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jeducre\Downloads\"/>
    </mc:Choice>
  </mc:AlternateContent>
  <bookViews>
    <workbookView xWindow="0" yWindow="0" windowWidth="28800" windowHeight="12435" tabRatio="824" firstSheet="8"/>
  </bookViews>
  <sheets>
    <sheet name="Titre" sheetId="93" r:id="rId1"/>
    <sheet name="Sections" sheetId="160" r:id="rId2"/>
    <sheet name="Rapport trés." sheetId="205" r:id="rId3"/>
    <sheet name="Section I" sheetId="100" r:id="rId4"/>
    <sheet name="Table mat." sheetId="166" r:id="rId5"/>
    <sheet name="Table mat. (Oui)" sheetId="106" r:id="rId6"/>
    <sheet name="Table mat. (Non)" sheetId="164" r:id="rId7"/>
    <sheet name="S6 Rap. vérif. ext. (oui)" sheetId="162" r:id="rId8"/>
    <sheet name="S6  Rap. vérif. ext. (non)" sheetId="34" r:id="rId9"/>
    <sheet name="S6.1 Rap. vérif. gén. (oui)" sheetId="163" r:id="rId10"/>
    <sheet name="S6.1  Rap. vérif. gén. (non)" sheetId="199" r:id="rId11"/>
    <sheet name="S7  État résultats " sheetId="131" r:id="rId12"/>
    <sheet name="S8  État situat. finan. " sheetId="231" r:id="rId13"/>
    <sheet name="S9  Variation dette nette" sheetId="21" r:id="rId14"/>
    <sheet name="S10  État flux trés." sheetId="36" r:id="rId15"/>
    <sheet name="S11-1  Note 1-2" sheetId="174" r:id="rId16"/>
    <sheet name="S11-2  Note 2" sheetId="38" r:id="rId17"/>
    <sheet name="S11-3 NOTE 4-6" sheetId="26" r:id="rId18"/>
    <sheet name="S11-4 NOTE 7-9" sheetId="234" r:id="rId19"/>
    <sheet name="S11-5  Note 10-12" sheetId="6" r:id="rId20"/>
    <sheet name="S11-6  Note 13-14" sheetId="14" r:id="rId21"/>
    <sheet name="S11-7  Note 15" sheetId="20" r:id="rId22"/>
    <sheet name="S11-8  Note 16-17" sheetId="17" r:id="rId23"/>
    <sheet name="S11-9  Note 18" sheetId="18" r:id="rId24"/>
    <sheet name="S11-10 Note 19" sheetId="171" r:id="rId25"/>
    <sheet name="S11-11 Note 20-24" sheetId="172" r:id="rId26"/>
    <sheet name="S11-12 Note " sheetId="168" r:id="rId27"/>
    <sheet name="S12 Résultats par org" sheetId="224" r:id="rId28"/>
    <sheet name="S13 Ex. fonct. par org." sheetId="225" r:id="rId29"/>
    <sheet name="S14 Ex. inv. par org." sheetId="226" r:id="rId30"/>
    <sheet name="S15 Situat. fin. par org." sheetId="227" r:id="rId31"/>
    <sheet name="S16 Résultats détaillés" sheetId="228" r:id="rId32"/>
    <sheet name="S17 Excédent fonc. fisc." sheetId="229" r:id="rId33"/>
    <sheet name="S18 Excédent inv. fisc." sheetId="230" r:id="rId34"/>
    <sheet name="S19 Charges objets " sheetId="222" r:id="rId35"/>
    <sheet name="S23-1  Excédent accumulé" sheetId="151" r:id="rId36"/>
    <sheet name="S23-2 Excédent accumulé (2)" sheetId="60" r:id="rId37"/>
    <sheet name="S23-3 Excédent accumulé (3)" sheetId="197" r:id="rId38"/>
    <sheet name="S24-1  Av. soc. futurs" sheetId="43" r:id="rId39"/>
    <sheet name="S24-2  Av. soc. futurs" sheetId="44" r:id="rId40"/>
    <sheet name="S24-3  Av. soc. futurs " sheetId="240" r:id="rId41"/>
    <sheet name="S24-4  Av. soc. futurs (3)" sheetId="45" r:id="rId42"/>
    <sheet name="S24-5  Av. soc. futurs (4)" sheetId="46" r:id="rId43"/>
    <sheet name="S25  Endet. total net" sheetId="150" r:id="rId44"/>
    <sheet name="Rens. non vérifiés" sheetId="48" r:id="rId45"/>
    <sheet name="S27-1  Revenus taxes" sheetId="49" r:id="rId46"/>
    <sheet name="S27-2  Compensation tenant lieu" sheetId="50" r:id="rId47"/>
    <sheet name="S27-3  Revenus transferts" sheetId="57" r:id="rId48"/>
    <sheet name="S27-4  Revenus transferts (2)" sheetId="139" r:id="rId49"/>
    <sheet name="S27-5  Revenus transferts (3)" sheetId="135" r:id="rId50"/>
    <sheet name="S27-6  Services rendus" sheetId="53" r:id="rId51"/>
    <sheet name="S27-7  Services rendus " sheetId="213" r:id="rId52"/>
    <sheet name="S27-8  Services rendus " sheetId="215" r:id="rId53"/>
    <sheet name="S28-1  Analyse charges" sheetId="55" r:id="rId54"/>
    <sheet name="S28-2  Analyse charges (2)" sheetId="62" r:id="rId55"/>
    <sheet name="S28-3  Analyse charges (3)" sheetId="105" r:id="rId56"/>
    <sheet name="Sect. II - Autres rens. finan." sheetId="97" r:id="rId57"/>
    <sheet name="S30 Sect. II - Table mat." sheetId="167" r:id="rId58"/>
    <sheet name="S30 Sect. II - Table mat. (Oui)" sheetId="132" r:id="rId59"/>
    <sheet name="S30 Sect. II - Table mat. (Non)" sheetId="165" r:id="rId60"/>
    <sheet name="S31 TGT-RAPVÉRIF " sheetId="196" r:id="rId61"/>
    <sheet name="S33 TGT Rev. admis." sheetId="220" r:id="rId62"/>
    <sheet name="Autres Rens. non vérifiés" sheetId="101" r:id="rId63"/>
    <sheet name="S36-1  Acquis. immo. par catég." sheetId="110" r:id="rId64"/>
    <sheet name="S36-2  Acquis. immo. par caté " sheetId="217" r:id="rId65"/>
    <sheet name="S37  Analyse dette LT" sheetId="147" r:id="rId66"/>
    <sheet name="S38 Quote-part endet." sheetId="73" r:id="rId67"/>
    <sheet name="S39  charge quotes-parts" sheetId="70" r:id="rId68"/>
    <sheet name="S40 Sommaire rev. quotes-parts" sheetId="76" r:id="rId69"/>
    <sheet name="S41 Revenus quotes-parts" sheetId="156" r:id="rId70"/>
    <sheet name="S43 Rémunér. - Transferts" sheetId="155" r:id="rId71"/>
    <sheet name="S44 Frais de fin. non conso." sheetId="244" r:id="rId72"/>
    <sheet name="S45 Rémunération des élus" sheetId="201" r:id="rId73"/>
    <sheet name="S48 Excéde fonct. réseau élec." sheetId="82" r:id="rId74"/>
    <sheet name="S51  Quest. (1) " sheetId="140" r:id="rId75"/>
    <sheet name="S51 Quest. (2)" sheetId="169" r:id="rId76"/>
    <sheet name="S51 Quest. (3)" sheetId="236" r:id="rId77"/>
    <sheet name="S51 Quest. (4)" sheetId="237" r:id="rId78"/>
    <sheet name="Section III" sheetId="175" r:id="rId79"/>
    <sheet name="S-54 Sect. III - Table mat. " sheetId="193" r:id="rId80"/>
    <sheet name="S-54 Sect.III - Table mat.(Oui)" sheetId="203" r:id="rId81"/>
    <sheet name="S-54 Sect.III - Table mat.(Non)" sheetId="204" r:id="rId82"/>
    <sheet name="S55-taxes" sheetId="182" r:id="rId83"/>
    <sheet name="S56-tenantlieu" sheetId="183" r:id="rId84"/>
    <sheet name="S57-calculrevtaxe (1)" sheetId="184" r:id="rId85"/>
    <sheet name="S58-calculrevtaxe (2)" sheetId="185" r:id="rId86"/>
    <sheet name="S59-Taux taxes " sheetId="186" r:id="rId87"/>
    <sheet name="S60 - TGT prévisionnel" sheetId="223" r:id="rId88"/>
    <sheet name="S63-taxes-cat.immeubles (1)" sheetId="190" r:id="rId89"/>
    <sheet name="S64-taxes-cat.immeubles (2)" sheetId="191" r:id="rId90"/>
    <sheet name="S65-questions " sheetId="192" r:id="rId91"/>
    <sheet name="S66 Membres conseil" sheetId="88" r:id="rId92"/>
    <sheet name="S67 Autres données" sheetId="89" r:id="rId93"/>
    <sheet name="S68 Transmission" sheetId="91" r:id="rId94"/>
  </sheets>
  <calcPr calcId="152511"/>
</workbook>
</file>

<file path=xl/calcChain.xml><?xml version="1.0" encoding="utf-8"?>
<calcChain xmlns="http://schemas.openxmlformats.org/spreadsheetml/2006/main">
  <c r="K10" i="204" l="1"/>
  <c r="K11" i="204" s="1"/>
  <c r="K12" i="204" s="1"/>
  <c r="K13" i="204" s="1"/>
  <c r="K14" i="204" s="1"/>
  <c r="K15" i="204" s="1"/>
  <c r="K10" i="203"/>
  <c r="K11" i="203" s="1"/>
  <c r="K12" i="203"/>
  <c r="K13" i="203"/>
  <c r="K14" i="203" s="1"/>
  <c r="K15" i="203" s="1"/>
  <c r="K10" i="193"/>
  <c r="K11" i="193" s="1"/>
  <c r="K12" i="193" s="1"/>
  <c r="K13" i="193" s="1"/>
  <c r="K14" i="193" s="1"/>
  <c r="K15" i="193" s="1"/>
  <c r="H29" i="165"/>
  <c r="J25" i="165"/>
  <c r="H25" i="165"/>
  <c r="J24" i="165"/>
  <c r="H22" i="165"/>
  <c r="H23" i="165" s="1"/>
  <c r="H20" i="165"/>
  <c r="H21" i="165" s="1"/>
  <c r="J18" i="165"/>
  <c r="I15" i="165"/>
  <c r="I17" i="165" s="1"/>
  <c r="I18" i="165" s="1"/>
  <c r="H20" i="132"/>
  <c r="H21" i="132" s="1"/>
  <c r="H22" i="132"/>
  <c r="H24" i="132"/>
  <c r="H25" i="132" s="1"/>
  <c r="J17" i="132"/>
  <c r="J19" i="132"/>
  <c r="J20" i="132"/>
  <c r="J22" i="132" s="1"/>
  <c r="J23" i="132" s="1"/>
  <c r="J25" i="132" s="1"/>
  <c r="I12" i="132"/>
  <c r="I15" i="132" s="1"/>
  <c r="I17" i="132" s="1"/>
  <c r="H28" i="167"/>
  <c r="H29" i="167" s="1"/>
  <c r="J22" i="167"/>
  <c r="J23" i="167" s="1"/>
  <c r="H20" i="167"/>
  <c r="H21" i="167"/>
  <c r="H22" i="167"/>
  <c r="H23" i="167" s="1"/>
  <c r="H24" i="167" s="1"/>
  <c r="H25" i="167"/>
  <c r="I15" i="167"/>
  <c r="I17" i="167" s="1"/>
  <c r="I12" i="167"/>
  <c r="I19" i="165"/>
  <c r="I21" i="165" s="1"/>
  <c r="I24" i="165" s="1"/>
  <c r="I25" i="165"/>
  <c r="I26" i="165" s="1"/>
  <c r="I27" i="165" s="1"/>
  <c r="I28" i="165" s="1"/>
  <c r="I29" i="165" s="1"/>
  <c r="J24" i="132"/>
  <c r="J18" i="132"/>
  <c r="E14" i="236"/>
  <c r="E15" i="236" s="1"/>
  <c r="E16" i="236" s="1"/>
  <c r="E17" i="236" s="1"/>
  <c r="E29" i="236" s="1"/>
  <c r="E30" i="236" s="1"/>
  <c r="E15" i="237" s="1"/>
  <c r="H15" i="237" s="1"/>
  <c r="E19" i="237" s="1"/>
  <c r="H19" i="237" s="1"/>
  <c r="E29" i="237" s="1"/>
  <c r="H29" i="237" s="1"/>
  <c r="E38" i="237" s="1"/>
  <c r="H38" i="237" s="1"/>
  <c r="E42" i="237" s="1"/>
  <c r="H42" i="237" s="1"/>
  <c r="D52" i="110"/>
  <c r="D53" i="110"/>
  <c r="D54" i="110" s="1"/>
  <c r="D55" i="110" s="1"/>
  <c r="D58" i="110" s="1"/>
  <c r="D59" i="110" s="1"/>
  <c r="D60" i="110" s="1"/>
  <c r="D61" i="110" s="1"/>
  <c r="D62" i="110"/>
  <c r="D63" i="110" s="1"/>
  <c r="D65" i="110" s="1"/>
  <c r="D10" i="217" s="1"/>
  <c r="D12" i="217" s="1"/>
  <c r="D14" i="217" s="1"/>
  <c r="D16" i="217" s="1"/>
  <c r="D18" i="217" s="1"/>
  <c r="D20" i="217" s="1"/>
  <c r="H11" i="140"/>
  <c r="E17" i="140"/>
  <c r="H17" i="140"/>
  <c r="E21" i="140" s="1"/>
  <c r="H21" i="140" s="1"/>
  <c r="E28" i="140" s="1"/>
  <c r="H28" i="140" s="1"/>
  <c r="E33" i="140" s="1"/>
  <c r="H33" i="140" s="1"/>
  <c r="K33" i="140" s="1"/>
  <c r="E36" i="140" s="1"/>
  <c r="H36" i="140" s="1"/>
  <c r="E39" i="140" s="1"/>
  <c r="H39" i="140"/>
  <c r="E42" i="140" s="1"/>
  <c r="E47" i="140" s="1"/>
  <c r="H47" i="140" s="1"/>
  <c r="E49" i="140" s="1"/>
  <c r="E12" i="169" s="1"/>
  <c r="H12" i="169" s="1"/>
  <c r="E16" i="169" s="1"/>
  <c r="E19" i="169" s="1"/>
  <c r="E25" i="169" s="1"/>
  <c r="H25" i="169" s="1"/>
  <c r="E27" i="169" s="1"/>
  <c r="E32" i="169" s="1"/>
  <c r="H32" i="169" s="1"/>
  <c r="E36" i="169" s="1"/>
  <c r="E38" i="169" s="1"/>
  <c r="E44" i="169" s="1"/>
  <c r="E46" i="169" s="1"/>
  <c r="E48" i="169" s="1"/>
  <c r="C8" i="244"/>
  <c r="C9" i="244" s="1"/>
  <c r="C10" i="244" s="1"/>
  <c r="C12" i="244" s="1"/>
  <c r="C13" i="244" s="1"/>
  <c r="C14" i="244" s="1"/>
  <c r="C15" i="244" s="1"/>
  <c r="C16" i="244" s="1"/>
  <c r="C19" i="244" s="1"/>
  <c r="C20" i="244" s="1"/>
  <c r="C21" i="244" s="1"/>
  <c r="C22" i="244" s="1"/>
  <c r="C23" i="244" s="1"/>
  <c r="C24" i="244" s="1"/>
  <c r="C27" i="244" s="1"/>
  <c r="C28" i="244" s="1"/>
  <c r="C29" i="244" s="1"/>
  <c r="C30" i="244" s="1"/>
  <c r="C32" i="244" s="1"/>
  <c r="C33" i="244" s="1"/>
  <c r="C34" i="244" s="1"/>
  <c r="C35" i="244" s="1"/>
  <c r="C36" i="244" s="1"/>
  <c r="C37" i="244" s="1"/>
  <c r="C38" i="244" s="1"/>
  <c r="C40" i="244" s="1"/>
  <c r="C41" i="244" s="1"/>
  <c r="C42" i="244" s="1"/>
  <c r="C43" i="244" s="1"/>
  <c r="C45" i="244" s="1"/>
  <c r="C46" i="244" s="1"/>
  <c r="C47" i="244" s="1"/>
  <c r="C48" i="244" s="1"/>
  <c r="C49" i="244" s="1"/>
  <c r="C51" i="244" s="1"/>
  <c r="C53" i="244" s="1"/>
  <c r="C54" i="244" s="1"/>
  <c r="C55" i="244" s="1"/>
  <c r="C56" i="244" s="1"/>
  <c r="C57" i="244" s="1"/>
  <c r="C23" i="21"/>
  <c r="C25" i="21"/>
  <c r="D13" i="164"/>
  <c r="D14" i="164" s="1"/>
  <c r="D16" i="164" s="1"/>
  <c r="D17" i="164" s="1"/>
  <c r="D19" i="164" s="1"/>
  <c r="D22" i="164" s="1"/>
  <c r="D23" i="164" s="1"/>
  <c r="D24" i="164" s="1"/>
  <c r="D25" i="164" s="1"/>
  <c r="E13" i="164"/>
  <c r="E14" i="164" s="1"/>
  <c r="C13" i="164"/>
  <c r="C14" i="164" s="1"/>
  <c r="E15" i="106"/>
  <c r="E16" i="106"/>
  <c r="E17" i="106"/>
  <c r="E18" i="106"/>
  <c r="D15" i="106"/>
  <c r="D16" i="106"/>
  <c r="D17" i="106"/>
  <c r="D18" i="106"/>
  <c r="E14" i="106"/>
  <c r="D14" i="106"/>
  <c r="D15" i="166"/>
  <c r="E15" i="166" s="1"/>
  <c r="D16" i="166"/>
  <c r="E16" i="166" s="1"/>
  <c r="D17" i="166"/>
  <c r="E17" i="166" s="1"/>
  <c r="D18" i="166"/>
  <c r="E18" i="166" s="1"/>
  <c r="E20" i="166" s="1"/>
  <c r="E24" i="166" s="1"/>
  <c r="E25" i="166" s="1"/>
  <c r="E26" i="166" s="1"/>
  <c r="E27" i="166" s="1"/>
  <c r="E28" i="166" s="1"/>
  <c r="E29" i="166" s="1"/>
  <c r="E30" i="166" s="1"/>
  <c r="E31" i="166" s="1"/>
  <c r="E32" i="166" s="1"/>
  <c r="E33" i="166" s="1"/>
  <c r="E34" i="166" s="1"/>
  <c r="E38" i="166" s="1"/>
  <c r="E39" i="166" s="1"/>
  <c r="C25" i="166"/>
  <c r="K33" i="223"/>
  <c r="K35" i="223" s="1"/>
  <c r="K40" i="223" s="1"/>
  <c r="G44" i="223" s="1"/>
  <c r="C20" i="106"/>
  <c r="C24" i="106" s="1"/>
  <c r="E24" i="106" s="1"/>
  <c r="D14" i="166"/>
  <c r="E14" i="166" s="1"/>
  <c r="D13" i="223"/>
  <c r="K17" i="223" s="1"/>
  <c r="K19" i="223" s="1"/>
  <c r="K23" i="223"/>
  <c r="K25" i="223" s="1"/>
  <c r="K28" i="223" s="1"/>
  <c r="K31" i="223" s="1"/>
  <c r="D10" i="220"/>
  <c r="K14" i="220"/>
  <c r="K16" i="220"/>
  <c r="K20" i="220" s="1"/>
  <c r="K22" i="220" s="1"/>
  <c r="K25" i="220" s="1"/>
  <c r="K28" i="220" s="1"/>
  <c r="K30" i="220" s="1"/>
  <c r="K32" i="220" s="1"/>
  <c r="K44" i="220"/>
  <c r="G49" i="220" s="1"/>
  <c r="K41" i="220"/>
  <c r="H32" i="234"/>
  <c r="H34" i="234" s="1"/>
  <c r="H42" i="234"/>
  <c r="H43" i="234" s="1"/>
  <c r="H44" i="234"/>
  <c r="H22" i="234"/>
  <c r="H25" i="234" s="1"/>
  <c r="H26" i="234" s="1"/>
  <c r="H29" i="234" s="1"/>
  <c r="H31" i="234" s="1"/>
  <c r="H33" i="234" s="1"/>
  <c r="H35" i="234" s="1"/>
  <c r="C13" i="225"/>
  <c r="C15" i="225" s="1"/>
  <c r="C20" i="225" s="1"/>
  <c r="C21" i="225" s="1"/>
  <c r="C22" i="225" s="1"/>
  <c r="C23" i="225" s="1"/>
  <c r="C24" i="225" s="1"/>
  <c r="C26" i="225" s="1"/>
  <c r="C27" i="225" s="1"/>
  <c r="C28" i="225" s="1"/>
  <c r="C32" i="225" s="1"/>
  <c r="C33" i="225" s="1"/>
  <c r="C34" i="225" s="1"/>
  <c r="C35" i="225" s="1"/>
  <c r="C37" i="225" s="1"/>
  <c r="C38" i="225" s="1"/>
  <c r="C39" i="225" s="1"/>
  <c r="C41" i="225" s="1"/>
  <c r="C43" i="225" s="1"/>
  <c r="C44" i="225" s="1"/>
  <c r="C45" i="225" s="1"/>
  <c r="C46" i="225" s="1"/>
  <c r="C48" i="225" s="1"/>
  <c r="C49" i="225" s="1"/>
  <c r="C50" i="225" s="1"/>
  <c r="C52" i="225" s="1"/>
  <c r="C18" i="226"/>
  <c r="C19" i="226" s="1"/>
  <c r="C20" i="226" s="1"/>
  <c r="C21" i="226" s="1"/>
  <c r="C22" i="226" s="1"/>
  <c r="C23" i="226" s="1"/>
  <c r="C24" i="226" s="1"/>
  <c r="C25" i="226" s="1"/>
  <c r="C26" i="226" s="1"/>
  <c r="C28" i="226" s="1"/>
  <c r="C33" i="226" s="1"/>
  <c r="C35" i="226" s="1"/>
  <c r="C37" i="226" s="1"/>
  <c r="C39" i="226" s="1"/>
  <c r="C40" i="226" s="1"/>
  <c r="C41" i="226" s="1"/>
  <c r="C42" i="226" s="1"/>
  <c r="C43" i="226" s="1"/>
  <c r="C45" i="226" s="1"/>
  <c r="C12" i="227"/>
  <c r="C13" i="227" s="1"/>
  <c r="C14" i="227" s="1"/>
  <c r="C15" i="227"/>
  <c r="C16" i="227" s="1"/>
  <c r="C17" i="227" s="1"/>
  <c r="C18" i="227" s="1"/>
  <c r="C21" i="227" s="1"/>
  <c r="C22" i="227"/>
  <c r="C23" i="227" s="1"/>
  <c r="C24" i="227" s="1"/>
  <c r="C25" i="227" s="1"/>
  <c r="C26" i="227" s="1"/>
  <c r="C27" i="227" s="1"/>
  <c r="C29" i="227" s="1"/>
  <c r="C32" i="227" s="1"/>
  <c r="C33" i="227" s="1"/>
  <c r="C34" i="227" s="1"/>
  <c r="C35" i="227" s="1"/>
  <c r="C36" i="227" s="1"/>
  <c r="C39" i="227" s="1"/>
  <c r="C40" i="227" s="1"/>
  <c r="C41" i="227" s="1"/>
  <c r="C42" i="227" s="1"/>
  <c r="C43" i="227"/>
  <c r="C44" i="227" s="1"/>
  <c r="C45" i="227" s="1"/>
  <c r="C46" i="227" s="1"/>
  <c r="C13" i="228"/>
  <c r="C14" i="228" s="1"/>
  <c r="C15" i="228" s="1"/>
  <c r="C16" i="228" s="1"/>
  <c r="C17" i="228"/>
  <c r="C18" i="228" s="1"/>
  <c r="C19" i="228" s="1"/>
  <c r="C20" i="228" s="1"/>
  <c r="C21" i="228" s="1"/>
  <c r="C22" i="228" s="1"/>
  <c r="C23" i="228" s="1"/>
  <c r="C25" i="228" s="1"/>
  <c r="C26" i="228" s="1"/>
  <c r="C27" i="228" s="1"/>
  <c r="C28" i="228" s="1"/>
  <c r="C30" i="228" s="1"/>
  <c r="C31" i="228" s="1"/>
  <c r="C34" i="228" s="1"/>
  <c r="C35" i="228" s="1"/>
  <c r="C36" i="228" s="1"/>
  <c r="C39" i="228" s="1"/>
  <c r="C40" i="228" s="1"/>
  <c r="C41" i="228" s="1"/>
  <c r="C42" i="228" s="1"/>
  <c r="C43" i="228" s="1"/>
  <c r="C44" i="228" s="1"/>
  <c r="C45" i="228" s="1"/>
  <c r="C46" i="228" s="1"/>
  <c r="C47" i="228" s="1"/>
  <c r="C48" i="228" s="1"/>
  <c r="C49" i="228" s="1"/>
  <c r="C50" i="228" s="1"/>
  <c r="C51" i="228" s="1"/>
  <c r="C13" i="229"/>
  <c r="C15" i="229" s="1"/>
  <c r="C20" i="229" s="1"/>
  <c r="C21" i="229" s="1"/>
  <c r="C22" i="229" s="1"/>
  <c r="C23" i="229"/>
  <c r="C24" i="229" s="1"/>
  <c r="C26" i="229" s="1"/>
  <c r="C27" i="229"/>
  <c r="C28" i="229" s="1"/>
  <c r="C33" i="229" s="1"/>
  <c r="C34" i="229" s="1"/>
  <c r="C35" i="229" s="1"/>
  <c r="C36" i="229" s="1"/>
  <c r="C39" i="229" s="1"/>
  <c r="C40" i="229" s="1"/>
  <c r="C41" i="229" s="1"/>
  <c r="C43" i="229" s="1"/>
  <c r="C45" i="229" s="1"/>
  <c r="C46" i="229" s="1"/>
  <c r="C47" i="229" s="1"/>
  <c r="C48" i="229" s="1"/>
  <c r="C50" i="229" s="1"/>
  <c r="C51" i="229" s="1"/>
  <c r="C53" i="229" s="1"/>
  <c r="C55" i="229" s="1"/>
  <c r="C18" i="230"/>
  <c r="C19" i="230"/>
  <c r="C20" i="230"/>
  <c r="C21" i="230" s="1"/>
  <c r="C22" i="230" s="1"/>
  <c r="C23" i="230" s="1"/>
  <c r="C24" i="230" s="1"/>
  <c r="C25" i="230"/>
  <c r="C26" i="230" s="1"/>
  <c r="C28" i="230" s="1"/>
  <c r="C32" i="230" s="1"/>
  <c r="C34" i="230" s="1"/>
  <c r="C36" i="230" s="1"/>
  <c r="C38" i="230" s="1"/>
  <c r="C39" i="230" s="1"/>
  <c r="C40" i="230" s="1"/>
  <c r="C41" i="230" s="1"/>
  <c r="C43" i="230" s="1"/>
  <c r="C45" i="230" s="1"/>
  <c r="C15" i="222"/>
  <c r="C17" i="222" s="1"/>
  <c r="C22" i="222" s="1"/>
  <c r="C23" i="222" s="1"/>
  <c r="C25" i="222" s="1"/>
  <c r="C26" i="222" s="1"/>
  <c r="C27" i="222" s="1"/>
  <c r="C31" i="222" s="1"/>
  <c r="C32" i="222" s="1"/>
  <c r="C33" i="222" s="1"/>
  <c r="C35" i="222" s="1"/>
  <c r="C36" i="222" s="1"/>
  <c r="C38" i="222" s="1"/>
  <c r="C41" i="222" s="1"/>
  <c r="C42" i="222" s="1"/>
  <c r="C43" i="222" s="1"/>
  <c r="C45" i="222" s="1"/>
  <c r="C8" i="151"/>
  <c r="C9" i="151" s="1"/>
  <c r="C10" i="151" s="1"/>
  <c r="C11" i="151" s="1"/>
  <c r="C12" i="151" s="1"/>
  <c r="C13" i="151" s="1"/>
  <c r="C14" i="151" s="1"/>
  <c r="C17" i="151" s="1"/>
  <c r="C18" i="151" s="1"/>
  <c r="C19" i="151" s="1"/>
  <c r="C22" i="151" s="1"/>
  <c r="C23" i="151" s="1"/>
  <c r="C24" i="151" s="1"/>
  <c r="C25" i="151" s="1"/>
  <c r="C26" i="151" s="1"/>
  <c r="C27" i="151" s="1"/>
  <c r="C28" i="151" s="1"/>
  <c r="C29" i="151" s="1"/>
  <c r="C30" i="151" s="1"/>
  <c r="C31" i="151" s="1"/>
  <c r="C33" i="151" s="1"/>
  <c r="C34" i="151" s="1"/>
  <c r="C35" i="151" s="1"/>
  <c r="C36" i="151" s="1"/>
  <c r="C37" i="151" s="1"/>
  <c r="C40" i="151" s="1"/>
  <c r="C41" i="151" s="1"/>
  <c r="C42" i="151" s="1"/>
  <c r="C43" i="151" s="1"/>
  <c r="C44" i="151" s="1"/>
  <c r="C45" i="151" s="1"/>
  <c r="C47" i="151" s="1"/>
  <c r="C48" i="151" s="1"/>
  <c r="C49" i="151" s="1"/>
  <c r="C50" i="151" s="1"/>
  <c r="C53" i="151" s="1"/>
  <c r="C54" i="151" s="1"/>
  <c r="C57" i="151" s="1"/>
  <c r="C58" i="151" s="1"/>
  <c r="C60" i="151" s="1"/>
  <c r="C61" i="151" s="1"/>
  <c r="C62" i="151" s="1"/>
  <c r="C63" i="151" s="1"/>
  <c r="C65" i="151" s="1"/>
  <c r="C66" i="151" s="1"/>
  <c r="C67" i="151" s="1"/>
  <c r="C68" i="151" s="1"/>
  <c r="C12" i="60" s="1"/>
  <c r="C14" i="60" s="1"/>
  <c r="C17" i="60" s="1"/>
  <c r="C18" i="60" s="1"/>
  <c r="C20" i="60" s="1"/>
  <c r="C21" i="60" s="1"/>
  <c r="C22" i="60" s="1"/>
  <c r="C23" i="60" s="1"/>
  <c r="C24" i="60" s="1"/>
  <c r="C26" i="60" s="1"/>
  <c r="C27" i="60" s="1"/>
  <c r="C28" i="60" s="1"/>
  <c r="C31" i="60" s="1"/>
  <c r="C32" i="60" s="1"/>
  <c r="C34" i="60" s="1"/>
  <c r="C35" i="60" s="1"/>
  <c r="C36" i="60" s="1"/>
  <c r="C38" i="60" s="1"/>
  <c r="C39" i="60" s="1"/>
  <c r="C40" i="60" s="1"/>
  <c r="C42" i="60" s="1"/>
  <c r="C43" i="60" s="1"/>
  <c r="C44" i="60" s="1"/>
  <c r="C46" i="60" s="1"/>
  <c r="C47" i="60" s="1"/>
  <c r="C48" i="60" s="1"/>
  <c r="C50" i="60" s="1"/>
  <c r="C51" i="60" s="1"/>
  <c r="C53" i="60" s="1"/>
  <c r="C55" i="60" s="1"/>
  <c r="C57" i="60" s="1"/>
  <c r="C58" i="60" s="1"/>
  <c r="C59" i="60" s="1"/>
  <c r="C12" i="197" s="1"/>
  <c r="C13" i="197" s="1"/>
  <c r="C14" i="197" s="1"/>
  <c r="C18" i="197" s="1"/>
  <c r="C19" i="197" s="1"/>
  <c r="C20" i="197" s="1"/>
  <c r="C21" i="197" s="1"/>
  <c r="C23" i="197" s="1"/>
  <c r="C24" i="197" s="1"/>
  <c r="C25" i="197" s="1"/>
  <c r="C26" i="197" s="1"/>
  <c r="C29" i="197" s="1"/>
  <c r="C30" i="197" s="1"/>
  <c r="C32" i="197" s="1"/>
  <c r="C33" i="197" s="1"/>
  <c r="C34" i="197" s="1"/>
  <c r="C35" i="197" s="1"/>
  <c r="C37" i="197" s="1"/>
  <c r="C38" i="197" s="1"/>
  <c r="C39" i="197" s="1"/>
  <c r="C11" i="231"/>
  <c r="C12" i="231" s="1"/>
  <c r="C13" i="231" s="1"/>
  <c r="C15" i="231" s="1"/>
  <c r="C16" i="231" s="1"/>
  <c r="C17" i="231" s="1"/>
  <c r="C18" i="231" s="1"/>
  <c r="C22" i="231" s="1"/>
  <c r="C23" i="231" s="1"/>
  <c r="C24" i="231" s="1"/>
  <c r="C25" i="231" s="1"/>
  <c r="C26" i="231" s="1"/>
  <c r="C27" i="231" s="1"/>
  <c r="C28" i="231" s="1"/>
  <c r="C30" i="231" s="1"/>
  <c r="C33" i="231" s="1"/>
  <c r="C34" i="231" s="1"/>
  <c r="C35" i="231" s="1"/>
  <c r="C36" i="231" s="1"/>
  <c r="C37" i="231" s="1"/>
  <c r="C39" i="231" s="1"/>
  <c r="C43" i="231" s="1"/>
  <c r="C44" i="231" s="1"/>
  <c r="C45" i="231" s="1"/>
  <c r="E34" i="224"/>
  <c r="C12" i="224"/>
  <c r="C13" i="224" s="1"/>
  <c r="C14" i="224" s="1"/>
  <c r="C15" i="224" s="1"/>
  <c r="C16" i="224" s="1"/>
  <c r="C17" i="224" s="1"/>
  <c r="C18" i="224" s="1"/>
  <c r="C19" i="224" s="1"/>
  <c r="C20" i="224" s="1"/>
  <c r="C21" i="224" s="1"/>
  <c r="C22" i="224" s="1"/>
  <c r="C24" i="224" s="1"/>
  <c r="C25" i="224" s="1"/>
  <c r="C26" i="224" s="1"/>
  <c r="C27" i="224" s="1"/>
  <c r="C29" i="224" s="1"/>
  <c r="C30" i="224" s="1"/>
  <c r="C33" i="224" s="1"/>
  <c r="C34" i="224" s="1"/>
  <c r="C35" i="224" s="1"/>
  <c r="C37" i="224" s="1"/>
  <c r="C38" i="224" s="1"/>
  <c r="C39" i="224" s="1"/>
  <c r="C40" i="224" s="1"/>
  <c r="C41" i="224" s="1"/>
  <c r="C42" i="224" s="1"/>
  <c r="C43" i="224" s="1"/>
  <c r="C44" i="224" s="1"/>
  <c r="C45" i="224" s="1"/>
  <c r="C46" i="224" s="1"/>
  <c r="C47" i="224" s="1"/>
  <c r="C48" i="224" s="1"/>
  <c r="C49" i="224" s="1"/>
  <c r="D15" i="110"/>
  <c r="G11" i="26"/>
  <c r="J12" i="192"/>
  <c r="F16" i="192" s="1"/>
  <c r="J16" i="192"/>
  <c r="N16" i="192" s="1"/>
  <c r="F20" i="192" s="1"/>
  <c r="J20" i="192" s="1"/>
  <c r="N20" i="192" s="1"/>
  <c r="F28" i="192" s="1"/>
  <c r="J28" i="192" s="1"/>
  <c r="N28" i="192" s="1"/>
  <c r="F38" i="192" s="1"/>
  <c r="J38" i="192" s="1"/>
  <c r="N38" i="192" s="1"/>
  <c r="F40" i="192" s="1"/>
  <c r="J40" i="192" s="1"/>
  <c r="N40" i="192" s="1"/>
  <c r="F42" i="192" s="1"/>
  <c r="J42" i="192" s="1"/>
  <c r="N42" i="192" s="1"/>
  <c r="F46" i="192" s="1"/>
  <c r="J46" i="192" s="1"/>
  <c r="F49" i="192" s="1"/>
  <c r="J49" i="192" s="1"/>
  <c r="F51" i="192" s="1"/>
  <c r="F56" i="192" s="1"/>
  <c r="F58" i="192" s="1"/>
  <c r="F60" i="192" s="1"/>
  <c r="F63" i="192" s="1"/>
  <c r="F65" i="192" s="1"/>
  <c r="D16" i="191"/>
  <c r="D17" i="191" s="1"/>
  <c r="D21" i="191" s="1"/>
  <c r="D22" i="191" s="1"/>
  <c r="D25" i="191" s="1"/>
  <c r="D26" i="191" s="1"/>
  <c r="D29" i="191" s="1"/>
  <c r="D15" i="190"/>
  <c r="D16" i="190"/>
  <c r="D20" i="190"/>
  <c r="D21" i="190" s="1"/>
  <c r="D24" i="190" s="1"/>
  <c r="D25" i="190"/>
  <c r="D28" i="190" s="1"/>
  <c r="G14" i="186"/>
  <c r="G16" i="186" s="1"/>
  <c r="G18" i="186" s="1"/>
  <c r="G20" i="186" s="1"/>
  <c r="H12" i="185"/>
  <c r="K12" i="185" s="1"/>
  <c r="E14" i="185" s="1"/>
  <c r="H14" i="185" s="1"/>
  <c r="K14" i="185" s="1"/>
  <c r="E15" i="185" s="1"/>
  <c r="H15" i="185" s="1"/>
  <c r="K15" i="185" s="1"/>
  <c r="E16" i="185" s="1"/>
  <c r="H16" i="185" s="1"/>
  <c r="K16" i="185" s="1"/>
  <c r="E17" i="185" s="1"/>
  <c r="H17" i="185" s="1"/>
  <c r="K17" i="185" s="1"/>
  <c r="E19" i="185" s="1"/>
  <c r="H19" i="185" s="1"/>
  <c r="K19" i="185" s="1"/>
  <c r="E20" i="185" s="1"/>
  <c r="H20" i="185" s="1"/>
  <c r="K20" i="185" s="1"/>
  <c r="E21" i="185" s="1"/>
  <c r="H21" i="185" s="1"/>
  <c r="K21" i="185" s="1"/>
  <c r="K22" i="185" s="1"/>
  <c r="N22" i="185" s="1"/>
  <c r="R22" i="185" s="1"/>
  <c r="V22" i="185" s="1"/>
  <c r="X22" i="185" s="1"/>
  <c r="E25" i="185" s="1"/>
  <c r="H25" i="185" s="1"/>
  <c r="K25" i="185" s="1"/>
  <c r="E27" i="185" s="1"/>
  <c r="H27" i="185" s="1"/>
  <c r="K27" i="185" s="1"/>
  <c r="E28" i="185" s="1"/>
  <c r="H28" i="185" s="1"/>
  <c r="K28" i="185" s="1"/>
  <c r="E29" i="185" s="1"/>
  <c r="H29" i="185" s="1"/>
  <c r="K29" i="185" s="1"/>
  <c r="E30" i="185" s="1"/>
  <c r="H30" i="185" s="1"/>
  <c r="K30" i="185" s="1"/>
  <c r="E32" i="185" s="1"/>
  <c r="H32" i="185" s="1"/>
  <c r="K32" i="185" s="1"/>
  <c r="E33" i="185" s="1"/>
  <c r="H33" i="185" s="1"/>
  <c r="K33" i="185" s="1"/>
  <c r="E34" i="185" s="1"/>
  <c r="H34" i="185" s="1"/>
  <c r="K34" i="185" s="1"/>
  <c r="K35" i="185" s="1"/>
  <c r="N35" i="185" s="1"/>
  <c r="R35" i="185" s="1"/>
  <c r="V35" i="185" s="1"/>
  <c r="X35" i="185" s="1"/>
  <c r="E38" i="185" s="1"/>
  <c r="H38" i="185" s="1"/>
  <c r="K38" i="185" s="1"/>
  <c r="N38" i="185" s="1"/>
  <c r="R38" i="185" s="1"/>
  <c r="V38" i="185" s="1"/>
  <c r="X38" i="185" s="1"/>
  <c r="H11" i="184"/>
  <c r="K11" i="184" s="1"/>
  <c r="E13" i="184"/>
  <c r="H13" i="184" s="1"/>
  <c r="K13" i="184" s="1"/>
  <c r="E14" i="184" s="1"/>
  <c r="H14" i="184" s="1"/>
  <c r="K14" i="184" s="1"/>
  <c r="E15" i="184" s="1"/>
  <c r="H15" i="184" s="1"/>
  <c r="K15" i="184" s="1"/>
  <c r="E16" i="184" s="1"/>
  <c r="H16" i="184" s="1"/>
  <c r="K16" i="184" s="1"/>
  <c r="E18" i="184" s="1"/>
  <c r="H18" i="184" s="1"/>
  <c r="K18" i="184" s="1"/>
  <c r="E19" i="184" s="1"/>
  <c r="H19" i="184" s="1"/>
  <c r="K19" i="184" s="1"/>
  <c r="E20" i="184" s="1"/>
  <c r="H20" i="184" s="1"/>
  <c r="K20" i="184" s="1"/>
  <c r="K21" i="184" s="1"/>
  <c r="N21" i="184" s="1"/>
  <c r="R21" i="184" s="1"/>
  <c r="V21" i="184" s="1"/>
  <c r="X21" i="184" s="1"/>
  <c r="E24" i="184" s="1"/>
  <c r="H24" i="184" s="1"/>
  <c r="K24" i="184" s="1"/>
  <c r="E26" i="184" s="1"/>
  <c r="H26" i="184" s="1"/>
  <c r="K26" i="184" s="1"/>
  <c r="E27" i="184" s="1"/>
  <c r="H27" i="184" s="1"/>
  <c r="K27" i="184" s="1"/>
  <c r="E28" i="184" s="1"/>
  <c r="H28" i="184" s="1"/>
  <c r="K28" i="184" s="1"/>
  <c r="E29" i="184" s="1"/>
  <c r="H29" i="184" s="1"/>
  <c r="K29" i="184" s="1"/>
  <c r="E31" i="184" s="1"/>
  <c r="H31" i="184" s="1"/>
  <c r="K31" i="184" s="1"/>
  <c r="E32" i="184" s="1"/>
  <c r="H32" i="184" s="1"/>
  <c r="K32" i="184" s="1"/>
  <c r="E33" i="184" s="1"/>
  <c r="H33" i="184" s="1"/>
  <c r="K33" i="184" s="1"/>
  <c r="K34" i="184" s="1"/>
  <c r="N34" i="184" s="1"/>
  <c r="R34" i="184" s="1"/>
  <c r="V34" i="184" s="1"/>
  <c r="X34" i="184" s="1"/>
  <c r="D18" i="183"/>
  <c r="D20" i="183"/>
  <c r="D21" i="183" s="1"/>
  <c r="D22" i="183" s="1"/>
  <c r="D23" i="183" s="1"/>
  <c r="D26" i="183" s="1"/>
  <c r="D33" i="183"/>
  <c r="D35" i="183" s="1"/>
  <c r="D36" i="183" s="1"/>
  <c r="D37" i="183" s="1"/>
  <c r="D39" i="183" s="1"/>
  <c r="D41" i="183" s="1"/>
  <c r="D42" i="183" s="1"/>
  <c r="D44" i="183" s="1"/>
  <c r="D45" i="183"/>
  <c r="D46" i="183" s="1"/>
  <c r="D47" i="183" s="1"/>
  <c r="C15" i="182"/>
  <c r="C16" i="182" s="1"/>
  <c r="C17" i="182" s="1"/>
  <c r="C20" i="182" s="1"/>
  <c r="C21" i="182" s="1"/>
  <c r="C22" i="182"/>
  <c r="C23" i="182" s="1"/>
  <c r="C24" i="182" s="1"/>
  <c r="C29" i="182" s="1"/>
  <c r="C30" i="182" s="1"/>
  <c r="C31" i="182" s="1"/>
  <c r="C32" i="182" s="1"/>
  <c r="C34" i="182" s="1"/>
  <c r="C35" i="182" s="1"/>
  <c r="C36" i="182" s="1"/>
  <c r="C37" i="182" s="1"/>
  <c r="C38" i="182" s="1"/>
  <c r="C39" i="182" s="1"/>
  <c r="C40" i="182" s="1"/>
  <c r="C41" i="182" s="1"/>
  <c r="C44" i="182" s="1"/>
  <c r="C45" i="182" s="1"/>
  <c r="C46" i="182" s="1"/>
  <c r="C48" i="182" s="1"/>
  <c r="C50" i="182" s="1"/>
  <c r="D13" i="82"/>
  <c r="D14" i="82" s="1"/>
  <c r="D15" i="82" s="1"/>
  <c r="D16" i="82" s="1"/>
  <c r="D17" i="82" s="1"/>
  <c r="D20" i="82" s="1"/>
  <c r="D21" i="82" s="1"/>
  <c r="D22" i="82"/>
  <c r="D23" i="82" s="1"/>
  <c r="D24" i="82" s="1"/>
  <c r="D25" i="82" s="1"/>
  <c r="D26" i="82" s="1"/>
  <c r="D28" i="82" s="1"/>
  <c r="D29" i="82" s="1"/>
  <c r="D31" i="82" s="1"/>
  <c r="D36" i="82" s="1"/>
  <c r="D37" i="82" s="1"/>
  <c r="D38" i="82" s="1"/>
  <c r="D39" i="82" s="1"/>
  <c r="D40" i="82" s="1"/>
  <c r="D43" i="82" s="1"/>
  <c r="D44" i="82" s="1"/>
  <c r="D45" i="82" s="1"/>
  <c r="D47" i="82" s="1"/>
  <c r="D49" i="82" s="1"/>
  <c r="D50" i="82" s="1"/>
  <c r="D51" i="82" s="1"/>
  <c r="D52" i="82" s="1"/>
  <c r="D53" i="82" s="1"/>
  <c r="D54" i="82" s="1"/>
  <c r="D55" i="82" s="1"/>
  <c r="D57" i="82" s="1"/>
  <c r="C12" i="155"/>
  <c r="C13" i="155" s="1"/>
  <c r="C14" i="155" s="1"/>
  <c r="C15" i="155"/>
  <c r="C16" i="155" s="1"/>
  <c r="C18" i="155" s="1"/>
  <c r="C19" i="155" s="1"/>
  <c r="C20" i="155"/>
  <c r="C21" i="155" s="1"/>
  <c r="C36" i="155" s="1"/>
  <c r="C39" i="155" s="1"/>
  <c r="C40" i="155" s="1"/>
  <c r="C41" i="155" s="1"/>
  <c r="C42" i="155" s="1"/>
  <c r="C43" i="155" s="1"/>
  <c r="C44" i="155" s="1"/>
  <c r="C10" i="156"/>
  <c r="C11" i="156" s="1"/>
  <c r="C13" i="156" s="1"/>
  <c r="C14" i="156"/>
  <c r="C15" i="156" s="1"/>
  <c r="C16" i="156" s="1"/>
  <c r="C19" i="156" s="1"/>
  <c r="C20" i="156" s="1"/>
  <c r="C21" i="156" s="1"/>
  <c r="C22" i="156" s="1"/>
  <c r="C23" i="156" s="1"/>
  <c r="C27" i="156" s="1"/>
  <c r="C28" i="156" s="1"/>
  <c r="C29" i="156" s="1"/>
  <c r="C30" i="156" s="1"/>
  <c r="C32" i="156" s="1"/>
  <c r="C33" i="156" s="1"/>
  <c r="C34" i="156" s="1"/>
  <c r="C35" i="156" s="1"/>
  <c r="C36" i="156" s="1"/>
  <c r="C37" i="156" s="1"/>
  <c r="C39" i="156" s="1"/>
  <c r="C40" i="156" s="1"/>
  <c r="C43" i="156" s="1"/>
  <c r="C44" i="156" s="1"/>
  <c r="C45" i="156" s="1"/>
  <c r="C46" i="156" s="1"/>
  <c r="C48" i="156" s="1"/>
  <c r="C50" i="156" s="1"/>
  <c r="C51" i="156" s="1"/>
  <c r="C52" i="156" s="1"/>
  <c r="F51" i="76"/>
  <c r="F53" i="76" s="1"/>
  <c r="C12" i="70"/>
  <c r="C13" i="70"/>
  <c r="C16" i="70" s="1"/>
  <c r="C17" i="70" s="1"/>
  <c r="C18" i="70" s="1"/>
  <c r="C19" i="70"/>
  <c r="C22" i="70" s="1"/>
  <c r="C23" i="70" s="1"/>
  <c r="C24" i="70" s="1"/>
  <c r="C27" i="70" s="1"/>
  <c r="C28" i="70" s="1"/>
  <c r="C29" i="70" s="1"/>
  <c r="C30" i="70" s="1"/>
  <c r="C31" i="70" s="1"/>
  <c r="C34" i="70" s="1"/>
  <c r="C35" i="70" s="1"/>
  <c r="C39" i="70" s="1"/>
  <c r="C40" i="70" s="1"/>
  <c r="C41" i="70" s="1"/>
  <c r="C42" i="70" s="1"/>
  <c r="C45" i="70" s="1"/>
  <c r="C46" i="70" s="1"/>
  <c r="C48" i="70" s="1"/>
  <c r="C50" i="70" s="1"/>
  <c r="C11" i="147"/>
  <c r="C15" i="147"/>
  <c r="C16" i="147"/>
  <c r="C18" i="147" s="1"/>
  <c r="C28" i="147"/>
  <c r="C29" i="147"/>
  <c r="C30" i="147" s="1"/>
  <c r="C34" i="147" s="1"/>
  <c r="C36" i="147" s="1"/>
  <c r="C38" i="147"/>
  <c r="C39" i="147" s="1"/>
  <c r="C45" i="147" s="1"/>
  <c r="C46" i="147" s="1"/>
  <c r="C47" i="147" s="1"/>
  <c r="C48" i="147" s="1"/>
  <c r="C50" i="147" s="1"/>
  <c r="C51" i="147" s="1"/>
  <c r="C53" i="147" s="1"/>
  <c r="C55" i="147" s="1"/>
  <c r="C56" i="147" s="1"/>
  <c r="C57" i="147" s="1"/>
  <c r="C58" i="147" s="1"/>
  <c r="C59" i="147" s="1"/>
  <c r="C60" i="147" s="1"/>
  <c r="C61" i="147" s="1"/>
  <c r="D16" i="110"/>
  <c r="D17" i="110" s="1"/>
  <c r="D18" i="110" s="1"/>
  <c r="D19" i="110" s="1"/>
  <c r="D20" i="110" s="1"/>
  <c r="D21" i="110" s="1"/>
  <c r="D22" i="110" s="1"/>
  <c r="D23" i="110" s="1"/>
  <c r="D24" i="110" s="1"/>
  <c r="D25" i="110" s="1"/>
  <c r="D27" i="110" s="1"/>
  <c r="D28" i="110" s="1"/>
  <c r="D29" i="110" s="1"/>
  <c r="D31" i="110" s="1"/>
  <c r="D32" i="110" s="1"/>
  <c r="D33" i="110" s="1"/>
  <c r="D34" i="110" s="1"/>
  <c r="D35" i="110" s="1"/>
  <c r="D36" i="110" s="1"/>
  <c r="D38" i="110" s="1"/>
  <c r="E38" i="110"/>
  <c r="D19" i="105"/>
  <c r="D28" i="105" s="1"/>
  <c r="D27" i="105"/>
  <c r="D39" i="105"/>
  <c r="H39" i="105"/>
  <c r="D33" i="62"/>
  <c r="D38" i="62"/>
  <c r="D50" i="62"/>
  <c r="C12" i="55"/>
  <c r="C13" i="55" s="1"/>
  <c r="C14" i="55" s="1"/>
  <c r="C15" i="55" s="1"/>
  <c r="C17" i="55" s="1"/>
  <c r="C18" i="55" s="1"/>
  <c r="C19" i="55" s="1"/>
  <c r="C22" i="55" s="1"/>
  <c r="C23" i="55" s="1"/>
  <c r="C24" i="55" s="1"/>
  <c r="C25" i="55" s="1"/>
  <c r="C26" i="55" s="1"/>
  <c r="C30" i="55" s="1"/>
  <c r="C31" i="55" s="1"/>
  <c r="C32" i="55" s="1"/>
  <c r="C33" i="55" s="1"/>
  <c r="C35" i="55" s="1"/>
  <c r="C36" i="55" s="1"/>
  <c r="C37" i="55" s="1"/>
  <c r="C38" i="55" s="1"/>
  <c r="C39" i="55" s="1"/>
  <c r="C11" i="62" s="1"/>
  <c r="C12" i="62" s="1"/>
  <c r="C13" i="62" s="1"/>
  <c r="C14" i="62" s="1"/>
  <c r="C17" i="62" s="1"/>
  <c r="C18" i="62" s="1"/>
  <c r="C21" i="62" s="1"/>
  <c r="C22" i="62" s="1"/>
  <c r="C24" i="62" s="1"/>
  <c r="C25" i="62" s="1"/>
  <c r="C26" i="62" s="1"/>
  <c r="C27" i="62" s="1"/>
  <c r="C28" i="62" s="1"/>
  <c r="C29" i="62" s="1"/>
  <c r="C30" i="62" s="1"/>
  <c r="C31" i="62" s="1"/>
  <c r="C32" i="62" s="1"/>
  <c r="C33" i="62" s="1"/>
  <c r="C35" i="62" s="1"/>
  <c r="C36" i="62" s="1"/>
  <c r="C37" i="62" s="1"/>
  <c r="C38" i="62" s="1"/>
  <c r="C41" i="62" s="1"/>
  <c r="C43" i="62" s="1"/>
  <c r="C44" i="62" s="1"/>
  <c r="C46" i="62" s="1"/>
  <c r="C47" i="62" s="1"/>
  <c r="C48" i="62" s="1"/>
  <c r="C49" i="62" s="1"/>
  <c r="C50" i="62" s="1"/>
  <c r="C12" i="105" s="1"/>
  <c r="C13" i="105" s="1"/>
  <c r="C14" i="105" s="1"/>
  <c r="C15" i="105" s="1"/>
  <c r="C16" i="105" s="1"/>
  <c r="C17" i="105" s="1"/>
  <c r="C18" i="105" s="1"/>
  <c r="C19" i="105" s="1"/>
  <c r="C21" i="105" s="1"/>
  <c r="C22" i="105" s="1"/>
  <c r="C24" i="105" s="1"/>
  <c r="C25" i="105" s="1"/>
  <c r="C26" i="105" s="1"/>
  <c r="C27" i="105" s="1"/>
  <c r="C28" i="105" s="1"/>
  <c r="C30" i="105" s="1"/>
  <c r="C34" i="105" s="1"/>
  <c r="C35" i="105" s="1"/>
  <c r="C37" i="105" s="1"/>
  <c r="C38" i="105" s="1"/>
  <c r="C39" i="105" s="1"/>
  <c r="C42" i="105" s="1"/>
  <c r="C45" i="105" s="1"/>
  <c r="D18" i="55"/>
  <c r="D26" i="55"/>
  <c r="D39" i="55"/>
  <c r="D15" i="53"/>
  <c r="J15" i="53"/>
  <c r="D21" i="53"/>
  <c r="J21" i="53"/>
  <c r="C14" i="49"/>
  <c r="C15" i="49" s="1"/>
  <c r="C16" i="49" s="1"/>
  <c r="C19" i="49"/>
  <c r="C20" i="49" s="1"/>
  <c r="C21" i="49" s="1"/>
  <c r="C22" i="49" s="1"/>
  <c r="C23" i="49" s="1"/>
  <c r="C28" i="49" s="1"/>
  <c r="C29" i="49" s="1"/>
  <c r="C30" i="49" s="1"/>
  <c r="C31" i="49" s="1"/>
  <c r="C33" i="49" s="1"/>
  <c r="C34" i="49" s="1"/>
  <c r="C35" i="49" s="1"/>
  <c r="C36" i="49" s="1"/>
  <c r="C37" i="49" s="1"/>
  <c r="C38" i="49" s="1"/>
  <c r="C39" i="49" s="1"/>
  <c r="C40" i="49" s="1"/>
  <c r="C43" i="49" s="1"/>
  <c r="C44" i="49" s="1"/>
  <c r="C45" i="49" s="1"/>
  <c r="C46" i="49" s="1"/>
  <c r="C48" i="49" s="1"/>
  <c r="C14" i="50" s="1"/>
  <c r="C16" i="50" s="1"/>
  <c r="C17" i="50" s="1"/>
  <c r="C18" i="50" s="1"/>
  <c r="C19" i="50" s="1"/>
  <c r="C21" i="50" s="1"/>
  <c r="C22" i="50" s="1"/>
  <c r="C23" i="50" s="1"/>
  <c r="C24" i="50" s="1"/>
  <c r="C28" i="50" s="1"/>
  <c r="C30" i="50" s="1"/>
  <c r="C31" i="50" s="1"/>
  <c r="C32" i="50" s="1"/>
  <c r="C34" i="50" s="1"/>
  <c r="C38" i="50" s="1"/>
  <c r="C40" i="50" s="1"/>
  <c r="C41" i="50" s="1"/>
  <c r="C42" i="50" s="1"/>
  <c r="C45" i="50" s="1"/>
  <c r="C47" i="50" s="1"/>
  <c r="C48" i="50" s="1"/>
  <c r="C52" i="50" s="1"/>
  <c r="C53" i="50" s="1"/>
  <c r="C54" i="50" s="1"/>
  <c r="C56" i="50" s="1"/>
  <c r="C14" i="57" s="1"/>
  <c r="C16" i="57" s="1"/>
  <c r="C17" i="57" s="1"/>
  <c r="C18" i="57" s="1"/>
  <c r="C19" i="57" s="1"/>
  <c r="C22" i="57" s="1"/>
  <c r="C23" i="57" s="1"/>
  <c r="C24" i="57" s="1"/>
  <c r="C27" i="57" s="1"/>
  <c r="C28" i="57" s="1"/>
  <c r="C29" i="57" s="1"/>
  <c r="C30" i="57" s="1"/>
  <c r="C31" i="57" s="1"/>
  <c r="C32" i="57" s="1"/>
  <c r="C33" i="57" s="1"/>
  <c r="C37" i="57" s="1"/>
  <c r="C38" i="57" s="1"/>
  <c r="C39" i="57" s="1"/>
  <c r="C40" i="57" s="1"/>
  <c r="C42" i="57" s="1"/>
  <c r="C45" i="57" s="1"/>
  <c r="C46" i="57" s="1"/>
  <c r="C47" i="57" s="1"/>
  <c r="C48" i="57" s="1"/>
  <c r="C49" i="57" s="1"/>
  <c r="C50" i="57" s="1"/>
  <c r="C51" i="57" s="1"/>
  <c r="C53" i="57" s="1"/>
  <c r="C54" i="57" s="1"/>
  <c r="C55" i="57" s="1"/>
  <c r="C57" i="57" s="1"/>
  <c r="C58" i="57" s="1"/>
  <c r="C59" i="57" s="1"/>
  <c r="C60" i="57" s="1"/>
  <c r="C62" i="57" s="1"/>
  <c r="C64" i="57" s="1"/>
  <c r="C65" i="57" s="1"/>
  <c r="C66" i="57" s="1"/>
  <c r="C67" i="57" s="1"/>
  <c r="C14" i="139" s="1"/>
  <c r="C16" i="139" s="1"/>
  <c r="C17" i="139" s="1"/>
  <c r="C18" i="139" s="1"/>
  <c r="C19" i="139" s="1"/>
  <c r="C22" i="139" s="1"/>
  <c r="C23" i="139" s="1"/>
  <c r="C24" i="139" s="1"/>
  <c r="C27" i="139" s="1"/>
  <c r="C28" i="139" s="1"/>
  <c r="C29" i="139" s="1"/>
  <c r="C30" i="139" s="1"/>
  <c r="C31" i="139" s="1"/>
  <c r="C32" i="139" s="1"/>
  <c r="C33" i="139" s="1"/>
  <c r="C37" i="139" s="1"/>
  <c r="C38" i="139" s="1"/>
  <c r="C39" i="139" s="1"/>
  <c r="C40" i="139" s="1"/>
  <c r="C42" i="139" s="1"/>
  <c r="C45" i="139" s="1"/>
  <c r="C46" i="139" s="1"/>
  <c r="C47" i="139" s="1"/>
  <c r="C48" i="139" s="1"/>
  <c r="C49" i="139" s="1"/>
  <c r="C50" i="139" s="1"/>
  <c r="C51" i="139" s="1"/>
  <c r="C53" i="139" s="1"/>
  <c r="C54" i="139" s="1"/>
  <c r="C55" i="139" s="1"/>
  <c r="C57" i="139" s="1"/>
  <c r="C58" i="139" s="1"/>
  <c r="C59" i="139" s="1"/>
  <c r="C60" i="139" s="1"/>
  <c r="C62" i="139" s="1"/>
  <c r="C64" i="139" s="1"/>
  <c r="C65" i="139" s="1"/>
  <c r="C66" i="139" s="1"/>
  <c r="C67" i="139" s="1"/>
  <c r="C13" i="135" s="1"/>
  <c r="C14" i="135" s="1"/>
  <c r="C15" i="135" s="1"/>
  <c r="C17" i="135" s="1"/>
  <c r="C19" i="135" s="1"/>
  <c r="C20" i="135" s="1"/>
  <c r="C23" i="135" s="1"/>
  <c r="C24" i="135" s="1"/>
  <c r="C25" i="135" s="1"/>
  <c r="C27" i="135" s="1"/>
  <c r="C12" i="53" s="1"/>
  <c r="C13" i="53" s="1"/>
  <c r="C14" i="53" s="1"/>
  <c r="C15" i="53" s="1"/>
  <c r="C17" i="53" s="1"/>
  <c r="C18" i="53" s="1"/>
  <c r="C19" i="53" s="1"/>
  <c r="C20" i="53" s="1"/>
  <c r="C21" i="53" s="1"/>
  <c r="C24" i="53" s="1"/>
  <c r="C25" i="53" s="1"/>
  <c r="C26" i="53" s="1"/>
  <c r="C27" i="53" s="1"/>
  <c r="C28" i="53" s="1"/>
  <c r="C29" i="53" s="1"/>
  <c r="C33" i="53" s="1"/>
  <c r="C34" i="53" s="1"/>
  <c r="C35" i="53" s="1"/>
  <c r="C36" i="53" s="1"/>
  <c r="C38" i="53" s="1"/>
  <c r="C41" i="53" s="1"/>
  <c r="C42" i="53" s="1"/>
  <c r="C43" i="53" s="1"/>
  <c r="C44" i="53" s="1"/>
  <c r="C45" i="53" s="1"/>
  <c r="C46" i="53" s="1"/>
  <c r="C47" i="53" s="1"/>
  <c r="C48" i="53" s="1"/>
  <c r="C50" i="53" s="1"/>
  <c r="C51" i="53" s="1"/>
  <c r="C52" i="53" s="1"/>
  <c r="C54" i="53" s="1"/>
  <c r="C55" i="53" s="1"/>
  <c r="C56" i="53" s="1"/>
  <c r="C57" i="53" s="1"/>
  <c r="C58" i="53" s="1"/>
  <c r="C60" i="53" s="1"/>
  <c r="C62" i="53" s="1"/>
  <c r="C63" i="53" s="1"/>
  <c r="C64" i="53" s="1"/>
  <c r="C65" i="53" s="1"/>
  <c r="C67" i="53" s="1"/>
  <c r="C12" i="213" s="1"/>
  <c r="C13" i="213" s="1"/>
  <c r="C14" i="213" s="1"/>
  <c r="C15" i="213" s="1"/>
  <c r="C17" i="213" s="1"/>
  <c r="C18" i="213" s="1"/>
  <c r="C19" i="213" s="1"/>
  <c r="C20" i="213" s="1"/>
  <c r="C21" i="213" s="1"/>
  <c r="C24" i="213" s="1"/>
  <c r="C25" i="213" s="1"/>
  <c r="C26" i="213" s="1"/>
  <c r="C29" i="213" s="1"/>
  <c r="C30" i="213" s="1"/>
  <c r="C31" i="213" s="1"/>
  <c r="C32" i="213" s="1"/>
  <c r="C33" i="213" s="1"/>
  <c r="C34" i="213" s="1"/>
  <c r="C38" i="213" s="1"/>
  <c r="C39" i="213" s="1"/>
  <c r="C40" i="213" s="1"/>
  <c r="C41" i="213" s="1"/>
  <c r="C43" i="213" s="1"/>
  <c r="C44" i="213" s="1"/>
  <c r="C45" i="213" s="1"/>
  <c r="C46" i="213" s="1"/>
  <c r="C47" i="213" s="1"/>
  <c r="C48" i="213" s="1"/>
  <c r="C49" i="213" s="1"/>
  <c r="C51" i="213" s="1"/>
  <c r="C52" i="213" s="1"/>
  <c r="C53" i="213" s="1"/>
  <c r="C54" i="213" s="1"/>
  <c r="C57" i="213" s="1"/>
  <c r="C58" i="213" s="1"/>
  <c r="C59" i="213" s="1"/>
  <c r="C60" i="213" s="1"/>
  <c r="C61" i="213" s="1"/>
  <c r="C63" i="213" s="1"/>
  <c r="C65" i="213" s="1"/>
  <c r="C66" i="213" s="1"/>
  <c r="C67" i="213" s="1"/>
  <c r="C68" i="213" s="1"/>
  <c r="C69" i="213" s="1"/>
  <c r="C70" i="213" s="1"/>
  <c r="C11" i="215" s="1"/>
  <c r="C12" i="215" s="1"/>
  <c r="C13" i="215" s="1"/>
  <c r="C14" i="215" s="1"/>
  <c r="C15" i="215" s="1"/>
  <c r="C17" i="215" s="1"/>
  <c r="C20" i="215" s="1"/>
  <c r="C22" i="215" s="1"/>
  <c r="C25" i="215" s="1"/>
  <c r="C27" i="215" s="1"/>
  <c r="C29" i="215" s="1"/>
  <c r="C30" i="215" s="1"/>
  <c r="C32" i="215" s="1"/>
  <c r="C33" i="215" s="1"/>
  <c r="C34" i="215" s="1"/>
  <c r="C35" i="215" s="1"/>
  <c r="C36" i="215" s="1"/>
  <c r="C39" i="215" s="1"/>
  <c r="F13" i="150"/>
  <c r="F14" i="150" s="1"/>
  <c r="F15" i="150" s="1"/>
  <c r="F17" i="150" s="1"/>
  <c r="F18" i="150" s="1"/>
  <c r="F22" i="150" s="1"/>
  <c r="F23" i="150" s="1"/>
  <c r="F24" i="150" s="1"/>
  <c r="F25" i="150" s="1"/>
  <c r="F26" i="150" s="1"/>
  <c r="F28" i="150" s="1"/>
  <c r="F29" i="150" s="1"/>
  <c r="F31" i="150" s="1"/>
  <c r="F33" i="150" s="1"/>
  <c r="F35" i="150" s="1"/>
  <c r="F38" i="150" s="1"/>
  <c r="F39" i="150" s="1"/>
  <c r="F40" i="150" s="1"/>
  <c r="F42" i="150" s="1"/>
  <c r="F45" i="150" s="1"/>
  <c r="F46" i="150" s="1"/>
  <c r="F47" i="150" s="1"/>
  <c r="F49" i="150" s="1"/>
  <c r="F51" i="150" s="1"/>
  <c r="F54" i="150" s="1"/>
  <c r="M13" i="43"/>
  <c r="I19" i="43" s="1"/>
  <c r="I20" i="43" s="1"/>
  <c r="I21" i="43" s="1"/>
  <c r="I22" i="43" s="1"/>
  <c r="I25" i="43" s="1"/>
  <c r="I26" i="43" s="1"/>
  <c r="I27" i="43" s="1"/>
  <c r="I28" i="43" s="1"/>
  <c r="I29" i="43" s="1"/>
  <c r="I30" i="43" s="1"/>
  <c r="I31" i="43" s="1"/>
  <c r="I35" i="43" s="1"/>
  <c r="I36" i="43" s="1"/>
  <c r="I38" i="43" s="1"/>
  <c r="I39" i="43" s="1"/>
  <c r="I42" i="43" s="1"/>
  <c r="I43" i="43" s="1"/>
  <c r="I44" i="43" s="1"/>
  <c r="I45" i="43" s="1"/>
  <c r="I47" i="43" s="1"/>
  <c r="I48" i="43" s="1"/>
  <c r="I49" i="43" s="1"/>
  <c r="I51" i="43" s="1"/>
  <c r="I52" i="43" s="1"/>
  <c r="I53" i="43" s="1"/>
  <c r="I54" i="43" s="1"/>
  <c r="I56" i="43" s="1"/>
  <c r="I57" i="43" s="1"/>
  <c r="I58" i="43" s="1"/>
  <c r="I59" i="43" s="1"/>
  <c r="I60" i="43" s="1"/>
  <c r="I61" i="43" s="1"/>
  <c r="I62" i="43" s="1"/>
  <c r="I10" i="44" s="1"/>
  <c r="I11" i="44" s="1"/>
  <c r="I12" i="44" s="1"/>
  <c r="I14" i="44" s="1"/>
  <c r="I15" i="44" s="1"/>
  <c r="I17" i="44" s="1"/>
  <c r="I19" i="44" s="1"/>
  <c r="I21" i="44" s="1"/>
  <c r="I24" i="44" s="1"/>
  <c r="I25" i="44" s="1"/>
  <c r="I26" i="44" s="1"/>
  <c r="I31" i="44" s="1"/>
  <c r="I32" i="44" s="1"/>
  <c r="I33" i="44" s="1"/>
  <c r="I34" i="44" s="1"/>
  <c r="I36" i="44" s="1"/>
  <c r="I37" i="44" s="1"/>
  <c r="I14" i="240" s="1"/>
  <c r="M14" i="240" s="1"/>
  <c r="I21" i="240" s="1"/>
  <c r="I22" i="240" s="1"/>
  <c r="I23" i="240" s="1"/>
  <c r="I24" i="240" s="1"/>
  <c r="I27" i="240" s="1"/>
  <c r="I29" i="240" s="1"/>
  <c r="I30" i="240" s="1"/>
  <c r="I31" i="240" s="1"/>
  <c r="I33" i="240" s="1"/>
  <c r="I34" i="240" s="1"/>
  <c r="I36" i="240" s="1"/>
  <c r="I41" i="240" s="1"/>
  <c r="I42" i="240" s="1"/>
  <c r="I44" i="240" s="1"/>
  <c r="I45" i="240" s="1"/>
  <c r="I48" i="240" s="1"/>
  <c r="I49" i="240" s="1"/>
  <c r="I50" i="240" s="1"/>
  <c r="I53" i="240" s="1"/>
  <c r="I54" i="240" s="1"/>
  <c r="I55" i="240" s="1"/>
  <c r="I57" i="240" s="1"/>
  <c r="I58" i="240" s="1"/>
  <c r="I59" i="240" s="1"/>
  <c r="I60" i="240" s="1"/>
  <c r="I10" i="45" s="1"/>
  <c r="I11" i="45" s="1"/>
  <c r="I12" i="45" s="1"/>
  <c r="I13" i="45" s="1"/>
  <c r="I14" i="45" s="1"/>
  <c r="I15" i="45" s="1"/>
  <c r="I16" i="45" s="1"/>
  <c r="I19" i="45" s="1"/>
  <c r="I20" i="45" s="1"/>
  <c r="I21" i="45" s="1"/>
  <c r="I23" i="45" s="1"/>
  <c r="I24" i="45" s="1"/>
  <c r="I26" i="45" s="1"/>
  <c r="I28" i="45" s="1"/>
  <c r="I31" i="45" s="1"/>
  <c r="I32" i="45" s="1"/>
  <c r="I36" i="45" s="1"/>
  <c r="I37" i="45" s="1"/>
  <c r="I38" i="45" s="1"/>
  <c r="I39" i="45" s="1"/>
  <c r="I40" i="45" s="1"/>
  <c r="I41" i="45" s="1"/>
  <c r="I42" i="45" s="1"/>
  <c r="I44" i="45" s="1"/>
  <c r="I45" i="45" s="1"/>
  <c r="F10" i="46" s="1"/>
  <c r="I17" i="46" s="1"/>
  <c r="F22" i="46" s="1"/>
  <c r="I30" i="46" s="1"/>
  <c r="K35" i="46" s="1"/>
  <c r="K36" i="46" s="1"/>
  <c r="I39" i="46" s="1"/>
  <c r="I49" i="46" s="1"/>
  <c r="I52" i="46" s="1"/>
  <c r="I53" i="46" s="1"/>
  <c r="I54" i="46" s="1"/>
  <c r="C35" i="14"/>
  <c r="C36" i="14" s="1"/>
  <c r="C37" i="14" s="1"/>
  <c r="C38" i="14" s="1"/>
  <c r="L40" i="14"/>
  <c r="L45" i="14"/>
  <c r="C12" i="36"/>
  <c r="C14" i="36" s="1"/>
  <c r="C15" i="36" s="1"/>
  <c r="C16" i="36" s="1"/>
  <c r="C18" i="36" s="1"/>
  <c r="C19" i="36" s="1"/>
  <c r="C20" i="36" s="1"/>
  <c r="C21" i="36" s="1"/>
  <c r="C22" i="36" s="1"/>
  <c r="C23" i="36" s="1"/>
  <c r="C24" i="36" s="1"/>
  <c r="C25" i="36" s="1"/>
  <c r="C26" i="36" s="1"/>
  <c r="C28" i="36" s="1"/>
  <c r="C29" i="36" s="1"/>
  <c r="C30" i="36" s="1"/>
  <c r="C35" i="36" s="1"/>
  <c r="C36" i="36" s="1"/>
  <c r="C38" i="36" s="1"/>
  <c r="C39" i="36" s="1"/>
  <c r="C40" i="36" s="1"/>
  <c r="C42" i="36" s="1"/>
  <c r="C43" i="36" s="1"/>
  <c r="C44" i="36" s="1"/>
  <c r="C46" i="36" s="1"/>
  <c r="C48" i="36" s="1"/>
  <c r="C49" i="36" s="1"/>
  <c r="C50" i="36" s="1"/>
  <c r="C52" i="36" s="1"/>
  <c r="C56" i="36" s="1"/>
  <c r="C57" i="36" s="1"/>
  <c r="C58" i="36" s="1"/>
  <c r="C60" i="36" s="1"/>
  <c r="C13" i="21"/>
  <c r="C14" i="21"/>
  <c r="C15" i="21"/>
  <c r="C16" i="21"/>
  <c r="C17" i="21" s="1"/>
  <c r="C18" i="21" s="1"/>
  <c r="C19" i="21" s="1"/>
  <c r="C20" i="21" s="1"/>
  <c r="C21" i="21" s="1"/>
  <c r="C31" i="21"/>
  <c r="C32" i="21"/>
  <c r="C33" i="21"/>
  <c r="C34" i="21" s="1"/>
  <c r="C37" i="21" s="1"/>
  <c r="F45" i="21" s="1"/>
  <c r="F47" i="21" s="1"/>
  <c r="F48" i="21" s="1"/>
  <c r="F50" i="21" s="1"/>
  <c r="F51" i="21" s="1"/>
  <c r="F53" i="21" s="1"/>
  <c r="F54" i="21" s="1"/>
  <c r="F55" i="21" s="1"/>
  <c r="F56" i="21" s="1"/>
  <c r="C11" i="131"/>
  <c r="C12" i="131" s="1"/>
  <c r="C13" i="131" s="1"/>
  <c r="C14" i="131" s="1"/>
  <c r="C15" i="131" s="1"/>
  <c r="C16" i="131" s="1"/>
  <c r="C17" i="131" s="1"/>
  <c r="C18" i="131" s="1"/>
  <c r="C19" i="131" s="1"/>
  <c r="C21" i="131" s="1"/>
  <c r="C22" i="131" s="1"/>
  <c r="C23" i="131" s="1"/>
  <c r="C26" i="131" s="1"/>
  <c r="C27" i="131" s="1"/>
  <c r="C28" i="131" s="1"/>
  <c r="C29" i="131" s="1"/>
  <c r="C30" i="131" s="1"/>
  <c r="C31" i="131" s="1"/>
  <c r="C32" i="131" s="1"/>
  <c r="C33" i="131" s="1"/>
  <c r="C34" i="131" s="1"/>
  <c r="C35" i="131" s="1"/>
  <c r="C36" i="131" s="1"/>
  <c r="C37" i="131" s="1"/>
  <c r="C40" i="131" s="1"/>
  <c r="C41" i="131" s="1"/>
  <c r="C42" i="131" s="1"/>
  <c r="C45" i="131" s="1"/>
  <c r="C27" i="164"/>
  <c r="C28" i="164" s="1"/>
  <c r="C32" i="164" s="1"/>
  <c r="C33" i="164" s="1"/>
  <c r="E26" i="164"/>
  <c r="E27" i="164" s="1"/>
  <c r="E28" i="164" s="1"/>
  <c r="D27" i="164"/>
  <c r="D28" i="164" s="1"/>
  <c r="D33" i="164"/>
  <c r="C25" i="106"/>
  <c r="C26" i="106"/>
  <c r="C30" i="106"/>
  <c r="C31" i="106" s="1"/>
  <c r="C35" i="106" s="1"/>
  <c r="C36" i="106" s="1"/>
  <c r="C26" i="166"/>
  <c r="C27" i="166" s="1"/>
  <c r="C28" i="166" s="1"/>
  <c r="C29" i="166" s="1"/>
  <c r="C30" i="166" s="1"/>
  <c r="C31" i="166" s="1"/>
  <c r="C32" i="166" s="1"/>
  <c r="C33" i="166" s="1"/>
  <c r="C34" i="166" s="1"/>
  <c r="C38" i="166" s="1"/>
  <c r="C39" i="166" s="1"/>
  <c r="G13" i="26"/>
  <c r="G15" i="26" s="1"/>
  <c r="G16" i="26" s="1"/>
  <c r="G17" i="26" s="1"/>
  <c r="G18" i="26" s="1"/>
  <c r="G20" i="26" s="1"/>
  <c r="G23" i="26" s="1"/>
  <c r="G26" i="26" s="1"/>
  <c r="G31" i="26" s="1"/>
  <c r="G32" i="26" s="1"/>
  <c r="G33" i="26" s="1"/>
  <c r="G34" i="26" s="1"/>
  <c r="G35" i="26" s="1"/>
  <c r="G37" i="26" s="1"/>
  <c r="G38" i="26" s="1"/>
  <c r="G39" i="26" s="1"/>
  <c r="G42" i="26" s="1"/>
  <c r="G43" i="26" s="1"/>
  <c r="G44" i="26" s="1"/>
  <c r="G45" i="26" s="1"/>
  <c r="G47" i="26" s="1"/>
  <c r="G52" i="26" s="1"/>
  <c r="G53" i="26" s="1"/>
  <c r="G55" i="26" s="1"/>
  <c r="G56" i="26" s="1"/>
  <c r="G57" i="26" s="1"/>
  <c r="G59" i="26" s="1"/>
  <c r="G9" i="234" s="1"/>
  <c r="G10" i="234" s="1"/>
  <c r="G11" i="234" s="1"/>
  <c r="G13" i="234" s="1"/>
  <c r="G15" i="234" s="1"/>
  <c r="G23" i="234" s="1"/>
  <c r="G25" i="234" s="1"/>
  <c r="G26" i="234" s="1"/>
  <c r="G29" i="234" s="1"/>
  <c r="G31" i="234" s="1"/>
  <c r="G32" i="234" s="1"/>
  <c r="G33" i="234" s="1"/>
  <c r="G34" i="234" s="1"/>
  <c r="G35" i="234" s="1"/>
  <c r="G42" i="234" s="1"/>
  <c r="G43" i="234" s="1"/>
  <c r="G44" i="234" s="1"/>
  <c r="H13" i="6" s="1"/>
  <c r="H14" i="6" s="1"/>
  <c r="H15" i="6" s="1"/>
  <c r="H16" i="6" s="1"/>
  <c r="H17" i="6" s="1"/>
  <c r="H18" i="6" s="1"/>
  <c r="H20" i="6" s="1"/>
  <c r="H21" i="6" s="1"/>
  <c r="H22" i="6" s="1"/>
  <c r="H23" i="6" s="1"/>
  <c r="H24" i="6" s="1"/>
  <c r="H25" i="6" s="1"/>
  <c r="H30" i="6" s="1"/>
  <c r="H31" i="6" s="1"/>
  <c r="H32" i="6" s="1"/>
  <c r="H33" i="6" s="1"/>
  <c r="H34" i="6" s="1"/>
  <c r="H35" i="6" s="1"/>
  <c r="H36" i="6" s="1"/>
  <c r="H38" i="6" s="1"/>
  <c r="H39" i="6" s="1"/>
  <c r="H40" i="6" s="1"/>
  <c r="H41" i="6" s="1"/>
  <c r="H42" i="6" s="1"/>
  <c r="S11" i="14" s="1"/>
  <c r="S13" i="14" s="1"/>
  <c r="S14" i="14" s="1"/>
  <c r="S15" i="14" s="1"/>
  <c r="S17" i="14" s="1"/>
  <c r="S18" i="14" s="1"/>
  <c r="S20" i="14" s="1"/>
  <c r="S21" i="14" s="1"/>
  <c r="S22" i="14" s="1"/>
  <c r="S24" i="14" s="1"/>
  <c r="S26" i="14" s="1"/>
  <c r="D34" i="14" s="1"/>
  <c r="D35" i="14" s="1"/>
  <c r="D36" i="14" s="1"/>
  <c r="D37" i="14" s="1"/>
  <c r="D38" i="14" s="1"/>
  <c r="D39" i="14" s="1"/>
  <c r="D40" i="14" s="1"/>
  <c r="D45" i="14" s="1"/>
  <c r="G34" i="14" s="1"/>
  <c r="G35" i="14" s="1"/>
  <c r="G36" i="14" s="1"/>
  <c r="G37" i="14" s="1"/>
  <c r="G38" i="14" s="1"/>
  <c r="G39" i="14" s="1"/>
  <c r="G40" i="14" s="1"/>
  <c r="G45" i="14" s="1"/>
  <c r="J34" i="14" s="1"/>
  <c r="J35" i="14" s="1"/>
  <c r="J36" i="14" s="1"/>
  <c r="J37" i="14" s="1"/>
  <c r="J38" i="14" s="1"/>
  <c r="J39" i="14" s="1"/>
  <c r="J40" i="14" s="1"/>
  <c r="J43" i="14" s="1"/>
  <c r="J45" i="14" s="1"/>
  <c r="S34" i="14" s="1"/>
  <c r="S35" i="14" s="1"/>
  <c r="S36" i="14" s="1"/>
  <c r="S37" i="14" s="1"/>
  <c r="S38" i="14" s="1"/>
  <c r="S39" i="14" s="1"/>
  <c r="S40" i="14" s="1"/>
  <c r="S45" i="14" s="1"/>
  <c r="V34" i="14" s="1"/>
  <c r="V35" i="14" s="1"/>
  <c r="V36" i="14" s="1"/>
  <c r="V37" i="14" s="1"/>
  <c r="V38" i="14" s="1"/>
  <c r="V39" i="14" s="1"/>
  <c r="V40" i="14" s="1"/>
  <c r="V43" i="14" s="1"/>
  <c r="V45" i="14" s="1"/>
  <c r="S54" i="14" s="1"/>
  <c r="S56" i="14" s="1"/>
  <c r="S57" i="14" s="1"/>
  <c r="S58" i="14" s="1"/>
  <c r="D11" i="20" s="1"/>
  <c r="D12" i="20" s="1"/>
  <c r="D14" i="20" s="1"/>
  <c r="D15" i="20" s="1"/>
  <c r="D16" i="20" s="1"/>
  <c r="D17" i="20" s="1"/>
  <c r="D18" i="20" s="1"/>
  <c r="D19" i="20" s="1"/>
  <c r="D21" i="20" s="1"/>
  <c r="D23" i="20" s="1"/>
  <c r="D24" i="20" s="1"/>
  <c r="D25" i="20" s="1"/>
  <c r="D26" i="20" s="1"/>
  <c r="D28" i="20" s="1"/>
  <c r="D30" i="20" s="1"/>
  <c r="D33" i="20" s="1"/>
  <c r="D34" i="20" s="1"/>
  <c r="D36" i="20" s="1"/>
  <c r="D37" i="20" s="1"/>
  <c r="D38" i="20" s="1"/>
  <c r="D39" i="20" s="1"/>
  <c r="D40" i="20" s="1"/>
  <c r="D41" i="20" s="1"/>
  <c r="D43" i="20" s="1"/>
  <c r="D45" i="20" s="1"/>
  <c r="D46" i="20" s="1"/>
  <c r="D48" i="20" s="1"/>
  <c r="D50" i="20" s="1"/>
  <c r="H11" i="20" s="1"/>
  <c r="H12" i="20" s="1"/>
  <c r="H14" i="20" s="1"/>
  <c r="H15" i="20" s="1"/>
  <c r="H16" i="20" s="1"/>
  <c r="H17" i="20" s="1"/>
  <c r="H18" i="20" s="1"/>
  <c r="H19" i="20" s="1"/>
  <c r="H21" i="20" s="1"/>
  <c r="H23" i="20" s="1"/>
  <c r="H24" i="20" s="1"/>
  <c r="H25" i="20" s="1"/>
  <c r="H26" i="20" s="1"/>
  <c r="H28" i="20" s="1"/>
  <c r="H30" i="20" s="1"/>
  <c r="H33" i="20" s="1"/>
  <c r="H34" i="20" s="1"/>
  <c r="H36" i="20" s="1"/>
  <c r="H37" i="20" s="1"/>
  <c r="H38" i="20" s="1"/>
  <c r="H39" i="20" s="1"/>
  <c r="H40" i="20" s="1"/>
  <c r="H41" i="20" s="1"/>
  <c r="H43" i="20" s="1"/>
  <c r="H45" i="20" s="1"/>
  <c r="H46" i="20" s="1"/>
  <c r="H48" i="20" s="1"/>
  <c r="L11" i="20" s="1"/>
  <c r="L12" i="20" s="1"/>
  <c r="L14" i="20" s="1"/>
  <c r="L15" i="20" s="1"/>
  <c r="L16" i="20" s="1"/>
  <c r="L17" i="20" s="1"/>
  <c r="L18" i="20" s="1"/>
  <c r="L19" i="20" s="1"/>
  <c r="L21" i="20" s="1"/>
  <c r="L23" i="20" s="1"/>
  <c r="L24" i="20" s="1"/>
  <c r="L25" i="20" s="1"/>
  <c r="L26" i="20" s="1"/>
  <c r="L28" i="20" s="1"/>
  <c r="L30" i="20" s="1"/>
  <c r="L33" i="20" s="1"/>
  <c r="L34" i="20" s="1"/>
  <c r="L36" i="20" s="1"/>
  <c r="L37" i="20" s="1"/>
  <c r="L38" i="20" s="1"/>
  <c r="L39" i="20" s="1"/>
  <c r="L40" i="20" s="1"/>
  <c r="L41" i="20" s="1"/>
  <c r="L43" i="20" s="1"/>
  <c r="L45" i="20" s="1"/>
  <c r="L46" i="20" s="1"/>
  <c r="L48" i="20" s="1"/>
  <c r="P11" i="20" s="1"/>
  <c r="P12" i="20" s="1"/>
  <c r="P14" i="20" s="1"/>
  <c r="P15" i="20" s="1"/>
  <c r="P16" i="20" s="1"/>
  <c r="P17" i="20" s="1"/>
  <c r="P18" i="20" s="1"/>
  <c r="P19" i="20" s="1"/>
  <c r="P21" i="20" s="1"/>
  <c r="P23" i="20" s="1"/>
  <c r="P24" i="20" s="1"/>
  <c r="P25" i="20" s="1"/>
  <c r="P26" i="20" s="1"/>
  <c r="P28" i="20" s="1"/>
  <c r="P30" i="20" s="1"/>
  <c r="P33" i="20" s="1"/>
  <c r="P34" i="20" s="1"/>
  <c r="P36" i="20" s="1"/>
  <c r="P37" i="20" s="1"/>
  <c r="P38" i="20" s="1"/>
  <c r="P39" i="20" s="1"/>
  <c r="P40" i="20" s="1"/>
  <c r="P41" i="20" s="1"/>
  <c r="P43" i="20" s="1"/>
  <c r="P45" i="20" s="1"/>
  <c r="P46" i="20" s="1"/>
  <c r="P48" i="20" s="1"/>
  <c r="P50" i="20" s="1"/>
  <c r="D55" i="20" s="1"/>
  <c r="D56" i="20" s="1"/>
  <c r="D57" i="20" s="1"/>
  <c r="H55" i="20" s="1"/>
  <c r="H56" i="20" s="1"/>
  <c r="L55" i="20" s="1"/>
  <c r="L56" i="20" s="1"/>
  <c r="P55" i="20" s="1"/>
  <c r="P56" i="20" s="1"/>
  <c r="P57" i="20" s="1"/>
  <c r="H9" i="17" s="1"/>
  <c r="H10" i="17" s="1"/>
  <c r="H11" i="17" s="1"/>
  <c r="H12" i="17" s="1"/>
  <c r="H14" i="17" s="1"/>
  <c r="H16" i="17" s="1"/>
  <c r="H22" i="17" s="1"/>
  <c r="H23" i="17" s="1"/>
  <c r="H24" i="17" s="1"/>
  <c r="H26" i="17" s="1"/>
  <c r="H27" i="17" s="1"/>
  <c r="H28" i="17" s="1"/>
  <c r="H12" i="18" s="1"/>
  <c r="H13" i="18" s="1"/>
  <c r="H14" i="18" s="1"/>
  <c r="H15" i="18" s="1"/>
  <c r="H19" i="18" s="1"/>
  <c r="H20" i="18" s="1"/>
  <c r="H21" i="18" s="1"/>
  <c r="H22" i="18" s="1"/>
  <c r="H23" i="18" s="1"/>
  <c r="H24" i="18" s="1"/>
  <c r="H28" i="18" s="1"/>
  <c r="H29" i="18" s="1"/>
  <c r="H30" i="18" s="1"/>
  <c r="H32" i="18" s="1"/>
  <c r="H33" i="18" s="1"/>
  <c r="H34" i="18" s="1"/>
  <c r="H35" i="18" s="1"/>
  <c r="H38" i="18" s="1"/>
  <c r="H39" i="18" s="1"/>
  <c r="H40" i="18" s="1"/>
  <c r="H41" i="18" s="1"/>
  <c r="H43" i="18" s="1"/>
  <c r="H47" i="18" s="1"/>
  <c r="H48" i="18" s="1"/>
  <c r="H49" i="18" s="1"/>
  <c r="H50" i="18" s="1"/>
  <c r="H11" i="171" s="1"/>
  <c r="H12" i="171" s="1"/>
  <c r="H13" i="171" s="1"/>
  <c r="H14" i="171" s="1"/>
  <c r="H18" i="171" s="1"/>
  <c r="H19" i="171" s="1"/>
  <c r="H20" i="171" s="1"/>
  <c r="H21" i="171" s="1"/>
  <c r="H22" i="171" s="1"/>
  <c r="H23" i="171" s="1"/>
  <c r="H25" i="171" s="1"/>
  <c r="H29" i="171" s="1"/>
  <c r="H30" i="171" s="1"/>
  <c r="H31" i="171" s="1"/>
  <c r="H32" i="171" s="1"/>
  <c r="H33" i="171" s="1"/>
  <c r="H34" i="171" s="1"/>
  <c r="H35" i="171" s="1"/>
  <c r="H38" i="171" s="1"/>
  <c r="H39" i="171" s="1"/>
  <c r="H40" i="171" s="1"/>
  <c r="H41" i="171" s="1"/>
  <c r="H44" i="171" s="1"/>
  <c r="H45" i="171" s="1"/>
  <c r="H46" i="171" s="1"/>
  <c r="H50" i="171" s="1"/>
  <c r="H51" i="171" s="1"/>
  <c r="H52" i="171" s="1"/>
  <c r="E16" i="164" l="1"/>
  <c r="E17" i="164" s="1"/>
  <c r="E19" i="164" s="1"/>
  <c r="E22" i="164" s="1"/>
  <c r="E23" i="164" s="1"/>
  <c r="E24" i="164" s="1"/>
  <c r="E25" i="164" s="1"/>
  <c r="E15" i="164"/>
  <c r="C15" i="164"/>
  <c r="C16" i="164"/>
  <c r="C17" i="164" s="1"/>
  <c r="C19" i="164" s="1"/>
  <c r="C22" i="164" s="1"/>
  <c r="C23" i="164" s="1"/>
  <c r="C24" i="164" s="1"/>
  <c r="C25" i="164" s="1"/>
  <c r="D20" i="106"/>
  <c r="D24" i="106"/>
  <c r="D20" i="166"/>
  <c r="D24" i="166" s="1"/>
  <c r="D25" i="166" s="1"/>
  <c r="D26" i="166" s="1"/>
  <c r="D27" i="166" s="1"/>
  <c r="D28" i="166" s="1"/>
  <c r="D29" i="166" s="1"/>
  <c r="D30" i="166" s="1"/>
  <c r="D31" i="166" s="1"/>
  <c r="D32" i="166" s="1"/>
  <c r="D33" i="166" s="1"/>
  <c r="D34" i="166" s="1"/>
  <c r="D38" i="166" s="1"/>
  <c r="D39" i="166" s="1"/>
  <c r="D26" i="106"/>
  <c r="C27" i="106"/>
  <c r="E26" i="106"/>
  <c r="E25" i="106"/>
  <c r="D25" i="106"/>
  <c r="D15" i="164"/>
  <c r="J24" i="167"/>
  <c r="J25" i="167"/>
  <c r="I18" i="132"/>
  <c r="I19" i="132"/>
  <c r="I21" i="132" s="1"/>
  <c r="I24" i="132" s="1"/>
  <c r="I25" i="132" s="1"/>
  <c r="I26" i="132" s="1"/>
  <c r="I27" i="132" s="1"/>
  <c r="I28" i="132" s="1"/>
  <c r="I29" i="132" s="1"/>
  <c r="I19" i="167"/>
  <c r="I21" i="167" s="1"/>
  <c r="I24" i="167" s="1"/>
  <c r="I25" i="167" s="1"/>
  <c r="I26" i="167" s="1"/>
  <c r="I27" i="167" s="1"/>
  <c r="I28" i="167" s="1"/>
  <c r="I29" i="167" s="1"/>
  <c r="I18" i="167"/>
  <c r="E20" i="106"/>
  <c r="H14" i="225"/>
  <c r="E27" i="106" l="1"/>
  <c r="E28" i="106" s="1"/>
  <c r="E29" i="106" s="1"/>
  <c r="E30" i="106" s="1"/>
  <c r="E31" i="106" s="1"/>
  <c r="E35" i="106" s="1"/>
  <c r="E36" i="106" s="1"/>
  <c r="D27" i="106"/>
  <c r="D28" i="106" s="1"/>
  <c r="D29" i="106" s="1"/>
  <c r="D30" i="106" s="1"/>
  <c r="D31" i="106" s="1"/>
  <c r="D35" i="106" s="1"/>
  <c r="D36" i="106" s="1"/>
  <c r="C28" i="106"/>
</calcChain>
</file>

<file path=xl/sharedStrings.xml><?xml version="1.0" encoding="utf-8"?>
<sst xmlns="http://schemas.openxmlformats.org/spreadsheetml/2006/main" count="6834" uniqueCount="2993">
  <si>
    <t>Excédent (déficit) accumulé</t>
  </si>
  <si>
    <t>à des fins fiscales</t>
  </si>
  <si>
    <t>Coût des propriétés vendues</t>
  </si>
  <si>
    <t>Logement social</t>
  </si>
  <si>
    <t>Aménagement, urbanisme et zonage</t>
  </si>
  <si>
    <t xml:space="preserve">    Bibliothèques</t>
  </si>
  <si>
    <t xml:space="preserve">  ENDETTEMENT TOTAL NET À LONG TERME</t>
  </si>
  <si>
    <t xml:space="preserve">      Taxes, compensations et tarification</t>
  </si>
  <si>
    <t xml:space="preserve">      Taxes d'affaires</t>
  </si>
  <si>
    <t xml:space="preserve">  -  </t>
  </si>
  <si>
    <t xml:space="preserve">    - </t>
  </si>
  <si>
    <t>Excédent (déficit) de l'exercice</t>
  </si>
  <si>
    <t>Variation des immobilisations</t>
  </si>
  <si>
    <t xml:space="preserve">ANALYSE DES CHARGES CONSOLIDÉES* </t>
  </si>
  <si>
    <r>
      <t>Code</t>
    </r>
    <r>
      <rPr>
        <b/>
        <vertAlign val="superscript"/>
        <sz val="9"/>
        <rFont val="Arial"/>
        <family val="2"/>
      </rPr>
      <t>1</t>
    </r>
  </si>
  <si>
    <t>MEMBRES DU CONSEIL</t>
  </si>
  <si>
    <t>OU</t>
  </si>
  <si>
    <t>A</t>
  </si>
  <si>
    <t>PRÉFET OU PRÉSIDENT</t>
  </si>
  <si>
    <t>(Nom)</t>
  </si>
  <si>
    <t>(Date)</t>
  </si>
  <si>
    <t xml:space="preserve">Je soussigné(e), </t>
  </si>
  <si>
    <t>Amortissement des immobilisations</t>
  </si>
  <si>
    <t>Aux membres du conseil,</t>
  </si>
  <si>
    <t xml:space="preserve">  Fonctionnement</t>
  </si>
  <si>
    <t xml:space="preserve">  Investissement</t>
  </si>
  <si>
    <r>
      <t>consolidé</t>
    </r>
    <r>
      <rPr>
        <b/>
        <vertAlign val="superscript"/>
        <sz val="10"/>
        <rFont val="Arial"/>
        <family val="2"/>
      </rPr>
      <t>1</t>
    </r>
  </si>
  <si>
    <t>Montant non réservé</t>
  </si>
  <si>
    <t>Contributions de l'employeur à titre de participation au RPSEM</t>
  </si>
  <si>
    <t>Régimes à cotisations déterminées</t>
  </si>
  <si>
    <t>Autres régimes (REER et autres)</t>
  </si>
  <si>
    <t>4.</t>
  </si>
  <si>
    <t>5.</t>
  </si>
  <si>
    <t>Sécurité incendie</t>
  </si>
  <si>
    <t>Sécurité civile</t>
  </si>
  <si>
    <t>Réseau routier</t>
  </si>
  <si>
    <t>Protection de l'environnement</t>
  </si>
  <si>
    <t xml:space="preserve">QUESTIONNAIRE </t>
  </si>
  <si>
    <t>OUI</t>
  </si>
  <si>
    <t>NON</t>
  </si>
  <si>
    <t>S.O.</t>
  </si>
  <si>
    <t>EXCÉDENT (DÉFICIT) ACCUMULÉ</t>
  </si>
  <si>
    <t>Financement des investissements en cours</t>
  </si>
  <si>
    <t xml:space="preserve"> CHARGES PAR OBJETS </t>
  </si>
  <si>
    <t>ligne par ligne des organismes contrôlés et des partenariats.</t>
  </si>
  <si>
    <t>fonctions (article 678 CM)?</t>
  </si>
  <si>
    <t xml:space="preserve">(articles 678.0.1 ou 678.0.2.1 CM)?  </t>
  </si>
  <si>
    <t xml:space="preserve">    De l'ensemble des contribuables ou </t>
  </si>
  <si>
    <t>supplémentaires de</t>
  </si>
  <si>
    <t>retraite</t>
  </si>
  <si>
    <t>Régimes d'avantages</t>
  </si>
  <si>
    <t>complémentaires de</t>
  </si>
  <si>
    <t>Autres avantages</t>
  </si>
  <si>
    <t>Régimes de retraite</t>
  </si>
  <si>
    <t>Améliorations locatives</t>
  </si>
  <si>
    <t>Véhicules</t>
  </si>
  <si>
    <t>Ameublement et équipement de bureau</t>
  </si>
  <si>
    <t xml:space="preserve">Machinerie, outillage et équipement </t>
  </si>
  <si>
    <t>divers</t>
  </si>
  <si>
    <t>Terrains</t>
  </si>
  <si>
    <t>Immobilisations en cours</t>
  </si>
  <si>
    <t xml:space="preserve">  Soldes disponibles des règlements d'emprunt fermés</t>
  </si>
  <si>
    <t xml:space="preserve">      Transport adapté</t>
  </si>
  <si>
    <t xml:space="preserve">      Transport scolaire</t>
  </si>
  <si>
    <t>organismes (articles 10 ou 10.5 CM)?</t>
  </si>
  <si>
    <t>Taxes, compensations et tarification</t>
  </si>
  <si>
    <t>Taxes d'affaires</t>
  </si>
  <si>
    <t>Endettement net à long terme de l'administration municipale</t>
  </si>
  <si>
    <t>Quote-part dans l'endettement total net à long terme des organismes contrôlés</t>
  </si>
  <si>
    <t>Excédent de fonctionnement affecté - Administration municipale</t>
  </si>
  <si>
    <t>Excédent de fonctionnement affecté - Organismes contrôlés</t>
  </si>
  <si>
    <t>ANALYSE DES REVENUS DE QUOTES-PARTS DE FONCTIONNEMENT NON CONSOLIDÉS*</t>
  </si>
  <si>
    <t xml:space="preserve">Activités récréatives </t>
  </si>
  <si>
    <t>Placements à titre d'investissement</t>
  </si>
  <si>
    <t xml:space="preserve">Autres placements </t>
  </si>
  <si>
    <t>Note</t>
  </si>
  <si>
    <t>Avantages sociaux futurs</t>
  </si>
  <si>
    <t>Actif (passif) au titre des avantages sociaux futurs</t>
  </si>
  <si>
    <t xml:space="preserve"> </t>
  </si>
  <si>
    <t>(</t>
  </si>
  <si>
    <t>)</t>
  </si>
  <si>
    <t>Charge de l'exercice</t>
  </si>
  <si>
    <t>9.</t>
  </si>
  <si>
    <t>Fournisseurs</t>
  </si>
  <si>
    <t>Salaires et avantages sociaux</t>
  </si>
  <si>
    <t>Dépôts et retenues de garantie</t>
  </si>
  <si>
    <t>10.</t>
  </si>
  <si>
    <t>Taxes perçues d'avance</t>
  </si>
  <si>
    <t xml:space="preserve">Autres </t>
  </si>
  <si>
    <t xml:space="preserve">  -</t>
  </si>
  <si>
    <t>Autres</t>
  </si>
  <si>
    <t>11.</t>
  </si>
  <si>
    <t>pour l'exécution de travaux, l'organisation et l'administration</t>
  </si>
  <si>
    <t>Quote-part à chaque municipalité membre de l'endettement total net à long terme consolidé*</t>
  </si>
  <si>
    <t>Cotisations des élus au RREM</t>
  </si>
  <si>
    <t>Contributions de l'employeur au RREM</t>
  </si>
  <si>
    <t>Conciliation de l'actif (passif) au titre des avantages sociaux futurs</t>
  </si>
  <si>
    <t>Actif (passif) au début de l'exercice</t>
  </si>
  <si>
    <t>Cotisations versées par l'employeur</t>
  </si>
  <si>
    <t>Actif (passif) à la fin de l'exercice</t>
  </si>
  <si>
    <t>dont la valeur des obligations excède la valeur des actifs</t>
  </si>
  <si>
    <t>Nombre de régimes en cause</t>
  </si>
  <si>
    <r>
      <t>1</t>
    </r>
    <r>
      <rPr>
        <b/>
        <vertAlign val="superscript"/>
        <sz val="10"/>
        <rFont val="Arial"/>
        <family val="2"/>
      </rPr>
      <t>er</t>
    </r>
    <r>
      <rPr>
        <b/>
        <sz val="10"/>
        <rFont val="Arial"/>
        <family val="2"/>
      </rPr>
      <t xml:space="preserve"> janvier</t>
    </r>
  </si>
  <si>
    <t xml:space="preserve">, atteste que le rapport financier consolidé* </t>
  </si>
  <si>
    <t>Obligations et billets</t>
  </si>
  <si>
    <t>Autres dettes à long terme</t>
  </si>
  <si>
    <t>Avec fonds</t>
  </si>
  <si>
    <t>Données consolidées</t>
  </si>
  <si>
    <t>IMMOBILISATIONS</t>
  </si>
  <si>
    <t xml:space="preserve"> Par unité de logement</t>
  </si>
  <si>
    <t>Eau</t>
  </si>
  <si>
    <t>$</t>
  </si>
  <si>
    <t>Égout</t>
  </si>
  <si>
    <t>Taxe d'affaires sur la valeur locative</t>
  </si>
  <si>
    <t>Autres taxes et compensations, et autres modes de tarification</t>
  </si>
  <si>
    <t>Description</t>
  </si>
  <si>
    <t xml:space="preserve">  Quote-part dans les résultats nets </t>
  </si>
  <si>
    <t>Actifs financiers nets (dette nette) au début de</t>
  </si>
  <si>
    <t xml:space="preserve">Cotisations des autres employeurs dans le cas de régimes </t>
  </si>
  <si>
    <t>interemployeurs dont l'organisme municipal est le promoteur</t>
  </si>
  <si>
    <t>Amortissement des pertes actuarielles (gains actuariels)</t>
  </si>
  <si>
    <t>Pertes actuarielles constatées (gains actuariels constatés) lors d'une</t>
  </si>
  <si>
    <t>modification de régime ou de la variation de la provision pour moins-value</t>
  </si>
  <si>
    <t>Pertes nettes (gains nets) découlant d'une compression de régime</t>
  </si>
  <si>
    <t>Pertes nettes (gains nets) découlant d'un règlement de régime</t>
  </si>
  <si>
    <t>Variation de la provision pour moins-value</t>
  </si>
  <si>
    <t>Rendement espéré des actifs</t>
  </si>
  <si>
    <t xml:space="preserve">                3 - du mètre linéaire</t>
  </si>
  <si>
    <t>7 - autres (préciser)</t>
  </si>
  <si>
    <t xml:space="preserve">                4 - tarif fixe (compensation)</t>
  </si>
  <si>
    <t>Intérêts et autres frais sur la dette à long terme</t>
  </si>
  <si>
    <t>à la charge</t>
  </si>
  <si>
    <t>Autres organismes</t>
  </si>
  <si>
    <t>Infrastructures pour nouveau développement</t>
  </si>
  <si>
    <t>RÉSULTATS DÉTAILLÉS PAR ORGANISMES</t>
  </si>
  <si>
    <r>
      <t xml:space="preserve">année </t>
    </r>
    <r>
      <rPr>
        <b/>
        <vertAlign val="superscript"/>
        <sz val="9"/>
        <rFont val="Arial"/>
        <family val="2"/>
      </rPr>
      <t>2</t>
    </r>
  </si>
  <si>
    <t>Provision pour moins-value / Réduction de valeur</t>
  </si>
  <si>
    <t>(Gain) perte sur remboursement ou sur cession</t>
  </si>
  <si>
    <t xml:space="preserve">Rapport du vérificateur général </t>
  </si>
  <si>
    <t>Financement à long terme des activités d'investissement</t>
  </si>
  <si>
    <t>Créditeurs et charges à payer</t>
  </si>
  <si>
    <t xml:space="preserve">Rapport de l'auditeur indépendant </t>
  </si>
  <si>
    <t xml:space="preserve">  Propriétés destinées à la revente</t>
  </si>
  <si>
    <t xml:space="preserve">  Stocks de fournitures</t>
  </si>
  <si>
    <t xml:space="preserve">  Autres actifs non financiers</t>
  </si>
  <si>
    <t>Activités de fonctionnement à financer</t>
  </si>
  <si>
    <t>Dette en cours de refinancement</t>
  </si>
  <si>
    <t>Sommes affectées au remboursement de la dette à long terme</t>
  </si>
  <si>
    <t>Obligations et billets en monnaie canadienne</t>
  </si>
  <si>
    <t>Obligations et billets en monnaies étrangères</t>
  </si>
  <si>
    <t xml:space="preserve">Autres dettes à long terme </t>
  </si>
  <si>
    <t>-</t>
  </si>
  <si>
    <t>Réduction de valeur / Reclassement</t>
  </si>
  <si>
    <t xml:space="preserve">  Réduction de valeur / Reclassement </t>
  </si>
  <si>
    <t>Obligations contractuelles</t>
  </si>
  <si>
    <t xml:space="preserve">Émission de dettes à long terme </t>
  </si>
  <si>
    <t>Sécurité du revenu</t>
  </si>
  <si>
    <t>ou secrétaire-trésorier transmis de façon électronique au même Ministère sont conformes à ceux déposés</t>
  </si>
  <si>
    <t>Date de transmission au Ministère: _____________________________________</t>
  </si>
  <si>
    <t>Variation nette des emprunts temporaires</t>
  </si>
  <si>
    <t xml:space="preserve">  - </t>
  </si>
  <si>
    <t xml:space="preserve">Augmentation (diminution) de la trésorerie et des </t>
  </si>
  <si>
    <t>équivalents de trésorerie</t>
  </si>
  <si>
    <t>Valeur des obligations au titre des prestations constituées</t>
  </si>
  <si>
    <t>Machinerie, outillage et équipement divers</t>
  </si>
  <si>
    <t>Nombre de régimes à la fin de l'exercice</t>
  </si>
  <si>
    <t>Taux</t>
  </si>
  <si>
    <t>Préciser</t>
  </si>
  <si>
    <t xml:space="preserve">6.1 </t>
  </si>
  <si>
    <t>6.1</t>
  </si>
  <si>
    <t xml:space="preserve">Financement </t>
  </si>
  <si>
    <t xml:space="preserve">Excédent (déficit) de fonctionnement de </t>
  </si>
  <si>
    <t>l'exercice à des fins fiscales</t>
  </si>
  <si>
    <t xml:space="preserve">  Transferts</t>
  </si>
  <si>
    <t xml:space="preserve">  Autres revenus</t>
  </si>
  <si>
    <t>A) Périmètre comptable et partenariat</t>
  </si>
  <si>
    <t xml:space="preserve">  Voirie municipale</t>
  </si>
  <si>
    <t xml:space="preserve">  Enlèvement de la neige</t>
  </si>
  <si>
    <t xml:space="preserve">  Autres</t>
  </si>
  <si>
    <t xml:space="preserve">  Réseau de distribution de l'eau potable</t>
  </si>
  <si>
    <t xml:space="preserve">  Traitement des eaux usées</t>
  </si>
  <si>
    <t xml:space="preserve">  Réseaux d'égout</t>
  </si>
  <si>
    <t>Matières résiduelles</t>
  </si>
  <si>
    <t xml:space="preserve">Excédent (déficit) de fonctionnement </t>
  </si>
  <si>
    <t xml:space="preserve">de l'exercice à des fins fiscales </t>
  </si>
  <si>
    <t>(MRC) seulement</t>
  </si>
  <si>
    <t>Prestations versées au cours de l'exercice</t>
  </si>
  <si>
    <t>L'excédent (déficit) accumulé est constitué des</t>
  </si>
  <si>
    <t xml:space="preserve">  Excédent (déficit) accumulé lié aux activités</t>
  </si>
  <si>
    <t xml:space="preserve">  Gains (pertes) de réévaluation cumulés</t>
  </si>
  <si>
    <t>éléments suivants :</t>
  </si>
  <si>
    <t>Sans pour autant modifier notre [mon] opinion, nous attirons [j’attire] l’attention sur le fait que le taux global de taxation réel a été préparé afin de permettre à la municipalité de se conformer à l’article 105 de la Loi sur les cités et villes (chapitre C-19) [176 du Code municipal du Québec (chapitre C-27.1)]. En conséquence, il est possible que le taux global de taxation réel ne puisse se prêter à un usage autre.</t>
  </si>
  <si>
    <t>20.</t>
  </si>
  <si>
    <t>21.</t>
  </si>
  <si>
    <t>22.</t>
  </si>
  <si>
    <t>,</t>
  </si>
  <si>
    <t xml:space="preserve"> / 100 $</t>
  </si>
  <si>
    <t xml:space="preserve">de location-acquisition inclus </t>
  </si>
  <si>
    <t>Frais d'exploitation</t>
  </si>
  <si>
    <t>Autres frais</t>
  </si>
  <si>
    <t xml:space="preserve">Excédent (déficit) de fonctionnement avant </t>
  </si>
  <si>
    <t>conciliation à des fins fiscales</t>
  </si>
  <si>
    <t>Taxes sur la valeur foncière</t>
  </si>
  <si>
    <t>VENTILATION DES DIFFÉRENTS ÉLÉMENTS</t>
  </si>
  <si>
    <t>A)</t>
  </si>
  <si>
    <t>Autres immobilisations</t>
  </si>
  <si>
    <t>Investissement net dans les immobilisations et autres actifs</t>
  </si>
  <si>
    <t>Gains (pertes) de réévaluation cumulés</t>
  </si>
  <si>
    <t>DE FONCTIONNEMENT ET D'INVESTISSEMENT NON CONSOLIDÉS*</t>
  </si>
  <si>
    <t>SERVICES RENDUS (suite)</t>
  </si>
  <si>
    <t>AUTRES SERVICES RENDUS</t>
  </si>
  <si>
    <t>TOTAL DES SERVICES RENDUS</t>
  </si>
  <si>
    <t>IMPOSITION DE DROITS</t>
  </si>
  <si>
    <t>Licences et permis</t>
  </si>
  <si>
    <t>Droits de mutation immobilière</t>
  </si>
  <si>
    <t>Droits sur les carrières et sablières</t>
  </si>
  <si>
    <t>AMENDES ET PÉNALITÉS</t>
  </si>
  <si>
    <t>AUTRES REVENUS</t>
  </si>
  <si>
    <t xml:space="preserve">Gain (perte) sur cession d'immobilisations </t>
  </si>
  <si>
    <t>Produit de cession de propriétés destinées</t>
  </si>
  <si>
    <t>à la revente</t>
  </si>
  <si>
    <t>Contributions des promoteurs</t>
  </si>
  <si>
    <t>Responsabilité de la direction pour les états financiers</t>
  </si>
  <si>
    <t>La direction est responsable de la préparation et de la présentation fidèle de ces états financiers consolidés conformément aux normes comptables canadiennes pour le secteur public, ainsi que du contrôle interne qu’elle considère comme nécessaire pour permettre la préparation d’états financiers consolidés exempts d’anomalies significatives, que celles-ci résultent de fraudes ou d’erreurs.</t>
  </si>
  <si>
    <t>Notre responsabilité consiste à exprimer une opinion sur les états financiers consolidés, sur la base de notre audit. Nous avons effectué notre audit selon les normes d’audit généralement reconnues du Canada. Ces normes requièrent que nous nous conformions aux règles de déontologie et que nous planifiions et réalisions l’audit de façon à obtenir l’assurance raisonnable que les états financiers consolidés ne comportent pas d’anomalies significatives.</t>
  </si>
  <si>
    <t xml:space="preserve">  Dépenses constatées à taxer ou à pourvoir </t>
  </si>
  <si>
    <t>ÉTAT CONSOLIDÉ* DES GAINS ET PERTES DE RÉÉVALUATION</t>
  </si>
  <si>
    <t>Gains (pertes) de réévaluation cumulés au début de</t>
  </si>
  <si>
    <t xml:space="preserve">  Dérivés</t>
  </si>
  <si>
    <t>Montants reclassés dans l'état des résultats</t>
  </si>
  <si>
    <t>Gains (pertes) de réévaluation nets de l'exercice</t>
  </si>
  <si>
    <t>Gains (pertes) de réévaluation cumulés à la fin de l'exercice</t>
  </si>
  <si>
    <t>Bien que les normes sur les instruments financiers du</t>
  </si>
  <si>
    <t>façon anticipée?</t>
  </si>
  <si>
    <t>Charges sociales</t>
  </si>
  <si>
    <t>Rendement espéré des actifs pour l'exercice</t>
  </si>
  <si>
    <t xml:space="preserve">    Fonds d'amortissement</t>
  </si>
  <si>
    <t xml:space="preserve">  Revenus futurs découlant des ententes</t>
  </si>
  <si>
    <t xml:space="preserve">  conclues avec le gouvernement du Québec</t>
  </si>
  <si>
    <t xml:space="preserve">  D'autres tiers</t>
  </si>
  <si>
    <t xml:space="preserve">  Excédent de fonctionnement affecté</t>
  </si>
  <si>
    <t xml:space="preserve">  Aménagement, urbanisme et développement</t>
  </si>
  <si>
    <t xml:space="preserve">Intérêts </t>
  </si>
  <si>
    <t>et frais</t>
  </si>
  <si>
    <t xml:space="preserve">Ameublement et équipement </t>
  </si>
  <si>
    <t>de bureau</t>
  </si>
  <si>
    <t xml:space="preserve">Biens loués en vertu de contrats </t>
  </si>
  <si>
    <t xml:space="preserve">dans les immobilisations </t>
  </si>
  <si>
    <t xml:space="preserve">État consolidé* des résultats </t>
  </si>
  <si>
    <t>Ventilation de</t>
  </si>
  <si>
    <t>Les versements estimatifs sur la dette à long terme pour les prochains exercices sont les suivants :</t>
  </si>
  <si>
    <t>14.</t>
  </si>
  <si>
    <t>VENTILATION DES DIFFÉRENTS ÉLÉMENTS (suite)</t>
  </si>
  <si>
    <t>Excédent (déficit) de fonctionnement non affecté</t>
  </si>
  <si>
    <t>a été déposé à la séance du conseil du __________________________________</t>
  </si>
  <si>
    <t>.</t>
  </si>
  <si>
    <t xml:space="preserve">Je, ___________________________________________________  </t>
  </si>
  <si>
    <t>Attestation du trésorier ou du secrétaire-trésorier sur le rapport financier consolidé*</t>
  </si>
  <si>
    <t>Responsabilité de la direction pour le taux global de taxation réel</t>
  </si>
  <si>
    <t xml:space="preserve">  Autres frais</t>
  </si>
  <si>
    <t xml:space="preserve">  Avantages sociaux futurs</t>
  </si>
  <si>
    <t>Responsabilité de l’auditeur</t>
  </si>
  <si>
    <t>Analyse de la rémunération non consolidée*</t>
  </si>
  <si>
    <t>Frais de fermeture et d'après-fermeture des sites d'enfouissement</t>
  </si>
  <si>
    <t xml:space="preserve">Questionnaire </t>
  </si>
  <si>
    <t>AMORTISSEMENT CUMULÉ</t>
  </si>
  <si>
    <t>VALEUR COMPTABLE NETTE</t>
  </si>
  <si>
    <t>ACTIFS NON FINANCIERS</t>
  </si>
  <si>
    <t xml:space="preserve">Immobilisations </t>
  </si>
  <si>
    <t>Propriétés destinées à la revente</t>
  </si>
  <si>
    <t>Stocks de fournitures</t>
  </si>
  <si>
    <t>Cotisations salariales des employés</t>
  </si>
  <si>
    <t>Variation nette des éléments hors caisse</t>
  </si>
  <si>
    <t xml:space="preserve">  Débiteurs</t>
  </si>
  <si>
    <t xml:space="preserve">  Autres actifs financiers</t>
  </si>
  <si>
    <t xml:space="preserve">  Revenus reportés</t>
  </si>
  <si>
    <t xml:space="preserve">  Actif / passif au titre des avantages sociaux futurs</t>
  </si>
  <si>
    <t>Analyse des revenus de quotes-parts de fonctionnement non consolidés*</t>
  </si>
  <si>
    <t>Sommaire des revenus de quotes-parts de fonctionnement et d'investissement non consolidés*</t>
  </si>
  <si>
    <t>TRANSFERTS DE DROIT</t>
  </si>
  <si>
    <t>à long terme</t>
  </si>
  <si>
    <t xml:space="preserve">Variation nette des frais reportés liés à la dette </t>
  </si>
  <si>
    <t>Autres frais de financement</t>
  </si>
  <si>
    <t>Aménagement, urbanisme et développement</t>
  </si>
  <si>
    <t>Loisirs et culture</t>
  </si>
  <si>
    <t>Réseau d'électricité</t>
  </si>
  <si>
    <t xml:space="preserve">Frais de financement </t>
  </si>
  <si>
    <t xml:space="preserve">Excédent (déficit) de l'exercice </t>
  </si>
  <si>
    <t>SUR LA VALEUR FONCIÈRE</t>
  </si>
  <si>
    <t>Taxes générales</t>
  </si>
  <si>
    <t>Taxes de secteur</t>
  </si>
  <si>
    <t>SUR UNE AUTRE BASE</t>
  </si>
  <si>
    <t xml:space="preserve">  Industrielle</t>
  </si>
  <si>
    <t>Autres revenus</t>
  </si>
  <si>
    <t>Achat d'énergie</t>
  </si>
  <si>
    <t>Taxe sur le revenu brut</t>
  </si>
  <si>
    <t>Excédent de fonctionnement affecté</t>
  </si>
  <si>
    <t xml:space="preserve">Activités d'investissement en immobilisations </t>
  </si>
  <si>
    <t xml:space="preserve">    Autres </t>
  </si>
  <si>
    <r>
      <t>VÉRIFICATEUR GÉNÉRAL</t>
    </r>
    <r>
      <rPr>
        <sz val="10"/>
        <rFont val="Arial"/>
        <family val="2"/>
      </rPr>
      <t xml:space="preserve"> (s'il y a lieu)</t>
    </r>
  </si>
  <si>
    <t>Exercice terminé le 31 décembre</t>
  </si>
  <si>
    <t>SUR LE RAPPORT FINANCIER CONSOLIDÉ*</t>
  </si>
  <si>
    <t>Signature</t>
  </si>
  <si>
    <t>TABLE DES MATIÈRES</t>
  </si>
  <si>
    <t>PAGE</t>
  </si>
  <si>
    <r>
      <t xml:space="preserve">  Excédent (déficit) d'investissement à des fins fiscales</t>
    </r>
    <r>
      <rPr>
        <sz val="10"/>
        <color indexed="15"/>
        <rFont val="Arial"/>
        <family val="2"/>
      </rPr>
      <t/>
    </r>
  </si>
  <si>
    <t>Financement à long terme des activités de</t>
  </si>
  <si>
    <t>sociaux futurs</t>
  </si>
  <si>
    <t xml:space="preserve">Taxes-certificats de vente pour défaut de paiement des taxes  </t>
  </si>
  <si>
    <t>Gouvernement du Québec et ses entreprises</t>
  </si>
  <si>
    <t>Gouvernement du Canada et ses entreprises</t>
  </si>
  <si>
    <t>Organismes municipaux</t>
  </si>
  <si>
    <t xml:space="preserve">Montants des débiteurs affectés au remboursement de </t>
  </si>
  <si>
    <t>la dette à long terme</t>
  </si>
  <si>
    <t xml:space="preserve">Gain (perte) de l'exercice sur les obligations au titre des prestations  </t>
  </si>
  <si>
    <t>TAXES</t>
  </si>
  <si>
    <t>Analyse de la dette à long terme consolidée*</t>
  </si>
  <si>
    <t>Ventes d'électricité</t>
  </si>
  <si>
    <t xml:space="preserve">  Domestique et agricole</t>
  </si>
  <si>
    <t xml:space="preserve">  Générale et institutionnelle</t>
  </si>
  <si>
    <t xml:space="preserve">Amortissement des pertes actuarielles (gains actuariels) </t>
  </si>
  <si>
    <t xml:space="preserve">Pertes actuarielles constatées (gains actuariels constatés) </t>
  </si>
  <si>
    <t>lors d'une modification de régime</t>
  </si>
  <si>
    <t>Charge de l'exercice excluant les intérêts</t>
  </si>
  <si>
    <t xml:space="preserve">    Autres</t>
  </si>
  <si>
    <t>ÉTAT CONSOLIDÉ* DE LA SITUATION FINANCIÈRE</t>
  </si>
  <si>
    <t>de services ou pour l'exercice en commun de toutes autres</t>
  </si>
  <si>
    <t xml:space="preserve">Dette en cours de refinancement </t>
  </si>
  <si>
    <t xml:space="preserve">  Gouvernement du Québec et ses entreprises</t>
  </si>
  <si>
    <t xml:space="preserve">  Organismes municipaux</t>
  </si>
  <si>
    <t xml:space="preserve">  Autres tiers</t>
  </si>
  <si>
    <t>Provision pour créances douteuses déduite des débiteurs</t>
  </si>
  <si>
    <t>6.</t>
  </si>
  <si>
    <t xml:space="preserve">  Excédent (déficit) accumulé </t>
  </si>
  <si>
    <t xml:space="preserve">  Endettement total net à long terme</t>
  </si>
  <si>
    <t>ACQUISITION D'IMMOBILISATIONS CONSOLIDÉES* PAR CATÉGORIES</t>
  </si>
  <si>
    <t xml:space="preserve">  Débiteurs encaissés non encore appliqués</t>
  </si>
  <si>
    <t xml:space="preserve">  au remboursement de la dette</t>
  </si>
  <si>
    <t>ANALYSE DE LA CHARGE DE QUOTES-PARTS CONSOLIDÉE*</t>
  </si>
  <si>
    <t>Analyse de la charge de quotes-parts consolidée*</t>
  </si>
  <si>
    <t xml:space="preserve">Financement à long terme des activités de </t>
  </si>
  <si>
    <t xml:space="preserve">Partie imputée à la municipalité pour </t>
  </si>
  <si>
    <t>Acquisition d'immobilisations consolidées* par catégories</t>
  </si>
  <si>
    <t>AUTRES RENSEIGNEMENTS SUR L'ORGANISME MUNICIPAL</t>
  </si>
  <si>
    <t>(1) Lorsque le rapport financier est non consolidé, les pages concernant les informations sectorielles ne s'appliquent pas.</t>
  </si>
  <si>
    <t>normale</t>
  </si>
  <si>
    <t>sociales</t>
  </si>
  <si>
    <t>(heures)</t>
  </si>
  <si>
    <t>Cadres et contremaîtres</t>
  </si>
  <si>
    <t>Professionnels</t>
  </si>
  <si>
    <t>Augmentation</t>
  </si>
  <si>
    <t>Renseignements complémentaires consolidés*</t>
  </si>
  <si>
    <t>Régimes de retraite des élus municipaux</t>
  </si>
  <si>
    <t>Charge d'intérêts nette (intérêts créditeurs nets)</t>
  </si>
  <si>
    <t>Informations complémentaires</t>
  </si>
  <si>
    <t>Rendement réel des actifs pour l'exercice</t>
  </si>
  <si>
    <t>Je certifie que les informations ainsi que les rapports de l'auditeur indépendant et mon attestation de trésorier</t>
  </si>
  <si>
    <t>Cette transmission est effectuée conformément à la procédure établie par le Ministère.</t>
  </si>
  <si>
    <t>Situation actuarielle aux fins de la comptabilisation</t>
  </si>
  <si>
    <t>Valeur des actifs à la fin de l'exercice</t>
  </si>
  <si>
    <t>Valeur des obligations au titre des prestations constituées à la fin de l'exercice</t>
  </si>
  <si>
    <t>Situation actuarielle nette : excédent (déficit) de comptabilisation</t>
  </si>
  <si>
    <t>AUDITEUR INDÉPENDANT</t>
  </si>
  <si>
    <t>Excédent (déficit) accumulé au début de l'exercice</t>
  </si>
  <si>
    <t>PARTAGE DE FRAIS ET AUTRES TRANSFERTS -</t>
  </si>
  <si>
    <t>FONCTIONNEMENT</t>
  </si>
  <si>
    <t>INVESTISSEMENT</t>
  </si>
  <si>
    <t xml:space="preserve">  Excédent (déficit) de fonctionnement non affecté</t>
  </si>
  <si>
    <t xml:space="preserve">  Excédent de fonctionnement affecté  </t>
  </si>
  <si>
    <t xml:space="preserve">  Réserves financières et fonds réservés</t>
  </si>
  <si>
    <t xml:space="preserve">    Contributions des promoteurs</t>
  </si>
  <si>
    <t xml:space="preserve">  Administration générale</t>
  </si>
  <si>
    <t xml:space="preserve">  Sécurité publique</t>
  </si>
  <si>
    <t xml:space="preserve">  Transport</t>
  </si>
  <si>
    <t xml:space="preserve">  Hygiène du milieu</t>
  </si>
  <si>
    <t xml:space="preserve">  Santé et bien-être</t>
  </si>
  <si>
    <t xml:space="preserve">  Aménagement, urbanisme et développement </t>
  </si>
  <si>
    <t xml:space="preserve">  Loisirs et culture</t>
  </si>
  <si>
    <t xml:space="preserve">  Réseau d'électricité</t>
  </si>
  <si>
    <t xml:space="preserve">  Excédent de fonctionnement non affecté</t>
  </si>
  <si>
    <t xml:space="preserve">  Acquisition </t>
  </si>
  <si>
    <t xml:space="preserve">  Produit de cession</t>
  </si>
  <si>
    <t xml:space="preserve">  Amortissement </t>
  </si>
  <si>
    <t xml:space="preserve">  (Gain) perte sur cession</t>
  </si>
  <si>
    <t xml:space="preserve">  De l'organisme municipal</t>
  </si>
  <si>
    <t xml:space="preserve">  D'autres organismes municipaux</t>
  </si>
  <si>
    <t>La direction est responsable de l’établissement du taux global de taxation réel conformément aux exigences légales, ainsi que du contrôle interne qu’elle considère comme nécessaire pour permettre l’établissement du taux global de taxation réel exempt d’anomalies significatives, que celles-ci résultent de fraudes ou d’erreurs.</t>
  </si>
  <si>
    <t xml:space="preserve">Matières résiduelles </t>
  </si>
  <si>
    <t>ANALYSE DES REVENUS CONSOLIDÉS* (suite)</t>
  </si>
  <si>
    <r>
      <t>Modifications comptables du 1</t>
    </r>
    <r>
      <rPr>
        <vertAlign val="superscript"/>
        <sz val="10"/>
        <rFont val="Arial"/>
        <family val="2"/>
      </rPr>
      <t>er</t>
    </r>
    <r>
      <rPr>
        <sz val="10"/>
        <rFont val="Arial"/>
        <family val="2"/>
      </rPr>
      <t xml:space="preserve"> janvier 2000</t>
    </r>
  </si>
  <si>
    <t>Section I - États financiers consolidés*</t>
  </si>
  <si>
    <t>Section II - Autres renseignements financiers</t>
  </si>
  <si>
    <t>HYGIÈNE DU MILIEU</t>
  </si>
  <si>
    <t>Ensemble des municipalités</t>
  </si>
  <si>
    <t>Certaines municipalités</t>
  </si>
  <si>
    <t>Les éléments incorporels ne sont pas constatés comme actifs dans les états financiers.</t>
  </si>
  <si>
    <t>Situation actuarielle aux fins de la comptabilisation des régimes</t>
  </si>
  <si>
    <t>Coût des services passés découlant d'une modification de régime</t>
  </si>
  <si>
    <t>organismes concernés, sinon inscrire S/O.</t>
  </si>
  <si>
    <t>ÉTAT CONSOLIDÉ* DES RÉSULTATS</t>
  </si>
  <si>
    <t>Réalisations</t>
  </si>
  <si>
    <t>Montant non utilisé d'emprunts à long terme contractés</t>
  </si>
  <si>
    <t>Données budgétaires</t>
  </si>
  <si>
    <t>Conseil</t>
  </si>
  <si>
    <t>Gestion financière et administrative</t>
  </si>
  <si>
    <t>Gestion du personnel</t>
  </si>
  <si>
    <t xml:space="preserve">AMÉNAGEMENT, URBANISME ET </t>
  </si>
  <si>
    <t>DÉVELOPPEMENT</t>
  </si>
  <si>
    <t>qu'une signature manuscrite.</t>
  </si>
  <si>
    <t>Le sommaire des revenus de quotes-parts de fonctionnement et d'investissement</t>
  </si>
  <si>
    <t>page S40 ligne 3 est de</t>
  </si>
  <si>
    <t>$ .</t>
  </si>
  <si>
    <t>Date et heure de la dernière modification: _________________________________</t>
  </si>
  <si>
    <t xml:space="preserve">Aménagement, urbanisme et développement </t>
  </si>
  <si>
    <t>Éléments sans effet sur la trésorerie</t>
  </si>
  <si>
    <t xml:space="preserve">    Réseau de distribution de l'eau potable</t>
  </si>
  <si>
    <t xml:space="preserve">    Réseaux d'égout</t>
  </si>
  <si>
    <t xml:space="preserve">  Matières résiduelles </t>
  </si>
  <si>
    <t xml:space="preserve">    Déchets domestiques et assimilés</t>
  </si>
  <si>
    <t xml:space="preserve">    Matières recyclables</t>
  </si>
  <si>
    <t xml:space="preserve">  Cours d'eau</t>
  </si>
  <si>
    <t xml:space="preserve">  Protection de l'environnement</t>
  </si>
  <si>
    <t xml:space="preserve">  Logement social</t>
  </si>
  <si>
    <t xml:space="preserve">  Aménagement, urbanisme et zonage</t>
  </si>
  <si>
    <t xml:space="preserve">  Rénovation urbaine</t>
  </si>
  <si>
    <t xml:space="preserve">  Promotion et développement économique</t>
  </si>
  <si>
    <t xml:space="preserve">  Activités récréatives</t>
  </si>
  <si>
    <t xml:space="preserve">  Activités culturelles</t>
  </si>
  <si>
    <t xml:space="preserve">    Transport en commun</t>
  </si>
  <si>
    <t xml:space="preserve">  Éclairage des rues</t>
  </si>
  <si>
    <t xml:space="preserve">  Circulation et stationnement</t>
  </si>
  <si>
    <t xml:space="preserve">  Transport par eau</t>
  </si>
  <si>
    <t xml:space="preserve">  Approvisionnement et traitement de l'eau potable</t>
  </si>
  <si>
    <t>Fonctionnement</t>
  </si>
  <si>
    <t>Investissement</t>
  </si>
  <si>
    <t>Traitement des eaux usées</t>
  </si>
  <si>
    <t>Diminution</t>
  </si>
  <si>
    <t>Rénovation urbaine</t>
  </si>
  <si>
    <t>Promotion et développement économique</t>
  </si>
  <si>
    <t>La MRC a-t-elle délégué l'exercice de sa compétence en</t>
  </si>
  <si>
    <t>matière d'évaluation à une autre MRC, à une municipalité ou</t>
  </si>
  <si>
    <t>Si oui, indiquer le nom des organismes parties à l'entente</t>
  </si>
  <si>
    <t xml:space="preserve"> •    </t>
  </si>
  <si>
    <t>Analyse des revenus consolidés*</t>
  </si>
  <si>
    <t>Analyse des charges consolidées*</t>
  </si>
  <si>
    <t xml:space="preserve">) </t>
  </si>
  <si>
    <t>Revenus de taxes</t>
  </si>
  <si>
    <t>Frais reportés liés à la dette à long terme</t>
  </si>
  <si>
    <t xml:space="preserve">Organismes </t>
  </si>
  <si>
    <t>d'investissement et participations dans des</t>
  </si>
  <si>
    <t xml:space="preserve">Les notes et les renseignements complémentaires font partie intégrante des états financiers consolidés*. </t>
  </si>
  <si>
    <t>DATE</t>
  </si>
  <si>
    <t>Actif (passif) au titre des avantages sociaux futurs avant provision pour moins-value</t>
  </si>
  <si>
    <t>Actif (passif) au titre des avantages sociaux futurs à la fin de l'exercice</t>
  </si>
  <si>
    <t xml:space="preserve">AMORTISSEMENT DES </t>
  </si>
  <si>
    <t>S'applique seulement aux municipalités de 100 000 habitants et plus et aux sociétés de transport en commun.</t>
  </si>
  <si>
    <t>Endettement total net à long terme</t>
  </si>
  <si>
    <t xml:space="preserve">  Excédent accumulé</t>
  </si>
  <si>
    <t xml:space="preserve">  Débiteurs </t>
  </si>
  <si>
    <t xml:space="preserve">  Autres montants</t>
  </si>
  <si>
    <t xml:space="preserve">  Municipalité régionale de comté</t>
  </si>
  <si>
    <t xml:space="preserve">  Communauté métropolitaine</t>
  </si>
  <si>
    <t xml:space="preserve">  Autres organismes</t>
  </si>
  <si>
    <t xml:space="preserve">  Taxe foncière générale</t>
  </si>
  <si>
    <t xml:space="preserve">  Taxes spéciales</t>
  </si>
  <si>
    <t xml:space="preserve">    Service de la dette</t>
  </si>
  <si>
    <t xml:space="preserve">    Activités de fonctionnement</t>
  </si>
  <si>
    <t xml:space="preserve">    Activités d'investissement</t>
  </si>
  <si>
    <t xml:space="preserve">  Services municipaux</t>
  </si>
  <si>
    <t xml:space="preserve">    Eau</t>
  </si>
  <si>
    <t xml:space="preserve">    Égout</t>
  </si>
  <si>
    <t xml:space="preserve">    Traitement des eaux usées</t>
  </si>
  <si>
    <t xml:space="preserve">  Investissement net dans les immobilisations</t>
  </si>
  <si>
    <t xml:space="preserve">  et autres actifs</t>
  </si>
  <si>
    <t>Attestation de transmission et de consentement à la diffusion</t>
  </si>
  <si>
    <t xml:space="preserve">  Déchets domestiques et assimilés</t>
  </si>
  <si>
    <t xml:space="preserve">  Matières recyclables</t>
  </si>
  <si>
    <t>Non audité</t>
  </si>
  <si>
    <t xml:space="preserve">Description des régimes et autres renseignements </t>
  </si>
  <si>
    <t>E)</t>
  </si>
  <si>
    <t>RÉGIMES DE RETRAITE DES ÉLUS MUNICIPAUX</t>
  </si>
  <si>
    <t xml:space="preserve">ÉTAT CONSOLIDÉ* DE LA VARIATION DES ACTIFS FINANCIERS NETS (DE LA DETTE NETTE) </t>
  </si>
  <si>
    <t xml:space="preserve">en cours de refinancement, est </t>
  </si>
  <si>
    <t xml:space="preserve">assumée de la façon suivante : </t>
  </si>
  <si>
    <t>Notre [Ma] responsabilité consiste à exprimer une opinion sur le taux global de taxation réel, sur la base de notre [mon] audit. Nous avons [J’ai] effectué notre [mon] audit selon les normes d’audit généralement reconnues du Canada. Ces normes requièrent que nous nous conformions [je me conforme] aux règles de déontologie et que nous planifiions et réalisions [je planifie et réalise] l’audit de façon à obtenir l’assurance raisonnable que le taux global de taxation réel ne comporte pas d’anomalies significatives.</t>
  </si>
  <si>
    <t>Effectifs</t>
  </si>
  <si>
    <t>Semaine</t>
  </si>
  <si>
    <t>personnes/</t>
  </si>
  <si>
    <t xml:space="preserve">    Transport adapté</t>
  </si>
  <si>
    <t xml:space="preserve">    Transport scolaire</t>
  </si>
  <si>
    <t xml:space="preserve">  Transport aérien</t>
  </si>
  <si>
    <t xml:space="preserve">    Collecte sélective</t>
  </si>
  <si>
    <t xml:space="preserve">      Tri et conditionnement</t>
  </si>
  <si>
    <t xml:space="preserve">  Bibliothèques</t>
  </si>
  <si>
    <t xml:space="preserve">  Évaluation</t>
  </si>
  <si>
    <t xml:space="preserve">  Police</t>
  </si>
  <si>
    <t xml:space="preserve">  Sécurité incendie</t>
  </si>
  <si>
    <t xml:space="preserve">  Sécurité civile</t>
  </si>
  <si>
    <t xml:space="preserve">  Réseau routier</t>
  </si>
  <si>
    <t xml:space="preserve">    Voirie municipale</t>
  </si>
  <si>
    <t xml:space="preserve">    Enlèvement de la neige</t>
  </si>
  <si>
    <t xml:space="preserve">  Transport collectif</t>
  </si>
  <si>
    <t xml:space="preserve">  Eau et égout </t>
  </si>
  <si>
    <t xml:space="preserve">    Approvisionnement et traitement de </t>
  </si>
  <si>
    <t xml:space="preserve">    l'eau potable</t>
  </si>
  <si>
    <t>Taxes municipales</t>
  </si>
  <si>
    <t>Revenus</t>
  </si>
  <si>
    <t>ADMINISTRATION GENERALE</t>
  </si>
  <si>
    <t xml:space="preserve">État consolidé* de la variation des actifs financiers nets (de la dette nette) </t>
  </si>
  <si>
    <t>État consolidé* de la situation financière</t>
  </si>
  <si>
    <t xml:space="preserve">État consolidé* des flux de trésorerie </t>
  </si>
  <si>
    <t>Notes complémentaires aux états financiers consolidés*</t>
  </si>
  <si>
    <t>Date</t>
  </si>
  <si>
    <t>N.B. La bande jaune apparaît seulement sur le Web.</t>
  </si>
  <si>
    <t>Type d'organisme municipal :</t>
  </si>
  <si>
    <t>Intérêts débiteurs sur les obligations au titre des prestations constituées</t>
  </si>
  <si>
    <t>Passifs</t>
  </si>
  <si>
    <t>Contributions à des organismes</t>
  </si>
  <si>
    <t>Rapport de l'auditeur indépendant ou du vérificateur général sur le taux global de taxation réel</t>
  </si>
  <si>
    <t>d) Autres</t>
  </si>
  <si>
    <t>c) Poursuites</t>
  </si>
  <si>
    <t>b) Auto-assurance</t>
  </si>
  <si>
    <t>a) Cautionnement et garantie</t>
  </si>
  <si>
    <t>Éventualités</t>
  </si>
  <si>
    <t>19.</t>
  </si>
  <si>
    <t>18.</t>
  </si>
  <si>
    <t>17.</t>
  </si>
  <si>
    <t>Redressement aux exercices antérieurs</t>
  </si>
  <si>
    <t>SITUATION FINANCIÈRE PAR ORGANISMES</t>
  </si>
  <si>
    <t>Biens et services</t>
  </si>
  <si>
    <t xml:space="preserve">    De la municipalité (Société de </t>
  </si>
  <si>
    <t xml:space="preserve">    transport en commun)</t>
  </si>
  <si>
    <t xml:space="preserve">    Gouvernement du Québec</t>
  </si>
  <si>
    <t>Moins: revenus d'investissement</t>
  </si>
  <si>
    <t>Débiteurs</t>
  </si>
  <si>
    <t>Prêts</t>
  </si>
  <si>
    <t>Autres actifs financiers</t>
  </si>
  <si>
    <t>PASSIFS</t>
  </si>
  <si>
    <t>Emprunts temporaires</t>
  </si>
  <si>
    <t>Revenus reportés</t>
  </si>
  <si>
    <t xml:space="preserve">      Collecte sélective</t>
  </si>
  <si>
    <t xml:space="preserve">        Collecte et transport</t>
  </si>
  <si>
    <t xml:space="preserve">        Tri et conditionnement</t>
  </si>
  <si>
    <t>TOTAL DES TRANSFERTS</t>
  </si>
  <si>
    <t>TRANSFERTS (suite)</t>
  </si>
  <si>
    <t xml:space="preserve">      Transport régulier</t>
  </si>
  <si>
    <t>Participation au Régime de retraite des élus municipaux (RREM)</t>
  </si>
  <si>
    <t>Oui</t>
  </si>
  <si>
    <t>Non</t>
  </si>
  <si>
    <t>Endettement total net à long terme (compte tenu de l'agglomération s'il y a lieu)</t>
  </si>
  <si>
    <t>RÉSEAU D'ÉLECTRICITÉ</t>
  </si>
  <si>
    <t>FRAIS DE FINANCEMENT</t>
  </si>
  <si>
    <t xml:space="preserve">Valeur des obligations au titre des prestations constituées à la fin de </t>
  </si>
  <si>
    <t>l'exercice</t>
  </si>
  <si>
    <t>Situation actuarielle nette : déficit de comptabilisation</t>
  </si>
  <si>
    <t xml:space="preserve">Coût des avantages pour les services rendus au cours de l'exercice </t>
  </si>
  <si>
    <t>Taxes sur une autre base</t>
  </si>
  <si>
    <t xml:space="preserve">    Taxes, compensations et tarification</t>
  </si>
  <si>
    <t xml:space="preserve">    Taxes d'affaires</t>
  </si>
  <si>
    <t>autoconsommatrices d'électricité</t>
  </si>
  <si>
    <t>Péréquation</t>
  </si>
  <si>
    <t>Neutralité</t>
  </si>
  <si>
    <t>Charges</t>
  </si>
  <si>
    <t>Frais de financement</t>
  </si>
  <si>
    <t>Ajouter (déduire)</t>
  </si>
  <si>
    <t>Immobilisations</t>
  </si>
  <si>
    <t>Amortissement</t>
  </si>
  <si>
    <t>Financement</t>
  </si>
  <si>
    <t>Remboursement de la dette à long terme</t>
  </si>
  <si>
    <t>Affectations</t>
  </si>
  <si>
    <t>Activités d'investissement</t>
  </si>
  <si>
    <t>Responsable du dossier</t>
  </si>
  <si>
    <t xml:space="preserve">  Taxes sur une autre base</t>
  </si>
  <si>
    <t xml:space="preserve">  Compensations pour les terres publiques</t>
  </si>
  <si>
    <t xml:space="preserve">  Santé et services sociaux</t>
  </si>
  <si>
    <t>Taux global de taxation réel</t>
  </si>
  <si>
    <t xml:space="preserve">  Conduites d'eau potable</t>
  </si>
  <si>
    <t xml:space="preserve">  Usines de traitement de l'eau potable </t>
  </si>
  <si>
    <t xml:space="preserve">  Usines et bassins d'épuration</t>
  </si>
  <si>
    <t xml:space="preserve">  Conduites d'égout</t>
  </si>
  <si>
    <t xml:space="preserve">  Sites d'enfouissement et incinérateurs</t>
  </si>
  <si>
    <t xml:space="preserve">  Chemins, rues, routes et trottoirs</t>
  </si>
  <si>
    <t xml:space="preserve">  Ponts, tunnels et viaducs</t>
  </si>
  <si>
    <t xml:space="preserve">  Aires de stationnement</t>
  </si>
  <si>
    <t xml:space="preserve">  Autres infrastructures</t>
  </si>
  <si>
    <t xml:space="preserve">  Édifices administratifs</t>
  </si>
  <si>
    <t xml:space="preserve">  Édifices communautaires et récréatifs</t>
  </si>
  <si>
    <t xml:space="preserve">  Véhicules de transport en commun</t>
  </si>
  <si>
    <t xml:space="preserve">  Gouvernement du Québec</t>
  </si>
  <si>
    <t xml:space="preserve">  et ses entreprises</t>
  </si>
  <si>
    <t xml:space="preserve">  Excédent accumulé affecté au </t>
  </si>
  <si>
    <t xml:space="preserve">  Gains (pertes) de change reportés</t>
  </si>
  <si>
    <t>Activités récréatives</t>
  </si>
  <si>
    <t>Activités culturelles</t>
  </si>
  <si>
    <t>ANALYSE DES REVENUS CONSOLIDÉS*</t>
  </si>
  <si>
    <t>Imposition de droits</t>
  </si>
  <si>
    <t>(démarche autres et municipalités centrales)</t>
  </si>
  <si>
    <t xml:space="preserve">*  Si le rapport financier est consolidé, les termes « consolidé » ou « non consolidé » apparaîtront </t>
  </si>
  <si>
    <t>ANALYSE DES CHARGES CONSOLIDÉES*  (suite)</t>
  </si>
  <si>
    <t>L</t>
  </si>
  <si>
    <t xml:space="preserve">  Cégeps et universités</t>
  </si>
  <si>
    <t xml:space="preserve">  Écoles primaires et secondaires</t>
  </si>
  <si>
    <t xml:space="preserve">  Immeubles de certains gouvernements et </t>
  </si>
  <si>
    <t xml:space="preserve">  d'organismes internationaux</t>
  </si>
  <si>
    <t xml:space="preserve">    Taxes sur la valeur foncière</t>
  </si>
  <si>
    <t xml:space="preserve">    Taxes sur une autre base</t>
  </si>
  <si>
    <t xml:space="preserve">  Taxes, compensations et tarification</t>
  </si>
  <si>
    <t xml:space="preserve">  Taxes d'affaires</t>
  </si>
  <si>
    <t xml:space="preserve">  Transport en commun</t>
  </si>
  <si>
    <t xml:space="preserve">  retraite</t>
  </si>
  <si>
    <t>Observations</t>
  </si>
  <si>
    <t xml:space="preserve">  Déchets domestiques et assimilés </t>
  </si>
  <si>
    <t xml:space="preserve">    Collecte et transport</t>
  </si>
  <si>
    <t xml:space="preserve">    Élimination</t>
  </si>
  <si>
    <t xml:space="preserve">    Matières organiques</t>
  </si>
  <si>
    <t xml:space="preserve">      Traitement</t>
  </si>
  <si>
    <t xml:space="preserve">    Matériaux secs</t>
  </si>
  <si>
    <t xml:space="preserve">  Plan de gestion</t>
  </si>
  <si>
    <t>Excédent (déficit) de fonctionnement du réseau d'électricité à des fins fiscales non consolidé*</t>
  </si>
  <si>
    <t>Opinion</t>
  </si>
  <si>
    <t>EXCÉDENT (DÉFICIT) D'INVESTISSEMENT À DES FINS FISCALES</t>
  </si>
  <si>
    <t>Taxes foncières des entreprises</t>
  </si>
  <si>
    <t>de l'amortissement</t>
  </si>
  <si>
    <t xml:space="preserve">Actifs financiers nets (dette nette) </t>
  </si>
  <si>
    <t xml:space="preserve">à la fin de l'exercice </t>
  </si>
  <si>
    <t>État consolidé* des gains et pertes de réévaluation</t>
  </si>
  <si>
    <t xml:space="preserve">   </t>
  </si>
  <si>
    <t>Évaluation</t>
  </si>
  <si>
    <t>Police</t>
  </si>
  <si>
    <t xml:space="preserve">  Systèmes d'éclairage des rues</t>
  </si>
  <si>
    <t>Code géographique :</t>
  </si>
  <si>
    <t>Hygiène du milieu</t>
  </si>
  <si>
    <t>Santé et bien-être</t>
  </si>
  <si>
    <t>(démarche autres)</t>
  </si>
  <si>
    <t>Taux initial de croissance du coût des soins de santé (fin d'exercice)</t>
  </si>
  <si>
    <t>Autres hypothèses économiques</t>
  </si>
  <si>
    <t>C)</t>
  </si>
  <si>
    <t>RÉGIMES DE RETRAITE À COTISATIONS DÉTERMINÉES</t>
  </si>
  <si>
    <t>Description des régimes et autres renseignements</t>
  </si>
  <si>
    <t>Cotisations de l'employeur</t>
  </si>
  <si>
    <t>D)</t>
  </si>
  <si>
    <t>AUTRES RÉGIMES (REER individuel, REER collectif et autres)</t>
  </si>
  <si>
    <t xml:space="preserve">  Amortissement</t>
  </si>
  <si>
    <t xml:space="preserve">  Autres </t>
  </si>
  <si>
    <t xml:space="preserve">    Matières résiduelles</t>
  </si>
  <si>
    <t xml:space="preserve">  Centres d'urgence 9-1-1</t>
  </si>
  <si>
    <t xml:space="preserve">  Service de la dette</t>
  </si>
  <si>
    <t xml:space="preserve">  Activités de fonctionnement</t>
  </si>
  <si>
    <t xml:space="preserve">  Activités d'investissement</t>
  </si>
  <si>
    <t xml:space="preserve">  Sur l'ensemble de la valeur locative</t>
  </si>
  <si>
    <t xml:space="preserve">  Obligations découlant de contrats de</t>
  </si>
  <si>
    <t xml:space="preserve">  location-acquisition</t>
  </si>
  <si>
    <t xml:space="preserve">  Eau potable</t>
  </si>
  <si>
    <t xml:space="preserve">  Eaux usées</t>
  </si>
  <si>
    <t xml:space="preserve">  Chemins, rues, routes, trottoirs,</t>
  </si>
  <si>
    <t xml:space="preserve">  ponts, tunnels et viaducs</t>
  </si>
  <si>
    <t xml:space="preserve">  Coût</t>
  </si>
  <si>
    <t xml:space="preserve">  Amortissement cumulé</t>
  </si>
  <si>
    <t xml:space="preserve">  Valeur comptable nette </t>
  </si>
  <si>
    <t xml:space="preserve">      -  </t>
  </si>
  <si>
    <t xml:space="preserve">  Taxes sur la valeur foncière</t>
  </si>
  <si>
    <t>S</t>
  </si>
  <si>
    <t>DMERCA (moyenne pondérée s'il y a lieu)</t>
  </si>
  <si>
    <t>(taux pondéré s'il y a plus d'un régime)</t>
  </si>
  <si>
    <t xml:space="preserve">Un rapport financier consolidé comprend la consolidation </t>
  </si>
  <si>
    <t>TRANSFERTS</t>
  </si>
  <si>
    <t>SERVICES RENDUS</t>
  </si>
  <si>
    <t>avant conciliation à des fins fiscales</t>
  </si>
  <si>
    <t>Excédent (déficit) de fonctionnement de l'exercice</t>
  </si>
  <si>
    <t>8.</t>
  </si>
  <si>
    <t>12.</t>
  </si>
  <si>
    <t>Émission ou acquisition</t>
  </si>
  <si>
    <t>Revenus d'investissement</t>
  </si>
  <si>
    <t>Budget</t>
  </si>
  <si>
    <t xml:space="preserve">  Taxes</t>
  </si>
  <si>
    <t xml:space="preserve">  Quotes-parts</t>
  </si>
  <si>
    <t xml:space="preserve">Taux ultime de croissance du coût des soins de santé (fin d'exercice) </t>
  </si>
  <si>
    <t>Année où la tendance rejoint le taux ultime (fin d'exercice)</t>
  </si>
  <si>
    <t>LOISIRS ET CULTURE</t>
  </si>
  <si>
    <t>Contributions des organismes municipaux</t>
  </si>
  <si>
    <t>Taux global de taxation réel audité</t>
  </si>
  <si>
    <t xml:space="preserve">Revenus </t>
  </si>
  <si>
    <t>Taxes</t>
  </si>
  <si>
    <t>Quotes-parts</t>
  </si>
  <si>
    <t xml:space="preserve">Transferts </t>
  </si>
  <si>
    <t>Services rendus</t>
  </si>
  <si>
    <t xml:space="preserve">      Autres</t>
  </si>
  <si>
    <t>consommation d'électricité</t>
  </si>
  <si>
    <t>RÉSULTATS DÉTAILLÉS</t>
  </si>
  <si>
    <t>Variation des stocks de fournitures</t>
  </si>
  <si>
    <t>Variation des autres actifs non financiers</t>
  </si>
  <si>
    <t xml:space="preserve">Variation des actifs financiers nets ou de la  </t>
  </si>
  <si>
    <t>dette nette</t>
  </si>
  <si>
    <t>au début de l'exercice</t>
  </si>
  <si>
    <t>l'amortissement</t>
  </si>
  <si>
    <t>13.</t>
  </si>
  <si>
    <t>Addition</t>
  </si>
  <si>
    <t>Cession /</t>
  </si>
  <si>
    <t>Solde à</t>
  </si>
  <si>
    <t xml:space="preserve">GOUVERNEMENT DU QUÉBEC ET SES </t>
  </si>
  <si>
    <t>ENTREPRISES</t>
  </si>
  <si>
    <t xml:space="preserve">GOUVERNEMENT DU CANADA ET SES </t>
  </si>
  <si>
    <t xml:space="preserve">SERVICES RENDUS AUX ORGANISMES </t>
  </si>
  <si>
    <t>Immeubles de la réserve foncière</t>
  </si>
  <si>
    <t>Immeubles industriels municipaux</t>
  </si>
  <si>
    <t>Prêts à un office d'habitation</t>
  </si>
  <si>
    <t>Prêts à un fonds d'investissement</t>
  </si>
  <si>
    <t>Bâtiments</t>
  </si>
  <si>
    <t xml:space="preserve">  Investissement net dans les immobilisations </t>
  </si>
  <si>
    <t>(Nom de l'organisme)</t>
  </si>
  <si>
    <t>Immeubles et établissements d'entreprises du</t>
  </si>
  <si>
    <t>gouvernement</t>
  </si>
  <si>
    <t>Immeubles des réseaux</t>
  </si>
  <si>
    <t>Autres immeubles</t>
  </si>
  <si>
    <t xml:space="preserve">  Fonds de roulement</t>
  </si>
  <si>
    <t>Pompiers</t>
  </si>
  <si>
    <t>Taux de croissance des salaires (fin d'exercice)</t>
  </si>
  <si>
    <t>Taux d'inflation (fin d'exercice)</t>
  </si>
  <si>
    <t>SÉCURITÉ PUBLIQUE</t>
  </si>
  <si>
    <t>TRANSPORT</t>
  </si>
  <si>
    <t xml:space="preserve">Aménagement, urbanisme et </t>
  </si>
  <si>
    <t>Activités d'investissement à financer</t>
  </si>
  <si>
    <t>Si oui, indiquer quels pouvoirs ont été acceptés par la MRC et</t>
  </si>
  <si>
    <t>Gains (pertes) non réalisés attribuables aux éléments suivants :</t>
  </si>
  <si>
    <t>Autre élément du résultat étendu présenté par les entreprises municipales</t>
  </si>
  <si>
    <t>Je confirme que ___________________ consent à la diffusion intégrale par le ministre du rapport</t>
  </si>
  <si>
    <t xml:space="preserve">(Nom de l’organisme) </t>
  </si>
  <si>
    <t>(Nom de l’organisme)</t>
  </si>
  <si>
    <t>selon les modalités prévues dans la mission d’audit.</t>
  </si>
  <si>
    <t>16.</t>
  </si>
  <si>
    <t>Frais payés d'avance</t>
  </si>
  <si>
    <t>Excédent (déficit) d'investissement de l'exercice</t>
  </si>
  <si>
    <t>Nombre d'autres régimes à la fin de l'exercice</t>
  </si>
  <si>
    <t xml:space="preserve">    -</t>
  </si>
  <si>
    <t>Fonds réservés</t>
  </si>
  <si>
    <t>Endettement net à long terme</t>
  </si>
  <si>
    <t>ÉTAT CONSOLIDÉ* DES FLUX DE TRÉSORERIE</t>
  </si>
  <si>
    <t>1.</t>
  </si>
  <si>
    <t>Financement à long terme des activités de fonctionnement</t>
  </si>
  <si>
    <t>) (</t>
  </si>
  <si>
    <t>Administration</t>
  </si>
  <si>
    <t>Organismes</t>
  </si>
  <si>
    <t>Total</t>
  </si>
  <si>
    <t>municipale</t>
  </si>
  <si>
    <t>contrôlés</t>
  </si>
  <si>
    <t>ACTIFS FINANCIERS</t>
  </si>
  <si>
    <t xml:space="preserve">    Transport régulier</t>
  </si>
  <si>
    <t>Trésorerie et équivalents de trésorerie (insuffisance)</t>
  </si>
  <si>
    <t xml:space="preserve">Trésorerie et équivalents de trésorerie (insuffisance) </t>
  </si>
  <si>
    <t>à la fin de l'exercice</t>
  </si>
  <si>
    <t>Administration municipale</t>
  </si>
  <si>
    <t xml:space="preserve">Dette à long terme </t>
  </si>
  <si>
    <t xml:space="preserve">    Résultats détaillés par organismes</t>
  </si>
  <si>
    <t>Transport collectif</t>
  </si>
  <si>
    <t>Eau et égout</t>
  </si>
  <si>
    <t>Cours d'eau</t>
  </si>
  <si>
    <t>remboursement de la dette à long terme)</t>
  </si>
  <si>
    <t>financier et des rapports d'audit, tels que transmis, pour une durée illimitée et de la manière jugée</t>
  </si>
  <si>
    <t xml:space="preserve">appropriée par le ministre. </t>
  </si>
  <si>
    <t>Afin de permettre la diffusion intégrale de ces rapports par le ministre, je confirme également que</t>
  </si>
  <si>
    <t xml:space="preserve"> _____________________ détient les autorisations nécessaires, notamment celle de l'auditeur obtenue</t>
  </si>
  <si>
    <t xml:space="preserve">         Gouvernement du Québec</t>
  </si>
  <si>
    <t>La MRC a-t-elle conclu une entente avec une autre MRC</t>
  </si>
  <si>
    <t>Présentées à titre d'actifs non financiers sous le</t>
  </si>
  <si>
    <t>15.</t>
  </si>
  <si>
    <t xml:space="preserve">   -</t>
  </si>
  <si>
    <t xml:space="preserve">Valeur de marché des actifs à la fin de l'exercice (si différente de la </t>
  </si>
  <si>
    <t>Autres renseignements financiers</t>
  </si>
  <si>
    <t>Nombre d'élus participants actifs à la fin de l'exercice</t>
  </si>
  <si>
    <t xml:space="preserve">    Excédent (déficit) de fonctionnement à des fins fiscales par organismes</t>
  </si>
  <si>
    <t xml:space="preserve">    Excédent (déficit) d'investissement à des fins fiscales par organismes</t>
  </si>
  <si>
    <t xml:space="preserve">  remboursement de la dette à long terme</t>
  </si>
  <si>
    <t xml:space="preserve">    Excédent de fonctionnement affecté</t>
  </si>
  <si>
    <t xml:space="preserve">    Réserves financières et fonds réservés  </t>
  </si>
  <si>
    <t xml:space="preserve">  Montant à la charge</t>
  </si>
  <si>
    <t xml:space="preserve">    D'une partie des contribuables ou </t>
  </si>
  <si>
    <t xml:space="preserve">    des municipalités membres</t>
  </si>
  <si>
    <t xml:space="preserve">  Biens patrimoniaux</t>
  </si>
  <si>
    <t xml:space="preserve">  Autres biens</t>
  </si>
  <si>
    <t xml:space="preserve">  Industries et commerces</t>
  </si>
  <si>
    <t xml:space="preserve">  Tourisme</t>
  </si>
  <si>
    <t xml:space="preserve">  Centres communautaires</t>
  </si>
  <si>
    <t xml:space="preserve">  Patinoires intérieures et extérieures</t>
  </si>
  <si>
    <t xml:space="preserve">  Piscines, plages et ports de plaisance</t>
  </si>
  <si>
    <t xml:space="preserve">  Parcs et terrains de jeux</t>
  </si>
  <si>
    <t xml:space="preserve">  Parcs régionaux</t>
  </si>
  <si>
    <t xml:space="preserve">  Expositions et foires</t>
  </si>
  <si>
    <t xml:space="preserve">  Patrimoine</t>
  </si>
  <si>
    <t xml:space="preserve">    Musées et centres d'exposition</t>
  </si>
  <si>
    <t xml:space="preserve">    Autres ressources du patrimoine</t>
  </si>
  <si>
    <t>Section I</t>
  </si>
  <si>
    <t>Nom :</t>
  </si>
  <si>
    <t>Description des régimes, date de la plus récente évaluation actuarielle et autres renseignements</t>
  </si>
  <si>
    <t xml:space="preserve">Section I - </t>
  </si>
  <si>
    <t xml:space="preserve">Section II - </t>
  </si>
  <si>
    <t>S3</t>
  </si>
  <si>
    <t>États financiers consolidés*</t>
  </si>
  <si>
    <t>S26 - S28</t>
  </si>
  <si>
    <t>S30</t>
  </si>
  <si>
    <t>Cols blancs</t>
  </si>
  <si>
    <t>Cols bleus</t>
  </si>
  <si>
    <t>Policiers</t>
  </si>
  <si>
    <t>Autres actifs non financiers</t>
  </si>
  <si>
    <t>Par les tiers (montants affectés au</t>
  </si>
  <si>
    <t xml:space="preserve">  Prêts</t>
  </si>
  <si>
    <t>Élus</t>
  </si>
  <si>
    <t>Compensations et tarification pour services municipaux résidentiels</t>
  </si>
  <si>
    <t>T</t>
  </si>
  <si>
    <t xml:space="preserve">de façon électronique au ministère des Affaires municipales et de l'Occupation du territoire, </t>
  </si>
  <si>
    <t>Gain (perte) de l'exercice sur les obligations au titre des prestations</t>
  </si>
  <si>
    <t>constituées</t>
  </si>
  <si>
    <t>1.  Code : 1 - du 100 $ d'évaluation</t>
  </si>
  <si>
    <t>5 - du 1 000 litres</t>
  </si>
  <si>
    <t xml:space="preserve">                2 - du mètre carré</t>
  </si>
  <si>
    <t>6 - % de la valeur locative</t>
  </si>
  <si>
    <t>Solde au</t>
  </si>
  <si>
    <t>Ajouter</t>
  </si>
  <si>
    <t>Déduire</t>
  </si>
  <si>
    <t>31 décembre</t>
  </si>
  <si>
    <t>NOTES COMPLÉMENTAIRES AUX ÉTATS FINANCIERS CONSOLIDÉS*</t>
  </si>
  <si>
    <t xml:space="preserve">  Créditeurs et charges à payer</t>
  </si>
  <si>
    <t>choisir de les appliquer de façon anticipée.</t>
  </si>
  <si>
    <t xml:space="preserve">   L'organisme municipal</t>
  </si>
  <si>
    <t>Réduction de valeur</t>
  </si>
  <si>
    <t>Remboursement ou produit de cession</t>
  </si>
  <si>
    <t xml:space="preserve">Solde au </t>
  </si>
  <si>
    <t>Dette à long terme</t>
  </si>
  <si>
    <t>Taux  d'intérêt</t>
  </si>
  <si>
    <t>Échéance</t>
  </si>
  <si>
    <t>de</t>
  </si>
  <si>
    <t>à</t>
  </si>
  <si>
    <t xml:space="preserve">  Approvisionnement et traitement de </t>
  </si>
  <si>
    <t xml:space="preserve">  l'eau potable</t>
  </si>
  <si>
    <t xml:space="preserve">QUOTE-PART À CHAQUE MUNICIPALITÉ MEMBRE </t>
  </si>
  <si>
    <t>DE L'ENDETTEMENT TOTAL NET À LONG TERME CONSOLIDÉ*</t>
  </si>
  <si>
    <t>Code</t>
  </si>
  <si>
    <t>Municipalité</t>
  </si>
  <si>
    <t>Montant</t>
  </si>
  <si>
    <t>géographique</t>
  </si>
  <si>
    <t>Statut de l'organisme municipal</t>
  </si>
  <si>
    <t>2.</t>
  </si>
  <si>
    <t>Rémunération</t>
  </si>
  <si>
    <t>SUR LE TAUX GLOBAL DE TAXATION RÉEL</t>
  </si>
  <si>
    <t>Selon le cas, une ou l'autre de ces notes apparaîtra :</t>
  </si>
  <si>
    <t>SANTÉ ET BIEN-ÊTRE</t>
  </si>
  <si>
    <t>EXCÉDENT (DÉFICIT) ACCUMULÉ (suite)</t>
  </si>
  <si>
    <t>AVANTAGES SOCIAUX FUTURS</t>
  </si>
  <si>
    <t>AVANTAGES SOCIAUX FUTURS (suite)</t>
  </si>
  <si>
    <t xml:space="preserve">Eau et égout </t>
  </si>
  <si>
    <t xml:space="preserve">      Collecte et transport</t>
  </si>
  <si>
    <t>Sans fonds</t>
  </si>
  <si>
    <t>Location-</t>
  </si>
  <si>
    <t>d'amortissement</t>
  </si>
  <si>
    <t>acquisition</t>
  </si>
  <si>
    <t>accessoires</t>
  </si>
  <si>
    <t>ANALYSE DE LA DETTE À LONG TERME CONSOLIDÉE*</t>
  </si>
  <si>
    <t>Les notes et les renseignements complémentaires font partie intégrante des états financiers consolidés*.</t>
  </si>
  <si>
    <t>La case ci-dessous est réservée pour la signature et l'adresse de l'auditeur indépendant, lequel devrait se guider à cet égard sur les exemples proposés par l'OCPAQ.</t>
  </si>
  <si>
    <t>La case ci-dessous est réservée pour la signature et l'adresse du vérificateur général, lequel devrait se guider à cet égard sur les exemples proposés par l'OCPAQ.</t>
  </si>
  <si>
    <t>Taux d'actualisation (fin d'exercice)</t>
  </si>
  <si>
    <t>%</t>
  </si>
  <si>
    <t>Taux de rendement prévu à long terme (au cours de l'exercice)</t>
  </si>
  <si>
    <t xml:space="preserve">EXCÉDENT (DÉFICIT) DE FONCTIONNEMENT DU RÉSEAU D'ÉLECTRICITÉ </t>
  </si>
  <si>
    <t>À DES FINS FISCALES NON CONSOLIDÉ*</t>
  </si>
  <si>
    <t xml:space="preserve">SOMMAIRE DES REVENUS DE QUOTES-PARTS </t>
  </si>
  <si>
    <t>SECRÉTAIRE-TRÉSORIER</t>
  </si>
  <si>
    <t>ORGANISME MUNICIPAL</t>
  </si>
  <si>
    <t>Adresse</t>
  </si>
  <si>
    <t>(no)</t>
  </si>
  <si>
    <t>(rue)</t>
  </si>
  <si>
    <t>(Municipalité)</t>
  </si>
  <si>
    <t>(Code postal)</t>
  </si>
  <si>
    <t>Téléphone</t>
  </si>
  <si>
    <t>(ind. rég.)</t>
  </si>
  <si>
    <t>(numéro)</t>
  </si>
  <si>
    <t>Télécopieur</t>
  </si>
  <si>
    <t xml:space="preserve">(ind. rég.) </t>
  </si>
  <si>
    <t>Courriel</t>
  </si>
  <si>
    <t>TRÉSORIER OU SECRÉTAIRE-TRÉSORIER</t>
  </si>
  <si>
    <t>Nom</t>
  </si>
  <si>
    <t>Titre</t>
  </si>
  <si>
    <t xml:space="preserve">(no) </t>
  </si>
  <si>
    <t>Quote-part dans l'endettement total net à long terme d'autres organismes</t>
  </si>
  <si>
    <t>reconstituées liées à une agglomération fonctionnant par quotes-parts)</t>
  </si>
  <si>
    <t xml:space="preserve">Quote-part dans la dette à long terme de l'agglomération (pour les municipalités </t>
  </si>
  <si>
    <t>Description du régime</t>
  </si>
  <si>
    <t xml:space="preserve">  Services rendus</t>
  </si>
  <si>
    <t xml:space="preserve">  Imposition de droits</t>
  </si>
  <si>
    <t xml:space="preserve">  Amendes et pénalités</t>
  </si>
  <si>
    <t xml:space="preserve">  Intérêts</t>
  </si>
  <si>
    <t>Produit de cession</t>
  </si>
  <si>
    <t>(Gain) perte sur cession</t>
  </si>
  <si>
    <t>Table des matières</t>
  </si>
  <si>
    <t xml:space="preserve">    Situation financière par organismes</t>
  </si>
  <si>
    <t>Acquisition</t>
  </si>
  <si>
    <t>Provision pour contestations d'évaluation</t>
  </si>
  <si>
    <t>Activités de fermeture et d'après-fermeture des sites d'enfouissement</t>
  </si>
  <si>
    <t>La trésorerie et les équivalents de trésorerie sont composés de :</t>
  </si>
  <si>
    <t xml:space="preserve">  Découvert bancaire</t>
  </si>
  <si>
    <t>Appariement fiscal pour revenus de transfert</t>
  </si>
  <si>
    <t>Compensation pour la collecte sélective</t>
  </si>
  <si>
    <t>de matières recyclables</t>
  </si>
  <si>
    <t>Autres contributions</t>
  </si>
  <si>
    <t>Par l'organisme municipal</t>
  </si>
  <si>
    <t>Questionnaire</t>
  </si>
  <si>
    <t>Un audit implique la mise en œuvre de procédures en vue de recueillir des éléments probants concernant les montants et les informations fournis dans les états financiers consolidés. Le choix des procédures relève du jugement de l’auditeur, et notamment de son évaluation des risques que les états financiers consolidés comportent des anomalies significatives, que celles-ci résultent de fraudes ou d’erreurs. Dans l’évaluation de ces risques, l’auditeur prend en considération le contrôle interne de l’entité portant sur la préparation et la présentation fidèle des états financiers consolidés afin de concevoir des procédures d’audit appropriées aux circonstances, et non dans le but d’exprimer une opinion sur l’efficacité du contrôle interne de l’entité. Un audit comporte également l’appréciation du caractère approprié des méthodes comptables retenues et du caractère raisonnable des estimations comptables faites par la direction, de même que l’appréciation de la présentation d’ensemble des états financiers consolidés.</t>
  </si>
  <si>
    <t>Nous estimons que les éléments probants que nous avons obtenus sont suffisants et appropriés pour fonder notre opinion d'audit.</t>
  </si>
  <si>
    <t>Autres renseignements sur l'organisme municipal</t>
  </si>
  <si>
    <t>ATTESTATION DU TRÉSORIER OU DU SECRÉTAIRE-TRÉSORIER</t>
  </si>
  <si>
    <t xml:space="preserve">  Dépenses constatées à taxer ou à pourvoir</t>
  </si>
  <si>
    <t xml:space="preserve">  Investissement net dans les immobilisations et autres actifs</t>
  </si>
  <si>
    <t>Dépenses constatées à taxer ou à pourvoir</t>
  </si>
  <si>
    <t xml:space="preserve">  Revenus futurs découlant des ententes conclues avec le gouvernement du Québec</t>
  </si>
  <si>
    <t>C) Actifs financiers</t>
  </si>
  <si>
    <t>COMPENSATIONS TENANT LIEU DE TAXES</t>
  </si>
  <si>
    <t>Sans ventilation</t>
  </si>
  <si>
    <t xml:space="preserve">    et ses entreprises</t>
  </si>
  <si>
    <t xml:space="preserve">    Organismes municipaux</t>
  </si>
  <si>
    <t xml:space="preserve">    Autres tiers</t>
  </si>
  <si>
    <t>Transport en commun</t>
  </si>
  <si>
    <t>1. Inclut la rémunération et les charges sociales aux fins de fonctionnement et d'immobilisations.</t>
  </si>
  <si>
    <t>Si oui, indiquer le montant.</t>
  </si>
  <si>
    <t>CONCILIATION À DES FINS FISCALES</t>
  </si>
  <si>
    <t>7.</t>
  </si>
  <si>
    <t>Est-ce que le rapport financier est consolidé?</t>
  </si>
  <si>
    <t>Si oui, présentez-vous le budget consolidé?</t>
  </si>
  <si>
    <t>à une communauté métropolitaine (article 195 LFM)?</t>
  </si>
  <si>
    <t>ACTIFS  NON FINANCIERS</t>
  </si>
  <si>
    <t>début</t>
  </si>
  <si>
    <t>Ajustement</t>
  </si>
  <si>
    <t>la fin</t>
  </si>
  <si>
    <t>COÛT</t>
  </si>
  <si>
    <t>Infrastructures</t>
  </si>
  <si>
    <t>Principales méthodes comptables</t>
  </si>
  <si>
    <t>B) Comptabilité d'exercice</t>
  </si>
  <si>
    <t>Amendes et pénalités</t>
  </si>
  <si>
    <t xml:space="preserve">Autres revenus </t>
  </si>
  <si>
    <t xml:space="preserve">Autres hypothèses économiques </t>
  </si>
  <si>
    <t>B)</t>
  </si>
  <si>
    <t>Activités de placement</t>
  </si>
  <si>
    <t xml:space="preserve">  Émission ou acquisition</t>
  </si>
  <si>
    <t xml:space="preserve">  Remboursement ou cession</t>
  </si>
  <si>
    <t>Réserves financières et fonds réservés</t>
  </si>
  <si>
    <t>Activités de fonctionnement</t>
  </si>
  <si>
    <t>Excédent accumulé</t>
  </si>
  <si>
    <t>3.</t>
  </si>
  <si>
    <t>Modification de méthodes comptables</t>
  </si>
  <si>
    <t xml:space="preserve">dans tout le document; si le rapport financier est non consolidé, aucun de ces termes ne sera </t>
  </si>
  <si>
    <t>utilisé.</t>
  </si>
  <si>
    <t>La case ci-dessous est réservée pour la signature et l'adresse de l'auditeur indépendant ou du vérificateur général, lequel devrait se guider à cet égard sur les exemples proposés par l'OCPAQ.</t>
  </si>
  <si>
    <t>S43</t>
  </si>
  <si>
    <t xml:space="preserve">  Emprunts refinancés par anticipation</t>
  </si>
  <si>
    <t>Ma responsabilité consiste à exprimer une opinion sur les états financiers consolidés, sur la base de mon audit. J'ai effectué mon audit selon les normes d’audit généralement reconnues du Canada. Ces normes requièrent que je me conforme aux règles de déontologie et que je planifie et réalise l’audit de façon à obtenir l’assurance raisonnable que les états financiers consolidés ne comportent pas d’anomalies significatives.</t>
  </si>
  <si>
    <t>J'estime que les éléments probants que j'ai obtenus sont suffisants et appropriés pour fonder mon opinion d'audit.</t>
  </si>
  <si>
    <t xml:space="preserve">La dette à long terme, incluant la dette </t>
  </si>
  <si>
    <t>RENSEIGNEMENTS COMPLÉMENTAIRES</t>
  </si>
  <si>
    <t xml:space="preserve">TRANSFERTS RELATIFS À DES ENTENTES DE </t>
  </si>
  <si>
    <t>Variation des propriétés destinées à la revente</t>
  </si>
  <si>
    <t>Pertes actuarielles non amorties (gains actuariels non amortis)</t>
  </si>
  <si>
    <t>S28-1</t>
  </si>
  <si>
    <t>S28-2</t>
  </si>
  <si>
    <t>S28-3</t>
  </si>
  <si>
    <t>MUNICIPAUX</t>
  </si>
  <si>
    <t xml:space="preserve">  Informations sectorielles consolidées* </t>
  </si>
  <si>
    <t>(démarche locale)</t>
  </si>
  <si>
    <t>développement</t>
  </si>
  <si>
    <t>Aménagement, urbanisme et</t>
  </si>
  <si>
    <t>fonctionnement</t>
  </si>
  <si>
    <t>États financiers consolidés* audités</t>
  </si>
  <si>
    <t>RAPPORT DE L'AUDITEUR INDÉPENDANT</t>
  </si>
  <si>
    <t>EXCÉDENT (DÉFICIT) DE FONCTIONNEMENT À DES FINS FISCALES PAR ORGANISMES</t>
  </si>
  <si>
    <t>EXCÉDENT (DÉFICIT) D'INVESTISSEMENT À DES FINS FISCALES PAR ORGANISMES</t>
  </si>
  <si>
    <t>EXCÉDENT (DÉFICIT) DE FONCTIONNEMENT À DES FINS FISCALES</t>
  </si>
  <si>
    <t>Si oui, indiquer l'objet de l'entente ainsi que le nom de la MRC</t>
  </si>
  <si>
    <t xml:space="preserve">La MRC a-t-elle compétence à l'égard de municipalités régies </t>
  </si>
  <si>
    <t>La MRC a-t-elle accepté la délégation d'un pouvoir du</t>
  </si>
  <si>
    <t xml:space="preserve">gouvernement du Québec ou de l'un de ses ministres ou </t>
  </si>
  <si>
    <t xml:space="preserve">Provision pour moins-value </t>
  </si>
  <si>
    <t>Actifs financiers nets (dette nette)</t>
  </si>
  <si>
    <t xml:space="preserve">  Compensations tenant lieu de taxes</t>
  </si>
  <si>
    <t>Compensations tenant lieu de taxes</t>
  </si>
  <si>
    <t>Il est suggéré d'inscrire à cette note la convention comptable portant sur les instruments financiers pour les</t>
  </si>
  <si>
    <t>Revenant à (à la charge de)</t>
  </si>
  <si>
    <t xml:space="preserve">       Gouvernement du Québec - revenus futurs découlant d'ententes</t>
  </si>
  <si>
    <t xml:space="preserve">       Autres</t>
  </si>
  <si>
    <t xml:space="preserve">   Tiers</t>
  </si>
  <si>
    <t>Instruments financiers</t>
  </si>
  <si>
    <t xml:space="preserve">par le CM en matière de gestion des matières résiduelles </t>
  </si>
  <si>
    <r>
      <t>Nombre de régimes</t>
    </r>
    <r>
      <rPr>
        <sz val="10"/>
        <color indexed="10"/>
        <rFont val="Arial"/>
        <family val="2"/>
      </rPr>
      <t xml:space="preserve"> </t>
    </r>
    <r>
      <rPr>
        <sz val="10"/>
        <rFont val="Arial"/>
        <family val="2"/>
      </rPr>
      <t>à la fin de l'exercice</t>
    </r>
  </si>
  <si>
    <t>CONSEILLERS OU AUTRES MEMBRES</t>
  </si>
  <si>
    <t>FONCTIONNAIRES</t>
  </si>
  <si>
    <t>DIRECTEUR GÉNÉRAL</t>
  </si>
  <si>
    <t>TRÉSORIER OU</t>
  </si>
  <si>
    <t>Quote-part dans les résultats nets d'entreprises</t>
  </si>
  <si>
    <t xml:space="preserve">Charges </t>
  </si>
  <si>
    <t>Administration générale</t>
  </si>
  <si>
    <t>Sécurité publique</t>
  </si>
  <si>
    <t>Transport</t>
  </si>
  <si>
    <t>Gain (perte) de l'exercice sur le rendement des actifs</t>
  </si>
  <si>
    <t>ORGANISMES MUNICIPAUX</t>
  </si>
  <si>
    <t>AUTRES</t>
  </si>
  <si>
    <t>Sans pour autant modifier notre opinion, nous attirons l’attention sur le fait que ………………… inclut dans ses états financiers consolidés certaines informations financières qui ne sont pas exigées selon les normes comptables canadiennes pour le secteur public. Ces informations, établies conformément au modèle prescrit par le ministère des Affaires municipales et de l’Occupation du territoire et présentées aux pages ……………, portent sur l’établissement de l’excédent (déficit) de l’exercice et la ventilation de l’excédent (déficit) accumulé à des fins fiscales ainsi que sur l’endettement total net à long terme.</t>
  </si>
  <si>
    <t>Sans pour autant modifier mon opinion, j'attire l’attention sur le fait que ………………… inclut dans ses états financiers consolidés certaines informations financières qui ne sont pas exigées selon les normes comptables canadiennes pour le secteur public. Ces informations, établies conformément au modèle prescrit par le ministère des Affaires municipales et de l’Occupation du territoire et présentées aux pages ……………, portent sur l’établissement de l’excédent (déficit) de l’exercice et la ventilation de l’excédent (déficit) accumulé à des fins fiscales ainsi que sur l’endettement total net à long terme.</t>
  </si>
  <si>
    <t xml:space="preserve">Prêts, placements de portefeuille à titre </t>
  </si>
  <si>
    <t>Autres placements de portefeuille</t>
  </si>
  <si>
    <t xml:space="preserve">  Cession</t>
  </si>
  <si>
    <t>Prêts, placements de portefeuille à titre d'investissement</t>
  </si>
  <si>
    <t xml:space="preserve">  Placements de portefeuille</t>
  </si>
  <si>
    <t xml:space="preserve">  Acquisition</t>
  </si>
  <si>
    <t>Placements de portefeuille</t>
  </si>
  <si>
    <t>Frais d'assainissement des sites contaminés</t>
  </si>
  <si>
    <t>Organismes contrôlés</t>
  </si>
  <si>
    <t>Valeur des obligations implicites comprises dans la valeur des</t>
  </si>
  <si>
    <t>RAPPORT DU VÉRIFICATEUR GÉNÉRAL</t>
  </si>
  <si>
    <t>Reclassement / Redressement</t>
  </si>
  <si>
    <t>D) Passifs</t>
  </si>
  <si>
    <t>E) Actifs non financiers</t>
  </si>
  <si>
    <t>G) Avantages sociaux futurs</t>
  </si>
  <si>
    <t>H) Dépenses constatées à taxer ou à pourvoir</t>
  </si>
  <si>
    <t>I) Instruments financiers</t>
  </si>
  <si>
    <t>J) Autres éléments</t>
  </si>
  <si>
    <t>Fonds local d'investissement</t>
  </si>
  <si>
    <t>RÉSULTATS</t>
  </si>
  <si>
    <t>Revenus sur les prêts aux entreprises et les placements de portefeuille à titre d'investissement</t>
  </si>
  <si>
    <t>Créances douteuses</t>
  </si>
  <si>
    <t xml:space="preserve">       Radiation de prêts et de placements de portefeuille</t>
  </si>
  <si>
    <t xml:space="preserve">       Variation de la provision pour moins-value</t>
  </si>
  <si>
    <t>Autres charges</t>
  </si>
  <si>
    <t>Actifs</t>
  </si>
  <si>
    <t>Encaisse</t>
  </si>
  <si>
    <t xml:space="preserve">         Provision pour moins-value</t>
  </si>
  <si>
    <t>Solde du Fonds local d'investissement</t>
  </si>
  <si>
    <t>VENTILATION DE L'ENCAISSE ET DES PLACEMENTS DE PORTEFEUILLE</t>
  </si>
  <si>
    <t>Libres</t>
  </si>
  <si>
    <t>Supportant les engagements de prêts</t>
  </si>
  <si>
    <t>Supportant les garanties de prêts</t>
  </si>
  <si>
    <t>Note sur la dette à long terme</t>
  </si>
  <si>
    <t>Note sur les obligations contractuelles relatives aux engagements de prêts</t>
  </si>
  <si>
    <t>Note sur les éventualités relatives aux garanties de prêts</t>
  </si>
  <si>
    <t>Note sur les autres revenus et les autres charges</t>
  </si>
  <si>
    <t>Revenus sur les prêts aux entreprises</t>
  </si>
  <si>
    <t xml:space="preserve">       Radiation de prêts</t>
  </si>
  <si>
    <t>Intérêts sur la dette à long terme</t>
  </si>
  <si>
    <t>Solde du Fonds local de solidarité</t>
  </si>
  <si>
    <t>Excédent affecté aux prêts aux entreprises</t>
  </si>
  <si>
    <t>Excédent (déficit) non affecté</t>
  </si>
  <si>
    <t>Note sur les prêts aux entreprises, y compris leur radiation s'il y a lieu</t>
  </si>
  <si>
    <t xml:space="preserve">   Pour le fonds de stabilisation et la réserve liée à la PED</t>
  </si>
  <si>
    <t>Revenus sur les placements de portefeuille</t>
  </si>
  <si>
    <t>Fonds local de solidarité</t>
  </si>
  <si>
    <t>Endettement total net à long terme lié au réseau d'électricité (inclus ci-dessus)</t>
  </si>
  <si>
    <t>Endettement total net à long terme lié aux parcs éoliens et aux centrales hydroélectriques</t>
  </si>
  <si>
    <t>Gain (perte) sur remboursement de prêts et</t>
  </si>
  <si>
    <t>sur cession de placements</t>
  </si>
  <si>
    <t>Prêts aux entreprises</t>
  </si>
  <si>
    <t>SITUATION FINANCIÈRE AU 31 DÉCEMBRE</t>
  </si>
  <si>
    <t>[Originale signée]</t>
  </si>
  <si>
    <t>[Original signé par]</t>
  </si>
  <si>
    <t>ET AUTRES ACQUISITIONS D'IMMOBILISATIONS CONSOLIDÉES*</t>
  </si>
  <si>
    <t>Infrastructures autres que pour nouveau développement</t>
  </si>
  <si>
    <t>(ouverture de nouvelles rues)</t>
  </si>
  <si>
    <t>MRC/</t>
  </si>
  <si>
    <t>ANALYSE DE LA RÉMUNÉRATION NON CONSOLIDÉE*</t>
  </si>
  <si>
    <t xml:space="preserve"> détenues par ___________________.</t>
  </si>
  <si>
    <t>lors de la séance du conseil, et que les copies originales signées de ces rapports et de mon attestation sont</t>
  </si>
  <si>
    <t>ACQUISITION D'INFRASTRUCTURES  POUR NOUVEAU DÉVELOPPEMENT</t>
  </si>
  <si>
    <t>Analyse des revenus de transfert non consolidés* par sources</t>
  </si>
  <si>
    <t>ANALYSE DES REVENUS DE TRANSFERT NON CONSOLIDÉS* PAR SOURCES</t>
  </si>
  <si>
    <t>Municipalités/</t>
  </si>
  <si>
    <t>Communautés métropolitaines</t>
  </si>
  <si>
    <t>ATTESTATION DE TRANSMISSION ET DE CONSENTEMENT À LA DIFFUSION</t>
  </si>
  <si>
    <t>Conducteurs et opérateurs</t>
  </si>
  <si>
    <t>(transport en commun)</t>
  </si>
  <si>
    <t>Acquisition d'infrastructures pour nouveau développement</t>
  </si>
  <si>
    <t>et autres acquisitions d'immobilisations consolidées*</t>
  </si>
  <si>
    <t>Réalisations 2016</t>
  </si>
  <si>
    <t>2016</t>
  </si>
  <si>
    <t>Autres renseignements financiers non audités</t>
  </si>
  <si>
    <t xml:space="preserve">Section III - </t>
  </si>
  <si>
    <t>Revenus de placements de portefeuille</t>
  </si>
  <si>
    <t xml:space="preserve">  Revenus de placements de portefeuille</t>
  </si>
  <si>
    <t>Autres revenus d'intérêts</t>
  </si>
  <si>
    <t xml:space="preserve">  Autres revenus d'intérêts</t>
  </si>
  <si>
    <t>AUTRES REVENUS D'INTÉRÊTS</t>
  </si>
  <si>
    <t>RESTRUCTURATION</t>
  </si>
  <si>
    <t>Participations dans des entreprises municipales et des</t>
  </si>
  <si>
    <t xml:space="preserve">F) Revenus </t>
  </si>
  <si>
    <t>Fonds parcs et terrains de jeux</t>
  </si>
  <si>
    <t>Société québécoise d'assainissement des eaux</t>
  </si>
  <si>
    <t>Fonds de développement des territoires</t>
  </si>
  <si>
    <t>Montant réservé pour le service de la dette à long terme</t>
  </si>
  <si>
    <t>avec les normes comptables</t>
  </si>
  <si>
    <r>
      <t>Avantages postérieurs au 1</t>
    </r>
    <r>
      <rPr>
        <vertAlign val="superscript"/>
        <sz val="10"/>
        <rFont val="Arial"/>
        <family val="2"/>
      </rPr>
      <t>er</t>
    </r>
    <r>
      <rPr>
        <sz val="10"/>
        <rFont val="Arial"/>
        <family val="2"/>
      </rPr>
      <t xml:space="preserve"> janvier 2007</t>
    </r>
  </si>
  <si>
    <t>Mesure d'allègement pour la crise financière 2008</t>
  </si>
  <si>
    <t>Mesures d'allègement fiscal transitoires</t>
  </si>
  <si>
    <t>Utilisation du fonds général</t>
  </si>
  <si>
    <t>Utilisation du fonds de roulement</t>
  </si>
  <si>
    <t>Mesure transitoire relative à la TVQ</t>
  </si>
  <si>
    <t>Frais d'émission de la dette à long terme</t>
  </si>
  <si>
    <t>Dette à long terme liée au FLI et au FLS</t>
  </si>
  <si>
    <t>Financement des activités de fonctionnement</t>
  </si>
  <si>
    <t>Fonds d'amortissement pour emprunts de fonctionnement</t>
  </si>
  <si>
    <r>
      <t>Déficit initial au 1</t>
    </r>
    <r>
      <rPr>
        <vertAlign val="superscript"/>
        <sz val="10"/>
        <rFont val="Arial"/>
        <family val="2"/>
      </rPr>
      <t>er</t>
    </r>
    <r>
      <rPr>
        <sz val="10"/>
        <rFont val="Arial"/>
        <family val="2"/>
      </rPr>
      <t xml:space="preserve"> janvier 2007</t>
    </r>
  </si>
  <si>
    <t>Pour la réserve de restructuration</t>
  </si>
  <si>
    <t>Section II - Autres renseignements financiers non audités</t>
  </si>
  <si>
    <t>Nombre d'heures</t>
  </si>
  <si>
    <t>cours de l'exercice</t>
  </si>
  <si>
    <t xml:space="preserve">rémunérées au </t>
  </si>
  <si>
    <t xml:space="preserve">   Taxe foncière générale</t>
  </si>
  <si>
    <t xml:space="preserve">   Taxes spéciales</t>
  </si>
  <si>
    <t xml:space="preserve">      Service de la dette</t>
  </si>
  <si>
    <t xml:space="preserve">      Activités de fonctionnement</t>
  </si>
  <si>
    <t xml:space="preserve">      Activités d'investissement</t>
  </si>
  <si>
    <t xml:space="preserve">   Services municipaux</t>
  </si>
  <si>
    <t xml:space="preserve">      Eau</t>
  </si>
  <si>
    <t xml:space="preserve">      Égout</t>
  </si>
  <si>
    <t xml:space="preserve">      Traitement des eaux usées</t>
  </si>
  <si>
    <t xml:space="preserve">      Matières résiduelles</t>
  </si>
  <si>
    <t xml:space="preserve">      Autres </t>
  </si>
  <si>
    <t xml:space="preserve">      - </t>
  </si>
  <si>
    <t xml:space="preserve">      -</t>
  </si>
  <si>
    <t xml:space="preserve">   Centres d'urgence 9-1-1</t>
  </si>
  <si>
    <t xml:space="preserve">   Service de la dette</t>
  </si>
  <si>
    <t xml:space="preserve">   Activités de fonctionnement</t>
  </si>
  <si>
    <t xml:space="preserve">   Activités d'investissement</t>
  </si>
  <si>
    <t xml:space="preserve">   Sur l'ensemble de la valeur locative</t>
  </si>
  <si>
    <t xml:space="preserve">   Autres</t>
  </si>
  <si>
    <t xml:space="preserve">COMPENSATIONS TENANT LIEU DE TAXES </t>
  </si>
  <si>
    <t>GOUVERNEMENT DU QUÉBEC ET SES ENTREPRISES</t>
  </si>
  <si>
    <t>Immeubles et établissements d'entreprises du gouvernement</t>
  </si>
  <si>
    <t xml:space="preserve">   Taxes sur la valeur foncière</t>
  </si>
  <si>
    <t xml:space="preserve">   Taxes sur une autre base</t>
  </si>
  <si>
    <t xml:space="preserve">   Compensations pour les terres publiques</t>
  </si>
  <si>
    <t xml:space="preserve">  </t>
  </si>
  <si>
    <t xml:space="preserve">   Santé et services sociaux</t>
  </si>
  <si>
    <t xml:space="preserve">   Cégeps et universités</t>
  </si>
  <si>
    <t xml:space="preserve">   Écoles primaires et secondaires</t>
  </si>
  <si>
    <t xml:space="preserve">   Immeubles de certains gouvernements et d'organismes internationaux</t>
  </si>
  <si>
    <t xml:space="preserve">      Taxes sur la valeur foncière</t>
  </si>
  <si>
    <t xml:space="preserve">      Taxes sur une autre base</t>
  </si>
  <si>
    <t xml:space="preserve">        Taxes, compensations et tarification</t>
  </si>
  <si>
    <t xml:space="preserve">        Taxes d'affaires</t>
  </si>
  <si>
    <t>GOUVERNEMENT DU CANADA ET SES ENTREPRISES</t>
  </si>
  <si>
    <t xml:space="preserve">   Taxes, compensations et tarification</t>
  </si>
  <si>
    <t xml:space="preserve">   Taxes d'affaires</t>
  </si>
  <si>
    <t>Taxes foncières des entreprises autoconsommatrices d'électricité</t>
  </si>
  <si>
    <t xml:space="preserve">CALCUL DE CERTAINS REVENUS DE TAXES </t>
  </si>
  <si>
    <t>Assiette d'application imposable</t>
  </si>
  <si>
    <t>Revenus bruts</t>
  </si>
  <si>
    <t>À utiliser uniquement pour arrondir le montant de la colonne précédente</t>
  </si>
  <si>
    <t>Revenus nets</t>
  </si>
  <si>
    <t>Taxe foncière générale (taux unique)</t>
  </si>
  <si>
    <t>X</t>
  </si>
  <si>
    <t>/100$</t>
  </si>
  <si>
    <t>Taxe foncière générale (taux variés)</t>
  </si>
  <si>
    <t xml:space="preserve">   Résiduelle (résidentielle et autres)</t>
  </si>
  <si>
    <t xml:space="preserve">   Immeubles de 6 logements ou plus</t>
  </si>
  <si>
    <t xml:space="preserve">   Immeubles non résidentiels</t>
  </si>
  <si>
    <t xml:space="preserve">   Immeubles industriels</t>
  </si>
  <si>
    <t xml:space="preserve">   Terrains vagues desservis</t>
  </si>
  <si>
    <t xml:space="preserve">      Immeubles non résidentiels</t>
  </si>
  <si>
    <t xml:space="preserve">   Immeubles agricoles </t>
  </si>
  <si>
    <t>Taxes spéciales</t>
  </si>
  <si>
    <t>Service de la dette (taux unique)</t>
  </si>
  <si>
    <t>Service de la dette (taux variés)</t>
  </si>
  <si>
    <t xml:space="preserve">   Immeubles agricoles</t>
  </si>
  <si>
    <t xml:space="preserve">CALCUL DE CERTAINS REVENUS DE TAXES (suite) </t>
  </si>
  <si>
    <t>Activités de fonctionnement (taux unique)</t>
  </si>
  <si>
    <t>Activités de fonctionnement (taux variés)</t>
  </si>
  <si>
    <t>Activités d'investissement (taux unique)</t>
  </si>
  <si>
    <t xml:space="preserve">Activités d'investissement (taux variés) </t>
  </si>
  <si>
    <t>Valeur locative</t>
  </si>
  <si>
    <t>imposable</t>
  </si>
  <si>
    <t>TAUX DES TAXES</t>
  </si>
  <si>
    <t>(montant fixe)</t>
  </si>
  <si>
    <t xml:space="preserve">                </t>
  </si>
  <si>
    <t>REVENUS ADMISSIBLES</t>
  </si>
  <si>
    <t>TAUX GLOBAL DE TAXATION PRÉVISIONNEL</t>
  </si>
  <si>
    <t xml:space="preserve">RÉPARTITION DES REVENUS DE TAXES PAR CATÉGORIES D'IMMEUBLES </t>
  </si>
  <si>
    <t>À remplir uniquement si la municipalité applique la mesure fiscale du régime d'impôt foncier à taux variés (article 244.29 LFM).</t>
  </si>
  <si>
    <t>Immeubles</t>
  </si>
  <si>
    <t xml:space="preserve">Immeubles </t>
  </si>
  <si>
    <t>Terrains vagues desservis</t>
  </si>
  <si>
    <t xml:space="preserve">6 logements </t>
  </si>
  <si>
    <t>non</t>
  </si>
  <si>
    <t>industriels</t>
  </si>
  <si>
    <t>ou plus</t>
  </si>
  <si>
    <t>agricoles</t>
  </si>
  <si>
    <t>résidentiels</t>
  </si>
  <si>
    <t>non résidentiels</t>
  </si>
  <si>
    <t>Générales</t>
  </si>
  <si>
    <t>De secteur</t>
  </si>
  <si>
    <t xml:space="preserve">   Sur la valeur locative</t>
  </si>
  <si>
    <t>RÉPARTITION DES REVENUS DE TAXES PAR CATÉGORIES D'IMMEUBLES (suite)</t>
  </si>
  <si>
    <t>Résiduelle</t>
  </si>
  <si>
    <t>Résidentielles</t>
  </si>
  <si>
    <t>Agriculture</t>
  </si>
  <si>
    <t>Résidences</t>
  </si>
  <si>
    <t xml:space="preserve">    </t>
  </si>
  <si>
    <t>QUESTIONNAIRE</t>
  </si>
  <si>
    <t>La municipalité applique-t-elle, pour l'exercice se terminant</t>
  </si>
  <si>
    <t>a) Régime d'impôt foncier à taux variés en vertu de l'article</t>
  </si>
  <si>
    <t xml:space="preserve">    244.29 LFM</t>
  </si>
  <si>
    <t xml:space="preserve">   -  Pour la taxe foncière générale</t>
  </si>
  <si>
    <t xml:space="preserve">   -  Pour une ou des taxes spéciales en vertu des articles</t>
  </si>
  <si>
    <t xml:space="preserve">      979.1 et 979.2 du CM ou des articles 487.1 et 487.2</t>
  </si>
  <si>
    <t xml:space="preserve">      de la LCV</t>
  </si>
  <si>
    <t xml:space="preserve">    en vertu des articles 253.27 à 253.35 LFM</t>
  </si>
  <si>
    <t>La municipalité applique-t-elle, pour l'exercice se terminant le</t>
  </si>
  <si>
    <t>taux de certaines taxes foncières (art. 253.54 à 253.62 LFM)?</t>
  </si>
  <si>
    <t xml:space="preserve">La municipalité recevra-t-elle du MAPAQ des remboursements </t>
  </si>
  <si>
    <t>Richesse foncière - Évaluation équivalente découlant de la capitali-</t>
  </si>
  <si>
    <t xml:space="preserve">(utilisée au calcul de la richesse foncière uniformisée de l'année </t>
  </si>
  <si>
    <t>suivante)</t>
  </si>
  <si>
    <t>sation des revenus provenant de l'application de l'article 222 LFM</t>
  </si>
  <si>
    <r>
      <t xml:space="preserve">Frais de financement </t>
    </r>
    <r>
      <rPr>
        <sz val="10"/>
        <rFont val="Calibri"/>
        <family val="2"/>
      </rPr>
      <t>─</t>
    </r>
    <r>
      <rPr>
        <sz val="10"/>
        <rFont val="Arial"/>
        <family val="2"/>
      </rPr>
      <t xml:space="preserve"> Intérêts et autres frais sur la dette à long </t>
    </r>
  </si>
  <si>
    <t xml:space="preserve">Numéro et date de la résolution par laquelle le conseil </t>
  </si>
  <si>
    <t>Répartition des revenus de taxes par catégories d'immeubles</t>
  </si>
  <si>
    <t>S58</t>
  </si>
  <si>
    <t>S64</t>
  </si>
  <si>
    <t>S57</t>
  </si>
  <si>
    <t xml:space="preserve">, atteste la véracité du rapport financier consolidé* </t>
  </si>
  <si>
    <t xml:space="preserve">  Effet net des opérations de restructuration</t>
  </si>
  <si>
    <t>Effet net des opérations de restructuration</t>
  </si>
  <si>
    <t>entreprises municipales et des partenariats</t>
  </si>
  <si>
    <t>et participations dans des entreprises municipales et des</t>
  </si>
  <si>
    <t xml:space="preserve">EFFET NET DES OPÉRATIONS DE </t>
  </si>
  <si>
    <t xml:space="preserve">  Greffe et application de la loi   </t>
  </si>
  <si>
    <t>Greffe et application de la loi</t>
  </si>
  <si>
    <t xml:space="preserve">Valeur qui résulte de la capitalisation des revenus </t>
  </si>
  <si>
    <t xml:space="preserve">provenant de l'article 222 LFM selon le taux global de </t>
  </si>
  <si>
    <t>Valeur uniformisée</t>
  </si>
  <si>
    <t>Total des charges prévues au budget (incluant l'amortissement)</t>
  </si>
  <si>
    <t>Remboursement de la dette à long terme prévu au budget</t>
  </si>
  <si>
    <t>Affectation de l'excédent de fonctionnement non affecté prévue au budget</t>
  </si>
  <si>
    <r>
      <t>Total</t>
    </r>
    <r>
      <rPr>
        <b/>
        <sz val="10"/>
        <rFont val="Arial"/>
        <family val="2"/>
      </rPr>
      <t xml:space="preserve"> </t>
    </r>
    <r>
      <rPr>
        <b/>
        <vertAlign val="superscript"/>
        <sz val="10"/>
        <rFont val="Arial"/>
        <family val="2"/>
      </rPr>
      <t>1</t>
    </r>
  </si>
  <si>
    <t>55</t>
  </si>
  <si>
    <t>Un audit implique  la mise en œuvre de procédures en vue de recueillir des éléments probants concernant l'établissement du taux global de taxation réel. Le choix des procédures relève du jugement de l'auditeur, et notamment de son évaluation des risques que le taux global de taxation réel comporte des anomalies significatives, que celles-ci résultent de fraudes ou d'erreurs. Dans l'évaluation de ces risques, l'auditeur prend en considération le contrôle interne de l'entité portant sur l'établissement du taux global de taxation réel, afin de concevoir des procédures d'audit appropriées aux circonstances, et non dans le but d'exprimer une opinion sur l'efficacité du contrôle interne de l'entité. Un audit comporte également l'appréciation du caractère approprié des méthodes comptables retenues et du caractère raisonnable des estimations comptables faites par la direction, de même que l'appréciation de la présentation d'ensemble du taux global de taxation réel.</t>
  </si>
  <si>
    <t>S63</t>
  </si>
  <si>
    <t>Financement non utilisé</t>
  </si>
  <si>
    <t>Investissements à financer</t>
  </si>
  <si>
    <t>Éléments d'actif</t>
  </si>
  <si>
    <t xml:space="preserve">  Immobilisations</t>
  </si>
  <si>
    <t>Éléments de passif correspondant</t>
  </si>
  <si>
    <t xml:space="preserve">  Dette à long terme</t>
  </si>
  <si>
    <t xml:space="preserve">    Frais reportés liés à la dette à long terme</t>
  </si>
  <si>
    <t xml:space="preserve">    Montants des débiteurs et autres montants affectés</t>
  </si>
  <si>
    <t xml:space="preserve">    au remboursement de la dette à long terme</t>
  </si>
  <si>
    <t xml:space="preserve">    Dettes aux fins des activités de fonctionnement</t>
  </si>
  <si>
    <t xml:space="preserve">    Autres dettes n'affectant pas l'investissement net</t>
  </si>
  <si>
    <t>Éléments présentés à l'encontre des DCTP</t>
  </si>
  <si>
    <t>DONNÉES PRÉVISIONNELLES</t>
  </si>
  <si>
    <t xml:space="preserve">Allocation de </t>
  </si>
  <si>
    <t>dépenses</t>
  </si>
  <si>
    <t xml:space="preserve">  Placements de portefeuille à titre d'investissement</t>
  </si>
  <si>
    <r>
      <t>consolidé</t>
    </r>
    <r>
      <rPr>
        <b/>
        <vertAlign val="superscript"/>
        <sz val="10"/>
        <rFont val="Arial"/>
        <family val="2"/>
      </rPr>
      <t>1</t>
    </r>
    <r>
      <rPr>
        <sz val="10"/>
        <rFont val="Arial"/>
        <family val="2"/>
      </rPr>
      <t/>
    </r>
  </si>
  <si>
    <t xml:space="preserve">  Élimination</t>
  </si>
  <si>
    <t>sociales)</t>
  </si>
  <si>
    <t>(excluant charges</t>
  </si>
  <si>
    <t>S'il n'y a pas de consolidation ligne par ligne mais uniquement</t>
  </si>
  <si>
    <t xml:space="preserve">la comptabilisation d'entreprises ou de partenariats </t>
  </si>
  <si>
    <t xml:space="preserve">commerciaux selon la méthode modifiée de comptabilisation à </t>
  </si>
  <si>
    <t>terme à la charge de l'organisme municipal, prévus au budget</t>
  </si>
  <si>
    <t xml:space="preserve">REVENUS DE TAXES </t>
  </si>
  <si>
    <t>Calcul de certains revenus de taxes</t>
  </si>
  <si>
    <t xml:space="preserve">conformes au budget de </t>
  </si>
  <si>
    <t xml:space="preserve">     (Nom de l'organisme)</t>
  </si>
  <si>
    <t xml:space="preserve">conformément à la loi qui régit l'organisme le </t>
  </si>
  <si>
    <t xml:space="preserve">                       (Date) </t>
  </si>
  <si>
    <t>Provision pour moins-value déduite des prêts</t>
  </si>
  <si>
    <t>Nous estimons [J'estime] que les éléments probants recueillis sont suffisants et appropriés pour fonder notre [mon] opinion d'audit.</t>
  </si>
  <si>
    <t>Taux global de taxation prévisionnel</t>
  </si>
  <si>
    <t>Solde déjà établi</t>
  </si>
  <si>
    <t>Solde redressé</t>
  </si>
  <si>
    <t>S54</t>
  </si>
  <si>
    <t>Reclassement de propriétés destinées à la revente</t>
  </si>
  <si>
    <t>S55-S65</t>
  </si>
  <si>
    <t>S66</t>
  </si>
  <si>
    <t>S67</t>
  </si>
  <si>
    <t>S68</t>
  </si>
  <si>
    <t xml:space="preserve">Mesures d'allègement fiscal liées aux écarts de constatation </t>
  </si>
  <si>
    <t>Mesures relatives à la TVQ</t>
  </si>
  <si>
    <t>Mesure relative aux frais reportés</t>
  </si>
  <si>
    <t>Moins: Sommes affectées au remboursement de la dette à long terme de l'agglomération</t>
  </si>
  <si>
    <t>S5</t>
  </si>
  <si>
    <t>S6 - S25</t>
  </si>
  <si>
    <t>(inclus à la ligne 24 ci-dessus)</t>
  </si>
  <si>
    <r>
      <t>RÉMUNÉRATION DES ÉLUS</t>
    </r>
    <r>
      <rPr>
        <b/>
        <vertAlign val="superscript"/>
        <sz val="10"/>
        <rFont val="Arial"/>
        <family val="2"/>
      </rPr>
      <t>1</t>
    </r>
    <r>
      <rPr>
        <b/>
        <sz val="10"/>
        <rFont val="Arial"/>
        <family val="2"/>
      </rPr>
      <t xml:space="preserve"> </t>
    </r>
  </si>
  <si>
    <t xml:space="preserve">    mandataire de celle-ci ou d'un organisme supramunicipal (ex.: MRC, régie, organisme public de transport).</t>
  </si>
  <si>
    <t xml:space="preserve">1. Comprend la rémunération et les allocations de dépenses que chaque membre du conseil reçoit de la municipalité, d'un organisme </t>
  </si>
  <si>
    <t>Rémunération des élus</t>
  </si>
  <si>
    <t>1. Les éliminations sont imputées aux organismes contrôlés.</t>
  </si>
  <si>
    <t xml:space="preserve">  Participations dans des entreprises municipales et des </t>
  </si>
  <si>
    <t>Richesse foncière aux fins de la péréquation de 2018</t>
  </si>
  <si>
    <r>
      <t>Organismes contrôlés</t>
    </r>
    <r>
      <rPr>
        <vertAlign val="superscript"/>
        <sz val="9"/>
        <rFont val="Arial"/>
        <family val="2"/>
      </rPr>
      <t>1</t>
    </r>
  </si>
  <si>
    <t>Taux adopté</t>
  </si>
  <si>
    <t xml:space="preserve">  Excédent (déficit) de fonctionnement non affecté  </t>
  </si>
  <si>
    <t xml:space="preserve">  a) Dépenses de fonctionnement (excluant l'amortissement)</t>
  </si>
  <si>
    <t xml:space="preserve">  b) Dépenses d'investissement</t>
  </si>
  <si>
    <t xml:space="preserve">  c) Total des frais encourus admissibles</t>
  </si>
  <si>
    <t xml:space="preserve">  d) Description des dépenses d'investissement :</t>
  </si>
  <si>
    <t xml:space="preserve">municipal atteste de la véracité des frais encourus et du </t>
  </si>
  <si>
    <t xml:space="preserve">  a) Numéro de la résolution</t>
  </si>
  <si>
    <t xml:space="preserve">  b) Date d'adoption de la résolution</t>
  </si>
  <si>
    <t xml:space="preserve">Total des frais encourus admissibles au PAERRL : </t>
  </si>
  <si>
    <t>Taux des taxes</t>
  </si>
  <si>
    <t xml:space="preserve">  Approvisionnement et traitement de</t>
  </si>
  <si>
    <t xml:space="preserve">2. En vertu de la Loi sur l'accès aux documents des organismes publics et sur la protection des renseignements personnels (chapitre A-2.1) le salaire d'un employé, à l'exception </t>
  </si>
  <si>
    <t xml:space="preserve">    de celui d'un cadre, est un renseignement confidentiel. Afin de respecter la loi, lorsqu'une catégorie d'emploi compte un effectif ou moins, ces renseignements ne doivent pas </t>
  </si>
  <si>
    <t xml:space="preserve">    apparaître sur le document déposé au conseil.  Dans un tel cas, certaines informations sont remplacées par des astérisques à l'impression du document.</t>
  </si>
  <si>
    <t xml:space="preserve">Excédent (déficit) de fonctionnement de l'exercice avant </t>
  </si>
  <si>
    <t>Provision pour moins-value déduite des placements de</t>
  </si>
  <si>
    <t>portefeuille</t>
  </si>
  <si>
    <t>titre d'investissement</t>
  </si>
  <si>
    <t xml:space="preserve">Prêts aux entreprises et placements de portefeuille à  </t>
  </si>
  <si>
    <t>leur radiation s'il y a lieu</t>
  </si>
  <si>
    <t xml:space="preserve">Note sur les prêts aux entreprises et les placements de portefeuille à titre d'investissement, y compris </t>
  </si>
  <si>
    <r>
      <t xml:space="preserve">transport en commun </t>
    </r>
    <r>
      <rPr>
        <sz val="10"/>
        <rFont val="Calibri"/>
        <family val="2"/>
      </rPr>
      <t xml:space="preserve">─ </t>
    </r>
    <r>
      <rPr>
        <sz val="10"/>
        <rFont val="Arial"/>
        <family val="2"/>
      </rPr>
      <t>Taxe sur l'essence</t>
    </r>
  </si>
  <si>
    <t xml:space="preserve">Contributions des automobilistes pour le </t>
  </si>
  <si>
    <t xml:space="preserve">Regroupement municipal et réorganisation </t>
  </si>
  <si>
    <t>ressources naturelles</t>
  </si>
  <si>
    <t xml:space="preserve">Partage des redevances sur les </t>
  </si>
  <si>
    <t>Contributions des automobilistes pour le</t>
  </si>
  <si>
    <t>d'immatriculation</t>
  </si>
  <si>
    <r>
      <t xml:space="preserve">fait qu'ils l'ont été sur des </t>
    </r>
    <r>
      <rPr>
        <b/>
        <sz val="10"/>
        <rFont val="Arial"/>
        <family val="2"/>
      </rPr>
      <t>routes locales de niveaux 1 et 2</t>
    </r>
    <r>
      <rPr>
        <sz val="10"/>
        <rFont val="Arial"/>
        <family val="2"/>
      </rPr>
      <t xml:space="preserve"> :</t>
    </r>
  </si>
  <si>
    <r>
      <t xml:space="preserve">la valeur de consolidation, cochez </t>
    </r>
    <r>
      <rPr>
        <sz val="10"/>
        <rFont val="Calibri"/>
        <family val="2"/>
      </rPr>
      <t xml:space="preserve">« </t>
    </r>
    <r>
      <rPr>
        <sz val="10"/>
        <rFont val="Arial"/>
        <family val="2"/>
      </rPr>
      <t xml:space="preserve">Non </t>
    </r>
    <r>
      <rPr>
        <sz val="10"/>
        <rFont val="Calibri"/>
        <family val="2"/>
      </rPr>
      <t>»</t>
    </r>
    <r>
      <rPr>
        <sz val="10"/>
        <rFont val="Arial"/>
        <family val="2"/>
      </rPr>
      <t>.</t>
    </r>
  </si>
  <si>
    <t>poste « Propriétés destinées à la revente »</t>
  </si>
  <si>
    <t>QUESTIONNAIRE (suite)</t>
  </si>
  <si>
    <t>REVENUS DE COMPENSATIONS TENANT LIEU DE TAXES</t>
  </si>
  <si>
    <t>DE PORTEFEUILLE</t>
  </si>
  <si>
    <t xml:space="preserve">REVENUS DE PLACEMENTS </t>
  </si>
  <si>
    <t>Revenus de compensations tenant lieu de taxes</t>
  </si>
  <si>
    <r>
      <t xml:space="preserve">transport en commun </t>
    </r>
    <r>
      <rPr>
        <sz val="10"/>
        <rFont val="Calibri"/>
        <family val="2"/>
      </rPr>
      <t>─</t>
    </r>
    <r>
      <rPr>
        <sz val="10"/>
        <rFont val="Arial"/>
        <family val="2"/>
      </rPr>
      <t xml:space="preserve"> Droits</t>
    </r>
  </si>
  <si>
    <t>EXERCICE TERMINÉ LE 31 DÉCEMBRE 2017</t>
  </si>
  <si>
    <t>Réalisations 2017</t>
  </si>
  <si>
    <t>Budget 2017</t>
  </si>
  <si>
    <t>AU 31 DÉCEMBRE 2017</t>
  </si>
  <si>
    <t>2017</t>
  </si>
  <si>
    <t>Total 2017</t>
  </si>
  <si>
    <t>2023 et +</t>
  </si>
  <si>
    <t xml:space="preserve"> AU 31 DÉCEMBRE 2017</t>
  </si>
  <si>
    <r>
      <t>Facteur comparatif</t>
    </r>
    <r>
      <rPr>
        <vertAlign val="superscript"/>
        <sz val="10"/>
        <rFont val="Arial"/>
        <family val="2"/>
      </rPr>
      <t xml:space="preserve"> </t>
    </r>
    <r>
      <rPr>
        <sz val="10"/>
        <rFont val="Arial"/>
        <family val="2"/>
      </rPr>
      <t>de 2017</t>
    </r>
  </si>
  <si>
    <t>taxation réel non uniformisé de 2017</t>
  </si>
  <si>
    <t>EXERCICE SE TERMINANT LE 31 DÉCEMBRE 2018</t>
  </si>
  <si>
    <t xml:space="preserve"> pour l'exercice terminé le 31 décembre 2017, transmis</t>
  </si>
  <si>
    <t>Rapport financier 2017 consolidé*</t>
  </si>
  <si>
    <t xml:space="preserve">pour l'exercice se terminant le 31 décembre 2018, adopté </t>
  </si>
  <si>
    <t xml:space="preserve">et que les données prévisionnelles de l'exercice 2018 présentées dans la section III du rapport financier sont </t>
  </si>
  <si>
    <t>pour l'exercice terminé le 31 décembre 2017</t>
  </si>
  <si>
    <t>Je confirme qu'en appuyant sur le bouton « Attester », je manifeste mon consentement au même titre</t>
  </si>
  <si>
    <t xml:space="preserve">  d'entreprises municipales et de partenariats</t>
  </si>
  <si>
    <t>le 31 décembre 2018, les mesures fiscales suivantes?</t>
  </si>
  <si>
    <t>31 décembre 2018, la mesure de diversification transitoire des</t>
  </si>
  <si>
    <t>de taxes de 2018 pour des exploitations agricoles enregistrées?</t>
  </si>
  <si>
    <t xml:space="preserve">                       </t>
  </si>
  <si>
    <t xml:space="preserve">                        </t>
  </si>
  <si>
    <t xml:space="preserve">Régimes de retraite et régimes supplémentaires de retraite à </t>
  </si>
  <si>
    <t>prestations déterminées</t>
  </si>
  <si>
    <t>Régimes de retraite et régimes supplémentaires de retraite</t>
  </si>
  <si>
    <t>d'investissement dans le cadre du FLI et du FLS</t>
  </si>
  <si>
    <t xml:space="preserve">Prêts aux entrepreneurs et placements de portefeuille à titre </t>
  </si>
  <si>
    <t xml:space="preserve">Autres prêts et placements de portefeuille à titre d'investissement </t>
  </si>
  <si>
    <t>liés à des emprunts de fonctionnement</t>
  </si>
  <si>
    <t xml:space="preserve">RÉGIMES DE RETRAITE ET RÉGIMES SUPPLÉMENTAIRES DE RETRAITE À PRESTATIONS DÉTERMINÉES </t>
  </si>
  <si>
    <t>obligations présentée à la ligne 8</t>
  </si>
  <si>
    <t>Cotisations, prestations ou primes versées par l'employeur</t>
  </si>
  <si>
    <t>titres de créances émis par l'organisme municipal</t>
  </si>
  <si>
    <t xml:space="preserve">Valeur de marché des actifs à la fin de l'exercice constitués de </t>
  </si>
  <si>
    <r>
      <t xml:space="preserve">Valeur des obligations des régimes supplémentaires de retraite </t>
    </r>
    <r>
      <rPr>
        <u/>
        <sz val="10"/>
        <rFont val="Arial"/>
        <family val="2"/>
      </rPr>
      <t>non</t>
    </r>
  </si>
  <si>
    <r>
      <rPr>
        <u/>
        <sz val="10"/>
        <rFont val="Arial"/>
        <family val="2"/>
      </rPr>
      <t>capitalisés</t>
    </r>
    <r>
      <rPr>
        <sz val="10"/>
        <rFont val="Arial"/>
        <family val="2"/>
      </rPr>
      <t xml:space="preserve"> comprises dans les obligations présentées à la ligne 8</t>
    </r>
  </si>
  <si>
    <t>Fonds de contributions à des travaux ou à des services municipaux</t>
  </si>
  <si>
    <t>Autres contributions de promoteurs</t>
  </si>
  <si>
    <t xml:space="preserve">Trésorerie et équivalents de trésorerie </t>
  </si>
  <si>
    <t xml:space="preserve">  Fonds en caisse et dépôts à vue</t>
  </si>
  <si>
    <t xml:space="preserve">  portefeuille</t>
  </si>
  <si>
    <t>Autres éléments</t>
  </si>
  <si>
    <t>Sommes affectées comprises dans les placements de portefeuille</t>
  </si>
  <si>
    <t>Réserves financières - Administration municipale</t>
  </si>
  <si>
    <t>Réserves financières - Organismes contrôlés</t>
  </si>
  <si>
    <t xml:space="preserve">  passif</t>
  </si>
  <si>
    <t xml:space="preserve">  Dette en cours de refinancement et ajustements aux éléments de</t>
  </si>
  <si>
    <t xml:space="preserve">  Prêts et placements de portefeuille à titre</t>
  </si>
  <si>
    <t xml:space="preserve">  d'investissement</t>
  </si>
  <si>
    <t>commerciaux</t>
  </si>
  <si>
    <t xml:space="preserve">  commerciaux</t>
  </si>
  <si>
    <t>entreprises municipales et des partenariats commerciaux</t>
  </si>
  <si>
    <t>Participations dans des entreprises municipales et des partenariats commerciaux</t>
  </si>
  <si>
    <t>partenariats commerciaux</t>
  </si>
  <si>
    <t>municipales et de partenariats commerciaux</t>
  </si>
  <si>
    <t>enregistrés</t>
  </si>
  <si>
    <t xml:space="preserve">Régimes </t>
  </si>
  <si>
    <t xml:space="preserve">  Greffe et application de la loi</t>
  </si>
  <si>
    <t xml:space="preserve">  Matières résiduelles</t>
  </si>
  <si>
    <t xml:space="preserve">     Réseau de distribution de l'eau potable</t>
  </si>
  <si>
    <t xml:space="preserve">     Traitement des eaux usées</t>
  </si>
  <si>
    <t xml:space="preserve">     Déchets domestiques et assimilés</t>
  </si>
  <si>
    <t xml:space="preserve">     Matières recyclables</t>
  </si>
  <si>
    <t xml:space="preserve">     Autres</t>
  </si>
  <si>
    <t xml:space="preserve">     Voirie municipale</t>
  </si>
  <si>
    <t xml:space="preserve">     Enlèvement de la neige</t>
  </si>
  <si>
    <t>Crédits en vertu de l'article 92.1 de la Loi sur les compétences municipales</t>
  </si>
  <si>
    <r>
      <t>Taxes foncières imposées en vertu du 1</t>
    </r>
    <r>
      <rPr>
        <vertAlign val="superscript"/>
        <sz val="10"/>
        <rFont val="Arial"/>
        <family val="2"/>
      </rPr>
      <t>er</t>
    </r>
    <r>
      <rPr>
        <sz val="10"/>
        <rFont val="Arial"/>
        <family val="2"/>
      </rPr>
      <t xml:space="preserve"> alinéa de l'article 208 LFM</t>
    </r>
  </si>
  <si>
    <t>Différence que l'on obtient en soustrayant du total des taxes sur les immeubles</t>
  </si>
  <si>
    <t>non résidentiels et industriels, le montant des revenus en application du taux de base</t>
  </si>
  <si>
    <t>(Outil mis en ligne pour vérifier votre calcul)</t>
  </si>
  <si>
    <t>Taxes aux fins du financement des centres d'urgence 9-1-1</t>
  </si>
  <si>
    <t>Autres taxes non reconnues en vertu de la réglementation</t>
  </si>
  <si>
    <t>(Somme des lignes 11 et 12, le tout divisé par 2)</t>
  </si>
  <si>
    <t>TAUX GLOBAL DE TAXATION RÉEL DE 2017</t>
  </si>
  <si>
    <t xml:space="preserve">TAUX GLOBAL DE TAXATION RÉEL </t>
  </si>
  <si>
    <t>Revenus admissibles aux fins du calcul du taux global de taxation réel</t>
  </si>
  <si>
    <t>ÉVALUATION DES IMMEUBLES IMPOSABLES</t>
  </si>
  <si>
    <t>Évaluation des immeubles imposables au 31 décembre 2017 en tenant compte</t>
  </si>
  <si>
    <t>Évaluation des immeubles imposables</t>
  </si>
  <si>
    <t>aux fins du calcul du taux global de taxation réel</t>
  </si>
  <si>
    <t>23.</t>
  </si>
  <si>
    <t>24.</t>
  </si>
  <si>
    <t xml:space="preserve">     Réseaux d'égout</t>
  </si>
  <si>
    <t>REVENUS ADMISSIBLES NON CONSOLIDÉS*</t>
  </si>
  <si>
    <t xml:space="preserve">  Sécurité du revenu</t>
  </si>
  <si>
    <t>EXERCICE TERMINÉ LE 31 DÉCEMBRE 2018</t>
  </si>
  <si>
    <t>Revenus admissibles aux fins du calcul du taux global de taxation prévisionnel</t>
  </si>
  <si>
    <t>ÉVALUATION DES IMMEUBLES IMPOSABLES AYANT SERVI</t>
  </si>
  <si>
    <t xml:space="preserve">  Placements à court terme, liquides, exclus des placements de </t>
  </si>
  <si>
    <t>RENSEIGNEMENTS COMPLÉMENTAIRES CONSOLIDÉS*</t>
  </si>
  <si>
    <t xml:space="preserve">  Eau et égout</t>
  </si>
  <si>
    <t>TAUX GLOBAL DE TAXATION PRÉVISIONNEL DE 2018</t>
  </si>
  <si>
    <t>secteur public soient applicables aux municipalités à</t>
  </si>
  <si>
    <t xml:space="preserve">compter de 2020 seulement, une municipalité peut </t>
  </si>
  <si>
    <t>Est-ce que la municipalité applique ces normes de</t>
  </si>
  <si>
    <t xml:space="preserve">Insuffisance de trésorerie et d'équivalents </t>
  </si>
  <si>
    <t>b) Une ou des sous-catégories d'immeubles dans la catégorie des</t>
  </si>
  <si>
    <t xml:space="preserve">    244.64.8 LFM.</t>
  </si>
  <si>
    <t xml:space="preserve">  Ajustements aux éléments d'actif</t>
  </si>
  <si>
    <t>S14</t>
  </si>
  <si>
    <t>pris en compte dans les revenus de taxes</t>
  </si>
  <si>
    <t>Si oui, indiquer les montants suivants :</t>
  </si>
  <si>
    <t>a)  le montant total versé en 2017</t>
  </si>
  <si>
    <t>b)  le solde estimatif au 31 décembre 2017 des</t>
  </si>
  <si>
    <t>La municipalité a-t-elle attribué des crédits de taxes</t>
  </si>
  <si>
    <t>ou d'autres formes d'aide financière en vertu des</t>
  </si>
  <si>
    <t>articles 92.1 à 92.7 de la Loi sur les compétences</t>
  </si>
  <si>
    <t>municipales (chapitre C-47.1)?</t>
  </si>
  <si>
    <t>a) crédits de taxes</t>
  </si>
  <si>
    <t>b) autres formes d'aide</t>
  </si>
  <si>
    <t xml:space="preserve">    engagements en vertu du règlement concerné</t>
  </si>
  <si>
    <t xml:space="preserve">   -  Décrire chaque sous-catégorie avec son assiette </t>
  </si>
  <si>
    <t xml:space="preserve">      d'application imposable et son taux adopté</t>
  </si>
  <si>
    <t xml:space="preserve">La MRC a-t-elle créé un fonds régional réservé à la </t>
  </si>
  <si>
    <t xml:space="preserve">réfection et à l'entretien de certaines voies publiques </t>
  </si>
  <si>
    <t>en vertu de l'article 110.1 de la LCM pour recevoir les</t>
  </si>
  <si>
    <t>municipal souhaite y présenter le budget?</t>
  </si>
  <si>
    <t>La présentation du budget étant facultative aux pages</t>
  </si>
  <si>
    <t xml:space="preserve">S27, S28, S39 et S41, est-ce que l'organisme </t>
  </si>
  <si>
    <t>À ÉTABLIR LES REVENUS DE LA TAXE FONCIÈRE GÉNÉRALE</t>
  </si>
  <si>
    <r>
      <t xml:space="preserve">Fonds </t>
    </r>
    <r>
      <rPr>
        <sz val="10"/>
        <rFont val="Calibri"/>
        <family val="2"/>
      </rPr>
      <t>─</t>
    </r>
    <r>
      <rPr>
        <b/>
        <sz val="10"/>
        <rFont val="Arial"/>
        <family val="2"/>
      </rPr>
      <t xml:space="preserve"> </t>
    </r>
    <r>
      <rPr>
        <sz val="10"/>
        <rFont val="Arial"/>
        <family val="2"/>
      </rPr>
      <t>Réfection et entretien de certaines voies publiques</t>
    </r>
  </si>
  <si>
    <r>
      <t xml:space="preserve">  Charges par objets</t>
    </r>
    <r>
      <rPr>
        <sz val="10"/>
        <color indexed="15"/>
        <rFont val="Arial"/>
        <family val="2"/>
      </rPr>
      <t/>
    </r>
  </si>
  <si>
    <t>Ceci est la table des matières devant être imprimée si l'organisme municipal répond "Non" à la question 1 de la page S51.</t>
  </si>
  <si>
    <t>Ceci est la table des matières devant être imprimée si l'organisme municipal répond "Oui" à la question 1 de la page S51.</t>
  </si>
  <si>
    <t xml:space="preserve">  Charges par objets</t>
  </si>
  <si>
    <t xml:space="preserve">équivalents de trésorerie </t>
  </si>
  <si>
    <t xml:space="preserve">Sommes affectées comprises dans la trésorerie et les  </t>
  </si>
  <si>
    <t>Remboursement de la dette à long terme inscrit dans les flux</t>
  </si>
  <si>
    <r>
      <t xml:space="preserve">Se référer à la section </t>
    </r>
    <r>
      <rPr>
        <sz val="10"/>
        <rFont val="Calibri"/>
        <family val="2"/>
      </rPr>
      <t>«</t>
    </r>
    <r>
      <rPr>
        <sz val="10"/>
        <rFont val="Arial"/>
        <family val="2"/>
      </rPr>
      <t xml:space="preserve"> Renseignements complémentaires </t>
    </r>
    <r>
      <rPr>
        <sz val="10"/>
        <rFont val="Calibri"/>
        <family val="2"/>
      </rPr>
      <t>»</t>
    </r>
    <r>
      <rPr>
        <sz val="10"/>
        <rFont val="Arial"/>
        <family val="2"/>
      </rPr>
      <t xml:space="preserve"> pour plus de détails.  </t>
    </r>
  </si>
  <si>
    <r>
      <t>Évaluation des immeubles imposables au 1</t>
    </r>
    <r>
      <rPr>
        <vertAlign val="superscript"/>
        <sz val="10"/>
        <rFont val="Arial"/>
        <family val="2"/>
      </rPr>
      <t>er</t>
    </r>
    <r>
      <rPr>
        <sz val="10"/>
        <rFont val="Arial"/>
        <family val="2"/>
      </rPr>
      <t xml:space="preserve"> janvier 2017 en tenant compte</t>
    </r>
  </si>
  <si>
    <t>Section III - Données prévisionnelles non auditées pour l'exercice 2018</t>
  </si>
  <si>
    <t xml:space="preserve">Section III - Données prévisionnelles non auditées pour l'exercice 2018 </t>
  </si>
  <si>
    <t>Ceci est la table des matières devant être imprimée si l'organisme municipal répond "Oui" à la question 1</t>
  </si>
  <si>
    <t>de la page S51.</t>
  </si>
  <si>
    <t>Données prévisionnelles non auditées pour l'exercice 2018</t>
  </si>
  <si>
    <t>Données prévisionnelles non auditées</t>
  </si>
  <si>
    <t>de toutes modifications et mises à jour qui ont un effet à cette date</t>
  </si>
  <si>
    <t>(Ligne 10 ÷ ligne 13 × 100)</t>
  </si>
  <si>
    <t>(Ligne 10 ÷ ligne 11 × 100)</t>
  </si>
  <si>
    <t xml:space="preserve">    immeubles non résidentiels en vertu des articles 244.64.1 à</t>
  </si>
  <si>
    <t xml:space="preserve">municipales auprès des exploitants de carrières et de </t>
  </si>
  <si>
    <t>La MRC ou la municipalité a-t-elle perçu des droits en</t>
  </si>
  <si>
    <t>vertu de l’article 78.2 de la Loi sur les compétences</t>
  </si>
  <si>
    <t xml:space="preserve">Si oui, indiquer le montant total perçu en 2017 </t>
  </si>
  <si>
    <t>La municipalité a-t-elle perçu des contributions monétaires en</t>
  </si>
  <si>
    <r>
      <t>vertu du paragraphe 2</t>
    </r>
    <r>
      <rPr>
        <vertAlign val="superscript"/>
        <sz val="10"/>
        <rFont val="Arial"/>
        <family val="2"/>
      </rPr>
      <t>o</t>
    </r>
    <r>
      <rPr>
        <sz val="10"/>
        <rFont val="Arial"/>
        <family val="2"/>
      </rPr>
      <t xml:space="preserve"> du 1</t>
    </r>
    <r>
      <rPr>
        <vertAlign val="superscript"/>
        <sz val="10"/>
        <rFont val="Arial"/>
        <family val="2"/>
      </rPr>
      <t>er</t>
    </r>
    <r>
      <rPr>
        <sz val="10"/>
        <rFont val="Arial"/>
        <family val="2"/>
      </rPr>
      <t xml:space="preserve"> alinéa de l’article 145.21 de la Loi  </t>
    </r>
  </si>
  <si>
    <t xml:space="preserve">sur l’aménagement et l’urbanisme auprès des requérants d'un </t>
  </si>
  <si>
    <t xml:space="preserve">permis de construction ou de lotissement ou d’un certificat </t>
  </si>
  <si>
    <t>Renseignements financiers consolidés* non audités</t>
  </si>
  <si>
    <t>1. Le total consolidé exclut les soldes réciproques entre l'administration municipale et ses organismes contrôlés.</t>
  </si>
  <si>
    <r>
      <t xml:space="preserve">valeur des actifs présentée à la ligne </t>
    </r>
    <r>
      <rPr>
        <sz val="10"/>
        <color indexed="44"/>
        <rFont val="Arial"/>
        <family val="2"/>
      </rPr>
      <t>7</t>
    </r>
    <r>
      <rPr>
        <sz val="10"/>
        <rFont val="Arial"/>
        <family val="2"/>
      </rPr>
      <t>)</t>
    </r>
  </si>
  <si>
    <t xml:space="preserve">Cotisations, prestations ou primes à la charge des autres employeurs </t>
  </si>
  <si>
    <t xml:space="preserve">dans le cas de régimes interemployeurs dont l'organisme municipal </t>
  </si>
  <si>
    <t xml:space="preserve">est le promoteur </t>
  </si>
  <si>
    <t>Total des crédits et dégrèvements relatifs uniquement aux taxes foncières,</t>
  </si>
  <si>
    <t>du Canada</t>
  </si>
  <si>
    <t xml:space="preserve">Gouvernement </t>
  </si>
  <si>
    <t>droits perçus en vertu de l'article 78.1 de la LCM auprès des</t>
  </si>
  <si>
    <t>conclue à cet effet ainsi que la durée de l'entente :</t>
  </si>
  <si>
    <t>partie à l'entente :</t>
  </si>
  <si>
    <t>quelles sont les municipalités assujetties à ces compétences :</t>
  </si>
  <si>
    <t>Taux  adopté</t>
  </si>
  <si>
    <t xml:space="preserve">Révision d'estimations comptables et autres </t>
  </si>
  <si>
    <t>ajustements</t>
  </si>
  <si>
    <t>S12</t>
  </si>
  <si>
    <t>1. Le total consolidé exclut les opérations entre l'administration municipale et ses organismes contrôlés.</t>
  </si>
  <si>
    <t>S13</t>
  </si>
  <si>
    <t>S15</t>
  </si>
  <si>
    <t>S16</t>
  </si>
  <si>
    <t>La municipalité a-t-elle versé des subventions en vertu de</t>
  </si>
  <si>
    <t>l'article 85.2 de la Loi sur l'aménagement et l'urbanisme</t>
  </si>
  <si>
    <t>(chapitre A-19.1), d'une disposition équivalente de la charte</t>
  </si>
  <si>
    <t>de la municipalité ou de l'article 94.5 de la Loi sur la</t>
  </si>
  <si>
    <t>Société d'habitation du Québec (chapitre S-8)?</t>
  </si>
  <si>
    <t xml:space="preserve">les paiements de transfert en suivant la position </t>
  </si>
  <si>
    <t>prescrite par le gouvernement du Québec selon la</t>
  </si>
  <si>
    <t>recommandation du MAMOT?</t>
  </si>
  <si>
    <t>à prestations déterminées</t>
  </si>
  <si>
    <t xml:space="preserve">Actif (passif) des régimes de retraite et régimes supplémentaires de retraite  </t>
  </si>
  <si>
    <t xml:space="preserve">Actif (passif) des régimes d'avantages complémentaires de retraite et </t>
  </si>
  <si>
    <t>autres avantages sociaux futurs à prestations déterminées</t>
  </si>
  <si>
    <t>sociaux futurs à prestations déterminées</t>
  </si>
  <si>
    <t xml:space="preserve">Régimes d'avantages complémentaires de retraite et autres avantages </t>
  </si>
  <si>
    <t xml:space="preserve">RÉGIMES D'AVANTAGES COMPLÉMENTAIRES DE RETRAITE ET AUTRES AVANTAGES SOCIAUX FUTURS À </t>
  </si>
  <si>
    <t>PRESTATIONS DÉTERMINÉES</t>
  </si>
  <si>
    <t xml:space="preserve">Actif (passif) au titre des avantages sociaux futurs à la fin de </t>
  </si>
  <si>
    <t>l'exercice avant la provision pour moins-value</t>
  </si>
  <si>
    <t>Provision pour moins-value</t>
  </si>
  <si>
    <t xml:space="preserve">Valeur des obligations des régimes d'avantages complémentaires </t>
  </si>
  <si>
    <r>
      <t xml:space="preserve">de retraite </t>
    </r>
    <r>
      <rPr>
        <u/>
        <sz val="10"/>
        <rFont val="Arial"/>
        <family val="2"/>
      </rPr>
      <t>capitalisés</t>
    </r>
    <r>
      <rPr>
        <sz val="10"/>
        <rFont val="Arial"/>
        <family val="2"/>
      </rPr>
      <t xml:space="preserve"> comprises dans les obligations présentées </t>
    </r>
  </si>
  <si>
    <t>à la ligne 60</t>
  </si>
  <si>
    <t xml:space="preserve">et avantages dont la valeur des obligations excède la valeur des </t>
  </si>
  <si>
    <t>actifs</t>
  </si>
  <si>
    <t>de la comptabilisation</t>
  </si>
  <si>
    <t xml:space="preserve">Hypothèses d'évaluation actuarielle aux fins </t>
  </si>
  <si>
    <t>Description des régimes et avantages, date de la plus récente évaluation actuarielle (s'il y a lieu) et autres renseignements</t>
  </si>
  <si>
    <t>valeur des actifs présentée à la ligne 59)</t>
  </si>
  <si>
    <t>Nombre de régimes et avantages en cause</t>
  </si>
  <si>
    <t>Hypothèses d'évaluation actuarielle aux fins de la comptabilisation</t>
  </si>
  <si>
    <t xml:space="preserve">Promotion et développement économique </t>
  </si>
  <si>
    <t>32</t>
  </si>
  <si>
    <t>FRAIS DE FINANCEMENT NON CONSOLIDÉS* PAR ACTIVITÉS</t>
  </si>
  <si>
    <t>avantages sociaux futurs</t>
  </si>
  <si>
    <t>Régimes d'avantages complémentaires de retraite et autres</t>
  </si>
  <si>
    <t>Frais de financement non consolidés* par activités</t>
  </si>
  <si>
    <t xml:space="preserve">Revenus de taxes de l'exercice 2017 provisionnés pour contestations d'évaluation foncière </t>
  </si>
  <si>
    <t xml:space="preserve">Revenus de taxes de l'exercice 2018 provisionnés pour contestations d'évaluation foncière </t>
  </si>
  <si>
    <t>Autres ajustements</t>
  </si>
  <si>
    <t>Crédits/   Dégrèvements</t>
  </si>
  <si>
    <t>Dotation à     la provision</t>
  </si>
  <si>
    <t xml:space="preserve"> )</t>
  </si>
  <si>
    <t>Dotation à la provision</t>
  </si>
  <si>
    <t xml:space="preserve">Capital autorisé du fonds de roulement pour </t>
  </si>
  <si>
    <t>Fonds local d'investissement (FLI)?</t>
  </si>
  <si>
    <t>sablières?</t>
  </si>
  <si>
    <t xml:space="preserve"> Fonds local de solidarité (FLS)?</t>
  </si>
  <si>
    <t>d’autorisation ou d’occupation?</t>
  </si>
  <si>
    <t>exploitants de carrières et sablières?</t>
  </si>
  <si>
    <t>RENSEIGNEMENTS COMPLÉMENTAIRES - INFORMATIONS SECTORIELLES CONSOLIDÉES*</t>
  </si>
  <si>
    <t xml:space="preserve">  partenariats commerciaux</t>
  </si>
  <si>
    <t xml:space="preserve">  Du gouvernement du Québec </t>
  </si>
  <si>
    <t>598c</t>
  </si>
  <si>
    <t>599c</t>
  </si>
  <si>
    <t>600c</t>
  </si>
  <si>
    <t>993a</t>
  </si>
  <si>
    <t>994a</t>
  </si>
  <si>
    <t>562a</t>
  </si>
  <si>
    <t>563a</t>
  </si>
  <si>
    <t>995a</t>
  </si>
  <si>
    <t>035c</t>
  </si>
  <si>
    <t>996a</t>
  </si>
  <si>
    <t>036c</t>
  </si>
  <si>
    <t>997a</t>
  </si>
  <si>
    <t>037c</t>
  </si>
  <si>
    <t>998a</t>
  </si>
  <si>
    <t>038c</t>
  </si>
  <si>
    <t>999a</t>
  </si>
  <si>
    <t>039c</t>
  </si>
  <si>
    <t>001c</t>
  </si>
  <si>
    <t>040c</t>
  </si>
  <si>
    <t>002c</t>
  </si>
  <si>
    <t>041c</t>
  </si>
  <si>
    <t>003c</t>
  </si>
  <si>
    <t>042c</t>
  </si>
  <si>
    <t>004c</t>
  </si>
  <si>
    <t>043c</t>
  </si>
  <si>
    <t>005c</t>
  </si>
  <si>
    <t>044c</t>
  </si>
  <si>
    <t>006c</t>
  </si>
  <si>
    <t>045c</t>
  </si>
  <si>
    <t>007c</t>
  </si>
  <si>
    <t>046c</t>
  </si>
  <si>
    <t>008c</t>
  </si>
  <si>
    <t>047c</t>
  </si>
  <si>
    <t>009c</t>
  </si>
  <si>
    <t>048c</t>
  </si>
  <si>
    <t>010c</t>
  </si>
  <si>
    <t>049c</t>
  </si>
  <si>
    <t>011c</t>
  </si>
  <si>
    <t>050c</t>
  </si>
  <si>
    <t>012c</t>
  </si>
  <si>
    <t>051c</t>
  </si>
  <si>
    <t>013c</t>
  </si>
  <si>
    <t>052c</t>
  </si>
  <si>
    <t>014c</t>
  </si>
  <si>
    <t>053c</t>
  </si>
  <si>
    <t>015c</t>
  </si>
  <si>
    <t>054c</t>
  </si>
  <si>
    <t>016c</t>
  </si>
  <si>
    <t>055c</t>
  </si>
  <si>
    <t>017c</t>
  </si>
  <si>
    <t>056c</t>
  </si>
  <si>
    <t>018c</t>
  </si>
  <si>
    <t>057c</t>
  </si>
  <si>
    <t>019c</t>
  </si>
  <si>
    <t>058c</t>
  </si>
  <si>
    <t>020c</t>
  </si>
  <si>
    <t>059c</t>
  </si>
  <si>
    <t>021c</t>
  </si>
  <si>
    <t>060c</t>
  </si>
  <si>
    <t>022c</t>
  </si>
  <si>
    <t>061c</t>
  </si>
  <si>
    <t>023c</t>
  </si>
  <si>
    <t>062c</t>
  </si>
  <si>
    <t>024c(01)</t>
  </si>
  <si>
    <t>063c(01)</t>
  </si>
  <si>
    <t>025c</t>
  </si>
  <si>
    <t>064c</t>
  </si>
  <si>
    <t>026c</t>
  </si>
  <si>
    <t>065c</t>
  </si>
  <si>
    <t>027c</t>
  </si>
  <si>
    <t>066c</t>
  </si>
  <si>
    <t>028c</t>
  </si>
  <si>
    <t>067c</t>
  </si>
  <si>
    <t>029c</t>
  </si>
  <si>
    <t>068c</t>
  </si>
  <si>
    <t>030c</t>
  </si>
  <si>
    <t>069c</t>
  </si>
  <si>
    <t>031c</t>
  </si>
  <si>
    <t>070c</t>
  </si>
  <si>
    <t>032c</t>
  </si>
  <si>
    <t>071c</t>
  </si>
  <si>
    <t>033c(01)</t>
  </si>
  <si>
    <t>072c(01)</t>
  </si>
  <si>
    <t>034c</t>
  </si>
  <si>
    <t>073c</t>
  </si>
  <si>
    <t>074c</t>
  </si>
  <si>
    <t>113c</t>
  </si>
  <si>
    <t>075c</t>
  </si>
  <si>
    <t>114c</t>
  </si>
  <si>
    <t>076c</t>
  </si>
  <si>
    <t>115c</t>
  </si>
  <si>
    <t>077c</t>
  </si>
  <si>
    <t>116c</t>
  </si>
  <si>
    <t>078c</t>
  </si>
  <si>
    <t>117c</t>
  </si>
  <si>
    <t>079c</t>
  </si>
  <si>
    <t>118c</t>
  </si>
  <si>
    <t>080c</t>
  </si>
  <si>
    <t>119c</t>
  </si>
  <si>
    <t>081c</t>
  </si>
  <si>
    <t>120c</t>
  </si>
  <si>
    <t>082c</t>
  </si>
  <si>
    <t>121c</t>
  </si>
  <si>
    <t>083c</t>
  </si>
  <si>
    <t>122c</t>
  </si>
  <si>
    <t>084c</t>
  </si>
  <si>
    <t>123c</t>
  </si>
  <si>
    <t>085c</t>
  </si>
  <si>
    <t>124c</t>
  </si>
  <si>
    <t>086c</t>
  </si>
  <si>
    <t>125c</t>
  </si>
  <si>
    <t>087c</t>
  </si>
  <si>
    <t>126c</t>
  </si>
  <si>
    <t>088c</t>
  </si>
  <si>
    <t>127c</t>
  </si>
  <si>
    <t>089c</t>
  </si>
  <si>
    <t>128c</t>
  </si>
  <si>
    <t>090c</t>
  </si>
  <si>
    <t>129c</t>
  </si>
  <si>
    <t>091c</t>
  </si>
  <si>
    <t>130c</t>
  </si>
  <si>
    <t>092c</t>
  </si>
  <si>
    <t>131c</t>
  </si>
  <si>
    <t>093c</t>
  </si>
  <si>
    <t>132c</t>
  </si>
  <si>
    <t>094c</t>
  </si>
  <si>
    <t>133c</t>
  </si>
  <si>
    <t>095c</t>
  </si>
  <si>
    <t>134c</t>
  </si>
  <si>
    <t>096c</t>
  </si>
  <si>
    <t>135c</t>
  </si>
  <si>
    <t>097c</t>
  </si>
  <si>
    <t>136c</t>
  </si>
  <si>
    <t>098c</t>
  </si>
  <si>
    <t>137c</t>
  </si>
  <si>
    <t>099c</t>
  </si>
  <si>
    <t>138c</t>
  </si>
  <si>
    <t>100c</t>
  </si>
  <si>
    <t>139c</t>
  </si>
  <si>
    <t>101c</t>
  </si>
  <si>
    <t>140c</t>
  </si>
  <si>
    <t>102c(01)</t>
  </si>
  <si>
    <t>141c(01)</t>
  </si>
  <si>
    <t>103c</t>
  </si>
  <si>
    <t>142c</t>
  </si>
  <si>
    <t>104c</t>
  </si>
  <si>
    <t>143c</t>
  </si>
  <si>
    <t>105c</t>
  </si>
  <si>
    <t>144c</t>
  </si>
  <si>
    <t>106c</t>
  </si>
  <si>
    <t>145c</t>
  </si>
  <si>
    <t>107c</t>
  </si>
  <si>
    <t>146c</t>
  </si>
  <si>
    <t>108c</t>
  </si>
  <si>
    <t>147c</t>
  </si>
  <si>
    <t>109c</t>
  </si>
  <si>
    <t>148c</t>
  </si>
  <si>
    <t>110c</t>
  </si>
  <si>
    <t>149c</t>
  </si>
  <si>
    <t>111c(01)</t>
  </si>
  <si>
    <t>150c(01)</t>
  </si>
  <si>
    <t>112c</t>
  </si>
  <si>
    <t>151c</t>
  </si>
  <si>
    <t>422c</t>
  </si>
  <si>
    <t>423c</t>
  </si>
  <si>
    <t>632c</t>
  </si>
  <si>
    <t>634c</t>
  </si>
  <si>
    <t>635c</t>
  </si>
  <si>
    <t>636c</t>
  </si>
  <si>
    <t>153c</t>
  </si>
  <si>
    <t>157c</t>
  </si>
  <si>
    <t>154c</t>
  </si>
  <si>
    <t>158c</t>
  </si>
  <si>
    <t>155c</t>
  </si>
  <si>
    <t>159c</t>
  </si>
  <si>
    <t>564a</t>
  </si>
  <si>
    <t>567a</t>
  </si>
  <si>
    <t>637c</t>
  </si>
  <si>
    <t>640c</t>
  </si>
  <si>
    <t>565a</t>
  </si>
  <si>
    <t>568a</t>
  </si>
  <si>
    <t>566a</t>
  </si>
  <si>
    <t>569a</t>
  </si>
  <si>
    <t>638c</t>
  </si>
  <si>
    <t>641c</t>
  </si>
  <si>
    <t>424c</t>
  </si>
  <si>
    <t>425c</t>
  </si>
  <si>
    <t>639c</t>
  </si>
  <si>
    <t>642c</t>
  </si>
  <si>
    <t>570a</t>
  </si>
  <si>
    <t>592a</t>
  </si>
  <si>
    <t>643c</t>
  </si>
  <si>
    <t>645c</t>
  </si>
  <si>
    <t>647c</t>
  </si>
  <si>
    <t>649c</t>
  </si>
  <si>
    <t>572a</t>
  </si>
  <si>
    <t>594a</t>
  </si>
  <si>
    <t>574a</t>
  </si>
  <si>
    <t>596a</t>
  </si>
  <si>
    <t>575a</t>
  </si>
  <si>
    <t>597a</t>
  </si>
  <si>
    <t>576a</t>
  </si>
  <si>
    <t>598a</t>
  </si>
  <si>
    <t>644c</t>
  </si>
  <si>
    <t>646c</t>
  </si>
  <si>
    <t>648c</t>
  </si>
  <si>
    <t>650c</t>
  </si>
  <si>
    <t>577a</t>
  </si>
  <si>
    <t>599a</t>
  </si>
  <si>
    <t>578a</t>
  </si>
  <si>
    <t>600a</t>
  </si>
  <si>
    <t>579a</t>
  </si>
  <si>
    <t>601a</t>
  </si>
  <si>
    <t>580a</t>
  </si>
  <si>
    <t>602a</t>
  </si>
  <si>
    <t>581a</t>
  </si>
  <si>
    <t>603a</t>
  </si>
  <si>
    <t>582a</t>
  </si>
  <si>
    <t>604a</t>
  </si>
  <si>
    <t>583a</t>
  </si>
  <si>
    <t>605a</t>
  </si>
  <si>
    <t>584a</t>
  </si>
  <si>
    <t>606a</t>
  </si>
  <si>
    <t>585a</t>
  </si>
  <si>
    <t>607a</t>
  </si>
  <si>
    <t>586a</t>
  </si>
  <si>
    <t>608a</t>
  </si>
  <si>
    <t>587a</t>
  </si>
  <si>
    <t>609a</t>
  </si>
  <si>
    <t>588a</t>
  </si>
  <si>
    <t>610a</t>
  </si>
  <si>
    <t>589a</t>
  </si>
  <si>
    <t>611a</t>
  </si>
  <si>
    <t>590a</t>
  </si>
  <si>
    <t>612a</t>
  </si>
  <si>
    <t>591a</t>
  </si>
  <si>
    <t>613a</t>
  </si>
  <si>
    <t>614a</t>
  </si>
  <si>
    <t>640a</t>
  </si>
  <si>
    <t>615a</t>
  </si>
  <si>
    <t>641a</t>
  </si>
  <si>
    <t>616a</t>
  </si>
  <si>
    <t>642a</t>
  </si>
  <si>
    <t>617a</t>
  </si>
  <si>
    <t>643a</t>
  </si>
  <si>
    <t>618a</t>
  </si>
  <si>
    <t>644a</t>
  </si>
  <si>
    <t>619a</t>
  </si>
  <si>
    <t>645a</t>
  </si>
  <si>
    <t>160c</t>
  </si>
  <si>
    <t>166c</t>
  </si>
  <si>
    <t>172c</t>
  </si>
  <si>
    <t>178c</t>
  </si>
  <si>
    <t>161c</t>
  </si>
  <si>
    <t>167c</t>
  </si>
  <si>
    <t>173c</t>
  </si>
  <si>
    <t>179c</t>
  </si>
  <si>
    <t>162c</t>
  </si>
  <si>
    <t>168c</t>
  </si>
  <si>
    <t>174c</t>
  </si>
  <si>
    <t>180c</t>
  </si>
  <si>
    <t>163c</t>
  </si>
  <si>
    <t>169c</t>
  </si>
  <si>
    <t>175c</t>
  </si>
  <si>
    <t>181c</t>
  </si>
  <si>
    <t>622a</t>
  </si>
  <si>
    <t>648a</t>
  </si>
  <si>
    <t>164c</t>
  </si>
  <si>
    <t>170c</t>
  </si>
  <si>
    <t>176c</t>
  </si>
  <si>
    <t>182c</t>
  </si>
  <si>
    <t>623a</t>
  </si>
  <si>
    <t>649a</t>
  </si>
  <si>
    <t>165c</t>
  </si>
  <si>
    <t>171c</t>
  </si>
  <si>
    <t>177c</t>
  </si>
  <si>
    <t>183c</t>
  </si>
  <si>
    <t>624a</t>
  </si>
  <si>
    <t>650a</t>
  </si>
  <si>
    <t>625a</t>
  </si>
  <si>
    <t>651a</t>
  </si>
  <si>
    <t>626a</t>
  </si>
  <si>
    <t>652a</t>
  </si>
  <si>
    <t>627a</t>
  </si>
  <si>
    <t>653a</t>
  </si>
  <si>
    <t>628a</t>
  </si>
  <si>
    <t>654a</t>
  </si>
  <si>
    <t>629a(01)</t>
  </si>
  <si>
    <t>655a(01)</t>
  </si>
  <si>
    <t>630a</t>
  </si>
  <si>
    <t>656a</t>
  </si>
  <si>
    <t>631a</t>
  </si>
  <si>
    <t>657a</t>
  </si>
  <si>
    <t>632a</t>
  </si>
  <si>
    <t>658a</t>
  </si>
  <si>
    <t>633a</t>
  </si>
  <si>
    <t>659a</t>
  </si>
  <si>
    <t>634a</t>
  </si>
  <si>
    <t>660a</t>
  </si>
  <si>
    <t>635a</t>
  </si>
  <si>
    <t>661a</t>
  </si>
  <si>
    <t>636a</t>
  </si>
  <si>
    <t>662a</t>
  </si>
  <si>
    <t>637a</t>
  </si>
  <si>
    <t>663a</t>
  </si>
  <si>
    <t>638a</t>
  </si>
  <si>
    <t>664a</t>
  </si>
  <si>
    <t>639a</t>
  </si>
  <si>
    <t>665a</t>
  </si>
  <si>
    <t>667a</t>
  </si>
  <si>
    <t>684a</t>
  </si>
  <si>
    <t>668a</t>
  </si>
  <si>
    <t>685a</t>
  </si>
  <si>
    <t>669a</t>
  </si>
  <si>
    <t>686a</t>
  </si>
  <si>
    <t>670a</t>
  </si>
  <si>
    <t>687a</t>
  </si>
  <si>
    <t>671a</t>
  </si>
  <si>
    <t>688a</t>
  </si>
  <si>
    <t>672a</t>
  </si>
  <si>
    <t>689a</t>
  </si>
  <si>
    <t>673a</t>
  </si>
  <si>
    <t>690a</t>
  </si>
  <si>
    <t>674a</t>
  </si>
  <si>
    <t>691a</t>
  </si>
  <si>
    <t>675a</t>
  </si>
  <si>
    <t>692a</t>
  </si>
  <si>
    <t>676a</t>
  </si>
  <si>
    <t>693a</t>
  </si>
  <si>
    <t>677a</t>
  </si>
  <si>
    <t>694a</t>
  </si>
  <si>
    <t>678a</t>
  </si>
  <si>
    <t>695a</t>
  </si>
  <si>
    <t>679a</t>
  </si>
  <si>
    <t>696a</t>
  </si>
  <si>
    <t>680a</t>
  </si>
  <si>
    <t>697a</t>
  </si>
  <si>
    <t>681a</t>
  </si>
  <si>
    <t>698a</t>
  </si>
  <si>
    <t>682a(01)</t>
  </si>
  <si>
    <t>699a(01)</t>
  </si>
  <si>
    <t>651c</t>
  </si>
  <si>
    <t>666a</t>
  </si>
  <si>
    <t>683a</t>
  </si>
  <si>
    <t>700a</t>
  </si>
  <si>
    <t>701a</t>
  </si>
  <si>
    <t>702a</t>
  </si>
  <si>
    <t>703a</t>
  </si>
  <si>
    <t>704a</t>
  </si>
  <si>
    <t>652c</t>
  </si>
  <si>
    <t>653c</t>
  </si>
  <si>
    <t>554c</t>
  </si>
  <si>
    <t>555c</t>
  </si>
  <si>
    <t>557c</t>
  </si>
  <si>
    <t>558c</t>
  </si>
  <si>
    <t>560c</t>
  </si>
  <si>
    <t>563c</t>
  </si>
  <si>
    <t>561c</t>
  </si>
  <si>
    <t>564c</t>
  </si>
  <si>
    <t>002a</t>
  </si>
  <si>
    <t>003a</t>
  </si>
  <si>
    <t>005a</t>
  </si>
  <si>
    <t>006a</t>
  </si>
  <si>
    <t>007a</t>
  </si>
  <si>
    <t>008a</t>
  </si>
  <si>
    <t>001a(01)</t>
  </si>
  <si>
    <t>004a(01)</t>
  </si>
  <si>
    <t>020a</t>
  </si>
  <si>
    <t>021a</t>
  </si>
  <si>
    <t>028a(01)</t>
  </si>
  <si>
    <t>037a(01)</t>
  </si>
  <si>
    <t>029a</t>
  </si>
  <si>
    <t>038a</t>
  </si>
  <si>
    <t>030a</t>
  </si>
  <si>
    <t>039a</t>
  </si>
  <si>
    <t>022a(01)</t>
  </si>
  <si>
    <t>031a(01)</t>
  </si>
  <si>
    <t>040a(01)</t>
  </si>
  <si>
    <t>023a</t>
  </si>
  <si>
    <t>032a</t>
  </si>
  <si>
    <t>041a</t>
  </si>
  <si>
    <t>024a</t>
  </si>
  <si>
    <t>033a</t>
  </si>
  <si>
    <t>042a</t>
  </si>
  <si>
    <t>025a</t>
  </si>
  <si>
    <t>034a</t>
  </si>
  <si>
    <t>043a</t>
  </si>
  <si>
    <t>026a</t>
  </si>
  <si>
    <t>035a</t>
  </si>
  <si>
    <t>044a</t>
  </si>
  <si>
    <t>556c</t>
  </si>
  <si>
    <t>009a</t>
  </si>
  <si>
    <t>010a</t>
  </si>
  <si>
    <t>011a</t>
  </si>
  <si>
    <t>012a</t>
  </si>
  <si>
    <t>013a</t>
  </si>
  <si>
    <t>014a</t>
  </si>
  <si>
    <t>015a</t>
  </si>
  <si>
    <t>016a</t>
  </si>
  <si>
    <t>017a</t>
  </si>
  <si>
    <t>018a(01)</t>
  </si>
  <si>
    <t>019a</t>
  </si>
  <si>
    <t>559c</t>
  </si>
  <si>
    <t>027a</t>
  </si>
  <si>
    <t>036a</t>
  </si>
  <si>
    <t>045a</t>
  </si>
  <si>
    <t>562c</t>
  </si>
  <si>
    <t>565c</t>
  </si>
  <si>
    <t>046a</t>
  </si>
  <si>
    <t>063a</t>
  </si>
  <si>
    <t>080a</t>
  </si>
  <si>
    <t>097a</t>
  </si>
  <si>
    <t>047a</t>
  </si>
  <si>
    <t>064a</t>
  </si>
  <si>
    <t>081a</t>
  </si>
  <si>
    <t>098a</t>
  </si>
  <si>
    <t>049a</t>
  </si>
  <si>
    <t>066a</t>
  </si>
  <si>
    <t>083a</t>
  </si>
  <si>
    <t>100a</t>
  </si>
  <si>
    <t>050a</t>
  </si>
  <si>
    <t>067a</t>
  </si>
  <si>
    <t>084a</t>
  </si>
  <si>
    <t>101a</t>
  </si>
  <si>
    <t>051a</t>
  </si>
  <si>
    <t>068a</t>
  </si>
  <si>
    <t>085a</t>
  </si>
  <si>
    <t>102a</t>
  </si>
  <si>
    <t>052a</t>
  </si>
  <si>
    <t>069a</t>
  </si>
  <si>
    <t>086a</t>
  </si>
  <si>
    <t>103a</t>
  </si>
  <si>
    <t>053a</t>
  </si>
  <si>
    <t>070a</t>
  </si>
  <si>
    <t>087a</t>
  </si>
  <si>
    <t>104a</t>
  </si>
  <si>
    <t>054a</t>
  </si>
  <si>
    <t>071a</t>
  </si>
  <si>
    <t>088a</t>
  </si>
  <si>
    <t>105a</t>
  </si>
  <si>
    <t>055a</t>
  </si>
  <si>
    <t>072a</t>
  </si>
  <si>
    <t>089a</t>
  </si>
  <si>
    <t>106a</t>
  </si>
  <si>
    <t>056a</t>
  </si>
  <si>
    <t>073a</t>
  </si>
  <si>
    <t>090a</t>
  </si>
  <si>
    <t>107a</t>
  </si>
  <si>
    <t>057a</t>
  </si>
  <si>
    <t>074a</t>
  </si>
  <si>
    <t>058a</t>
  </si>
  <si>
    <t>075a</t>
  </si>
  <si>
    <t>059a</t>
  </si>
  <si>
    <t>076a</t>
  </si>
  <si>
    <t>060a</t>
  </si>
  <si>
    <t>077a</t>
  </si>
  <si>
    <t>218c</t>
  </si>
  <si>
    <t>219c</t>
  </si>
  <si>
    <t>222c</t>
  </si>
  <si>
    <t>223c</t>
  </si>
  <si>
    <t>292c</t>
  </si>
  <si>
    <t>293c</t>
  </si>
  <si>
    <t>091a</t>
  </si>
  <si>
    <t>108a</t>
  </si>
  <si>
    <t>092a</t>
  </si>
  <si>
    <t>109a</t>
  </si>
  <si>
    <t>093a</t>
  </si>
  <si>
    <t>110a</t>
  </si>
  <si>
    <t>094a</t>
  </si>
  <si>
    <t>111a</t>
  </si>
  <si>
    <t>220c</t>
  </si>
  <si>
    <t>221c</t>
  </si>
  <si>
    <t>224c</t>
  </si>
  <si>
    <t>225c</t>
  </si>
  <si>
    <t>294c</t>
  </si>
  <si>
    <t>295c</t>
  </si>
  <si>
    <t>Élimination</t>
  </si>
  <si>
    <t>114a</t>
  </si>
  <si>
    <t>133a</t>
  </si>
  <si>
    <t>152a</t>
  </si>
  <si>
    <t>171a</t>
  </si>
  <si>
    <t>115a</t>
  </si>
  <si>
    <t>134a</t>
  </si>
  <si>
    <t>153a</t>
  </si>
  <si>
    <t>172a</t>
  </si>
  <si>
    <t>116a</t>
  </si>
  <si>
    <t>135a</t>
  </si>
  <si>
    <t>154a</t>
  </si>
  <si>
    <t>173a</t>
  </si>
  <si>
    <t>117a</t>
  </si>
  <si>
    <t>136a</t>
  </si>
  <si>
    <t>155a</t>
  </si>
  <si>
    <t>174a</t>
  </si>
  <si>
    <t>118a</t>
  </si>
  <si>
    <t>137a</t>
  </si>
  <si>
    <t>156a</t>
  </si>
  <si>
    <t>175a</t>
  </si>
  <si>
    <t>119a</t>
  </si>
  <si>
    <t>138a</t>
  </si>
  <si>
    <t>157a</t>
  </si>
  <si>
    <t>176a</t>
  </si>
  <si>
    <t>120a</t>
  </si>
  <si>
    <t>139a</t>
  </si>
  <si>
    <t>158a</t>
  </si>
  <si>
    <t>177a</t>
  </si>
  <si>
    <t>121a</t>
  </si>
  <si>
    <t>140a</t>
  </si>
  <si>
    <t>159a</t>
  </si>
  <si>
    <t>178a</t>
  </si>
  <si>
    <t>122a(01)</t>
  </si>
  <si>
    <t>141a(01)</t>
  </si>
  <si>
    <t>160a(01)</t>
  </si>
  <si>
    <t>179a(01)</t>
  </si>
  <si>
    <t>123a</t>
  </si>
  <si>
    <t>142a</t>
  </si>
  <si>
    <t>161a</t>
  </si>
  <si>
    <t>180a</t>
  </si>
  <si>
    <t>124a</t>
  </si>
  <si>
    <t>143a</t>
  </si>
  <si>
    <t>162a</t>
  </si>
  <si>
    <t>181a</t>
  </si>
  <si>
    <t>125a</t>
  </si>
  <si>
    <t>144a</t>
  </si>
  <si>
    <t>163a</t>
  </si>
  <si>
    <t>182a</t>
  </si>
  <si>
    <t>126a</t>
  </si>
  <si>
    <t>145a</t>
  </si>
  <si>
    <t>164a</t>
  </si>
  <si>
    <t>183a</t>
  </si>
  <si>
    <t>127a</t>
  </si>
  <si>
    <t>146a</t>
  </si>
  <si>
    <t>165a</t>
  </si>
  <si>
    <t>184a</t>
  </si>
  <si>
    <t>147a</t>
  </si>
  <si>
    <t>166a</t>
  </si>
  <si>
    <t>185a</t>
  </si>
  <si>
    <t>226c</t>
  </si>
  <si>
    <t>227c</t>
  </si>
  <si>
    <t>228c</t>
  </si>
  <si>
    <t>229c</t>
  </si>
  <si>
    <t>230c</t>
  </si>
  <si>
    <t>231c</t>
  </si>
  <si>
    <t>232c</t>
  </si>
  <si>
    <t>233c</t>
  </si>
  <si>
    <t>130a</t>
  </si>
  <si>
    <t>149a</t>
  </si>
  <si>
    <t>168a</t>
  </si>
  <si>
    <t>187a</t>
  </si>
  <si>
    <t>131a</t>
  </si>
  <si>
    <t>150a</t>
  </si>
  <si>
    <t>169a</t>
  </si>
  <si>
    <t>188a</t>
  </si>
  <si>
    <t>132a</t>
  </si>
  <si>
    <t>151a</t>
  </si>
  <si>
    <t>170a</t>
  </si>
  <si>
    <t>189a</t>
  </si>
  <si>
    <t>590c</t>
  </si>
  <si>
    <t>591c</t>
  </si>
  <si>
    <t>414a(01)</t>
  </si>
  <si>
    <t>415a(01)</t>
  </si>
  <si>
    <t>416a</t>
  </si>
  <si>
    <t>417a</t>
  </si>
  <si>
    <t>418a</t>
  </si>
  <si>
    <t>419a</t>
  </si>
  <si>
    <t>420a</t>
  </si>
  <si>
    <t>593c</t>
  </si>
  <si>
    <t>421a</t>
  </si>
  <si>
    <t>422a</t>
  </si>
  <si>
    <t>594c</t>
  </si>
  <si>
    <t>423a</t>
  </si>
  <si>
    <t>424a(01)</t>
  </si>
  <si>
    <t>425a</t>
  </si>
  <si>
    <t>426a</t>
  </si>
  <si>
    <t>402a</t>
  </si>
  <si>
    <t>429a</t>
  </si>
  <si>
    <t>430a</t>
  </si>
  <si>
    <t>431a</t>
  </si>
  <si>
    <t>427a(01)</t>
  </si>
  <si>
    <t>428a</t>
  </si>
  <si>
    <t>592c</t>
  </si>
  <si>
    <t>403a</t>
  </si>
  <si>
    <t>404a</t>
  </si>
  <si>
    <t>405a</t>
  </si>
  <si>
    <t>406a</t>
  </si>
  <si>
    <t>407a</t>
  </si>
  <si>
    <t>408a</t>
  </si>
  <si>
    <t>409a</t>
  </si>
  <si>
    <t>410a</t>
  </si>
  <si>
    <t>411a</t>
  </si>
  <si>
    <t>412a(01)</t>
  </si>
  <si>
    <t>413a</t>
  </si>
  <si>
    <t>432a</t>
  </si>
  <si>
    <t>433a</t>
  </si>
  <si>
    <t>434a</t>
  </si>
  <si>
    <t>435a</t>
  </si>
  <si>
    <t>436a</t>
  </si>
  <si>
    <t>437a</t>
  </si>
  <si>
    <t>438a</t>
  </si>
  <si>
    <t>439a(01)</t>
  </si>
  <si>
    <t>440a</t>
  </si>
  <si>
    <t>595c</t>
  </si>
  <si>
    <t>441a</t>
  </si>
  <si>
    <t>442a</t>
  </si>
  <si>
    <t>443a</t>
  </si>
  <si>
    <t>444a</t>
  </si>
  <si>
    <t>445a</t>
  </si>
  <si>
    <t>446a</t>
  </si>
  <si>
    <t>447a</t>
  </si>
  <si>
    <t>448a</t>
  </si>
  <si>
    <t>449a</t>
  </si>
  <si>
    <t>450a</t>
  </si>
  <si>
    <t>451a</t>
  </si>
  <si>
    <t>452a</t>
  </si>
  <si>
    <t>453a</t>
  </si>
  <si>
    <t>454a</t>
  </si>
  <si>
    <t>455a</t>
  </si>
  <si>
    <t>456a</t>
  </si>
  <si>
    <t>234c</t>
  </si>
  <si>
    <t>235c</t>
  </si>
  <si>
    <t>308c</t>
  </si>
  <si>
    <t>460a</t>
  </si>
  <si>
    <t>236c</t>
  </si>
  <si>
    <t>237c</t>
  </si>
  <si>
    <t>2459</t>
  </si>
  <si>
    <t>339c</t>
  </si>
  <si>
    <t>346c</t>
  </si>
  <si>
    <t>353c</t>
  </si>
  <si>
    <t>360c</t>
  </si>
  <si>
    <t>818a</t>
  </si>
  <si>
    <t>839a</t>
  </si>
  <si>
    <t>860a</t>
  </si>
  <si>
    <t>819a</t>
  </si>
  <si>
    <t>840a</t>
  </si>
  <si>
    <t>861a</t>
  </si>
  <si>
    <t>875a</t>
  </si>
  <si>
    <t>340c</t>
  </si>
  <si>
    <t>347c</t>
  </si>
  <si>
    <t>354c</t>
  </si>
  <si>
    <t>361c</t>
  </si>
  <si>
    <t>820a</t>
  </si>
  <si>
    <t>841a</t>
  </si>
  <si>
    <t>862a</t>
  </si>
  <si>
    <t>821a</t>
  </si>
  <si>
    <t>842a</t>
  </si>
  <si>
    <t>863a</t>
  </si>
  <si>
    <t>822a</t>
  </si>
  <si>
    <t>843a</t>
  </si>
  <si>
    <t>864a</t>
  </si>
  <si>
    <t>823a</t>
  </si>
  <si>
    <t>844a</t>
  </si>
  <si>
    <t>865a</t>
  </si>
  <si>
    <t>876a</t>
  </si>
  <si>
    <t>824a</t>
  </si>
  <si>
    <t>845a</t>
  </si>
  <si>
    <t>866a</t>
  </si>
  <si>
    <t>825a</t>
  </si>
  <si>
    <t>846a</t>
  </si>
  <si>
    <t>867a</t>
  </si>
  <si>
    <t>826a</t>
  </si>
  <si>
    <t>847a</t>
  </si>
  <si>
    <t>868a</t>
  </si>
  <si>
    <t>341c</t>
  </si>
  <si>
    <t>348c</t>
  </si>
  <si>
    <t>355c</t>
  </si>
  <si>
    <t>362c</t>
  </si>
  <si>
    <t>342c</t>
  </si>
  <si>
    <t>349c</t>
  </si>
  <si>
    <t>356c</t>
  </si>
  <si>
    <t>363c</t>
  </si>
  <si>
    <t>343c</t>
  </si>
  <si>
    <t>350c</t>
  </si>
  <si>
    <t>357c</t>
  </si>
  <si>
    <t>364c</t>
  </si>
  <si>
    <t>344c</t>
  </si>
  <si>
    <t>351c</t>
  </si>
  <si>
    <t>358c</t>
  </si>
  <si>
    <t>365c</t>
  </si>
  <si>
    <t>185c</t>
  </si>
  <si>
    <t>187c</t>
  </si>
  <si>
    <t>189c</t>
  </si>
  <si>
    <t>191c</t>
  </si>
  <si>
    <t>827a</t>
  </si>
  <si>
    <t>848a</t>
  </si>
  <si>
    <t>869a</t>
  </si>
  <si>
    <t>345c</t>
  </si>
  <si>
    <t>352c</t>
  </si>
  <si>
    <t>359c</t>
  </si>
  <si>
    <t>366c</t>
  </si>
  <si>
    <t>829a</t>
  </si>
  <si>
    <t>850a</t>
  </si>
  <si>
    <t>871a</t>
  </si>
  <si>
    <t>878a</t>
  </si>
  <si>
    <t>830a</t>
  </si>
  <si>
    <t>851a</t>
  </si>
  <si>
    <t>872a</t>
  </si>
  <si>
    <t>879a</t>
  </si>
  <si>
    <t>526c</t>
  </si>
  <si>
    <t>527c</t>
  </si>
  <si>
    <t>528c</t>
  </si>
  <si>
    <t>529c</t>
  </si>
  <si>
    <t>831a</t>
  </si>
  <si>
    <t>852a</t>
  </si>
  <si>
    <t>873a</t>
  </si>
  <si>
    <t>605c</t>
  </si>
  <si>
    <t>606c</t>
  </si>
  <si>
    <t>2438</t>
  </si>
  <si>
    <t>491a</t>
  </si>
  <si>
    <t>492a</t>
  </si>
  <si>
    <t>493a</t>
  </si>
  <si>
    <t>402c</t>
  </si>
  <si>
    <t>403c</t>
  </si>
  <si>
    <t>405c</t>
  </si>
  <si>
    <t>406c</t>
  </si>
  <si>
    <t>407c</t>
  </si>
  <si>
    <t>408c</t>
  </si>
  <si>
    <t>415c</t>
  </si>
  <si>
    <t>460c</t>
  </si>
  <si>
    <t>459c</t>
  </si>
  <si>
    <t>494a</t>
  </si>
  <si>
    <t>495a</t>
  </si>
  <si>
    <t>496a</t>
  </si>
  <si>
    <t>551a</t>
  </si>
  <si>
    <t>608c</t>
  </si>
  <si>
    <t>609c</t>
  </si>
  <si>
    <t>497a</t>
  </si>
  <si>
    <t>498a</t>
  </si>
  <si>
    <t>499a</t>
  </si>
  <si>
    <t>500a</t>
  </si>
  <si>
    <t>501a</t>
  </si>
  <si>
    <t>502a</t>
  </si>
  <si>
    <t>503a</t>
  </si>
  <si>
    <t>504a</t>
  </si>
  <si>
    <t>505a</t>
  </si>
  <si>
    <t>506a</t>
  </si>
  <si>
    <t>507a</t>
  </si>
  <si>
    <t>508a</t>
  </si>
  <si>
    <t>509a</t>
  </si>
  <si>
    <t>510a</t>
  </si>
  <si>
    <t>511a</t>
  </si>
  <si>
    <t>512a</t>
  </si>
  <si>
    <t>514a</t>
  </si>
  <si>
    <t>515a</t>
  </si>
  <si>
    <t>517a</t>
  </si>
  <si>
    <t>518a</t>
  </si>
  <si>
    <t>519a</t>
  </si>
  <si>
    <t>520a</t>
  </si>
  <si>
    <t>521a</t>
  </si>
  <si>
    <t>522a</t>
  </si>
  <si>
    <t>523a</t>
  </si>
  <si>
    <t>526a</t>
  </si>
  <si>
    <t>527a</t>
  </si>
  <si>
    <t>529a</t>
  </si>
  <si>
    <t>530a</t>
  </si>
  <si>
    <t>513a</t>
  </si>
  <si>
    <t>516a</t>
  </si>
  <si>
    <t>525a</t>
  </si>
  <si>
    <t>528a</t>
  </si>
  <si>
    <t>532a</t>
  </si>
  <si>
    <t>524a</t>
  </si>
  <si>
    <t>531a</t>
  </si>
  <si>
    <t>323c</t>
  </si>
  <si>
    <t>324c</t>
  </si>
  <si>
    <t>325c</t>
  </si>
  <si>
    <t>326c</t>
  </si>
  <si>
    <t>533a</t>
  </si>
  <si>
    <t>534a</t>
  </si>
  <si>
    <t>535a</t>
  </si>
  <si>
    <t>536a</t>
  </si>
  <si>
    <t>537a</t>
  </si>
  <si>
    <t>538a</t>
  </si>
  <si>
    <t>539a</t>
  </si>
  <si>
    <t>540a</t>
  </si>
  <si>
    <t>541a</t>
  </si>
  <si>
    <t>542a</t>
  </si>
  <si>
    <t>610c</t>
  </si>
  <si>
    <t>611c</t>
  </si>
  <si>
    <t>461c</t>
  </si>
  <si>
    <t>462c</t>
  </si>
  <si>
    <t>463c</t>
  </si>
  <si>
    <t>464c</t>
  </si>
  <si>
    <t>465c</t>
  </si>
  <si>
    <t>466c</t>
  </si>
  <si>
    <t>467c</t>
  </si>
  <si>
    <t>468c</t>
  </si>
  <si>
    <t>469c</t>
  </si>
  <si>
    <t>470c</t>
  </si>
  <si>
    <t>471c</t>
  </si>
  <si>
    <t>472c</t>
  </si>
  <si>
    <t>473c</t>
  </si>
  <si>
    <t>474c</t>
  </si>
  <si>
    <t>475c</t>
  </si>
  <si>
    <t>476c</t>
  </si>
  <si>
    <t>477c</t>
  </si>
  <si>
    <t>478c</t>
  </si>
  <si>
    <t>479c</t>
  </si>
  <si>
    <t>480c</t>
  </si>
  <si>
    <t>481c</t>
  </si>
  <si>
    <t>482c</t>
  </si>
  <si>
    <t>483c</t>
  </si>
  <si>
    <t>484c</t>
  </si>
  <si>
    <t>485c</t>
  </si>
  <si>
    <t>486c</t>
  </si>
  <si>
    <t>487c</t>
  </si>
  <si>
    <t>488c</t>
  </si>
  <si>
    <t>489c</t>
  </si>
  <si>
    <t>490c</t>
  </si>
  <si>
    <t>491c</t>
  </si>
  <si>
    <t>492c</t>
  </si>
  <si>
    <t>493c</t>
  </si>
  <si>
    <t>494c</t>
  </si>
  <si>
    <t>495c</t>
  </si>
  <si>
    <t>496c</t>
  </si>
  <si>
    <t>497c</t>
  </si>
  <si>
    <t>498c</t>
  </si>
  <si>
    <t>499c</t>
  </si>
  <si>
    <t>500c</t>
  </si>
  <si>
    <t>501c</t>
  </si>
  <si>
    <t>502c</t>
  </si>
  <si>
    <t>503c</t>
  </si>
  <si>
    <t>504c</t>
  </si>
  <si>
    <t>505c</t>
  </si>
  <si>
    <t>506c</t>
  </si>
  <si>
    <t>507c</t>
  </si>
  <si>
    <t>508c</t>
  </si>
  <si>
    <t>509c</t>
  </si>
  <si>
    <t>510c</t>
  </si>
  <si>
    <t>511c</t>
  </si>
  <si>
    <t>512c</t>
  </si>
  <si>
    <t>513c</t>
  </si>
  <si>
    <t>514c</t>
  </si>
  <si>
    <t>254a</t>
  </si>
  <si>
    <t>258a</t>
  </si>
  <si>
    <t>262a</t>
  </si>
  <si>
    <t>266a</t>
  </si>
  <si>
    <t>259a</t>
  </si>
  <si>
    <t>263a</t>
  </si>
  <si>
    <t>267a</t>
  </si>
  <si>
    <t>443c</t>
  </si>
  <si>
    <t>445c</t>
  </si>
  <si>
    <t>447c</t>
  </si>
  <si>
    <t>444c</t>
  </si>
  <si>
    <t>446c</t>
  </si>
  <si>
    <t>448c</t>
  </si>
  <si>
    <t>)(</t>
  </si>
  <si>
    <t>257a</t>
  </si>
  <si>
    <t>261a</t>
  </si>
  <si>
    <t>265a</t>
  </si>
  <si>
    <t>269a</t>
  </si>
  <si>
    <t>304c</t>
  </si>
  <si>
    <t>305c</t>
  </si>
  <si>
    <t>306c</t>
  </si>
  <si>
    <t>307c</t>
  </si>
  <si>
    <t>543a</t>
  </si>
  <si>
    <t>515c</t>
  </si>
  <si>
    <t>516c</t>
  </si>
  <si>
    <t>545a</t>
  </si>
  <si>
    <t>546a</t>
  </si>
  <si>
    <t>547a</t>
  </si>
  <si>
    <t>327c</t>
  </si>
  <si>
    <t>548a</t>
  </si>
  <si>
    <t>517c</t>
  </si>
  <si>
    <t>518c</t>
  </si>
  <si>
    <t>519c</t>
  </si>
  <si>
    <t>238c</t>
  </si>
  <si>
    <t>239c</t>
  </si>
  <si>
    <t>240c</t>
  </si>
  <si>
    <t>241c</t>
  </si>
  <si>
    <t>242c</t>
  </si>
  <si>
    <t>243c</t>
  </si>
  <si>
    <t>244c</t>
  </si>
  <si>
    <t>245c</t>
  </si>
  <si>
    <t>246c</t>
  </si>
  <si>
    <t>247c</t>
  </si>
  <si>
    <t>248c</t>
  </si>
  <si>
    <t>249c</t>
  </si>
  <si>
    <t>250c</t>
  </si>
  <si>
    <t>251c</t>
  </si>
  <si>
    <t>520c</t>
  </si>
  <si>
    <t>549a</t>
  </si>
  <si>
    <t>613c</t>
  </si>
  <si>
    <t>521c</t>
  </si>
  <si>
    <t>522c</t>
  </si>
  <si>
    <t>612c</t>
  </si>
  <si>
    <t>552a</t>
  </si>
  <si>
    <t>983a</t>
  </si>
  <si>
    <t>553a</t>
  </si>
  <si>
    <t>614c</t>
  </si>
  <si>
    <t>523c</t>
  </si>
  <si>
    <t>418c</t>
  </si>
  <si>
    <t>615c</t>
  </si>
  <si>
    <t>416c</t>
  </si>
  <si>
    <t>417c</t>
  </si>
  <si>
    <t>616c</t>
  </si>
  <si>
    <t>617c</t>
  </si>
  <si>
    <t>618c</t>
  </si>
  <si>
    <t>619c</t>
  </si>
  <si>
    <t>419c</t>
  </si>
  <si>
    <t>620c</t>
  </si>
  <si>
    <t>621c</t>
  </si>
  <si>
    <t>622c</t>
  </si>
  <si>
    <t>623c</t>
  </si>
  <si>
    <t>624c</t>
  </si>
  <si>
    <t>625c</t>
  </si>
  <si>
    <t>626c</t>
  </si>
  <si>
    <t>627c</t>
  </si>
  <si>
    <t>628c</t>
  </si>
  <si>
    <t>554a</t>
  </si>
  <si>
    <t>421c</t>
  </si>
  <si>
    <t>555a</t>
  </si>
  <si>
    <t>482a</t>
  </si>
  <si>
    <t>320c</t>
  </si>
  <si>
    <t>321c</t>
  </si>
  <si>
    <t>322c</t>
  </si>
  <si>
    <t>467a</t>
  </si>
  <si>
    <t>468a</t>
  </si>
  <si>
    <t>469a</t>
  </si>
  <si>
    <t>470a</t>
  </si>
  <si>
    <t>471a</t>
  </si>
  <si>
    <t>472a</t>
  </si>
  <si>
    <t>473a</t>
  </si>
  <si>
    <t>474a</t>
  </si>
  <si>
    <t>475a</t>
  </si>
  <si>
    <t>476a</t>
  </si>
  <si>
    <t>310c</t>
  </si>
  <si>
    <t>466a</t>
  </si>
  <si>
    <t>477a</t>
  </si>
  <si>
    <t>478a</t>
  </si>
  <si>
    <t>601c</t>
  </si>
  <si>
    <t>602c</t>
  </si>
  <si>
    <t>480a</t>
  </si>
  <si>
    <t>481a</t>
  </si>
  <si>
    <t>311c</t>
  </si>
  <si>
    <t>312c</t>
  </si>
  <si>
    <t>313c</t>
  </si>
  <si>
    <t>314c</t>
  </si>
  <si>
    <t>315c</t>
  </si>
  <si>
    <t>316c</t>
  </si>
  <si>
    <t>317c</t>
  </si>
  <si>
    <t>318c</t>
  </si>
  <si>
    <t>319c</t>
  </si>
  <si>
    <t>483a</t>
  </si>
  <si>
    <t>484a</t>
  </si>
  <si>
    <t>485a</t>
  </si>
  <si>
    <t>486a</t>
  </si>
  <si>
    <t>487a</t>
  </si>
  <si>
    <t>457c</t>
  </si>
  <si>
    <t>458c</t>
  </si>
  <si>
    <t>488a</t>
  </si>
  <si>
    <t>489a</t>
  </si>
  <si>
    <t>490a</t>
  </si>
  <si>
    <t>982a</t>
  </si>
  <si>
    <t>603c</t>
  </si>
  <si>
    <t>604c</t>
  </si>
  <si>
    <t>654c</t>
  </si>
  <si>
    <t>655c</t>
  </si>
  <si>
    <t>462a</t>
  </si>
  <si>
    <t>463a</t>
  </si>
  <si>
    <t>464a</t>
  </si>
  <si>
    <t>596c</t>
  </si>
  <si>
    <t>597c</t>
  </si>
  <si>
    <t>465a</t>
  </si>
  <si>
    <t>977a</t>
  </si>
  <si>
    <t>978a</t>
  </si>
  <si>
    <t>979a</t>
  </si>
  <si>
    <t>386a</t>
  </si>
  <si>
    <t>387a</t>
  </si>
  <si>
    <t>388a</t>
  </si>
  <si>
    <t>582c</t>
  </si>
  <si>
    <t>583c</t>
  </si>
  <si>
    <t>389a</t>
  </si>
  <si>
    <t>969a</t>
  </si>
  <si>
    <t>198c</t>
  </si>
  <si>
    <t>973a</t>
  </si>
  <si>
    <t>1442(01)</t>
  </si>
  <si>
    <t>629c(01)</t>
  </si>
  <si>
    <t>630c(01)</t>
  </si>
  <si>
    <t>184c</t>
  </si>
  <si>
    <t>888a</t>
  </si>
  <si>
    <t>889a</t>
  </si>
  <si>
    <t>890a</t>
  </si>
  <si>
    <t>891a</t>
  </si>
  <si>
    <t>892a</t>
  </si>
  <si>
    <t>893a</t>
  </si>
  <si>
    <t>705a</t>
  </si>
  <si>
    <t>803a</t>
  </si>
  <si>
    <t>706a</t>
  </si>
  <si>
    <t>804a</t>
  </si>
  <si>
    <t>707a</t>
  </si>
  <si>
    <t>805a</t>
  </si>
  <si>
    <t>708a</t>
  </si>
  <si>
    <t>806a</t>
  </si>
  <si>
    <t>331c</t>
  </si>
  <si>
    <t>335c</t>
  </si>
  <si>
    <t>709a</t>
  </si>
  <si>
    <t>807a</t>
  </si>
  <si>
    <t>800a</t>
  </si>
  <si>
    <t>808a</t>
  </si>
  <si>
    <t>801a</t>
  </si>
  <si>
    <t>809a</t>
  </si>
  <si>
    <t>802a</t>
  </si>
  <si>
    <t>810a</t>
  </si>
  <si>
    <t>332c</t>
  </si>
  <si>
    <t>336c</t>
  </si>
  <si>
    <t>333c</t>
  </si>
  <si>
    <t>337c</t>
  </si>
  <si>
    <t>334c</t>
  </si>
  <si>
    <t>338c</t>
  </si>
  <si>
    <t>657c</t>
  </si>
  <si>
    <t>658c</t>
  </si>
  <si>
    <t>659c</t>
  </si>
  <si>
    <t>660c</t>
  </si>
  <si>
    <t>661c</t>
  </si>
  <si>
    <t>662c</t>
  </si>
  <si>
    <t>663c</t>
  </si>
  <si>
    <t>664c</t>
  </si>
  <si>
    <t>367c</t>
  </si>
  <si>
    <t>368c</t>
  </si>
  <si>
    <t>369c</t>
  </si>
  <si>
    <t>370c</t>
  </si>
  <si>
    <t>371c</t>
  </si>
  <si>
    <t>372c</t>
  </si>
  <si>
    <t>373c</t>
  </si>
  <si>
    <t>374c</t>
  </si>
  <si>
    <t>375c</t>
  </si>
  <si>
    <t>376c</t>
  </si>
  <si>
    <t>377c</t>
  </si>
  <si>
    <t>378c</t>
  </si>
  <si>
    <t>379c</t>
  </si>
  <si>
    <t>380c</t>
  </si>
  <si>
    <t>381c</t>
  </si>
  <si>
    <t>382c</t>
  </si>
  <si>
    <t>383c</t>
  </si>
  <si>
    <t>541c</t>
  </si>
  <si>
    <t>542c</t>
  </si>
  <si>
    <t>543c</t>
  </si>
  <si>
    <t>544c</t>
  </si>
  <si>
    <t>545c</t>
  </si>
  <si>
    <t>546c</t>
  </si>
  <si>
    <t>547c</t>
  </si>
  <si>
    <t>384c</t>
  </si>
  <si>
    <t>385c</t>
  </si>
  <si>
    <t>386c</t>
  </si>
  <si>
    <t>670c</t>
  </si>
  <si>
    <t>435c</t>
  </si>
  <si>
    <t>436c</t>
  </si>
  <si>
    <t>437c</t>
  </si>
  <si>
    <t>533c</t>
  </si>
  <si>
    <t>534c</t>
  </si>
  <si>
    <t>535c</t>
  </si>
  <si>
    <t>536c</t>
  </si>
  <si>
    <t>775c</t>
  </si>
  <si>
    <t>7649(02)</t>
  </si>
  <si>
    <t>7650(02)</t>
  </si>
  <si>
    <t>7651(02)</t>
  </si>
  <si>
    <t>7652(02)</t>
  </si>
  <si>
    <t>7657(02)</t>
  </si>
  <si>
    <t>7658(02)</t>
  </si>
  <si>
    <t>7659(02)</t>
  </si>
  <si>
    <t>7660(02)</t>
  </si>
  <si>
    <t>691c</t>
  </si>
  <si>
    <t>692c</t>
  </si>
  <si>
    <t>693c</t>
  </si>
  <si>
    <t>694c</t>
  </si>
  <si>
    <t>695c</t>
  </si>
  <si>
    <t>696c</t>
  </si>
  <si>
    <t>697c</t>
  </si>
  <si>
    <t>698c</t>
  </si>
  <si>
    <t>699c</t>
  </si>
  <si>
    <t>700c</t>
  </si>
  <si>
    <t>701c</t>
  </si>
  <si>
    <t>702c</t>
  </si>
  <si>
    <t>703c</t>
  </si>
  <si>
    <t>a280</t>
  </si>
  <si>
    <t>704c</t>
  </si>
  <si>
    <t>705c</t>
  </si>
  <si>
    <t>a259</t>
  </si>
  <si>
    <t>706c</t>
  </si>
  <si>
    <t>707c</t>
  </si>
  <si>
    <t>708c</t>
  </si>
  <si>
    <t>709c</t>
  </si>
  <si>
    <t>710c</t>
  </si>
  <si>
    <t>711c</t>
  </si>
  <si>
    <t>712c</t>
  </si>
  <si>
    <t>713c</t>
  </si>
  <si>
    <t>714c</t>
  </si>
  <si>
    <t>715c</t>
  </si>
  <si>
    <t>716c</t>
  </si>
  <si>
    <t>717c</t>
  </si>
  <si>
    <t>718c</t>
  </si>
  <si>
    <t>719c</t>
  </si>
  <si>
    <t>720c</t>
  </si>
  <si>
    <t>721c</t>
  </si>
  <si>
    <t>722c</t>
  </si>
  <si>
    <t>723c</t>
  </si>
  <si>
    <t>724c</t>
  </si>
  <si>
    <t>725c</t>
  </si>
  <si>
    <t>726c</t>
  </si>
  <si>
    <t>727c</t>
  </si>
  <si>
    <t>728c</t>
  </si>
  <si>
    <t>729c</t>
  </si>
  <si>
    <t>730c</t>
  </si>
  <si>
    <t>731c</t>
  </si>
  <si>
    <t>732c</t>
  </si>
  <si>
    <t>733c</t>
  </si>
  <si>
    <t>734c</t>
  </si>
  <si>
    <t>735c</t>
  </si>
  <si>
    <t>736c</t>
  </si>
  <si>
    <t>737c</t>
  </si>
  <si>
    <t>738c</t>
  </si>
  <si>
    <t>739c</t>
  </si>
  <si>
    <t>c</t>
  </si>
  <si>
    <t>756c</t>
  </si>
  <si>
    <t>757c</t>
  </si>
  <si>
    <t>758c</t>
  </si>
  <si>
    <t>760c</t>
  </si>
  <si>
    <t>762c</t>
  </si>
  <si>
    <t>761c</t>
  </si>
  <si>
    <t>a162</t>
  </si>
  <si>
    <t>763c</t>
  </si>
  <si>
    <t>765c</t>
  </si>
  <si>
    <t>767c</t>
  </si>
  <si>
    <t>772c</t>
  </si>
  <si>
    <t>773c</t>
  </si>
  <si>
    <t>774c</t>
  </si>
  <si>
    <t>768c</t>
  </si>
  <si>
    <t>770c</t>
  </si>
  <si>
    <t>771c</t>
  </si>
  <si>
    <t>769c</t>
  </si>
  <si>
    <t>776c</t>
  </si>
  <si>
    <t>777c</t>
  </si>
  <si>
    <t>778c</t>
  </si>
  <si>
    <t>779c</t>
  </si>
  <si>
    <t>780c</t>
  </si>
  <si>
    <t>781c</t>
  </si>
  <si>
    <t>782c</t>
  </si>
  <si>
    <t>783c</t>
  </si>
  <si>
    <t>784c</t>
  </si>
  <si>
    <t>785c</t>
  </si>
  <si>
    <t>786c</t>
  </si>
  <si>
    <t>787c</t>
  </si>
  <si>
    <t>788c</t>
  </si>
  <si>
    <t>789c</t>
  </si>
  <si>
    <t>790c</t>
  </si>
  <si>
    <t>791c</t>
  </si>
  <si>
    <t>792c</t>
  </si>
  <si>
    <t>793c</t>
  </si>
  <si>
    <t>794c</t>
  </si>
  <si>
    <t>795c</t>
  </si>
  <si>
    <t>524c</t>
  </si>
  <si>
    <t>525c</t>
  </si>
  <si>
    <t>2517</t>
  </si>
  <si>
    <t>2518</t>
  </si>
  <si>
    <t>796c</t>
  </si>
  <si>
    <t>797c</t>
  </si>
  <si>
    <t>798c</t>
  </si>
  <si>
    <t>799c</t>
  </si>
  <si>
    <t>800c</t>
  </si>
  <si>
    <t>801c</t>
  </si>
  <si>
    <t>802c</t>
  </si>
  <si>
    <t>803c</t>
  </si>
  <si>
    <t>804c</t>
  </si>
  <si>
    <t>805c</t>
  </si>
  <si>
    <t>806c</t>
  </si>
  <si>
    <t>807c</t>
  </si>
  <si>
    <t>808c</t>
  </si>
  <si>
    <t>809c</t>
  </si>
  <si>
    <t>810c</t>
  </si>
  <si>
    <t>811c</t>
  </si>
  <si>
    <t>812c</t>
  </si>
  <si>
    <t>813c</t>
  </si>
  <si>
    <t>2561</t>
  </si>
  <si>
    <t>2562</t>
  </si>
  <si>
    <t>814c</t>
  </si>
  <si>
    <t>816c</t>
  </si>
  <si>
    <t>817c</t>
  </si>
  <si>
    <t>818c</t>
  </si>
  <si>
    <t>819c</t>
  </si>
  <si>
    <t>820c</t>
  </si>
  <si>
    <t>821c</t>
  </si>
  <si>
    <t>822c</t>
  </si>
  <si>
    <t>823c</t>
  </si>
  <si>
    <t>824c</t>
  </si>
  <si>
    <t>825c</t>
  </si>
  <si>
    <t>826c</t>
  </si>
  <si>
    <t>827c</t>
  </si>
  <si>
    <t>828c</t>
  </si>
  <si>
    <t>829c</t>
  </si>
  <si>
    <t>830c</t>
  </si>
  <si>
    <t>831c</t>
  </si>
  <si>
    <t>832c</t>
  </si>
  <si>
    <t>833c</t>
  </si>
  <si>
    <t>834c</t>
  </si>
  <si>
    <t>835c</t>
  </si>
  <si>
    <t>836c</t>
  </si>
  <si>
    <t>837c</t>
  </si>
  <si>
    <t>838c</t>
  </si>
  <si>
    <t>839c</t>
  </si>
  <si>
    <t>840c</t>
  </si>
  <si>
    <t>841c</t>
  </si>
  <si>
    <t>842c</t>
  </si>
  <si>
    <t>843c</t>
  </si>
  <si>
    <t>844c</t>
  </si>
  <si>
    <t>845c</t>
  </si>
  <si>
    <t>846c</t>
  </si>
  <si>
    <t>847c</t>
  </si>
  <si>
    <t>848c</t>
  </si>
  <si>
    <t>849c</t>
  </si>
  <si>
    <t>850c</t>
  </si>
  <si>
    <t>851c</t>
  </si>
  <si>
    <t>852c</t>
  </si>
  <si>
    <t>853c</t>
  </si>
  <si>
    <t>854c</t>
  </si>
  <si>
    <t>855c</t>
  </si>
  <si>
    <t>856c</t>
  </si>
  <si>
    <t>857c</t>
  </si>
  <si>
    <t>858c</t>
  </si>
  <si>
    <t>859c</t>
  </si>
  <si>
    <t>860c</t>
  </si>
  <si>
    <t>861c</t>
  </si>
  <si>
    <t>862c</t>
  </si>
  <si>
    <t>863c</t>
  </si>
  <si>
    <t>864c</t>
  </si>
  <si>
    <t>865c</t>
  </si>
  <si>
    <t>866c</t>
  </si>
  <si>
    <t>867c</t>
  </si>
  <si>
    <t>868c</t>
  </si>
  <si>
    <t>869c</t>
  </si>
  <si>
    <t>870c</t>
  </si>
  <si>
    <t>871c</t>
  </si>
  <si>
    <t>872c</t>
  </si>
  <si>
    <t>873c</t>
  </si>
  <si>
    <t>874c</t>
  </si>
  <si>
    <t>875c</t>
  </si>
  <si>
    <t>876c</t>
  </si>
  <si>
    <t>656c</t>
  </si>
  <si>
    <t>941a</t>
  </si>
  <si>
    <t>942a</t>
  </si>
  <si>
    <t>943a</t>
  </si>
  <si>
    <t>944a</t>
  </si>
  <si>
    <t>945a</t>
  </si>
  <si>
    <t>946a</t>
  </si>
  <si>
    <t>290c</t>
  </si>
  <si>
    <t>291c</t>
  </si>
  <si>
    <t>395c</t>
  </si>
  <si>
    <t>877c</t>
  </si>
  <si>
    <t>878c</t>
  </si>
  <si>
    <t>879c</t>
  </si>
  <si>
    <t>880c</t>
  </si>
  <si>
    <t>881c</t>
  </si>
  <si>
    <t>882c</t>
  </si>
  <si>
    <t>883c</t>
  </si>
  <si>
    <t>884c</t>
  </si>
  <si>
    <t>885c</t>
  </si>
  <si>
    <t>886c</t>
  </si>
  <si>
    <t>887c</t>
  </si>
  <si>
    <t>888c</t>
  </si>
  <si>
    <t>889c</t>
  </si>
  <si>
    <t>890c</t>
  </si>
  <si>
    <t>891c</t>
  </si>
  <si>
    <t>815c</t>
  </si>
  <si>
    <t>892c</t>
  </si>
  <si>
    <t xml:space="preserve">     l'eau potable</t>
  </si>
  <si>
    <t>ACQUISITION D'IMMOBILISATIONS NON CONSOLIDÉES* PAR OBJETS</t>
  </si>
  <si>
    <t>3163(01)</t>
  </si>
  <si>
    <t>3164(01)</t>
  </si>
  <si>
    <t>3179(01)</t>
  </si>
  <si>
    <t>4110(01)</t>
  </si>
  <si>
    <t>4112(01)</t>
  </si>
  <si>
    <t>4140(01)</t>
  </si>
  <si>
    <t>4594(01)</t>
  </si>
  <si>
    <t>4246(01)</t>
  </si>
  <si>
    <t>3741(01)</t>
  </si>
  <si>
    <t>607c</t>
  </si>
  <si>
    <t>4195(01)</t>
  </si>
  <si>
    <t>4208(01)</t>
  </si>
  <si>
    <t>4060(01)</t>
  </si>
  <si>
    <t>4075(01)</t>
  </si>
  <si>
    <t>4087(01)</t>
  </si>
  <si>
    <t>4580(01)</t>
  </si>
  <si>
    <t>4157(01)</t>
  </si>
  <si>
    <t>4170(01)</t>
  </si>
  <si>
    <t>4790(01)</t>
  </si>
  <si>
    <t>8313(01)</t>
  </si>
  <si>
    <t>8328(01)</t>
  </si>
  <si>
    <t>4955(01)</t>
  </si>
  <si>
    <t>8352(01)</t>
  </si>
  <si>
    <t>4966(01)</t>
  </si>
  <si>
    <t>8372(01)</t>
  </si>
  <si>
    <t>8367(01)</t>
  </si>
  <si>
    <t>8388(01)</t>
  </si>
  <si>
    <t>3151(01)</t>
  </si>
  <si>
    <t>3101(01)</t>
  </si>
  <si>
    <t>3297(01)</t>
  </si>
  <si>
    <t>3239(01)</t>
  </si>
  <si>
    <t>3112(01)</t>
  </si>
  <si>
    <t>459a</t>
  </si>
  <si>
    <t>3216(01)</t>
  </si>
  <si>
    <t>4670(01)</t>
  </si>
  <si>
    <t>631c(01)</t>
  </si>
  <si>
    <t>633c(01)</t>
  </si>
  <si>
    <t>5346(01)</t>
  </si>
  <si>
    <t>5445(01)</t>
  </si>
  <si>
    <t>5597(01)</t>
  </si>
  <si>
    <t>5440(01)</t>
  </si>
  <si>
    <t>1999(01)</t>
  </si>
  <si>
    <t>5436(01)</t>
  </si>
  <si>
    <t>1996(01)</t>
  </si>
  <si>
    <t>5470(01)</t>
  </si>
  <si>
    <t>1855(01)</t>
  </si>
  <si>
    <t>1857(01)</t>
  </si>
  <si>
    <t>5536(01)</t>
  </si>
  <si>
    <t>5539(01)</t>
  </si>
  <si>
    <t>5390(01)</t>
  </si>
  <si>
    <t>6082(01)</t>
  </si>
  <si>
    <t>5157(01)</t>
  </si>
  <si>
    <t>6061(01)</t>
  </si>
  <si>
    <t>6949(01)</t>
  </si>
  <si>
    <t>6907(01)</t>
  </si>
  <si>
    <t>6276(01)</t>
  </si>
  <si>
    <t>6431(01)</t>
  </si>
  <si>
    <t>949a</t>
  </si>
  <si>
    <t>950a</t>
  </si>
  <si>
    <t>396c</t>
  </si>
  <si>
    <t>397c</t>
  </si>
  <si>
    <t>432c(02)</t>
  </si>
  <si>
    <t>433c(02)</t>
  </si>
  <si>
    <t xml:space="preserve">c) Des taux de taxes foncières distincts aux immeubles non </t>
  </si>
  <si>
    <t xml:space="preserve">    résidentiels et / ou aux immeubles industriels en fonction de </t>
  </si>
  <si>
    <t xml:space="preserve">    l'évaluation foncière en vertu de l'article 244.64.9 LFM.</t>
  </si>
  <si>
    <t xml:space="preserve">   -  Pour chaque catégorie et sous-catégorie, décrire chaque tranche </t>
  </si>
  <si>
    <t xml:space="preserve">      d'imposition distincte avec son assiette d'application imposable</t>
  </si>
  <si>
    <t xml:space="preserve">      et son taux adopté.</t>
  </si>
  <si>
    <t xml:space="preserve">    -  Pour l'ensemble des immeubles imposables et compensables</t>
  </si>
  <si>
    <t xml:space="preserve">    -  Pour les immeubles non résidentiels imposables et compensables</t>
  </si>
  <si>
    <t xml:space="preserve">       seulement (incluant les immeubles industriels)</t>
  </si>
  <si>
    <t xml:space="preserve">    -  Pour les immeubles imposables et compensables autres que </t>
  </si>
  <si>
    <t xml:space="preserve">       non résidentiels et industriels</t>
  </si>
  <si>
    <t>893c</t>
  </si>
  <si>
    <t>894c</t>
  </si>
  <si>
    <t>895c</t>
  </si>
  <si>
    <t>896c</t>
  </si>
  <si>
    <t>897c</t>
  </si>
  <si>
    <t>898c</t>
  </si>
  <si>
    <t>33</t>
  </si>
  <si>
    <t>Montant de l'aide financière reçue ou à recevoir en 2017 dans</t>
  </si>
  <si>
    <r>
      <t xml:space="preserve">routier local </t>
    </r>
    <r>
      <rPr>
        <sz val="10"/>
        <rFont val="Arial"/>
        <family val="2"/>
      </rPr>
      <t>(PAERRL) de la part du MTMDET</t>
    </r>
  </si>
  <si>
    <t xml:space="preserve">      - Dépenses relatives à l'entretien d'hiver</t>
  </si>
  <si>
    <t xml:space="preserve">      - Dépenses autres que pour l'entretien d'hiver</t>
  </si>
  <si>
    <t xml:space="preserve">  e) Si le total des frais encourus admissibles à la ligne 38 </t>
  </si>
  <si>
    <t xml:space="preserve">      à la ligne 34, fournissez-en les justifications :</t>
  </si>
  <si>
    <t>675c</t>
  </si>
  <si>
    <t>677c</t>
  </si>
  <si>
    <t>678c</t>
  </si>
  <si>
    <t>688c</t>
  </si>
  <si>
    <t>689c</t>
  </si>
  <si>
    <t>AUTRES RENSEIGNEMENTS FINANCIERS NON AUDITÉS</t>
  </si>
  <si>
    <t xml:space="preserve">     Approvisionnement et traitement de </t>
  </si>
  <si>
    <t xml:space="preserve">Acquisition d'immobilisations non consolidées* par objets </t>
  </si>
  <si>
    <t>l'administration municipale au 31 décembre</t>
  </si>
  <si>
    <r>
      <t xml:space="preserve">le cadre du </t>
    </r>
    <r>
      <rPr>
        <i/>
        <sz val="10"/>
        <rFont val="Arial"/>
        <family val="2"/>
      </rPr>
      <t>Programme d'aide à l'entretien du réseau</t>
    </r>
  </si>
  <si>
    <r>
      <t>Membres du conseil et fonctionnaires</t>
    </r>
    <r>
      <rPr>
        <sz val="9"/>
        <color indexed="10"/>
        <rFont val="Arial"/>
        <family val="2"/>
      </rPr>
      <t xml:space="preserve"> </t>
    </r>
  </si>
  <si>
    <t>S31 - S33</t>
  </si>
  <si>
    <t>S36 - S51</t>
  </si>
  <si>
    <r>
      <t xml:space="preserve">  Informations sectorielles consolidées* </t>
    </r>
    <r>
      <rPr>
        <i/>
        <sz val="10"/>
        <rFont val="Arial"/>
        <family val="2"/>
      </rPr>
      <t>(1)</t>
    </r>
  </si>
  <si>
    <r>
      <t xml:space="preserve">  Résultats détaillés</t>
    </r>
    <r>
      <rPr>
        <i/>
        <sz val="10"/>
        <rFont val="Arial"/>
        <family val="2"/>
      </rPr>
      <t xml:space="preserve"> </t>
    </r>
  </si>
  <si>
    <t xml:space="preserve">  Excédent (déficit) de fonctionnement à des fins fiscales </t>
  </si>
  <si>
    <t xml:space="preserve">  Charges par objets </t>
  </si>
  <si>
    <t>Nous avons effectué l’audit des états financiers consolidés ci-joints de ........................... et des organismes qui sont sous son contrôle, qui comprennent l’état consolidé de la situation financière au 31 décembre 2017, l'état consolidé des résultats, l'état consolidé de la variation des actifs financiers nets (de la dette nette), l'état consolidé des flux de trésorerie et l'état consolidé des gains et pertes de réévaluation pour l’exercice clos à cette date, ainsi qu'un résumé des principales méthodes comptables et d'autres informations explicatives.</t>
  </si>
  <si>
    <t>À notre avis, les états financiers consolidés donnent, dans tous leurs aspects significatifs, une image fidèle de la situation financière de ………………………… et des organismes qui sont sous son contrôle au 31 décembre 2017, ainsi que des résultats de leurs activités, de la variation de leurs actifs financiers nets (de leur dette nette), de leurs flux de trésorerie et de leurs gains et pertes de réévaluation pour l’exercice clos à cette date, conformément aux normes comptables canadiennes pour le secteur public.</t>
  </si>
  <si>
    <t>Nous avons effectué l’audit des états financiers consolidés ci-joints de ........................... et des organismes qui sont sous son contrôle, qui comprennent l’état consolidé de la situation financière au 31 décembre 2017, l'état consolidé des résultats, l'état consolidé de la variation des actifs financiers nets (de la dette nette) et l'état consolidé des flux de trésorerie pour l’exercice clos à cette date, ainsi qu'un résumé des principales méthodes comptables et d'autres informations explicatives.</t>
  </si>
  <si>
    <t>À notre avis, les états financiers consolidés donnent, dans tous leurs aspects significatifs, une image fidèle de la situation financière de ………………………… et des organismes qui sont sous son contrôle au 31 décembre 2017, ainsi que des résultats de leurs activités, de la variation de leurs actifs financiers nets (de leur dette nette) et de leurs flux de trésorerie pour l’exercice clos à cette date, conformément aux normes comptables canadiennes pour le secteur public.</t>
  </si>
  <si>
    <t>J'ai effectué l’audit des états financiers consolidés ci-joints de ........................... et des organismes qui sont sous son contrôle, qui comprennent l’état consolidé de la situation financière au 31 décembre 2017, l'état consolidé des résultats, l'état consolidé de la variation des actifs financiers nets (de la dette nette), l'état consolidé des flux de trésorerie et l'état consolidé des gains et pertes de réévaluation pour l’exercice clos à cette date, ainsi qu'un résumé des principales méthodes comptables et d'autres informations explicatives.</t>
  </si>
  <si>
    <t>À mon avis, les états financiers consolidés donnent, dans tous leurs aspects significatifs, une image fidèle de la situation financière de ………………………… et des organismes qui sont sous son contrôle au 31 décembre 2017, ainsi que des résultats de leurs activités, de la variation de leurs actifs financiers nets (de leur dette nette), de leurs flux de trésorerie et de leurs gains et pertes de réévaluation pour l’exercice clos à cette date, conformément aux normes comptables canadiennes pour le secteur public.</t>
  </si>
  <si>
    <t>J'ai effectué l’audit des états financiers consolidés ci-joints de ........................... et des organismes qui sont sous son contrôle, qui comprennent l’état consolidé de la situation financière au 31 décembre 2017 et l'état consolidé des résultats, l'état consolidé de la variation des actifs financiers nets (de la dette nette), l'état consolidé des flux de trésorerie pour l’exercice clos à cette date, ainsi qu'un résumé des principales méthodes comptables et d'autres informations explicatives.</t>
  </si>
  <si>
    <t>À mon avis, les états financiers consolidés donnent, dans tous leurs aspects significatifs, une image fidèle de la situation financière de ………………………… et des organismes qui sont sous son contrôle au 31 décembre 2017, ainsi que des résultats de leurs activités, de la variation de leurs actifs financiers nets (de leur dette nette) et de leurs flux de trésorerie pour l’exercice clos à cette date, conformément aux normes comptables canadiennes pour le secteur public.</t>
  </si>
  <si>
    <t>Redressement aux exercices antérieurs (note 22)</t>
  </si>
  <si>
    <t>Trésorerie et équivalents de trésorerie (note 4)</t>
  </si>
  <si>
    <t>Débiteurs (note 5)</t>
  </si>
  <si>
    <t xml:space="preserve">Prêts (note 6) </t>
  </si>
  <si>
    <t xml:space="preserve">Placements de portefeuille (note 7) </t>
  </si>
  <si>
    <t>Actif au titre des avantages sociaux futurs (note 8)</t>
  </si>
  <si>
    <r>
      <t>Autres actifs financiers (note 9)</t>
    </r>
    <r>
      <rPr>
        <i/>
        <sz val="10"/>
        <rFont val="Arial"/>
        <family val="2"/>
      </rPr>
      <t xml:space="preserve"> </t>
    </r>
  </si>
  <si>
    <t>de trésorerie (note 4)</t>
  </si>
  <si>
    <t>Emprunts temporaires (note 10)</t>
  </si>
  <si>
    <t>Créditeurs et charges à payer (note 11)</t>
  </si>
  <si>
    <t>Revenus reportés (note 12)</t>
  </si>
  <si>
    <t>Dette à long terme (note 13)</t>
  </si>
  <si>
    <t>Passif au titre des avantages sociaux futurs (note 8)</t>
  </si>
  <si>
    <r>
      <t xml:space="preserve">ACTIFS FINANCIERS NETS (DETTE NETTE) </t>
    </r>
    <r>
      <rPr>
        <sz val="10"/>
        <rFont val="Arial"/>
        <family val="2"/>
      </rPr>
      <t>(note 14)</t>
    </r>
  </si>
  <si>
    <t>Immobilisations (note 15)</t>
  </si>
  <si>
    <t xml:space="preserve">Propriétés destinées à la revente (note 16) </t>
  </si>
  <si>
    <t>Autres actifs non financiers (note 17)</t>
  </si>
  <si>
    <t>Obligations contractuelles (note 20)</t>
  </si>
  <si>
    <t>Éventualités (note 21)</t>
  </si>
  <si>
    <t xml:space="preserve">Redressement aux exercices antérieurs (note 22) </t>
  </si>
  <si>
    <r>
      <t>Activités de financement</t>
    </r>
    <r>
      <rPr>
        <sz val="10"/>
        <rFont val="Arial"/>
        <family val="2"/>
      </rPr>
      <t xml:space="preserve"> (note 4)</t>
    </r>
  </si>
  <si>
    <r>
      <t xml:space="preserve">à la fin de l'exercice </t>
    </r>
    <r>
      <rPr>
        <sz val="10"/>
        <rFont val="Arial"/>
        <family val="2"/>
      </rPr>
      <t xml:space="preserve">(note 4) </t>
    </r>
  </si>
  <si>
    <t xml:space="preserve">de trésorerie et ayant fait l'objet d'un refinancement au cours de </t>
  </si>
  <si>
    <t>Propriétés destinées à la revente (note 16)</t>
  </si>
  <si>
    <t>Présentées à titre d'autres actifs financiers (note 9)</t>
  </si>
  <si>
    <t>Cette note s'adresse uniquement aux municipalités ayant des compétences de MRC et aux MRC qui ont répondu «Oui» à la question 5 de la page S51-1.</t>
  </si>
  <si>
    <r>
      <t xml:space="preserve">Cette note s'adresse uniquement aux municipalités ayant des compétences de MRC et aux MRC qui ont répondu </t>
    </r>
    <r>
      <rPr>
        <sz val="9"/>
        <rFont val="Calibri"/>
        <family val="2"/>
      </rPr>
      <t>«</t>
    </r>
    <r>
      <rPr>
        <sz val="9"/>
        <rFont val="Arial"/>
        <family val="2"/>
      </rPr>
      <t xml:space="preserve"> oui </t>
    </r>
    <r>
      <rPr>
        <sz val="9"/>
        <rFont val="Calibri"/>
        <family val="2"/>
      </rPr>
      <t>»</t>
    </r>
    <r>
      <rPr>
        <sz val="9"/>
        <rFont val="Arial"/>
        <family val="2"/>
      </rPr>
      <t xml:space="preserve"> à la question 6 de la page S51-1.</t>
    </r>
  </si>
  <si>
    <t>Prêts (note 6)</t>
  </si>
  <si>
    <t>Placements de portefeuille (note 7)</t>
  </si>
  <si>
    <t>Autres actifs financiers (note 9)</t>
  </si>
  <si>
    <t>Insuffisance de trésorerie et d'équivalents de trésorerie (note 4)</t>
  </si>
  <si>
    <t xml:space="preserve">Passif au titre des avantages sociaux futurs (note 8) </t>
  </si>
  <si>
    <t xml:space="preserve">Immobilisations (note 15) </t>
  </si>
  <si>
    <t xml:space="preserve">  Fonds local d'investissement (note 18)</t>
  </si>
  <si>
    <t xml:space="preserve">  Fonds local de solidarité (note 19)</t>
  </si>
  <si>
    <t>RENSEIGNEMENTS FINANCIERS CONSOLIDÉS* NON AUDITÉS</t>
  </si>
  <si>
    <r>
      <t xml:space="preserve">RAPPORT </t>
    </r>
    <r>
      <rPr>
        <b/>
        <i/>
        <sz val="9"/>
        <rFont val="Arial"/>
        <family val="2"/>
      </rPr>
      <t>DE L'AUDITEUR INDÉPENDANT OU DU VÉRIFICATEUR GÉNÉRAL</t>
    </r>
  </si>
  <si>
    <t>Nous avons [J’ai] effectué l’audit du taux global de taxation réel de l’exercice clos le 31 décembre 2017 de ………………… (ci-après « la municipalité »). Ce taux a été établi par la direction de la municipalité sur la base des dispositions de la section lll du chapitre XVlll.1 de la Loi sur la fiscalité municipale (chapitre F-2.1) (ci-après « les exigences légales »).</t>
  </si>
  <si>
    <t>À notre [mon] avis, le taux global de taxation réel de l’exercice clos le 31 décembre 2017 de la municipalité a été établi, dans tous ses aspects significatifs, conformément aux exigences légales.</t>
  </si>
  <si>
    <r>
      <t>Matières résiduelles</t>
    </r>
    <r>
      <rPr>
        <b/>
        <i/>
        <sz val="10"/>
        <rFont val="Arial"/>
        <family val="2"/>
      </rPr>
      <t xml:space="preserve"> </t>
    </r>
  </si>
  <si>
    <t xml:space="preserve">L'organisme municipal applique-t-il les normes sur </t>
  </si>
  <si>
    <t xml:space="preserve">La MRC ou la municipalité est-elle responsable d'un </t>
  </si>
  <si>
    <t>La MRC ou la municipalité est-elle responsable d'un</t>
  </si>
  <si>
    <t>Si oui, indiquer les montants attribués pour l'exercice :</t>
  </si>
  <si>
    <t xml:space="preserve">      n'atteint pas 90 % de l'aide financière reçue ou à recevoir  </t>
  </si>
  <si>
    <t xml:space="preserve">Les questions 14 à 18 s'adressent aux municipalités régionales de comté </t>
  </si>
  <si>
    <t>d) Étalement de la variation de valeur des unités admissibles</t>
  </si>
  <si>
    <t>L'excédent (déficit) de l'exercice à la page S7 ligne 25 est de</t>
  </si>
  <si>
    <t>Le taux global de taxation réel de 2017 à la page S33 ligne 14 est de</t>
  </si>
  <si>
    <t>Si le rapport est non consolidé, cette page ne s'applique pas.</t>
  </si>
  <si>
    <r>
      <t>Pour les pages S27, lorsque les états financiers ne sont pas consolidés, la première ligne des titres et la deuxième colonne n'apparaissent pas</t>
    </r>
    <r>
      <rPr>
        <sz val="10"/>
        <rFont val="Arial"/>
        <family val="2"/>
      </rPr>
      <t>.</t>
    </r>
  </si>
  <si>
    <r>
      <t>Pour les pages S28, lorsque les états financiers ne sont pas consolidés, la première ligne des titres et la cinquième colonne n'apparaissent pas</t>
    </r>
    <r>
      <rPr>
        <sz val="10"/>
        <rFont val="Arial"/>
        <family val="2"/>
      </rPr>
      <t>.</t>
    </r>
  </si>
  <si>
    <t>Si le rapport est consolidé, cette page ne s'applique pas.</t>
  </si>
  <si>
    <r>
      <t>Pour la page S19, lorsque les états financiers ne sont pas consolidés, la première ligne des titres et la deuxième colonne n'apparaissent pas</t>
    </r>
    <r>
      <rPr>
        <sz val="10"/>
        <rFont val="Arial"/>
        <family val="2"/>
      </rPr>
      <t>.</t>
    </r>
  </si>
  <si>
    <r>
      <t>Pour la page S39, lorsque les états financiers ne sont pas consolidés, la première ligne des titres et la deuxième colonne n'apparaissent pas</t>
    </r>
    <r>
      <rPr>
        <sz val="10"/>
        <rFont val="Arial"/>
        <family val="2"/>
      </rPr>
      <t>.</t>
    </r>
  </si>
  <si>
    <t>Pour la page S36-1, lorsque les états financiers ne sont pas consolidés, la première ligne des titres et la première colonne n'apparaissent pas.</t>
  </si>
  <si>
    <t>Pour l'excédent (déficit) de fonctionnement de l'exercice à des fins fiscales, se référer aux renseignements complémentaires à la page S17 si le rapport est non consolidé.</t>
  </si>
  <si>
    <t>Pour l'excédent (déficit) de fonctionnement de l'exercice à des fins fiscales, se référer aux renseignements complémentaires à la page S13 si le rapport est consolidé.</t>
  </si>
  <si>
    <r>
      <t xml:space="preserve">  Résultats détaillés</t>
    </r>
    <r>
      <rPr>
        <i/>
        <sz val="10"/>
        <rFont val="Arial"/>
        <family val="2"/>
      </rPr>
      <t xml:space="preserve"> (2)</t>
    </r>
  </si>
  <si>
    <r>
      <t xml:space="preserve">  Excédent (déficit) de fonctionnement à des fins fiscales </t>
    </r>
    <r>
      <rPr>
        <i/>
        <sz val="10"/>
        <rFont val="Arial"/>
        <family val="2"/>
      </rPr>
      <t>(2)</t>
    </r>
  </si>
  <si>
    <r>
      <t xml:space="preserve">  Excédent (déficit) d'investissement à des fins fiscales </t>
    </r>
    <r>
      <rPr>
        <i/>
        <sz val="10"/>
        <rFont val="Arial"/>
        <family val="2"/>
      </rPr>
      <t>(2)</t>
    </r>
  </si>
  <si>
    <t>(2) Lorsque le rapport financier est consolidé, ces pages ne s'appliquent pas.</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</si>
</sst>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41" formatCode="_ * #,##0_)\ _$_ ;_ * \(#,##0\)\ _$_ ;_ * &quot;-&quot;_)\ _$_ ;_ @_ "/>
    <numFmt numFmtId="164" formatCode="_-* #,##0\ _$_-;_-* #,##0\ _$\-;_-* &quot;-&quot;\ _$_-;_-@_-"/>
    <numFmt numFmtId="165" formatCode="_-* #,##0.00\ _$_-;_-* #,##0.00\ _$\-;_-* &quot;-&quot;??\ _$_-;_-@_-"/>
    <numFmt numFmtId="166" formatCode="_-* #,##0\ _$_-;\-* #,##0\ _$_-;_-* &quot;-&quot;\ _$_-;_-@_-"/>
    <numFmt numFmtId="167" formatCode="_-* #,##0.00\ _$_-;\-* #,##0.00\ _$_-;_-* &quot;-&quot;??\ _$_-;_-@_-"/>
    <numFmt numFmtId="168" formatCode="#,##0;\(#,##0\)"/>
    <numFmt numFmtId="169" formatCode="#,###;\(#,###\)"/>
    <numFmt numFmtId="170" formatCode="#,##0.0000"/>
    <numFmt numFmtId="171" formatCode="0000"/>
    <numFmt numFmtId="172" formatCode="#,##0_);\(#,##0\)"/>
    <numFmt numFmtId="173" formatCode="#,##0_);[Red]\(#,##0\)"/>
    <numFmt numFmtId="174" formatCode="###,###"/>
    <numFmt numFmtId="175" formatCode="###\ ###"/>
    <numFmt numFmtId="176" formatCode="#,##0\ ;\(#,###\)"/>
    <numFmt numFmtId="177" formatCode="#,##0\ ;\(#,##0\)"/>
    <numFmt numFmtId="178" formatCode="#,##0\ \ ;\(#,##0\)\ "/>
    <numFmt numFmtId="179" formatCode="#\ ##0;\(#\ ##0\)"/>
    <numFmt numFmtId="180" formatCode="#,###;\(#,###\);\-"/>
    <numFmt numFmtId="181" formatCode="#,##0\ _$_-"/>
    <numFmt numFmtId="182" formatCode="#,###\ ;\(#,###\)"/>
    <numFmt numFmtId="183" formatCode="#,##0\ ;\(#,##0\)\ "/>
    <numFmt numFmtId="184" formatCode="00000"/>
    <numFmt numFmtId="185" formatCode="0_);\(0\)"/>
  </numFmts>
  <fonts count="131" x14ac:knownFonts="1">
    <font>
      <sz val="10"/>
      <name val="Arial"/>
    </font>
    <font>
      <sz val="10"/>
      <name val="Arial"/>
      <family val="2"/>
    </font>
    <font>
      <sz val="11"/>
      <color indexed="9"/>
      <name val="Calibri"/>
      <family val="2"/>
    </font>
    <font>
      <b/>
      <sz val="11"/>
      <color indexed="8"/>
      <name val="Calibri"/>
      <family val="2"/>
    </font>
    <font>
      <b/>
      <sz val="10"/>
      <name val="Arial"/>
      <family val="2"/>
    </font>
    <font>
      <b/>
      <sz val="10"/>
      <name val="Arial"/>
      <family val="2"/>
    </font>
    <font>
      <sz val="10"/>
      <color indexed="10"/>
      <name val="Arial"/>
      <family val="2"/>
    </font>
    <font>
      <sz val="7"/>
      <name val="Arial"/>
      <family val="2"/>
    </font>
    <font>
      <sz val="10"/>
      <name val="Arial"/>
      <family val="2"/>
    </font>
    <font>
      <sz val="7"/>
      <name val="Arial"/>
      <family val="2"/>
    </font>
    <font>
      <sz val="8"/>
      <name val="Arial"/>
      <family val="2"/>
    </font>
    <font>
      <b/>
      <sz val="8"/>
      <name val="Arial"/>
      <family val="2"/>
    </font>
    <font>
      <b/>
      <sz val="8"/>
      <color indexed="28"/>
      <name val="Arial"/>
      <family val="2"/>
    </font>
    <font>
      <i/>
      <sz val="10"/>
      <name val="Arial"/>
      <family val="2"/>
    </font>
    <font>
      <sz val="8"/>
      <name val="Arial"/>
      <family val="2"/>
    </font>
    <font>
      <sz val="9"/>
      <name val="Arial"/>
      <family val="2"/>
    </font>
    <font>
      <i/>
      <sz val="10"/>
      <color indexed="10"/>
      <name val="Arial"/>
      <family val="2"/>
    </font>
    <font>
      <b/>
      <sz val="7"/>
      <name val="Arial"/>
      <family val="2"/>
    </font>
    <font>
      <sz val="9"/>
      <name val="Arial"/>
      <family val="2"/>
    </font>
    <font>
      <sz val="6"/>
      <name val="Arial"/>
      <family val="2"/>
    </font>
    <font>
      <b/>
      <sz val="9"/>
      <name val="Arial"/>
      <family val="2"/>
    </font>
    <font>
      <b/>
      <sz val="6"/>
      <name val="Arial"/>
      <family val="2"/>
    </font>
    <font>
      <b/>
      <sz val="9"/>
      <name val="Arial"/>
      <family val="2"/>
    </font>
    <font>
      <i/>
      <sz val="6"/>
      <name val="Arial"/>
      <family val="2"/>
    </font>
    <font>
      <i/>
      <sz val="9"/>
      <name val="Arial"/>
      <family val="2"/>
    </font>
    <font>
      <sz val="10"/>
      <color indexed="28"/>
      <name val="Arial"/>
      <family val="2"/>
    </font>
    <font>
      <i/>
      <sz val="7"/>
      <name val="Arial"/>
      <family val="2"/>
    </font>
    <font>
      <sz val="6"/>
      <name val="Arial"/>
      <family val="2"/>
    </font>
    <font>
      <b/>
      <i/>
      <sz val="9"/>
      <name val="Arial"/>
      <family val="2"/>
    </font>
    <font>
      <b/>
      <vertAlign val="superscript"/>
      <sz val="9"/>
      <name val="Arial"/>
      <family val="2"/>
    </font>
    <font>
      <sz val="9"/>
      <color indexed="10"/>
      <name val="Arial"/>
      <family val="2"/>
    </font>
    <font>
      <b/>
      <sz val="6"/>
      <name val="Arial"/>
      <family val="2"/>
    </font>
    <font>
      <sz val="10"/>
      <color indexed="10"/>
      <name val="Arial"/>
      <family val="2"/>
    </font>
    <font>
      <sz val="10"/>
      <color indexed="8"/>
      <name val="Arial"/>
      <family val="2"/>
    </font>
    <font>
      <b/>
      <sz val="10"/>
      <color indexed="28"/>
      <name val="Arial"/>
      <family val="2"/>
    </font>
    <font>
      <i/>
      <sz val="9"/>
      <color indexed="10"/>
      <name val="Arial"/>
      <family val="2"/>
    </font>
    <font>
      <b/>
      <sz val="10"/>
      <color indexed="14"/>
      <name val="Arial"/>
      <family val="2"/>
    </font>
    <font>
      <b/>
      <sz val="7"/>
      <name val="Arial"/>
      <family val="2"/>
    </font>
    <font>
      <b/>
      <sz val="10"/>
      <color indexed="15"/>
      <name val="Arial"/>
      <family val="2"/>
    </font>
    <font>
      <sz val="7"/>
      <color indexed="10"/>
      <name val="Arial"/>
      <family val="2"/>
    </font>
    <font>
      <i/>
      <sz val="10"/>
      <color indexed="10"/>
      <name val="Arial"/>
      <family val="2"/>
    </font>
    <font>
      <vertAlign val="superscript"/>
      <sz val="10"/>
      <name val="Arial"/>
      <family val="2"/>
    </font>
    <font>
      <sz val="10"/>
      <color indexed="8"/>
      <name val="Arial"/>
      <family val="2"/>
    </font>
    <font>
      <i/>
      <sz val="10"/>
      <name val="Arial"/>
      <family val="2"/>
    </font>
    <font>
      <b/>
      <sz val="10"/>
      <color indexed="28"/>
      <name val="Arial"/>
      <family val="2"/>
    </font>
    <font>
      <sz val="10"/>
      <color indexed="28"/>
      <name val="Arial"/>
      <family val="2"/>
    </font>
    <font>
      <b/>
      <i/>
      <sz val="10"/>
      <name val="Arial"/>
      <family val="2"/>
    </font>
    <font>
      <b/>
      <sz val="10"/>
      <color indexed="10"/>
      <name val="Arial"/>
      <family val="2"/>
    </font>
    <font>
      <sz val="10"/>
      <name val="Arial"/>
      <family val="2"/>
    </font>
    <font>
      <b/>
      <sz val="8"/>
      <name val="Arial"/>
      <family val="2"/>
    </font>
    <font>
      <b/>
      <sz val="10"/>
      <color indexed="50"/>
      <name val="Arial"/>
      <family val="2"/>
    </font>
    <font>
      <i/>
      <sz val="8"/>
      <color indexed="10"/>
      <name val="Arial"/>
      <family val="2"/>
    </font>
    <font>
      <sz val="11"/>
      <name val="Times New Roman"/>
      <family val="1"/>
    </font>
    <font>
      <b/>
      <sz val="9"/>
      <color indexed="12"/>
      <name val="Arial"/>
      <family val="2"/>
    </font>
    <font>
      <i/>
      <sz val="8"/>
      <name val="Arial"/>
      <family val="2"/>
    </font>
    <font>
      <b/>
      <sz val="10"/>
      <color indexed="12"/>
      <name val="Arial"/>
      <family val="2"/>
    </font>
    <font>
      <b/>
      <sz val="12"/>
      <name val="Arial"/>
      <family val="2"/>
    </font>
    <font>
      <b/>
      <sz val="10"/>
      <color indexed="18"/>
      <name val="Arial"/>
      <family val="2"/>
    </font>
    <font>
      <b/>
      <sz val="20"/>
      <name val="Arial"/>
      <family val="2"/>
    </font>
    <font>
      <b/>
      <sz val="14"/>
      <name val="Arial"/>
      <family val="2"/>
    </font>
    <font>
      <sz val="11"/>
      <name val="Arial"/>
      <family val="2"/>
    </font>
    <font>
      <vertAlign val="subscript"/>
      <sz val="10"/>
      <name val="Arial"/>
      <family val="2"/>
    </font>
    <font>
      <b/>
      <vertAlign val="superscript"/>
      <sz val="10"/>
      <name val="Arial"/>
      <family val="2"/>
    </font>
    <font>
      <b/>
      <sz val="16"/>
      <name val="Arial"/>
      <family val="2"/>
    </font>
    <font>
      <b/>
      <i/>
      <sz val="10"/>
      <name val="Arial"/>
      <family val="2"/>
    </font>
    <font>
      <sz val="12"/>
      <name val="Arial"/>
      <family val="2"/>
    </font>
    <font>
      <b/>
      <sz val="11"/>
      <name val="Arial"/>
      <family val="2"/>
    </font>
    <font>
      <sz val="8"/>
      <color indexed="10"/>
      <name val="Arial"/>
      <family val="2"/>
    </font>
    <font>
      <sz val="9"/>
      <color indexed="14"/>
      <name val="Arial"/>
      <family val="2"/>
    </font>
    <font>
      <u/>
      <sz val="10"/>
      <name val="Arial"/>
      <family val="2"/>
    </font>
    <font>
      <sz val="9"/>
      <color indexed="8"/>
      <name val="Arial"/>
      <family val="2"/>
    </font>
    <font>
      <b/>
      <sz val="18"/>
      <name val="Times New Roman"/>
      <family val="1"/>
    </font>
    <font>
      <sz val="16"/>
      <name val="Arial"/>
      <family val="2"/>
    </font>
    <font>
      <b/>
      <sz val="16"/>
      <name val="Times New Roman"/>
      <family val="1"/>
    </font>
    <font>
      <b/>
      <i/>
      <sz val="11"/>
      <name val="Arial"/>
      <family val="2"/>
    </font>
    <font>
      <b/>
      <sz val="20"/>
      <name val="Arial"/>
      <family val="2"/>
    </font>
    <font>
      <sz val="14"/>
      <name val="Arial"/>
      <family val="2"/>
    </font>
    <font>
      <b/>
      <i/>
      <sz val="10"/>
      <color indexed="10"/>
      <name val="Arial"/>
      <family val="2"/>
    </font>
    <font>
      <sz val="12"/>
      <name val="Arial"/>
      <family val="2"/>
    </font>
    <font>
      <b/>
      <sz val="16"/>
      <name val="Arial"/>
      <family val="2"/>
    </font>
    <font>
      <sz val="10"/>
      <color indexed="15"/>
      <name val="Arial"/>
      <family val="2"/>
    </font>
    <font>
      <sz val="9"/>
      <color indexed="49"/>
      <name val="Arial"/>
      <family val="2"/>
    </font>
    <font>
      <sz val="10"/>
      <color indexed="22"/>
      <name val="Arial"/>
      <family val="2"/>
    </font>
    <font>
      <sz val="10"/>
      <name val="Times New Roman"/>
      <family val="1"/>
    </font>
    <font>
      <vertAlign val="superscript"/>
      <sz val="9"/>
      <name val="Arial"/>
      <family val="2"/>
    </font>
    <font>
      <i/>
      <sz val="8"/>
      <color indexed="10"/>
      <name val="Arial"/>
      <family val="2"/>
    </font>
    <font>
      <b/>
      <sz val="10"/>
      <color indexed="10"/>
      <name val="Arial"/>
      <family val="2"/>
    </font>
    <font>
      <i/>
      <sz val="8"/>
      <color indexed="9"/>
      <name val="Arial"/>
      <family val="2"/>
    </font>
    <font>
      <i/>
      <sz val="8"/>
      <color indexed="9"/>
      <name val="Arial"/>
      <family val="2"/>
    </font>
    <font>
      <sz val="8"/>
      <color indexed="9"/>
      <name val="Arial"/>
      <family val="2"/>
    </font>
    <font>
      <sz val="8"/>
      <color indexed="10"/>
      <name val="Arial"/>
      <family val="2"/>
    </font>
    <font>
      <b/>
      <sz val="9"/>
      <color indexed="28"/>
      <name val="Arial"/>
      <family val="2"/>
    </font>
    <font>
      <b/>
      <sz val="9"/>
      <color indexed="50"/>
      <name val="Arial"/>
      <family val="2"/>
    </font>
    <font>
      <sz val="10"/>
      <name val="Calibri"/>
      <family val="2"/>
    </font>
    <font>
      <strike/>
      <sz val="10"/>
      <name val="Arial"/>
      <family val="2"/>
    </font>
    <font>
      <b/>
      <sz val="6"/>
      <color indexed="10"/>
      <name val="Arial"/>
      <family val="2"/>
    </font>
    <font>
      <strike/>
      <sz val="6"/>
      <name val="Arial"/>
      <family val="2"/>
    </font>
    <font>
      <vertAlign val="subscript"/>
      <sz val="9"/>
      <name val="Arial"/>
      <family val="2"/>
    </font>
    <font>
      <vertAlign val="subscript"/>
      <sz val="11"/>
      <name val="Times New Roman"/>
      <family val="1"/>
    </font>
    <font>
      <sz val="6"/>
      <name val="Times New Roman"/>
      <family val="1"/>
    </font>
    <font>
      <sz val="9"/>
      <name val="Times New Roman"/>
      <family val="1"/>
    </font>
    <font>
      <vertAlign val="subscript"/>
      <sz val="9"/>
      <name val="Times New Roman"/>
      <family val="1"/>
    </font>
    <font>
      <sz val="11"/>
      <color indexed="10"/>
      <name val="Times New Roman"/>
      <family val="1"/>
    </font>
    <font>
      <i/>
      <sz val="9"/>
      <color indexed="8"/>
      <name val="Arial"/>
      <family val="2"/>
    </font>
    <font>
      <sz val="10"/>
      <name val="Arial"/>
      <family val="2"/>
    </font>
    <font>
      <sz val="10"/>
      <name val="Arial"/>
      <family val="2"/>
    </font>
    <font>
      <sz val="9"/>
      <color indexed="10"/>
      <name val="Arial"/>
      <family val="2"/>
    </font>
    <font>
      <sz val="10"/>
      <color indexed="10"/>
      <name val="Arial"/>
      <family val="2"/>
    </font>
    <font>
      <i/>
      <sz val="10"/>
      <color indexed="10"/>
      <name val="Arial"/>
      <family val="2"/>
    </font>
    <font>
      <sz val="8"/>
      <color indexed="10"/>
      <name val="Arial"/>
      <family val="2"/>
    </font>
    <font>
      <i/>
      <sz val="9"/>
      <color indexed="10"/>
      <name val="Arial"/>
      <family val="2"/>
    </font>
    <font>
      <sz val="10"/>
      <color indexed="44"/>
      <name val="Arial"/>
      <family val="2"/>
    </font>
    <font>
      <b/>
      <sz val="10"/>
      <color indexed="10"/>
      <name val="Arial"/>
      <family val="2"/>
    </font>
    <font>
      <sz val="6"/>
      <color indexed="10"/>
      <name val="Arial"/>
      <family val="2"/>
    </font>
    <font>
      <sz val="10"/>
      <name val="Arial"/>
      <family val="2"/>
    </font>
    <font>
      <sz val="10"/>
      <name val="Arial"/>
      <family val="2"/>
    </font>
    <font>
      <b/>
      <sz val="11"/>
      <name val="Times New Roman"/>
      <family val="1"/>
    </font>
    <font>
      <b/>
      <sz val="9"/>
      <color indexed="18"/>
      <name val="Arial"/>
      <family val="2"/>
    </font>
    <font>
      <b/>
      <sz val="9"/>
      <color indexed="49"/>
      <name val="Arial"/>
      <family val="2"/>
    </font>
    <font>
      <sz val="8.6999999999999993"/>
      <name val="Arial"/>
      <family val="2"/>
    </font>
    <font>
      <b/>
      <i/>
      <sz val="8"/>
      <name val="Arial"/>
      <family val="2"/>
    </font>
    <font>
      <i/>
      <sz val="10"/>
      <color indexed="8"/>
      <name val="Arial"/>
      <family val="2"/>
    </font>
    <font>
      <sz val="10"/>
      <color theme="9"/>
      <name val="Arial"/>
      <family val="2"/>
    </font>
    <font>
      <i/>
      <sz val="9"/>
      <color rgb="FFFF0000"/>
      <name val="Arial"/>
      <family val="2"/>
    </font>
    <font>
      <sz val="10"/>
      <color rgb="FFFF0000"/>
      <name val="Arial"/>
      <family val="2"/>
    </font>
    <font>
      <sz val="9"/>
      <color rgb="FFFF0000"/>
      <name val="Arial"/>
      <family val="2"/>
    </font>
    <font>
      <sz val="6"/>
      <color theme="8" tint="0.59999389629810485"/>
      <name val="Arial"/>
      <family val="2"/>
    </font>
    <font>
      <sz val="10"/>
      <color theme="1"/>
      <name val="Arial"/>
      <family val="2"/>
    </font>
    <font>
      <sz val="8"/>
      <color rgb="FFFF0000"/>
      <name val="Arial"/>
      <family val="2"/>
    </font>
    <font>
      <sz val="9"/>
      <name val="Calibri"/>
      <family val="2"/>
    </font>
    <font>
      <sz val="8.5"/>
      <name val="Arial"/>
      <family val="2"/>
    </font>
  </fonts>
  <fills count="11">
    <fill>
      <patternFill patternType="none"/>
    </fill>
    <fill>
      <patternFill patternType="gray125"/>
    </fill>
    <fill>
      <patternFill patternType="solid">
        <fgColor indexed="36"/>
      </patternFill>
    </fill>
    <fill>
      <patternFill patternType="solid">
        <fgColor indexed="4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bgColor indexed="64"/>
      </patternFill>
    </fill>
    <fill>
      <patternFill patternType="solid">
        <fgColor theme="8" tint="0.59999389629810485"/>
        <bgColor indexed="64"/>
      </patternFill>
    </fill>
    <fill>
      <patternFill patternType="solid">
        <fgColor theme="0" tint="-0.249977111117893"/>
        <bgColor indexed="64"/>
      </patternFill>
    </fill>
  </fills>
  <borders count="21">
    <border>
      <left/>
      <right/>
      <top/>
      <bottom/>
      <diagonal/>
    </border>
    <border>
      <left/>
      <right/>
      <top style="thin">
        <color indexed="62"/>
      </top>
      <bottom style="double">
        <color indexed="62"/>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dotted">
        <color indexed="64"/>
      </bottom>
      <diagonal/>
    </border>
    <border>
      <left/>
      <right/>
      <top style="dotted">
        <color indexed="64"/>
      </top>
      <bottom style="thin">
        <color indexed="64"/>
      </bottom>
      <diagonal/>
    </border>
    <border>
      <left/>
      <right/>
      <top/>
      <bottom style="hair">
        <color indexed="64"/>
      </bottom>
      <diagonal/>
    </border>
    <border>
      <left/>
      <right/>
      <top style="dotted">
        <color indexed="64"/>
      </top>
      <bottom style="dotted">
        <color indexed="64"/>
      </bottom>
      <diagonal/>
    </border>
  </borders>
  <cellStyleXfs count="32">
    <xf numFmtId="0" fontId="0" fillId="0" borderId="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7" borderId="0" applyNumberFormat="0" applyBorder="0" applyAlignment="0" applyProtection="0"/>
    <xf numFmtId="172" fontId="1" fillId="0" borderId="0" applyProtection="0">
      <alignment horizontal="center"/>
    </xf>
    <xf numFmtId="166" fontId="8" fillId="0" borderId="0" applyFont="0" applyFill="0" applyBorder="0" applyAlignment="0" applyProtection="0"/>
    <xf numFmtId="166" fontId="8" fillId="0" borderId="0" applyFont="0" applyFill="0" applyBorder="0" applyAlignment="0" applyProtection="0"/>
    <xf numFmtId="166" fontId="1"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6" fontId="1" fillId="0" borderId="0" applyFont="0" applyFill="0" applyBorder="0" applyAlignment="0" applyProtection="0"/>
    <xf numFmtId="166" fontId="8" fillId="0" borderId="0" applyFont="0" applyFill="0" applyBorder="0" applyAlignment="0" applyProtection="0"/>
    <xf numFmtId="166" fontId="115" fillId="0" borderId="0" applyFont="0" applyFill="0" applyBorder="0" applyAlignment="0" applyProtection="0"/>
    <xf numFmtId="166" fontId="1" fillId="0" borderId="0" applyFont="0" applyFill="0" applyBorder="0" applyAlignment="0" applyProtection="0"/>
    <xf numFmtId="166" fontId="105" fillId="0" borderId="0" applyFont="0" applyFill="0" applyBorder="0" applyAlignment="0" applyProtection="0"/>
    <xf numFmtId="165"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8" fillId="0" borderId="0"/>
    <xf numFmtId="0" fontId="8" fillId="0" borderId="0"/>
    <xf numFmtId="0" fontId="8" fillId="0" borderId="0"/>
    <xf numFmtId="0" fontId="52" fillId="0" borderId="0"/>
    <xf numFmtId="9" fontId="1" fillId="0" borderId="0" applyFont="0" applyFill="0" applyBorder="0" applyAlignment="0" applyProtection="0"/>
    <xf numFmtId="0" fontId="3" fillId="0" borderId="1" applyNumberFormat="0" applyFill="0" applyAlignment="0" applyProtection="0"/>
  </cellStyleXfs>
  <cellXfs count="2437">
    <xf numFmtId="0" fontId="0" fillId="0" borderId="0" xfId="0"/>
    <xf numFmtId="0" fontId="0" fillId="0" borderId="0" xfId="0" applyFill="1"/>
    <xf numFmtId="177" fontId="0" fillId="0" borderId="0" xfId="0" applyNumberFormat="1" applyFill="1"/>
    <xf numFmtId="164" fontId="0" fillId="0" borderId="0" xfId="0" applyNumberFormat="1" applyFill="1"/>
    <xf numFmtId="0" fontId="4" fillId="0" borderId="0" xfId="0" applyFont="1" applyFill="1"/>
    <xf numFmtId="0" fontId="4" fillId="0" borderId="0" xfId="0" applyFont="1" applyFill="1" applyAlignment="1">
      <alignment horizontal="center"/>
    </xf>
    <xf numFmtId="0" fontId="6" fillId="0" borderId="0" xfId="0" applyFont="1" applyFill="1"/>
    <xf numFmtId="164" fontId="4" fillId="0" borderId="0" xfId="0" applyNumberFormat="1" applyFont="1" applyFill="1" applyAlignment="1">
      <alignment horizontal="center"/>
    </xf>
    <xf numFmtId="0" fontId="4" fillId="0" borderId="0" xfId="0" applyFont="1" applyFill="1" applyBorder="1" applyAlignment="1">
      <alignment horizontal="left"/>
    </xf>
    <xf numFmtId="177" fontId="4" fillId="0" borderId="0" xfId="23" applyNumberFormat="1" applyFont="1" applyFill="1" applyBorder="1" applyAlignment="1">
      <alignment horizontal="center"/>
    </xf>
    <xf numFmtId="168" fontId="4" fillId="0" borderId="0" xfId="23" applyNumberFormat="1" applyFont="1" applyFill="1" applyBorder="1" applyAlignment="1">
      <alignment horizontal="centerContinuous"/>
    </xf>
    <xf numFmtId="49" fontId="4" fillId="0" borderId="0" xfId="23" applyNumberFormat="1" applyFont="1" applyFill="1" applyBorder="1" applyAlignment="1">
      <alignment horizontal="center"/>
    </xf>
    <xf numFmtId="168" fontId="4" fillId="0" borderId="2" xfId="17" applyNumberFormat="1" applyFont="1" applyFill="1" applyBorder="1" applyAlignment="1">
      <alignment horizontal="centerContinuous"/>
    </xf>
    <xf numFmtId="49" fontId="4" fillId="0" borderId="2" xfId="17" applyNumberFormat="1" applyFont="1" applyFill="1" applyBorder="1" applyAlignment="1">
      <alignment horizontal="centerContinuous"/>
    </xf>
    <xf numFmtId="0" fontId="0" fillId="0" borderId="2" xfId="0" applyFill="1" applyBorder="1"/>
    <xf numFmtId="177" fontId="4" fillId="0" borderId="0" xfId="17" applyNumberFormat="1" applyFont="1" applyFill="1" applyBorder="1" applyAlignment="1">
      <alignment horizontal="center"/>
    </xf>
    <xf numFmtId="49" fontId="4" fillId="0" borderId="0" xfId="17" applyNumberFormat="1" applyFont="1" applyFill="1" applyBorder="1" applyAlignment="1">
      <alignment horizontal="centerContinuous"/>
    </xf>
    <xf numFmtId="0" fontId="0" fillId="0" borderId="0" xfId="0" applyFill="1" applyBorder="1"/>
    <xf numFmtId="164" fontId="0" fillId="0" borderId="0" xfId="0" applyNumberFormat="1" applyFill="1" applyBorder="1"/>
    <xf numFmtId="0" fontId="5" fillId="0" borderId="0" xfId="0" applyFont="1" applyFill="1"/>
    <xf numFmtId="0" fontId="7" fillId="0" borderId="0" xfId="0" applyFont="1" applyFill="1" applyAlignment="1">
      <alignment horizontal="center"/>
    </xf>
    <xf numFmtId="168" fontId="1" fillId="0" borderId="0" xfId="17" applyNumberFormat="1" applyFill="1"/>
    <xf numFmtId="169" fontId="1" fillId="0" borderId="0" xfId="17" applyNumberFormat="1" applyFill="1" applyAlignment="1">
      <alignment horizontal="right"/>
    </xf>
    <xf numFmtId="182" fontId="0" fillId="0" borderId="0" xfId="0" applyNumberFormat="1" applyFill="1"/>
    <xf numFmtId="169" fontId="0" fillId="0" borderId="0" xfId="0" applyNumberFormat="1" applyFill="1"/>
    <xf numFmtId="0" fontId="8" fillId="0" borderId="0" xfId="0" applyFont="1" applyFill="1" applyBorder="1"/>
    <xf numFmtId="0" fontId="8" fillId="0" borderId="0" xfId="0" applyFont="1" applyFill="1"/>
    <xf numFmtId="0" fontId="8" fillId="0" borderId="3" xfId="0" applyFont="1" applyFill="1" applyBorder="1"/>
    <xf numFmtId="0" fontId="0" fillId="0" borderId="3" xfId="0" applyFill="1" applyBorder="1"/>
    <xf numFmtId="0" fontId="7" fillId="0" borderId="3" xfId="0" applyFont="1" applyFill="1" applyBorder="1" applyAlignment="1">
      <alignment horizontal="center"/>
    </xf>
    <xf numFmtId="0" fontId="7" fillId="0" borderId="0" xfId="0" applyFont="1" applyFill="1" applyBorder="1" applyAlignment="1">
      <alignment horizontal="center"/>
    </xf>
    <xf numFmtId="177" fontId="4" fillId="0" borderId="0" xfId="17" applyNumberFormat="1" applyFont="1" applyFill="1" applyBorder="1"/>
    <xf numFmtId="182" fontId="0" fillId="0" borderId="0" xfId="0" applyNumberFormat="1" applyFill="1" applyBorder="1"/>
    <xf numFmtId="0" fontId="9" fillId="0" borderId="0" xfId="0" applyFont="1" applyFill="1" applyAlignment="1">
      <alignment horizontal="center"/>
    </xf>
    <xf numFmtId="0" fontId="9" fillId="0" borderId="3" xfId="0" applyFont="1" applyFill="1" applyBorder="1" applyAlignment="1">
      <alignment horizontal="center"/>
    </xf>
    <xf numFmtId="0" fontId="9" fillId="0" borderId="0" xfId="0" applyFont="1" applyFill="1" applyBorder="1" applyAlignment="1">
      <alignment horizontal="center"/>
    </xf>
    <xf numFmtId="0" fontId="4" fillId="0" borderId="4" xfId="0" applyFont="1" applyFill="1" applyBorder="1"/>
    <xf numFmtId="0" fontId="0" fillId="0" borderId="4" xfId="0" applyFill="1" applyBorder="1"/>
    <xf numFmtId="0" fontId="9" fillId="0" borderId="4" xfId="0" applyFont="1" applyFill="1" applyBorder="1" applyAlignment="1">
      <alignment horizontal="center"/>
    </xf>
    <xf numFmtId="182" fontId="0" fillId="0" borderId="4" xfId="0" applyNumberFormat="1" applyFill="1" applyBorder="1"/>
    <xf numFmtId="0" fontId="5" fillId="0" borderId="0" xfId="0" applyFont="1" applyFill="1" applyBorder="1"/>
    <xf numFmtId="0" fontId="4" fillId="0" borderId="0" xfId="0" applyFont="1" applyFill="1" applyBorder="1"/>
    <xf numFmtId="0" fontId="8" fillId="0" borderId="4" xfId="0" applyFont="1" applyFill="1" applyBorder="1"/>
    <xf numFmtId="0" fontId="0" fillId="0" borderId="0" xfId="0" applyFont="1" applyFill="1"/>
    <xf numFmtId="168" fontId="8" fillId="0" borderId="0" xfId="0" applyNumberFormat="1" applyFont="1" applyFill="1"/>
    <xf numFmtId="0" fontId="4" fillId="0" borderId="5" xfId="0" applyFont="1" applyFill="1" applyBorder="1"/>
    <xf numFmtId="0" fontId="0" fillId="0" borderId="5" xfId="0" applyFill="1" applyBorder="1"/>
    <xf numFmtId="0" fontId="9" fillId="0" borderId="5" xfId="0" applyFont="1" applyFill="1" applyBorder="1" applyAlignment="1">
      <alignment horizontal="center"/>
    </xf>
    <xf numFmtId="182" fontId="0" fillId="0" borderId="5" xfId="0" applyNumberFormat="1" applyFill="1" applyBorder="1"/>
    <xf numFmtId="0" fontId="4" fillId="0" borderId="0" xfId="0" applyFont="1" applyFill="1" applyBorder="1" applyAlignment="1">
      <alignment horizontal="center"/>
    </xf>
    <xf numFmtId="0" fontId="8" fillId="0" borderId="0" xfId="0" applyFont="1" applyFill="1" applyBorder="1" applyAlignment="1">
      <alignment horizontal="left"/>
    </xf>
    <xf numFmtId="0" fontId="0" fillId="0" borderId="0" xfId="0" applyFill="1" applyAlignment="1">
      <alignment horizontal="centerContinuous"/>
    </xf>
    <xf numFmtId="168" fontId="0" fillId="0" borderId="0" xfId="0" applyNumberFormat="1" applyFill="1" applyAlignment="1">
      <alignment horizontal="centerContinuous"/>
    </xf>
    <xf numFmtId="169" fontId="1" fillId="0" borderId="0" xfId="21" applyNumberFormat="1" applyFill="1" applyAlignment="1">
      <alignment horizontal="centerContinuous"/>
    </xf>
    <xf numFmtId="0" fontId="8" fillId="0" borderId="0" xfId="0" applyFont="1" applyFill="1" applyAlignment="1">
      <alignment horizontal="left"/>
    </xf>
    <xf numFmtId="0" fontId="5" fillId="0" borderId="0" xfId="0" applyFont="1" applyFill="1" applyAlignment="1">
      <alignment horizontal="centerContinuous"/>
    </xf>
    <xf numFmtId="0" fontId="4" fillId="0" borderId="0" xfId="0" applyFont="1" applyFill="1" applyAlignment="1">
      <alignment horizontal="centerContinuous"/>
    </xf>
    <xf numFmtId="0" fontId="8" fillId="0" borderId="0" xfId="0" applyFont="1" applyFill="1" applyAlignment="1">
      <alignment horizontal="centerContinuous"/>
    </xf>
    <xf numFmtId="168" fontId="8" fillId="0" borderId="0" xfId="0" applyNumberFormat="1" applyFont="1" applyFill="1" applyAlignment="1">
      <alignment horizontal="centerContinuous"/>
    </xf>
    <xf numFmtId="169" fontId="8" fillId="0" borderId="0" xfId="21" applyNumberFormat="1" applyFont="1" applyFill="1" applyAlignment="1">
      <alignment horizontal="centerContinuous"/>
    </xf>
    <xf numFmtId="168" fontId="8" fillId="0" borderId="0" xfId="0" applyNumberFormat="1" applyFont="1" applyFill="1" applyBorder="1" applyAlignment="1">
      <alignment horizontal="center"/>
    </xf>
    <xf numFmtId="49" fontId="4" fillId="0" borderId="0" xfId="0" applyNumberFormat="1" applyFont="1" applyFill="1" applyBorder="1" applyAlignment="1">
      <alignment horizontal="centerContinuous"/>
    </xf>
    <xf numFmtId="49" fontId="5" fillId="0" borderId="2" xfId="0" applyNumberFormat="1" applyFont="1" applyFill="1" applyBorder="1" applyAlignment="1">
      <alignment horizontal="center"/>
    </xf>
    <xf numFmtId="49" fontId="5" fillId="0" borderId="2" xfId="0" applyNumberFormat="1" applyFont="1" applyFill="1" applyBorder="1" applyAlignment="1">
      <alignment horizontal="centerContinuous"/>
    </xf>
    <xf numFmtId="169" fontId="5" fillId="0" borderId="2" xfId="0" applyNumberFormat="1" applyFont="1" applyFill="1" applyBorder="1" applyAlignment="1">
      <alignment horizontal="center"/>
    </xf>
    <xf numFmtId="49" fontId="5" fillId="0" borderId="0" xfId="0" applyNumberFormat="1" applyFont="1" applyFill="1" applyBorder="1" applyAlignment="1">
      <alignment horizontal="left"/>
    </xf>
    <xf numFmtId="49" fontId="5" fillId="0" borderId="0" xfId="0" applyNumberFormat="1" applyFont="1" applyFill="1" applyBorder="1" applyAlignment="1">
      <alignment horizontal="centerContinuous"/>
    </xf>
    <xf numFmtId="180" fontId="0" fillId="0" borderId="0" xfId="0" applyNumberFormat="1" applyFill="1"/>
    <xf numFmtId="168" fontId="1" fillId="0" borderId="0" xfId="21" applyNumberFormat="1" applyFill="1"/>
    <xf numFmtId="169" fontId="1" fillId="0" borderId="0" xfId="21" applyNumberFormat="1" applyFill="1" applyAlignment="1">
      <alignment horizontal="right"/>
    </xf>
    <xf numFmtId="169" fontId="1" fillId="0" borderId="0" xfId="0" applyNumberFormat="1" applyFont="1" applyFill="1" applyAlignment="1">
      <alignment horizontal="right"/>
    </xf>
    <xf numFmtId="41" fontId="8" fillId="0" borderId="0" xfId="21" applyNumberFormat="1" applyFont="1" applyFill="1"/>
    <xf numFmtId="182" fontId="8" fillId="0" borderId="0" xfId="21" applyNumberFormat="1" applyFont="1" applyFill="1" applyAlignment="1"/>
    <xf numFmtId="41" fontId="8" fillId="0" borderId="0" xfId="21" applyNumberFormat="1" applyFont="1" applyFill="1" applyAlignment="1">
      <alignment horizontal="center"/>
    </xf>
    <xf numFmtId="182" fontId="8" fillId="0" borderId="0" xfId="0" applyNumberFormat="1" applyFont="1" applyFill="1" applyAlignment="1"/>
    <xf numFmtId="41" fontId="8" fillId="0" borderId="0" xfId="21" applyNumberFormat="1" applyFont="1" applyFill="1" applyBorder="1" applyAlignment="1">
      <alignment horizontal="center"/>
    </xf>
    <xf numFmtId="182" fontId="8" fillId="0" borderId="0" xfId="21" applyNumberFormat="1" applyFont="1" applyFill="1" applyBorder="1" applyAlignment="1"/>
    <xf numFmtId="169" fontId="1" fillId="0" borderId="0" xfId="17" applyNumberFormat="1" applyFill="1" applyBorder="1"/>
    <xf numFmtId="169" fontId="1" fillId="0" borderId="4" xfId="0" applyNumberFormat="1" applyFont="1" applyFill="1" applyBorder="1" applyAlignment="1">
      <alignment horizontal="right"/>
    </xf>
    <xf numFmtId="41" fontId="8" fillId="0" borderId="4" xfId="21" applyNumberFormat="1" applyFont="1" applyFill="1" applyBorder="1" applyAlignment="1">
      <alignment horizontal="center"/>
    </xf>
    <xf numFmtId="182" fontId="8" fillId="0" borderId="4" xfId="21" applyNumberFormat="1" applyFont="1" applyFill="1" applyBorder="1" applyAlignment="1"/>
    <xf numFmtId="168" fontId="8" fillId="0" borderId="4" xfId="21" applyNumberFormat="1" applyFont="1" applyFill="1" applyBorder="1" applyAlignment="1">
      <alignment horizontal="right"/>
    </xf>
    <xf numFmtId="41" fontId="8" fillId="0" borderId="0" xfId="0" applyNumberFormat="1" applyFont="1" applyFill="1"/>
    <xf numFmtId="182" fontId="8" fillId="0" borderId="0" xfId="21" applyNumberFormat="1" applyFont="1" applyFill="1" applyAlignment="1">
      <alignment horizontal="right"/>
    </xf>
    <xf numFmtId="41" fontId="0" fillId="0" borderId="0" xfId="0" applyNumberFormat="1" applyFill="1"/>
    <xf numFmtId="0" fontId="1" fillId="0" borderId="3" xfId="0" applyFont="1" applyFill="1" applyBorder="1"/>
    <xf numFmtId="169" fontId="1" fillId="0" borderId="3" xfId="0" applyNumberFormat="1" applyFont="1" applyFill="1" applyBorder="1" applyAlignment="1">
      <alignment horizontal="right"/>
    </xf>
    <xf numFmtId="168" fontId="8" fillId="0" borderId="3" xfId="21" applyNumberFormat="1" applyFont="1" applyFill="1" applyBorder="1" applyAlignment="1">
      <alignment horizontal="right"/>
    </xf>
    <xf numFmtId="182" fontId="8" fillId="0" borderId="3" xfId="21" applyNumberFormat="1" applyFont="1" applyFill="1" applyBorder="1" applyAlignment="1">
      <alignment horizontal="right"/>
    </xf>
    <xf numFmtId="0" fontId="4" fillId="0" borderId="3" xfId="0" applyFont="1" applyFill="1" applyBorder="1"/>
    <xf numFmtId="169" fontId="4" fillId="0" borderId="3" xfId="0" applyNumberFormat="1" applyFont="1" applyFill="1" applyBorder="1" applyAlignment="1">
      <alignment horizontal="right"/>
    </xf>
    <xf numFmtId="168" fontId="4" fillId="0" borderId="3" xfId="21" applyNumberFormat="1" applyFont="1" applyFill="1" applyBorder="1" applyAlignment="1">
      <alignment horizontal="right"/>
    </xf>
    <xf numFmtId="182" fontId="4" fillId="0" borderId="3" xfId="21" applyNumberFormat="1" applyFont="1" applyFill="1" applyBorder="1" applyAlignment="1">
      <alignment horizontal="right"/>
    </xf>
    <xf numFmtId="169" fontId="1" fillId="0" borderId="0" xfId="0" applyNumberFormat="1" applyFont="1" applyFill="1" applyBorder="1" applyAlignment="1">
      <alignment horizontal="center"/>
    </xf>
    <xf numFmtId="182" fontId="8" fillId="0" borderId="0" xfId="21" applyNumberFormat="1" applyFont="1" applyFill="1" applyBorder="1" applyAlignment="1">
      <alignment horizontal="right"/>
    </xf>
    <xf numFmtId="169" fontId="1" fillId="0" borderId="0" xfId="0" applyNumberFormat="1" applyFont="1" applyFill="1" applyBorder="1" applyAlignment="1">
      <alignment horizontal="right"/>
    </xf>
    <xf numFmtId="41" fontId="8" fillId="0" borderId="4" xfId="0" applyNumberFormat="1" applyFont="1" applyFill="1" applyBorder="1" applyAlignment="1">
      <alignment horizontal="center"/>
    </xf>
    <xf numFmtId="182" fontId="8" fillId="0" borderId="4" xfId="21" applyNumberFormat="1" applyFont="1" applyFill="1" applyBorder="1" applyAlignment="1">
      <alignment horizontal="right"/>
    </xf>
    <xf numFmtId="169" fontId="8" fillId="0" borderId="0" xfId="0" applyNumberFormat="1" applyFont="1" applyFill="1" applyBorder="1" applyAlignment="1">
      <alignment horizontal="right"/>
    </xf>
    <xf numFmtId="41" fontId="8" fillId="0" borderId="0" xfId="0" applyNumberFormat="1" applyFont="1" applyFill="1" applyBorder="1" applyAlignment="1">
      <alignment horizontal="center"/>
    </xf>
    <xf numFmtId="0" fontId="0" fillId="0" borderId="6" xfId="0" applyFill="1" applyBorder="1"/>
    <xf numFmtId="182" fontId="8" fillId="0" borderId="4" xfId="0" applyNumberFormat="1" applyFont="1" applyFill="1" applyBorder="1" applyAlignment="1">
      <alignment horizontal="right"/>
    </xf>
    <xf numFmtId="182" fontId="8" fillId="0" borderId="0" xfId="0" applyNumberFormat="1" applyFont="1" applyFill="1" applyBorder="1" applyAlignment="1">
      <alignment horizontal="right"/>
    </xf>
    <xf numFmtId="0" fontId="5" fillId="0" borderId="2" xfId="0" applyFont="1" applyFill="1" applyBorder="1"/>
    <xf numFmtId="0" fontId="9" fillId="0" borderId="2" xfId="0" applyFont="1" applyFill="1" applyBorder="1" applyAlignment="1">
      <alignment horizontal="center"/>
    </xf>
    <xf numFmtId="168" fontId="4" fillId="0" borderId="2" xfId="21" applyNumberFormat="1" applyFont="1" applyFill="1" applyBorder="1" applyAlignment="1">
      <alignment horizontal="right"/>
    </xf>
    <xf numFmtId="182" fontId="4" fillId="0" borderId="2" xfId="21" applyNumberFormat="1" applyFont="1" applyFill="1" applyBorder="1" applyAlignment="1">
      <alignment horizontal="right"/>
    </xf>
    <xf numFmtId="168" fontId="4" fillId="0" borderId="0" xfId="21" applyNumberFormat="1" applyFont="1" applyFill="1" applyBorder="1" applyAlignment="1">
      <alignment horizontal="right"/>
    </xf>
    <xf numFmtId="168" fontId="7" fillId="0" borderId="0" xfId="0" applyNumberFormat="1" applyFont="1" applyFill="1" applyAlignment="1">
      <alignment horizontal="center"/>
    </xf>
    <xf numFmtId="0" fontId="1" fillId="0" borderId="0" xfId="0" applyFont="1" applyFill="1" applyBorder="1"/>
    <xf numFmtId="168" fontId="11" fillId="0" borderId="0" xfId="21" applyNumberFormat="1" applyFont="1" applyFill="1" applyBorder="1" applyAlignment="1">
      <alignment horizontal="center"/>
    </xf>
    <xf numFmtId="168" fontId="10" fillId="0" borderId="0" xfId="21" applyNumberFormat="1" applyFont="1" applyFill="1" applyBorder="1"/>
    <xf numFmtId="0" fontId="8" fillId="0" borderId="0" xfId="0" applyFont="1" applyFill="1" applyBorder="1" applyAlignment="1">
      <alignment horizontal="center"/>
    </xf>
    <xf numFmtId="0" fontId="8" fillId="0" borderId="0" xfId="0" applyFont="1" applyFill="1" applyBorder="1" applyAlignment="1">
      <alignment wrapText="1"/>
    </xf>
    <xf numFmtId="0" fontId="1" fillId="0" borderId="0" xfId="0" applyFont="1" applyFill="1" applyAlignment="1">
      <alignment horizontal="centerContinuous"/>
    </xf>
    <xf numFmtId="0" fontId="5" fillId="0" borderId="0" xfId="0" applyFont="1" applyFill="1" applyAlignment="1">
      <alignment horizontal="centerContinuous" vertical="top"/>
    </xf>
    <xf numFmtId="168" fontId="8" fillId="0" borderId="0" xfId="10" applyNumberFormat="1" applyFont="1" applyFill="1" applyAlignment="1">
      <alignment horizontal="centerContinuous"/>
    </xf>
    <xf numFmtId="168" fontId="9" fillId="0" borderId="0" xfId="10" applyNumberFormat="1" applyFont="1" applyFill="1" applyAlignment="1">
      <alignment horizontal="center"/>
    </xf>
    <xf numFmtId="0" fontId="4" fillId="0" borderId="2" xfId="0" applyFont="1" applyFill="1" applyBorder="1" applyAlignment="1">
      <alignment horizontal="centerContinuous"/>
    </xf>
    <xf numFmtId="0" fontId="8" fillId="0" borderId="2" xfId="0" applyFont="1" applyFill="1" applyBorder="1" applyAlignment="1">
      <alignment horizontal="centerContinuous"/>
    </xf>
    <xf numFmtId="168" fontId="8" fillId="0" borderId="2" xfId="10" applyNumberFormat="1" applyFont="1" applyFill="1" applyBorder="1" applyAlignment="1">
      <alignment horizontal="centerContinuous"/>
    </xf>
    <xf numFmtId="168" fontId="9" fillId="0" borderId="2" xfId="10" applyNumberFormat="1" applyFont="1" applyFill="1" applyBorder="1" applyAlignment="1">
      <alignment horizontal="center"/>
    </xf>
    <xf numFmtId="0" fontId="4" fillId="0" borderId="0" xfId="0" applyFont="1" applyFill="1" applyAlignment="1">
      <alignment vertical="top"/>
    </xf>
    <xf numFmtId="0" fontId="1" fillId="0" borderId="0" xfId="0" applyFont="1" applyFill="1"/>
    <xf numFmtId="0" fontId="0" fillId="0" borderId="0" xfId="0" applyFill="1" applyAlignment="1">
      <alignment vertical="top"/>
    </xf>
    <xf numFmtId="182" fontId="0" fillId="0" borderId="2" xfId="0" applyNumberFormat="1" applyFill="1" applyBorder="1"/>
    <xf numFmtId="0" fontId="5" fillId="0" borderId="0" xfId="0" applyFont="1" applyFill="1" applyAlignment="1">
      <alignment horizontal="left" vertical="top"/>
    </xf>
    <xf numFmtId="0" fontId="5" fillId="0" borderId="0" xfId="0" applyFont="1" applyFill="1" applyBorder="1" applyAlignment="1"/>
    <xf numFmtId="182" fontId="4" fillId="0" borderId="0" xfId="0" applyNumberFormat="1" applyFont="1" applyFill="1" applyBorder="1" applyAlignment="1">
      <alignment horizontal="center"/>
    </xf>
    <xf numFmtId="168" fontId="1" fillId="0" borderId="0" xfId="0" applyNumberFormat="1" applyFont="1" applyFill="1" applyBorder="1" applyAlignment="1">
      <alignment horizontal="center"/>
    </xf>
    <xf numFmtId="0" fontId="4" fillId="0" borderId="0" xfId="0" applyFont="1" applyFill="1" applyBorder="1" applyAlignment="1"/>
    <xf numFmtId="0" fontId="13" fillId="0" borderId="0" xfId="0" applyFont="1" applyFill="1"/>
    <xf numFmtId="0" fontId="14" fillId="0" borderId="0" xfId="0" applyFont="1" applyFill="1" applyBorder="1" applyAlignment="1">
      <alignment horizontal="center"/>
    </xf>
    <xf numFmtId="0" fontId="4" fillId="0" borderId="0" xfId="0" applyFont="1" applyFill="1" applyAlignment="1">
      <alignment wrapText="1"/>
    </xf>
    <xf numFmtId="182" fontId="4" fillId="0" borderId="0" xfId="0" applyNumberFormat="1" applyFont="1" applyFill="1" applyAlignment="1">
      <alignment wrapText="1"/>
    </xf>
    <xf numFmtId="0" fontId="4" fillId="0" borderId="0" xfId="0" applyFont="1" applyFill="1" applyAlignment="1">
      <alignment horizontal="left" vertical="top"/>
    </xf>
    <xf numFmtId="0" fontId="8" fillId="0" borderId="0" xfId="0" applyFont="1" applyFill="1" applyBorder="1" applyAlignment="1">
      <alignment horizontal="left" wrapText="1"/>
    </xf>
    <xf numFmtId="0" fontId="15" fillId="0" borderId="0" xfId="0" applyFont="1" applyFill="1" applyBorder="1" applyAlignment="1">
      <alignment horizontal="center" wrapText="1"/>
    </xf>
    <xf numFmtId="49" fontId="9" fillId="0" borderId="0" xfId="0" applyNumberFormat="1" applyFont="1" applyFill="1" applyBorder="1" applyAlignment="1">
      <alignment horizontal="center"/>
    </xf>
    <xf numFmtId="0" fontId="1" fillId="0" borderId="0" xfId="0" applyNumberFormat="1" applyFont="1" applyFill="1" applyBorder="1" applyAlignment="1">
      <alignment horizontal="center"/>
    </xf>
    <xf numFmtId="0" fontId="8" fillId="0" borderId="0" xfId="0" applyFont="1" applyFill="1" applyAlignment="1">
      <alignment horizontal="left" vertical="top"/>
    </xf>
    <xf numFmtId="49" fontId="9" fillId="0" borderId="0" xfId="0" applyNumberFormat="1" applyFont="1" applyFill="1" applyAlignment="1">
      <alignment horizontal="center"/>
    </xf>
    <xf numFmtId="182" fontId="8" fillId="0" borderId="5" xfId="0" applyNumberFormat="1" applyFont="1" applyFill="1" applyBorder="1" applyAlignment="1">
      <alignment horizontal="right"/>
    </xf>
    <xf numFmtId="49" fontId="9" fillId="0" borderId="2" xfId="0" applyNumberFormat="1" applyFont="1" applyFill="1" applyBorder="1" applyAlignment="1">
      <alignment horizontal="center"/>
    </xf>
    <xf numFmtId="49" fontId="9" fillId="0" borderId="4" xfId="0" applyNumberFormat="1" applyFont="1" applyFill="1" applyBorder="1" applyAlignment="1">
      <alignment horizontal="center"/>
    </xf>
    <xf numFmtId="169" fontId="0" fillId="0" borderId="2" xfId="0" applyNumberFormat="1" applyFill="1" applyBorder="1"/>
    <xf numFmtId="0" fontId="0" fillId="0" borderId="7" xfId="0" applyFill="1" applyBorder="1"/>
    <xf numFmtId="0" fontId="8" fillId="0" borderId="0" xfId="0" applyFont="1" applyFill="1" applyBorder="1" applyAlignment="1"/>
    <xf numFmtId="1" fontId="9" fillId="0" borderId="0" xfId="0" applyNumberFormat="1" applyFont="1" applyFill="1" applyBorder="1" applyAlignment="1">
      <alignment horizontal="center"/>
    </xf>
    <xf numFmtId="1" fontId="9" fillId="0" borderId="2" xfId="0" applyNumberFormat="1" applyFont="1" applyFill="1" applyBorder="1" applyAlignment="1">
      <alignment horizontal="center"/>
    </xf>
    <xf numFmtId="49" fontId="9" fillId="0" borderId="5" xfId="0" applyNumberFormat="1" applyFont="1" applyFill="1" applyBorder="1" applyAlignment="1">
      <alignment horizontal="center"/>
    </xf>
    <xf numFmtId="0" fontId="5" fillId="0" borderId="0" xfId="0" applyFont="1" applyFill="1" applyAlignment="1"/>
    <xf numFmtId="0" fontId="16" fillId="0" borderId="0" xfId="0" applyFont="1" applyFill="1"/>
    <xf numFmtId="49" fontId="5" fillId="0" borderId="0" xfId="0" applyNumberFormat="1" applyFont="1" applyFill="1" applyBorder="1" applyAlignment="1">
      <alignment horizontal="center"/>
    </xf>
    <xf numFmtId="169" fontId="5" fillId="0" borderId="0" xfId="0" applyNumberFormat="1" applyFont="1" applyFill="1" applyBorder="1" applyAlignment="1">
      <alignment horizontal="center"/>
    </xf>
    <xf numFmtId="168" fontId="0" fillId="0" borderId="0" xfId="0" applyNumberFormat="1" applyFill="1"/>
    <xf numFmtId="0" fontId="18" fillId="0" borderId="0" xfId="0" applyFont="1" applyFill="1"/>
    <xf numFmtId="0" fontId="19" fillId="0" borderId="0" xfId="0" applyFont="1" applyFill="1" applyAlignment="1">
      <alignment horizontal="center"/>
    </xf>
    <xf numFmtId="0" fontId="18" fillId="0" borderId="0" xfId="0" applyFont="1" applyFill="1" applyBorder="1"/>
    <xf numFmtId="0" fontId="19" fillId="0" borderId="0" xfId="0" applyFont="1" applyFill="1" applyBorder="1" applyAlignment="1">
      <alignment horizontal="center"/>
    </xf>
    <xf numFmtId="0" fontId="19" fillId="0" borderId="3" xfId="0" applyFont="1" applyFill="1" applyBorder="1" applyAlignment="1">
      <alignment horizontal="center"/>
    </xf>
    <xf numFmtId="169" fontId="18" fillId="0" borderId="0" xfId="0" applyNumberFormat="1" applyFont="1" applyFill="1"/>
    <xf numFmtId="0" fontId="19" fillId="0" borderId="4" xfId="0" applyFont="1" applyFill="1" applyBorder="1" applyAlignment="1">
      <alignment horizontal="center"/>
    </xf>
    <xf numFmtId="0" fontId="20" fillId="0" borderId="0" xfId="0" applyFont="1" applyFill="1" applyBorder="1"/>
    <xf numFmtId="0" fontId="19" fillId="0" borderId="2" xfId="0" applyFont="1" applyFill="1" applyBorder="1" applyAlignment="1">
      <alignment horizontal="center"/>
    </xf>
    <xf numFmtId="0" fontId="9" fillId="0" borderId="0" xfId="0" applyFont="1" applyFill="1"/>
    <xf numFmtId="0" fontId="15" fillId="0" borderId="0" xfId="0" applyFont="1" applyFill="1"/>
    <xf numFmtId="0" fontId="4" fillId="0" borderId="2" xfId="0" applyFont="1" applyFill="1" applyBorder="1" applyAlignment="1">
      <alignment horizontal="left"/>
    </xf>
    <xf numFmtId="182" fontId="8" fillId="0" borderId="0" xfId="15" applyNumberFormat="1" applyFont="1" applyFill="1" applyBorder="1" applyAlignment="1"/>
    <xf numFmtId="169" fontId="4" fillId="0" borderId="0" xfId="15" applyNumberFormat="1" applyFont="1" applyFill="1" applyBorder="1" applyAlignment="1">
      <alignment horizontal="center"/>
    </xf>
    <xf numFmtId="169" fontId="4" fillId="0" borderId="0" xfId="15" applyNumberFormat="1" applyFont="1" applyFill="1" applyBorder="1" applyAlignment="1">
      <alignment horizontal="centerContinuous"/>
    </xf>
    <xf numFmtId="178" fontId="7" fillId="0" borderId="0" xfId="0" applyNumberFormat="1" applyFont="1" applyFill="1" applyBorder="1" applyAlignment="1"/>
    <xf numFmtId="182" fontId="8" fillId="0" borderId="0" xfId="0" applyNumberFormat="1" applyFont="1" applyFill="1" applyBorder="1" applyAlignment="1"/>
    <xf numFmtId="178" fontId="8" fillId="0" borderId="0" xfId="0" applyNumberFormat="1" applyFont="1" applyFill="1" applyBorder="1" applyAlignment="1"/>
    <xf numFmtId="0" fontId="8" fillId="0" borderId="3" xfId="0" applyFont="1" applyFill="1" applyBorder="1" applyAlignment="1">
      <alignment wrapText="1"/>
    </xf>
    <xf numFmtId="182" fontId="8" fillId="0" borderId="3" xfId="15" applyNumberFormat="1" applyFont="1" applyFill="1" applyBorder="1" applyAlignment="1"/>
    <xf numFmtId="182" fontId="8" fillId="0" borderId="0" xfId="0" applyNumberFormat="1" applyFont="1" applyFill="1" applyAlignment="1">
      <alignment horizontal="right"/>
    </xf>
    <xf numFmtId="182" fontId="8" fillId="0" borderId="4" xfId="15" applyNumberFormat="1" applyFont="1" applyFill="1" applyBorder="1" applyAlignment="1"/>
    <xf numFmtId="178" fontId="8" fillId="0" borderId="3" xfId="0" applyNumberFormat="1" applyFont="1" applyFill="1" applyBorder="1" applyAlignment="1"/>
    <xf numFmtId="182" fontId="4" fillId="0" borderId="5" xfId="0" applyNumberFormat="1" applyFont="1" applyFill="1" applyBorder="1" applyAlignment="1"/>
    <xf numFmtId="182" fontId="4" fillId="0" borderId="5" xfId="0" applyNumberFormat="1" applyFont="1" applyFill="1" applyBorder="1" applyAlignment="1">
      <alignment horizontal="right"/>
    </xf>
    <xf numFmtId="178" fontId="26" fillId="0" borderId="0" xfId="0" applyNumberFormat="1" applyFont="1" applyFill="1" applyBorder="1" applyAlignment="1"/>
    <xf numFmtId="182" fontId="13" fillId="0" borderId="0" xfId="0" applyNumberFormat="1" applyFont="1" applyFill="1" applyBorder="1" applyAlignment="1"/>
    <xf numFmtId="182" fontId="8" fillId="0" borderId="4" xfId="0" applyNumberFormat="1" applyFont="1" applyFill="1" applyBorder="1" applyAlignment="1"/>
    <xf numFmtId="178" fontId="8" fillId="0" borderId="4" xfId="0" applyNumberFormat="1" applyFont="1" applyFill="1" applyBorder="1" applyAlignment="1"/>
    <xf numFmtId="182" fontId="8" fillId="0" borderId="3" xfId="0" applyNumberFormat="1" applyFont="1" applyFill="1" applyBorder="1" applyAlignment="1"/>
    <xf numFmtId="182" fontId="8" fillId="0" borderId="3" xfId="0" applyNumberFormat="1" applyFont="1" applyFill="1" applyBorder="1" applyAlignment="1">
      <alignment horizontal="right"/>
    </xf>
    <xf numFmtId="0" fontId="4" fillId="0" borderId="2" xfId="0" applyFont="1" applyFill="1" applyBorder="1"/>
    <xf numFmtId="182" fontId="4" fillId="0" borderId="2" xfId="15" applyNumberFormat="1" applyFont="1" applyFill="1" applyBorder="1" applyAlignment="1"/>
    <xf numFmtId="178" fontId="8" fillId="0" borderId="2" xfId="0" applyNumberFormat="1" applyFont="1" applyFill="1" applyBorder="1" applyAlignment="1"/>
    <xf numFmtId="0" fontId="8" fillId="0" borderId="4" xfId="0" applyFont="1" applyFill="1" applyBorder="1" applyAlignment="1">
      <alignment horizontal="left"/>
    </xf>
    <xf numFmtId="182" fontId="4" fillId="0" borderId="0" xfId="0" applyNumberFormat="1" applyFont="1" applyFill="1" applyBorder="1" applyAlignment="1">
      <alignment horizontal="right"/>
    </xf>
    <xf numFmtId="182" fontId="4" fillId="0" borderId="2" xfId="0" applyNumberFormat="1" applyFont="1" applyFill="1" applyBorder="1" applyAlignment="1">
      <alignment horizontal="right"/>
    </xf>
    <xf numFmtId="0" fontId="4" fillId="0" borderId="0" xfId="0" applyFont="1" applyFill="1" applyBorder="1" applyAlignment="1">
      <alignment wrapText="1"/>
    </xf>
    <xf numFmtId="182" fontId="8" fillId="0" borderId="6" xfId="0" applyNumberFormat="1" applyFont="1" applyFill="1" applyBorder="1" applyAlignment="1">
      <alignment horizontal="right"/>
    </xf>
    <xf numFmtId="0" fontId="13" fillId="0" borderId="0" xfId="0" applyFont="1" applyFill="1" applyBorder="1"/>
    <xf numFmtId="178" fontId="8" fillId="0" borderId="0" xfId="0" applyNumberFormat="1" applyFont="1" applyFill="1" applyBorder="1" applyAlignment="1">
      <alignment horizontal="right"/>
    </xf>
    <xf numFmtId="178" fontId="8" fillId="0" borderId="3" xfId="0" applyNumberFormat="1" applyFont="1" applyFill="1" applyBorder="1" applyAlignment="1">
      <alignment horizontal="right"/>
    </xf>
    <xf numFmtId="0" fontId="8" fillId="0" borderId="5" xfId="0" applyFont="1" applyFill="1" applyBorder="1" applyAlignment="1">
      <alignment wrapText="1"/>
    </xf>
    <xf numFmtId="178" fontId="4" fillId="0" borderId="5" xfId="0" applyNumberFormat="1" applyFont="1" applyFill="1" applyBorder="1" applyAlignment="1"/>
    <xf numFmtId="0" fontId="8" fillId="0" borderId="0" xfId="0" applyFont="1" applyFill="1" applyAlignment="1"/>
    <xf numFmtId="168" fontId="7" fillId="0" borderId="0" xfId="0" applyNumberFormat="1" applyFont="1" applyFill="1" applyBorder="1" applyAlignment="1">
      <alignment horizontal="center"/>
    </xf>
    <xf numFmtId="168" fontId="7" fillId="0" borderId="4" xfId="0" applyNumberFormat="1" applyFont="1" applyFill="1" applyBorder="1" applyAlignment="1">
      <alignment horizontal="center"/>
    </xf>
    <xf numFmtId="168" fontId="7" fillId="0" borderId="2" xfId="0" applyNumberFormat="1" applyFont="1" applyFill="1" applyBorder="1" applyAlignment="1">
      <alignment horizontal="center"/>
    </xf>
    <xf numFmtId="0" fontId="27" fillId="0" borderId="4" xfId="0" applyFont="1" applyFill="1" applyBorder="1" applyAlignment="1">
      <alignment horizontal="center"/>
    </xf>
    <xf numFmtId="0" fontId="27" fillId="0" borderId="0" xfId="0" applyFont="1" applyFill="1" applyBorder="1" applyAlignment="1">
      <alignment horizontal="center"/>
    </xf>
    <xf numFmtId="178" fontId="8" fillId="0" borderId="4" xfId="0" applyNumberFormat="1" applyFont="1" applyFill="1" applyBorder="1" applyAlignment="1">
      <alignment horizontal="right"/>
    </xf>
    <xf numFmtId="182" fontId="4" fillId="0" borderId="3" xfId="0" applyNumberFormat="1" applyFont="1" applyFill="1" applyBorder="1"/>
    <xf numFmtId="182" fontId="8" fillId="0" borderId="0" xfId="0" applyNumberFormat="1" applyFont="1" applyFill="1" applyBorder="1"/>
    <xf numFmtId="0" fontId="8" fillId="0" borderId="0" xfId="0" applyFont="1" applyFill="1" applyAlignment="1">
      <alignment horizontal="right"/>
    </xf>
    <xf numFmtId="178" fontId="8" fillId="0" borderId="0" xfId="0" applyNumberFormat="1" applyFont="1" applyFill="1" applyAlignment="1">
      <alignment horizontal="right"/>
    </xf>
    <xf numFmtId="0" fontId="8" fillId="0" borderId="0" xfId="0" applyFont="1" applyFill="1" applyBorder="1" applyAlignment="1">
      <alignment horizontal="right"/>
    </xf>
    <xf numFmtId="182" fontId="8" fillId="0" borderId="0" xfId="0" applyNumberFormat="1" applyFont="1" applyFill="1" applyBorder="1" applyAlignment="1">
      <alignment horizontal="left"/>
    </xf>
    <xf numFmtId="0" fontId="8" fillId="0" borderId="4" xfId="0" applyFont="1" applyFill="1" applyBorder="1" applyAlignment="1">
      <alignment horizontal="center"/>
    </xf>
    <xf numFmtId="168" fontId="27" fillId="0" borderId="0" xfId="0" applyNumberFormat="1" applyFont="1" applyFill="1" applyBorder="1" applyAlignment="1">
      <alignment horizontal="center"/>
    </xf>
    <xf numFmtId="0" fontId="8" fillId="0" borderId="4" xfId="0" applyFont="1" applyFill="1" applyBorder="1" applyAlignment="1">
      <alignment wrapText="1"/>
    </xf>
    <xf numFmtId="168" fontId="8" fillId="0" borderId="3" xfId="0" applyNumberFormat="1" applyFont="1" applyFill="1" applyBorder="1" applyAlignment="1">
      <alignment horizontal="center"/>
    </xf>
    <xf numFmtId="0" fontId="0" fillId="0" borderId="0" xfId="0" applyFill="1" applyAlignment="1">
      <alignment horizontal="center"/>
    </xf>
    <xf numFmtId="178" fontId="7" fillId="0" borderId="0" xfId="0" applyNumberFormat="1" applyFont="1" applyFill="1" applyBorder="1" applyAlignment="1">
      <alignment horizontal="center"/>
    </xf>
    <xf numFmtId="0" fontId="22" fillId="0" borderId="0" xfId="0" applyFont="1" applyFill="1" applyBorder="1" applyAlignment="1">
      <alignment horizontal="center"/>
    </xf>
    <xf numFmtId="0" fontId="1" fillId="0" borderId="0" xfId="0" applyFont="1" applyFill="1" applyAlignment="1">
      <alignment horizontal="center"/>
    </xf>
    <xf numFmtId="0" fontId="1" fillId="0" borderId="2" xfId="0" applyFont="1" applyFill="1" applyBorder="1" applyAlignment="1">
      <alignment horizontal="center"/>
    </xf>
    <xf numFmtId="0" fontId="19" fillId="0" borderId="0" xfId="0" applyFont="1" applyFill="1"/>
    <xf numFmtId="0" fontId="13" fillId="0" borderId="0" xfId="0" applyFont="1" applyFill="1" applyAlignment="1">
      <alignment horizontal="left"/>
    </xf>
    <xf numFmtId="0" fontId="19" fillId="0" borderId="0" xfId="0" applyFont="1" applyFill="1" applyAlignment="1">
      <alignment horizontal="centerContinuous"/>
    </xf>
    <xf numFmtId="168" fontId="8" fillId="0" borderId="0" xfId="18" applyNumberFormat="1" applyFont="1" applyFill="1" applyAlignment="1">
      <alignment horizontal="centerContinuous"/>
    </xf>
    <xf numFmtId="49" fontId="4" fillId="0" borderId="0" xfId="24" applyNumberFormat="1" applyFont="1" applyFill="1" applyBorder="1" applyAlignment="1">
      <alignment horizontal="centerContinuous"/>
    </xf>
    <xf numFmtId="49" fontId="4" fillId="0" borderId="0" xfId="24" applyNumberFormat="1" applyFont="1" applyFill="1" applyBorder="1" applyAlignment="1">
      <alignment horizontal="center"/>
    </xf>
    <xf numFmtId="0" fontId="13" fillId="0" borderId="2" xfId="0" applyFont="1" applyFill="1" applyBorder="1" applyAlignment="1"/>
    <xf numFmtId="0" fontId="8" fillId="0" borderId="2" xfId="0" applyFont="1" applyFill="1" applyBorder="1" applyAlignment="1"/>
    <xf numFmtId="0" fontId="19" fillId="0" borderId="2" xfId="0" applyFont="1" applyFill="1" applyBorder="1"/>
    <xf numFmtId="0" fontId="8" fillId="0" borderId="2" xfId="0" applyFont="1" applyFill="1" applyBorder="1"/>
    <xf numFmtId="49" fontId="4" fillId="0" borderId="2" xfId="0" applyNumberFormat="1" applyFont="1" applyFill="1" applyBorder="1" applyAlignment="1">
      <alignment horizontal="center"/>
    </xf>
    <xf numFmtId="0" fontId="0" fillId="0" borderId="0" xfId="0" applyFill="1" applyBorder="1" applyAlignment="1"/>
    <xf numFmtId="0" fontId="19" fillId="0" borderId="0" xfId="0" applyFont="1" applyFill="1" applyBorder="1"/>
    <xf numFmtId="168" fontId="14" fillId="0" borderId="0" xfId="0" applyNumberFormat="1" applyFont="1" applyFill="1" applyBorder="1" applyAlignment="1">
      <alignment horizontal="center"/>
    </xf>
    <xf numFmtId="169" fontId="0" fillId="0" borderId="0" xfId="0" applyNumberFormat="1" applyFill="1" applyBorder="1" applyAlignment="1">
      <alignment horizontal="center"/>
    </xf>
    <xf numFmtId="0" fontId="5" fillId="0" borderId="0" xfId="0" applyFont="1" applyFill="1" applyAlignment="1">
      <alignment horizontal="left"/>
    </xf>
    <xf numFmtId="0" fontId="11" fillId="0" borderId="4" xfId="0" applyFont="1" applyFill="1" applyBorder="1" applyAlignment="1"/>
    <xf numFmtId="0" fontId="11" fillId="0" borderId="0" xfId="0" applyFont="1" applyFill="1" applyBorder="1" applyAlignment="1"/>
    <xf numFmtId="0" fontId="11" fillId="0" borderId="4" xfId="0" applyFont="1" applyFill="1" applyBorder="1" applyAlignment="1">
      <alignment horizontal="center"/>
    </xf>
    <xf numFmtId="168" fontId="1" fillId="0" borderId="0" xfId="18" applyNumberFormat="1" applyFont="1" applyFill="1" applyBorder="1" applyAlignment="1">
      <alignment horizontal="center"/>
    </xf>
    <xf numFmtId="169" fontId="1" fillId="0" borderId="0" xfId="18" applyNumberFormat="1" applyFont="1" applyFill="1" applyBorder="1" applyAlignment="1">
      <alignment horizontal="center"/>
    </xf>
    <xf numFmtId="168" fontId="1" fillId="0" borderId="0" xfId="0" applyNumberFormat="1" applyFont="1" applyFill="1"/>
    <xf numFmtId="169" fontId="1" fillId="0" borderId="0" xfId="0" applyNumberFormat="1" applyFont="1" applyFill="1"/>
    <xf numFmtId="169" fontId="1" fillId="0" borderId="0" xfId="18" applyNumberFormat="1" applyFont="1" applyFill="1" applyBorder="1" applyAlignment="1">
      <alignment horizontal="right"/>
    </xf>
    <xf numFmtId="0" fontId="11" fillId="0" borderId="0" xfId="0" applyFont="1" applyFill="1" applyBorder="1" applyAlignment="1">
      <alignment horizontal="center"/>
    </xf>
    <xf numFmtId="0" fontId="11" fillId="0" borderId="3" xfId="0" applyFont="1" applyFill="1" applyBorder="1" applyAlignment="1">
      <alignment horizontal="center"/>
    </xf>
    <xf numFmtId="169" fontId="1" fillId="0" borderId="0" xfId="18" applyNumberFormat="1" applyFont="1" applyFill="1" applyBorder="1" applyAlignment="1"/>
    <xf numFmtId="0" fontId="1" fillId="0" borderId="0" xfId="0" applyFont="1" applyFill="1" applyAlignment="1"/>
    <xf numFmtId="168" fontId="19" fillId="0" borderId="0" xfId="18" applyNumberFormat="1" applyFont="1" applyFill="1" applyBorder="1" applyAlignment="1">
      <alignment horizontal="center"/>
    </xf>
    <xf numFmtId="182" fontId="19" fillId="0" borderId="0" xfId="18" applyNumberFormat="1" applyFont="1" applyFill="1" applyBorder="1" applyAlignment="1"/>
    <xf numFmtId="182" fontId="19" fillId="0" borderId="0" xfId="18" applyNumberFormat="1" applyFont="1" applyFill="1" applyBorder="1" applyAlignment="1">
      <alignment horizontal="right"/>
    </xf>
    <xf numFmtId="0" fontId="1" fillId="0" borderId="0" xfId="0" applyFont="1" applyFill="1" applyAlignment="1">
      <alignment horizontal="left"/>
    </xf>
    <xf numFmtId="168" fontId="19" fillId="0" borderId="0" xfId="0" applyNumberFormat="1" applyFont="1" applyFill="1" applyAlignment="1">
      <alignment horizontal="center"/>
    </xf>
    <xf numFmtId="182" fontId="19" fillId="0" borderId="0" xfId="18" applyNumberFormat="1" applyFont="1" applyFill="1" applyBorder="1" applyAlignment="1">
      <alignment horizontal="center"/>
    </xf>
    <xf numFmtId="168" fontId="19" fillId="0" borderId="0" xfId="0" applyNumberFormat="1" applyFont="1" applyFill="1" applyBorder="1" applyAlignment="1">
      <alignment horizontal="center"/>
    </xf>
    <xf numFmtId="0" fontId="1" fillId="0" borderId="4" xfId="0" applyFont="1" applyFill="1" applyBorder="1"/>
    <xf numFmtId="2" fontId="1" fillId="0" borderId="4" xfId="0" applyNumberFormat="1" applyFont="1" applyFill="1" applyBorder="1"/>
    <xf numFmtId="0" fontId="1" fillId="0" borderId="4" xfId="0" applyFont="1" applyFill="1" applyBorder="1" applyAlignment="1">
      <alignment horizontal="center"/>
    </xf>
    <xf numFmtId="168" fontId="19" fillId="0" borderId="4" xfId="0" applyNumberFormat="1" applyFont="1" applyFill="1" applyBorder="1" applyAlignment="1">
      <alignment horizontal="center"/>
    </xf>
    <xf numFmtId="182" fontId="19" fillId="0" borderId="4" xfId="18" applyNumberFormat="1" applyFont="1" applyFill="1" applyBorder="1" applyAlignment="1">
      <alignment horizontal="center"/>
    </xf>
    <xf numFmtId="2" fontId="1" fillId="0" borderId="0" xfId="0" applyNumberFormat="1" applyFont="1" applyFill="1"/>
    <xf numFmtId="0" fontId="1" fillId="0" borderId="2" xfId="0" applyFont="1" applyFill="1" applyBorder="1" applyAlignment="1"/>
    <xf numFmtId="0" fontId="1" fillId="0" borderId="2" xfId="0" applyFont="1" applyFill="1" applyBorder="1"/>
    <xf numFmtId="168" fontId="19" fillId="0" borderId="2" xfId="0" applyNumberFormat="1" applyFont="1" applyFill="1" applyBorder="1" applyAlignment="1">
      <alignment horizontal="center"/>
    </xf>
    <xf numFmtId="0" fontId="1" fillId="0" borderId="0" xfId="0" applyFont="1" applyFill="1" applyBorder="1" applyAlignment="1"/>
    <xf numFmtId="0" fontId="1" fillId="0" borderId="0" xfId="0" applyFont="1" applyFill="1" applyBorder="1" applyAlignment="1">
      <alignment horizontal="center"/>
    </xf>
    <xf numFmtId="182" fontId="19" fillId="0" borderId="0" xfId="0" applyNumberFormat="1" applyFont="1" applyFill="1" applyBorder="1" applyAlignment="1">
      <alignment horizontal="center"/>
    </xf>
    <xf numFmtId="169" fontId="1" fillId="0" borderId="0" xfId="0" applyNumberFormat="1" applyFont="1" applyFill="1" applyBorder="1" applyAlignment="1"/>
    <xf numFmtId="168" fontId="19" fillId="0" borderId="0" xfId="18" applyNumberFormat="1" applyFont="1" applyFill="1" applyBorder="1"/>
    <xf numFmtId="0" fontId="1" fillId="0" borderId="4" xfId="0" applyFont="1" applyFill="1" applyBorder="1" applyAlignment="1"/>
    <xf numFmtId="168" fontId="19" fillId="0" borderId="4" xfId="18" applyNumberFormat="1" applyFont="1" applyFill="1" applyBorder="1" applyAlignment="1">
      <alignment horizontal="center"/>
    </xf>
    <xf numFmtId="169" fontId="0" fillId="0" borderId="4" xfId="0" applyNumberFormat="1" applyFill="1" applyBorder="1" applyAlignment="1">
      <alignment horizontal="right"/>
    </xf>
    <xf numFmtId="182" fontId="19" fillId="0" borderId="4" xfId="0" applyNumberFormat="1" applyFont="1" applyFill="1" applyBorder="1" applyAlignment="1">
      <alignment horizontal="center"/>
    </xf>
    <xf numFmtId="168" fontId="19" fillId="0" borderId="3" xfId="18" applyNumberFormat="1" applyFont="1" applyFill="1" applyBorder="1" applyAlignment="1">
      <alignment horizontal="center"/>
    </xf>
    <xf numFmtId="169" fontId="0" fillId="0" borderId="0" xfId="0" applyNumberFormat="1" applyFill="1" applyBorder="1" applyAlignment="1">
      <alignment horizontal="right"/>
    </xf>
    <xf numFmtId="182" fontId="1" fillId="0" borderId="0" xfId="18" applyNumberFormat="1" applyFont="1" applyFill="1" applyBorder="1" applyAlignment="1">
      <alignment horizontal="right"/>
    </xf>
    <xf numFmtId="169" fontId="1" fillId="0" borderId="0" xfId="18" applyNumberFormat="1" applyFont="1" applyFill="1" applyBorder="1" applyAlignment="1">
      <alignment horizontal="centerContinuous"/>
    </xf>
    <xf numFmtId="0" fontId="0" fillId="0" borderId="0" xfId="0" applyFill="1" applyAlignment="1">
      <alignment horizontal="left"/>
    </xf>
    <xf numFmtId="169" fontId="0" fillId="0" borderId="0" xfId="0" applyNumberFormat="1" applyFill="1" applyAlignment="1"/>
    <xf numFmtId="0" fontId="0" fillId="0" borderId="4" xfId="0" applyFill="1" applyBorder="1" applyAlignment="1">
      <alignment horizontal="left"/>
    </xf>
    <xf numFmtId="0" fontId="19" fillId="0" borderId="4" xfId="0" applyFont="1" applyFill="1" applyBorder="1"/>
    <xf numFmtId="169" fontId="0" fillId="0" borderId="4" xfId="0" applyNumberFormat="1" applyFill="1" applyBorder="1" applyAlignment="1"/>
    <xf numFmtId="49" fontId="4" fillId="0" borderId="0" xfId="0" applyNumberFormat="1" applyFont="1" applyFill="1" applyBorder="1" applyAlignment="1">
      <alignment horizontal="center"/>
    </xf>
    <xf numFmtId="0" fontId="0" fillId="0" borderId="0" xfId="0" applyFill="1" applyAlignment="1"/>
    <xf numFmtId="168" fontId="7" fillId="0" borderId="0" xfId="18" applyNumberFormat="1" applyFont="1" applyFill="1" applyBorder="1" applyAlignment="1">
      <alignment horizontal="center"/>
    </xf>
    <xf numFmtId="168" fontId="8" fillId="0" borderId="0" xfId="0" applyNumberFormat="1" applyFont="1" applyFill="1" applyAlignment="1">
      <alignment horizontal="center"/>
    </xf>
    <xf numFmtId="168" fontId="8" fillId="0" borderId="4" xfId="0" applyNumberFormat="1" applyFont="1" applyFill="1" applyBorder="1" applyAlignment="1">
      <alignment horizontal="center"/>
    </xf>
    <xf numFmtId="0" fontId="7" fillId="0" borderId="2" xfId="0" applyFont="1" applyFill="1" applyBorder="1" applyAlignment="1">
      <alignment horizontal="center"/>
    </xf>
    <xf numFmtId="169" fontId="0" fillId="0" borderId="0" xfId="0" applyNumberFormat="1" applyFill="1" applyBorder="1" applyAlignment="1"/>
    <xf numFmtId="0" fontId="0" fillId="0" borderId="4" xfId="0" applyFill="1" applyBorder="1" applyAlignment="1">
      <alignment horizontal="right"/>
    </xf>
    <xf numFmtId="182" fontId="4" fillId="0" borderId="2" xfId="0" applyNumberFormat="1" applyFont="1" applyFill="1" applyBorder="1"/>
    <xf numFmtId="182" fontId="4" fillId="0" borderId="2" xfId="0" applyNumberFormat="1" applyFont="1" applyFill="1" applyBorder="1" applyAlignment="1"/>
    <xf numFmtId="0" fontId="19" fillId="0" borderId="7" xfId="0" applyFont="1" applyFill="1" applyBorder="1"/>
    <xf numFmtId="0" fontId="0" fillId="0" borderId="0" xfId="0" applyFill="1" applyBorder="1" applyAlignment="1">
      <alignment horizontal="centerContinuous"/>
    </xf>
    <xf numFmtId="168" fontId="0" fillId="0" borderId="0" xfId="0" applyNumberFormat="1" applyFill="1" applyBorder="1" applyAlignment="1">
      <alignment horizontal="center"/>
    </xf>
    <xf numFmtId="168" fontId="33" fillId="0" borderId="0" xfId="0" applyNumberFormat="1" applyFont="1" applyFill="1" applyBorder="1" applyAlignment="1">
      <alignment horizontal="center"/>
    </xf>
    <xf numFmtId="169" fontId="34" fillId="0" borderId="0" xfId="18" applyNumberFormat="1" applyFont="1" applyFill="1" applyBorder="1" applyAlignment="1">
      <alignment horizontal="center"/>
    </xf>
    <xf numFmtId="182" fontId="8" fillId="0" borderId="0" xfId="18" applyNumberFormat="1" applyFont="1" applyFill="1" applyBorder="1" applyAlignment="1">
      <alignment horizontal="right"/>
    </xf>
    <xf numFmtId="0" fontId="0" fillId="0" borderId="4" xfId="0" applyFill="1" applyBorder="1" applyAlignment="1"/>
    <xf numFmtId="168" fontId="33" fillId="0" borderId="4" xfId="0" applyNumberFormat="1" applyFont="1" applyFill="1" applyBorder="1" applyAlignment="1">
      <alignment horizontal="center"/>
    </xf>
    <xf numFmtId="182" fontId="8" fillId="0" borderId="4" xfId="18" applyNumberFormat="1" applyFont="1" applyFill="1" applyBorder="1" applyAlignment="1">
      <alignment horizontal="right"/>
    </xf>
    <xf numFmtId="168" fontId="7" fillId="0" borderId="3" xfId="0" applyNumberFormat="1" applyFont="1" applyFill="1" applyBorder="1" applyAlignment="1">
      <alignment horizontal="center"/>
    </xf>
    <xf numFmtId="182" fontId="8" fillId="0" borderId="3" xfId="18" applyNumberFormat="1" applyFont="1" applyFill="1" applyBorder="1" applyAlignment="1">
      <alignment horizontal="right"/>
    </xf>
    <xf numFmtId="182" fontId="8" fillId="0" borderId="2" xfId="0" applyNumberFormat="1" applyFont="1" applyFill="1" applyBorder="1" applyAlignment="1">
      <alignment horizontal="right"/>
    </xf>
    <xf numFmtId="0" fontId="33" fillId="0" borderId="0" xfId="0" applyFont="1" applyFill="1" applyBorder="1" applyAlignment="1">
      <alignment horizontal="center"/>
    </xf>
    <xf numFmtId="0" fontId="8" fillId="0" borderId="2" xfId="0" applyFont="1" applyFill="1" applyBorder="1" applyAlignment="1">
      <alignment horizontal="center"/>
    </xf>
    <xf numFmtId="169" fontId="1" fillId="0" borderId="0" xfId="18" applyNumberFormat="1" applyFill="1" applyBorder="1" applyAlignment="1">
      <alignment horizontal="right"/>
    </xf>
    <xf numFmtId="175" fontId="8" fillId="0" borderId="0" xfId="0" applyNumberFormat="1" applyFont="1" applyFill="1"/>
    <xf numFmtId="0" fontId="35" fillId="0" borderId="0" xfId="0" applyFont="1" applyFill="1"/>
    <xf numFmtId="0" fontId="16" fillId="0" borderId="0" xfId="0" applyFont="1" applyFill="1" applyAlignment="1"/>
    <xf numFmtId="0" fontId="5" fillId="0" borderId="0" xfId="0" applyFont="1" applyFill="1" applyBorder="1" applyAlignment="1">
      <alignment horizontal="centerContinuous"/>
    </xf>
    <xf numFmtId="168" fontId="5" fillId="0" borderId="0" xfId="18" applyNumberFormat="1" applyFont="1" applyFill="1" applyBorder="1" applyAlignment="1">
      <alignment horizontal="left"/>
    </xf>
    <xf numFmtId="168" fontId="1" fillId="0" borderId="0" xfId="0" applyNumberFormat="1" applyFont="1" applyFill="1" applyBorder="1" applyAlignment="1">
      <alignment horizontal="centerContinuous"/>
    </xf>
    <xf numFmtId="168" fontId="1" fillId="0" borderId="0" xfId="18" applyNumberFormat="1" applyFill="1" applyBorder="1" applyAlignment="1">
      <alignment horizontal="centerContinuous"/>
    </xf>
    <xf numFmtId="169" fontId="1" fillId="0" borderId="0" xfId="24" applyNumberFormat="1" applyFill="1" applyAlignment="1">
      <alignment horizontal="right"/>
    </xf>
    <xf numFmtId="168" fontId="1" fillId="0" borderId="0" xfId="18" applyNumberFormat="1" applyFont="1" applyFill="1" applyBorder="1" applyAlignment="1"/>
    <xf numFmtId="168" fontId="0" fillId="0" borderId="0" xfId="0" applyNumberFormat="1" applyFill="1" applyBorder="1"/>
    <xf numFmtId="49" fontId="4" fillId="0" borderId="0" xfId="21" applyNumberFormat="1" applyFont="1" applyFill="1" applyBorder="1" applyAlignment="1">
      <alignment horizontal="center"/>
    </xf>
    <xf numFmtId="168" fontId="4" fillId="0" borderId="0" xfId="21" applyNumberFormat="1" applyFont="1" applyFill="1" applyBorder="1" applyAlignment="1">
      <alignment horizontal="centerContinuous"/>
    </xf>
    <xf numFmtId="49" fontId="4" fillId="0" borderId="0" xfId="21" applyNumberFormat="1" applyFont="1" applyFill="1" applyBorder="1" applyAlignment="1">
      <alignment horizontal="centerContinuous"/>
    </xf>
    <xf numFmtId="172" fontId="8" fillId="0" borderId="0" xfId="0" quotePrefix="1" applyNumberFormat="1" applyFont="1" applyFill="1" applyBorder="1" applyAlignment="1">
      <alignment horizontal="right"/>
    </xf>
    <xf numFmtId="172" fontId="0" fillId="0" borderId="0" xfId="0" applyNumberFormat="1" applyFill="1"/>
    <xf numFmtId="177" fontId="8" fillId="0" borderId="0" xfId="0" applyNumberFormat="1" applyFont="1" applyFill="1" applyBorder="1" applyAlignment="1"/>
    <xf numFmtId="164" fontId="8" fillId="0" borderId="0" xfId="21" applyNumberFormat="1" applyFont="1" applyFill="1" applyAlignment="1">
      <alignment horizontal="right"/>
    </xf>
    <xf numFmtId="164" fontId="8" fillId="0" borderId="3" xfId="0" applyNumberFormat="1" applyFont="1" applyFill="1" applyBorder="1" applyAlignment="1">
      <alignment horizontal="right"/>
    </xf>
    <xf numFmtId="172" fontId="8" fillId="0" borderId="3" xfId="0" applyNumberFormat="1" applyFont="1" applyFill="1" applyBorder="1" applyAlignment="1">
      <alignment horizontal="right"/>
    </xf>
    <xf numFmtId="177" fontId="8" fillId="0" borderId="0" xfId="21" applyNumberFormat="1" applyFont="1" applyFill="1" applyBorder="1" applyAlignment="1"/>
    <xf numFmtId="164" fontId="8" fillId="0" borderId="0" xfId="21" applyNumberFormat="1" applyFont="1" applyFill="1" applyBorder="1" applyAlignment="1">
      <alignment horizontal="right"/>
    </xf>
    <xf numFmtId="172" fontId="8" fillId="0" borderId="0" xfId="0" applyNumberFormat="1" applyFont="1" applyFill="1" applyBorder="1" applyAlignment="1">
      <alignment horizontal="right"/>
    </xf>
    <xf numFmtId="164" fontId="8" fillId="0" borderId="3" xfId="21" applyNumberFormat="1" applyFont="1" applyFill="1" applyBorder="1" applyAlignment="1">
      <alignment horizontal="right"/>
    </xf>
    <xf numFmtId="172" fontId="8" fillId="0" borderId="3" xfId="21" applyNumberFormat="1" applyFont="1" applyFill="1" applyBorder="1" applyAlignment="1">
      <alignment horizontal="right"/>
    </xf>
    <xf numFmtId="172" fontId="8" fillId="0" borderId="0" xfId="21" applyNumberFormat="1" applyFont="1" applyFill="1" applyBorder="1" applyAlignment="1">
      <alignment horizontal="right"/>
    </xf>
    <xf numFmtId="0" fontId="7" fillId="0" borderId="4" xfId="0" applyFont="1" applyFill="1" applyBorder="1" applyAlignment="1">
      <alignment horizontal="center"/>
    </xf>
    <xf numFmtId="177" fontId="4" fillId="0" borderId="4" xfId="21" applyNumberFormat="1" applyFont="1" applyFill="1" applyBorder="1" applyAlignment="1"/>
    <xf numFmtId="164" fontId="4" fillId="0" borderId="4" xfId="21" applyNumberFormat="1" applyFont="1" applyFill="1" applyBorder="1" applyAlignment="1">
      <alignment horizontal="right"/>
    </xf>
    <xf numFmtId="172" fontId="4" fillId="0" borderId="4" xfId="21" applyNumberFormat="1" applyFont="1" applyFill="1" applyBorder="1" applyAlignment="1">
      <alignment horizontal="right"/>
    </xf>
    <xf numFmtId="172" fontId="4" fillId="0" borderId="0" xfId="0" quotePrefix="1" applyNumberFormat="1" applyFont="1" applyFill="1" applyBorder="1" applyAlignment="1">
      <alignment horizontal="right"/>
    </xf>
    <xf numFmtId="177" fontId="8" fillId="0" borderId="4" xfId="21" applyNumberFormat="1" applyFont="1" applyFill="1" applyBorder="1" applyAlignment="1"/>
    <xf numFmtId="177" fontId="4" fillId="0" borderId="0" xfId="21" applyNumberFormat="1" applyFont="1" applyFill="1" applyBorder="1" applyAlignment="1"/>
    <xf numFmtId="164" fontId="4" fillId="0" borderId="2" xfId="0" applyNumberFormat="1" applyFont="1" applyFill="1" applyBorder="1" applyAlignment="1">
      <alignment horizontal="right"/>
    </xf>
    <xf numFmtId="172" fontId="4" fillId="0" borderId="2" xfId="0" applyNumberFormat="1" applyFont="1" applyFill="1" applyBorder="1" applyAlignment="1">
      <alignment horizontal="right"/>
    </xf>
    <xf numFmtId="168" fontId="1" fillId="0" borderId="0" xfId="21" applyNumberFormat="1" applyFill="1" applyBorder="1" applyAlignment="1">
      <alignment horizontal="center"/>
    </xf>
    <xf numFmtId="164" fontId="4" fillId="0" borderId="0" xfId="0" applyNumberFormat="1" applyFont="1" applyFill="1" applyBorder="1" applyAlignment="1">
      <alignment horizontal="center"/>
    </xf>
    <xf numFmtId="175" fontId="0" fillId="0" borderId="0" xfId="0" applyNumberFormat="1" applyFill="1"/>
    <xf numFmtId="175" fontId="8" fillId="0" borderId="0" xfId="0" applyNumberFormat="1" applyFont="1" applyFill="1" applyBorder="1" applyAlignment="1">
      <alignment horizontal="left"/>
    </xf>
    <xf numFmtId="175" fontId="34" fillId="0" borderId="0" xfId="0" applyNumberFormat="1" applyFont="1" applyFill="1" applyBorder="1" applyAlignment="1"/>
    <xf numFmtId="175" fontId="8" fillId="0" borderId="0" xfId="21" applyNumberFormat="1" applyFont="1" applyFill="1" applyBorder="1" applyAlignment="1">
      <alignment horizontal="left"/>
    </xf>
    <xf numFmtId="0" fontId="17" fillId="0" borderId="0" xfId="0" applyFont="1" applyFill="1" applyAlignment="1">
      <alignment horizontal="left"/>
    </xf>
    <xf numFmtId="0" fontId="32" fillId="0" borderId="0" xfId="0" applyFont="1" applyFill="1" applyBorder="1" applyAlignment="1">
      <alignment horizontal="left"/>
    </xf>
    <xf numFmtId="0" fontId="0" fillId="0" borderId="0" xfId="0" applyFill="1" applyBorder="1" applyAlignment="1">
      <alignment horizontal="center"/>
    </xf>
    <xf numFmtId="0" fontId="9" fillId="0" borderId="2" xfId="0" applyFont="1" applyFill="1" applyBorder="1"/>
    <xf numFmtId="0" fontId="9" fillId="0" borderId="0" xfId="0" applyFont="1" applyFill="1" applyBorder="1"/>
    <xf numFmtId="49" fontId="5" fillId="0" borderId="0" xfId="0" applyNumberFormat="1" applyFont="1" applyFill="1" applyBorder="1"/>
    <xf numFmtId="49" fontId="17" fillId="0" borderId="0" xfId="0" applyNumberFormat="1" applyFont="1" applyFill="1" applyBorder="1"/>
    <xf numFmtId="0" fontId="17" fillId="0" borderId="0" xfId="0" applyFont="1" applyFill="1" applyBorder="1" applyAlignment="1">
      <alignment horizontal="center"/>
    </xf>
    <xf numFmtId="49" fontId="5" fillId="0" borderId="4" xfId="0" applyNumberFormat="1" applyFont="1" applyFill="1" applyBorder="1" applyAlignment="1">
      <alignment horizontal="center"/>
    </xf>
    <xf numFmtId="0" fontId="37" fillId="0" borderId="0" xfId="0" applyFont="1" applyFill="1" applyBorder="1"/>
    <xf numFmtId="0" fontId="17" fillId="0" borderId="0" xfId="0" applyFont="1" applyFill="1" applyBorder="1"/>
    <xf numFmtId="182" fontId="15" fillId="0" borderId="0" xfId="0" applyNumberFormat="1" applyFont="1" applyFill="1" applyBorder="1" applyAlignment="1">
      <alignment horizontal="right"/>
    </xf>
    <xf numFmtId="182" fontId="15" fillId="0" borderId="4" xfId="0" applyNumberFormat="1" applyFont="1" applyFill="1" applyBorder="1" applyAlignment="1">
      <alignment horizontal="right"/>
    </xf>
    <xf numFmtId="182" fontId="15" fillId="0" borderId="2" xfId="0" applyNumberFormat="1" applyFont="1" applyFill="1" applyBorder="1" applyAlignment="1">
      <alignment horizontal="right"/>
    </xf>
    <xf numFmtId="49" fontId="0" fillId="0" borderId="0" xfId="0" applyNumberFormat="1" applyFill="1" applyAlignment="1">
      <alignment textRotation="180"/>
    </xf>
    <xf numFmtId="0" fontId="7" fillId="0" borderId="0" xfId="0" applyFont="1" applyFill="1" applyBorder="1"/>
    <xf numFmtId="0" fontId="7" fillId="0" borderId="0" xfId="0" applyFont="1" applyFill="1"/>
    <xf numFmtId="182" fontId="8" fillId="0" borderId="2" xfId="0" applyNumberFormat="1" applyFont="1" applyFill="1" applyBorder="1"/>
    <xf numFmtId="0" fontId="7" fillId="0" borderId="2" xfId="0" applyFont="1" applyFill="1" applyBorder="1"/>
    <xf numFmtId="182" fontId="8" fillId="0" borderId="2" xfId="0" applyNumberFormat="1" applyFont="1" applyFill="1" applyBorder="1" applyAlignment="1">
      <alignment horizontal="center"/>
    </xf>
    <xf numFmtId="175" fontId="0" fillId="0" borderId="2" xfId="0" applyNumberFormat="1" applyFill="1" applyBorder="1" applyAlignment="1">
      <alignment horizontal="right"/>
    </xf>
    <xf numFmtId="168" fontId="7" fillId="0" borderId="0" xfId="21" applyNumberFormat="1" applyFont="1" applyFill="1" applyBorder="1" applyAlignment="1">
      <alignment horizontal="center"/>
    </xf>
    <xf numFmtId="168" fontId="1" fillId="0" borderId="0" xfId="21" applyNumberFormat="1" applyFont="1" applyFill="1" applyBorder="1"/>
    <xf numFmtId="169" fontId="1" fillId="0" borderId="0" xfId="21" applyNumberFormat="1" applyFont="1" applyFill="1" applyBorder="1" applyAlignment="1">
      <alignment horizontal="right"/>
    </xf>
    <xf numFmtId="182" fontId="4" fillId="0" borderId="4" xfId="0" applyNumberFormat="1" applyFont="1" applyFill="1" applyBorder="1"/>
    <xf numFmtId="182" fontId="4" fillId="0" borderId="4" xfId="21" applyNumberFormat="1" applyFont="1" applyFill="1" applyBorder="1" applyAlignment="1">
      <alignment horizontal="right"/>
    </xf>
    <xf numFmtId="168" fontId="8" fillId="0" borderId="4" xfId="21" applyNumberFormat="1" applyFont="1" applyFill="1" applyBorder="1" applyAlignment="1">
      <alignment horizontal="center"/>
    </xf>
    <xf numFmtId="182" fontId="4" fillId="0" borderId="0" xfId="0" applyNumberFormat="1" applyFont="1" applyFill="1" applyBorder="1"/>
    <xf numFmtId="182" fontId="4" fillId="0" borderId="0" xfId="21" applyNumberFormat="1" applyFont="1" applyFill="1" applyBorder="1" applyAlignment="1">
      <alignment horizontal="right"/>
    </xf>
    <xf numFmtId="168" fontId="8" fillId="0" borderId="0" xfId="21" applyNumberFormat="1" applyFont="1" applyFill="1" applyBorder="1" applyAlignment="1">
      <alignment horizontal="center"/>
    </xf>
    <xf numFmtId="182" fontId="8" fillId="0" borderId="0" xfId="0" applyNumberFormat="1" applyFont="1" applyFill="1"/>
    <xf numFmtId="182" fontId="36" fillId="0" borderId="0" xfId="0" applyNumberFormat="1" applyFont="1" applyFill="1" applyBorder="1" applyAlignment="1">
      <alignment horizontal="right"/>
    </xf>
    <xf numFmtId="182" fontId="34" fillId="0" borderId="0" xfId="21" applyNumberFormat="1" applyFont="1" applyFill="1" applyAlignment="1">
      <alignment horizontal="right"/>
    </xf>
    <xf numFmtId="182" fontId="4" fillId="0" borderId="4" xfId="0" applyNumberFormat="1" applyFont="1" applyFill="1" applyBorder="1" applyAlignment="1">
      <alignment horizontal="right"/>
    </xf>
    <xf numFmtId="168" fontId="4" fillId="0" borderId="2" xfId="0" applyNumberFormat="1" applyFont="1" applyFill="1" applyBorder="1" applyAlignment="1">
      <alignment horizontal="center"/>
    </xf>
    <xf numFmtId="182" fontId="1" fillId="0" borderId="0" xfId="0" applyNumberFormat="1" applyFont="1" applyFill="1" applyAlignment="1">
      <alignment horizontal="right"/>
    </xf>
    <xf numFmtId="182" fontId="1" fillId="0" borderId="0" xfId="0" applyNumberFormat="1" applyFont="1" applyFill="1" applyBorder="1" applyAlignment="1">
      <alignment horizontal="right"/>
    </xf>
    <xf numFmtId="169" fontId="8" fillId="0" borderId="0" xfId="0" applyNumberFormat="1" applyFont="1" applyFill="1" applyAlignment="1">
      <alignment horizontal="right"/>
    </xf>
    <xf numFmtId="0" fontId="5" fillId="0" borderId="0" xfId="0" applyFont="1" applyFill="1" applyBorder="1" applyAlignment="1">
      <alignment horizontal="center"/>
    </xf>
    <xf numFmtId="0" fontId="5" fillId="0" borderId="4" xfId="0" applyFont="1" applyFill="1" applyBorder="1" applyAlignment="1">
      <alignment horizontal="center"/>
    </xf>
    <xf numFmtId="168" fontId="1" fillId="0" borderId="0" xfId="14" applyNumberFormat="1" applyFill="1" applyAlignment="1">
      <alignment horizontal="centerContinuous"/>
    </xf>
    <xf numFmtId="169" fontId="1" fillId="0" borderId="0" xfId="14" applyNumberFormat="1" applyFill="1" applyAlignment="1">
      <alignment horizontal="centerContinuous"/>
    </xf>
    <xf numFmtId="168" fontId="8" fillId="0" borderId="0" xfId="14" applyNumberFormat="1" applyFont="1" applyFill="1"/>
    <xf numFmtId="169" fontId="8" fillId="0" borderId="0" xfId="14" applyNumberFormat="1" applyFont="1" applyFill="1" applyAlignment="1">
      <alignment horizontal="right"/>
    </xf>
    <xf numFmtId="168" fontId="5" fillId="0" borderId="2" xfId="0" applyNumberFormat="1" applyFont="1" applyFill="1" applyBorder="1" applyAlignment="1">
      <alignment horizontal="center"/>
    </xf>
    <xf numFmtId="168" fontId="5" fillId="0" borderId="2" xfId="0" applyNumberFormat="1" applyFont="1" applyFill="1" applyBorder="1" applyAlignment="1">
      <alignment horizontal="centerContinuous"/>
    </xf>
    <xf numFmtId="168" fontId="7" fillId="0" borderId="0" xfId="14" applyNumberFormat="1" applyFont="1" applyFill="1" applyBorder="1" applyAlignment="1">
      <alignment horizontal="center"/>
    </xf>
    <xf numFmtId="168" fontId="1" fillId="0" borderId="0" xfId="14" applyNumberFormat="1" applyFont="1" applyFill="1" applyBorder="1"/>
    <xf numFmtId="182" fontId="1" fillId="0" borderId="0" xfId="14" applyNumberFormat="1" applyFont="1" applyFill="1" applyBorder="1"/>
    <xf numFmtId="0" fontId="0" fillId="0" borderId="0" xfId="0" applyFont="1" applyFill="1" applyBorder="1"/>
    <xf numFmtId="0" fontId="0" fillId="0" borderId="4" xfId="0" applyFont="1" applyFill="1" applyBorder="1"/>
    <xf numFmtId="168" fontId="14" fillId="0" borderId="0" xfId="0" applyNumberFormat="1" applyFont="1" applyFill="1" applyBorder="1"/>
    <xf numFmtId="0" fontId="22" fillId="0" borderId="0" xfId="0" applyFont="1" applyFill="1" applyAlignment="1">
      <alignment wrapText="1"/>
    </xf>
    <xf numFmtId="3" fontId="38" fillId="0" borderId="0" xfId="0" applyNumberFormat="1" applyFont="1" applyFill="1" applyBorder="1" applyAlignment="1">
      <alignment horizontal="center"/>
    </xf>
    <xf numFmtId="0" fontId="0" fillId="0" borderId="0" xfId="0" applyFill="1" applyBorder="1" applyAlignment="1">
      <alignment horizontal="right"/>
    </xf>
    <xf numFmtId="168" fontId="8" fillId="0" borderId="0" xfId="17" applyNumberFormat="1" applyFont="1" applyFill="1" applyBorder="1" applyAlignment="1">
      <alignment horizontal="center"/>
    </xf>
    <xf numFmtId="169" fontId="1" fillId="0" borderId="0" xfId="17" applyNumberFormat="1" applyFont="1" applyFill="1" applyBorder="1" applyAlignment="1">
      <alignment horizontal="left"/>
    </xf>
    <xf numFmtId="0" fontId="0" fillId="0" borderId="3" xfId="0" applyFont="1" applyFill="1" applyBorder="1"/>
    <xf numFmtId="0" fontId="0" fillId="0" borderId="3" xfId="0" applyFill="1" applyBorder="1" applyAlignment="1">
      <alignment horizontal="right"/>
    </xf>
    <xf numFmtId="168" fontId="8" fillId="0" borderId="3" xfId="17" applyNumberFormat="1" applyFont="1" applyFill="1" applyBorder="1" applyAlignment="1">
      <alignment horizontal="center"/>
    </xf>
    <xf numFmtId="169" fontId="1" fillId="0" borderId="3" xfId="17" applyNumberFormat="1" applyFont="1" applyFill="1" applyBorder="1" applyAlignment="1">
      <alignment horizontal="left"/>
    </xf>
    <xf numFmtId="168" fontId="8" fillId="0" borderId="4" xfId="17" applyNumberFormat="1" applyFont="1" applyFill="1" applyBorder="1" applyAlignment="1">
      <alignment horizontal="center"/>
    </xf>
    <xf numFmtId="169" fontId="1" fillId="0" borderId="4" xfId="17" applyNumberFormat="1" applyFont="1" applyFill="1" applyBorder="1" applyAlignment="1">
      <alignment horizontal="left"/>
    </xf>
    <xf numFmtId="0" fontId="8" fillId="0" borderId="4" xfId="0" applyFont="1" applyFill="1" applyBorder="1" applyAlignment="1">
      <alignment horizontal="right"/>
    </xf>
    <xf numFmtId="168" fontId="0" fillId="0" borderId="4" xfId="0" applyNumberFormat="1" applyFill="1" applyBorder="1"/>
    <xf numFmtId="3" fontId="8" fillId="0" borderId="4" xfId="0" applyNumberFormat="1" applyFont="1" applyFill="1" applyBorder="1" applyAlignment="1">
      <alignment horizontal="left"/>
    </xf>
    <xf numFmtId="3" fontId="8" fillId="0" borderId="0" xfId="0" applyNumberFormat="1" applyFont="1" applyFill="1" applyBorder="1" applyAlignment="1">
      <alignment horizontal="left"/>
    </xf>
    <xf numFmtId="3" fontId="0" fillId="0" borderId="0" xfId="0" applyNumberFormat="1" applyFont="1" applyFill="1" applyBorder="1" applyAlignment="1">
      <alignment horizontal="center"/>
    </xf>
    <xf numFmtId="3" fontId="0" fillId="0" borderId="0" xfId="0" applyNumberFormat="1" applyFont="1" applyFill="1"/>
    <xf numFmtId="3" fontId="0" fillId="0" borderId="4" xfId="0" applyNumberFormat="1" applyFill="1" applyBorder="1" applyAlignment="1">
      <alignment horizontal="center"/>
    </xf>
    <xf numFmtId="3" fontId="0" fillId="0" borderId="4" xfId="0" applyNumberFormat="1" applyFont="1" applyFill="1" applyBorder="1" applyAlignment="1">
      <alignment horizontal="center"/>
    </xf>
    <xf numFmtId="3" fontId="0" fillId="0" borderId="0" xfId="0" applyNumberFormat="1" applyFont="1" applyFill="1" applyBorder="1"/>
    <xf numFmtId="182" fontId="4" fillId="0" borderId="0" xfId="0" applyNumberFormat="1" applyFont="1" applyFill="1" applyAlignment="1"/>
    <xf numFmtId="169" fontId="4" fillId="0" borderId="0" xfId="0" applyNumberFormat="1" applyFont="1" applyFill="1" applyBorder="1" applyAlignment="1">
      <alignment horizontal="centerContinuous"/>
    </xf>
    <xf numFmtId="0" fontId="4" fillId="0" borderId="0" xfId="0" applyFont="1" applyFill="1" applyAlignment="1">
      <alignment horizontal="left"/>
    </xf>
    <xf numFmtId="0" fontId="8" fillId="0" borderId="0" xfId="0" applyFont="1" applyFill="1" applyBorder="1" applyAlignment="1">
      <alignment horizontal="centerContinuous"/>
    </xf>
    <xf numFmtId="168" fontId="8" fillId="0" borderId="0" xfId="18" applyNumberFormat="1" applyFont="1" applyFill="1" applyBorder="1" applyAlignment="1">
      <alignment horizontal="centerContinuous"/>
    </xf>
    <xf numFmtId="168" fontId="8" fillId="0" borderId="0" xfId="0" applyNumberFormat="1" applyFont="1" applyFill="1" applyBorder="1" applyAlignment="1">
      <alignment horizontal="centerContinuous"/>
    </xf>
    <xf numFmtId="0" fontId="4" fillId="0" borderId="0" xfId="0" applyFont="1" applyFill="1" applyBorder="1" applyAlignment="1">
      <alignment horizontal="centerContinuous"/>
    </xf>
    <xf numFmtId="0" fontId="0" fillId="0" borderId="2" xfId="0" applyFill="1" applyBorder="1" applyAlignment="1">
      <alignment horizontal="center"/>
    </xf>
    <xf numFmtId="175" fontId="8" fillId="0" borderId="2" xfId="0" applyNumberFormat="1" applyFont="1" applyFill="1" applyBorder="1"/>
    <xf numFmtId="175" fontId="8" fillId="0" borderId="0" xfId="0" applyNumberFormat="1" applyFont="1" applyFill="1" applyBorder="1"/>
    <xf numFmtId="182" fontId="7" fillId="0" borderId="0" xfId="0" applyNumberFormat="1" applyFont="1" applyFill="1" applyBorder="1" applyAlignment="1">
      <alignment horizontal="center"/>
    </xf>
    <xf numFmtId="182" fontId="7" fillId="0" borderId="2" xfId="0" applyNumberFormat="1" applyFont="1" applyFill="1" applyBorder="1" applyAlignment="1">
      <alignment horizontal="center"/>
    </xf>
    <xf numFmtId="168" fontId="5" fillId="0" borderId="0" xfId="18" applyNumberFormat="1" applyFont="1" applyFill="1" applyAlignment="1">
      <alignment horizontal="left"/>
    </xf>
    <xf numFmtId="0" fontId="8" fillId="0" borderId="0" xfId="0" applyFont="1" applyFill="1" applyProtection="1">
      <protection locked="0"/>
    </xf>
    <xf numFmtId="0" fontId="4" fillId="0" borderId="0" xfId="0" applyFont="1" applyFill="1" applyAlignment="1"/>
    <xf numFmtId="0" fontId="6" fillId="0" borderId="0" xfId="0" applyFont="1" applyFill="1" applyBorder="1" applyAlignment="1"/>
    <xf numFmtId="0" fontId="5" fillId="0" borderId="0" xfId="0" applyFont="1" applyFill="1" applyBorder="1" applyAlignment="1">
      <alignment horizontal="left"/>
    </xf>
    <xf numFmtId="0" fontId="1" fillId="0" borderId="0" xfId="0" applyFont="1" applyFill="1" applyBorder="1" applyAlignment="1">
      <alignment horizontal="left"/>
    </xf>
    <xf numFmtId="0" fontId="19" fillId="0" borderId="0" xfId="0" applyFont="1" applyFill="1" applyBorder="1" applyAlignment="1">
      <alignment horizontal="left"/>
    </xf>
    <xf numFmtId="168" fontId="1" fillId="0" borderId="0" xfId="0" applyNumberFormat="1" applyFont="1" applyFill="1" applyBorder="1" applyAlignment="1">
      <alignment horizontal="right"/>
    </xf>
    <xf numFmtId="168" fontId="42" fillId="0" borderId="0" xfId="0" applyNumberFormat="1" applyFont="1" applyFill="1" applyAlignment="1">
      <alignment horizontal="center"/>
    </xf>
    <xf numFmtId="168" fontId="1" fillId="0" borderId="0" xfId="0" applyNumberFormat="1" applyFont="1" applyFill="1" applyAlignment="1">
      <alignment horizontal="center"/>
    </xf>
    <xf numFmtId="0" fontId="1" fillId="0" borderId="0" xfId="0" applyFont="1" applyFill="1" applyBorder="1" applyAlignment="1">
      <alignment readingOrder="1"/>
    </xf>
    <xf numFmtId="0" fontId="19" fillId="0" borderId="0" xfId="0" applyFont="1" applyFill="1" applyBorder="1" applyAlignment="1">
      <alignment readingOrder="1"/>
    </xf>
    <xf numFmtId="182" fontId="1" fillId="0" borderId="0" xfId="0" applyNumberFormat="1" applyFont="1" applyFill="1"/>
    <xf numFmtId="168" fontId="1" fillId="0" borderId="0" xfId="0" applyNumberFormat="1" applyFont="1" applyFill="1" applyAlignment="1">
      <alignment horizontal="right"/>
    </xf>
    <xf numFmtId="0" fontId="1" fillId="0" borderId="4" xfId="0" applyFont="1" applyFill="1" applyBorder="1" applyAlignment="1">
      <alignment horizontal="left"/>
    </xf>
    <xf numFmtId="0" fontId="1" fillId="0" borderId="3" xfId="0" applyFont="1" applyFill="1" applyBorder="1" applyAlignment="1">
      <alignment horizontal="left"/>
    </xf>
    <xf numFmtId="0" fontId="19" fillId="0" borderId="3" xfId="0" applyFont="1" applyFill="1" applyBorder="1" applyAlignment="1">
      <alignment horizontal="left"/>
    </xf>
    <xf numFmtId="182" fontId="1" fillId="0" borderId="3" xfId="0" applyNumberFormat="1" applyFont="1" applyFill="1" applyBorder="1" applyAlignment="1">
      <alignment horizontal="right"/>
    </xf>
    <xf numFmtId="0" fontId="1" fillId="0" borderId="3" xfId="0" applyFont="1" applyFill="1" applyBorder="1" applyAlignment="1">
      <alignment horizontal="center"/>
    </xf>
    <xf numFmtId="168" fontId="1" fillId="0" borderId="3" xfId="0" applyNumberFormat="1" applyFont="1" applyFill="1" applyBorder="1" applyAlignment="1">
      <alignment horizontal="right"/>
    </xf>
    <xf numFmtId="168" fontId="1" fillId="0" borderId="3" xfId="0" applyNumberFormat="1" applyFont="1" applyFill="1" applyBorder="1" applyAlignment="1">
      <alignment horizontal="center"/>
    </xf>
    <xf numFmtId="182" fontId="5" fillId="0" borderId="0" xfId="0" applyNumberFormat="1" applyFont="1" applyFill="1" applyBorder="1" applyAlignment="1">
      <alignment horizontal="right"/>
    </xf>
    <xf numFmtId="0" fontId="1" fillId="0" borderId="0" xfId="0" applyFont="1" applyFill="1" applyBorder="1" applyAlignment="1">
      <alignment horizontal="right"/>
    </xf>
    <xf numFmtId="3" fontId="5" fillId="0" borderId="0" xfId="0" applyNumberFormat="1" applyFont="1" applyFill="1" applyBorder="1" applyAlignment="1">
      <alignment horizontal="center"/>
    </xf>
    <xf numFmtId="172" fontId="44" fillId="0" borderId="0" xfId="21" applyNumberFormat="1" applyFont="1" applyFill="1" applyAlignment="1">
      <alignment horizontal="right"/>
    </xf>
    <xf numFmtId="172" fontId="0" fillId="0" borderId="0" xfId="0" applyNumberFormat="1" applyFill="1" applyBorder="1"/>
    <xf numFmtId="172" fontId="9" fillId="0" borderId="0" xfId="0" applyNumberFormat="1" applyFont="1" applyFill="1" applyBorder="1"/>
    <xf numFmtId="172" fontId="44" fillId="0" borderId="0" xfId="21" applyNumberFormat="1" applyFont="1" applyFill="1" applyBorder="1" applyAlignment="1">
      <alignment horizontal="right"/>
    </xf>
    <xf numFmtId="172" fontId="44" fillId="0" borderId="3" xfId="21" applyNumberFormat="1" applyFont="1" applyFill="1" applyBorder="1" applyAlignment="1">
      <alignment horizontal="right"/>
    </xf>
    <xf numFmtId="182" fontId="5" fillId="0" borderId="3" xfId="0" applyNumberFormat="1" applyFont="1" applyFill="1" applyBorder="1" applyAlignment="1">
      <alignment horizontal="right"/>
    </xf>
    <xf numFmtId="172" fontId="45" fillId="0" borderId="0" xfId="21" applyNumberFormat="1" applyFont="1" applyFill="1" applyBorder="1" applyAlignment="1">
      <alignment horizontal="right"/>
    </xf>
    <xf numFmtId="182" fontId="4" fillId="0" borderId="3" xfId="0" applyNumberFormat="1" applyFont="1" applyFill="1" applyBorder="1" applyAlignment="1">
      <alignment horizontal="right"/>
    </xf>
    <xf numFmtId="0" fontId="15" fillId="0" borderId="0" xfId="0" applyFont="1" applyFill="1" applyBorder="1" applyAlignment="1">
      <alignment horizontal="left"/>
    </xf>
    <xf numFmtId="0" fontId="5" fillId="0" borderId="4" xfId="0" applyFont="1" applyFill="1" applyBorder="1" applyAlignment="1"/>
    <xf numFmtId="0" fontId="4" fillId="0" borderId="2" xfId="0" applyFont="1" applyFill="1" applyBorder="1" applyAlignment="1">
      <alignment horizontal="center"/>
    </xf>
    <xf numFmtId="0" fontId="4" fillId="0" borderId="7" xfId="0" applyFont="1" applyFill="1" applyBorder="1" applyAlignment="1"/>
    <xf numFmtId="169" fontId="1" fillId="0" borderId="3" xfId="0" applyNumberFormat="1" applyFont="1" applyFill="1" applyBorder="1"/>
    <xf numFmtId="169" fontId="1" fillId="0" borderId="0" xfId="0" applyNumberFormat="1" applyFont="1" applyFill="1" applyBorder="1"/>
    <xf numFmtId="0" fontId="15" fillId="0" borderId="4" xfId="0" applyFont="1" applyFill="1" applyBorder="1"/>
    <xf numFmtId="0" fontId="8" fillId="0" borderId="0" xfId="0" applyFont="1" applyFill="1" applyAlignment="1">
      <alignment horizontal="center"/>
    </xf>
    <xf numFmtId="168" fontId="4" fillId="0" borderId="0" xfId="0" applyNumberFormat="1" applyFont="1" applyFill="1" applyAlignment="1">
      <alignment horizontal="centerContinuous"/>
    </xf>
    <xf numFmtId="168" fontId="4" fillId="0" borderId="0" xfId="0" applyNumberFormat="1" applyFont="1" applyFill="1" applyBorder="1" applyAlignment="1">
      <alignment horizontal="center"/>
    </xf>
    <xf numFmtId="3" fontId="8" fillId="0" borderId="0" xfId="0" applyNumberFormat="1" applyFont="1" applyFill="1" applyBorder="1" applyAlignment="1">
      <alignment horizontal="center"/>
    </xf>
    <xf numFmtId="0" fontId="5" fillId="0" borderId="0" xfId="0" applyFont="1" applyFill="1" applyAlignment="1">
      <alignment wrapText="1"/>
    </xf>
    <xf numFmtId="0" fontId="48" fillId="0" borderId="0" xfId="0" applyFont="1" applyFill="1"/>
    <xf numFmtId="182" fontId="48" fillId="0" borderId="0" xfId="0" applyNumberFormat="1" applyFont="1" applyFill="1"/>
    <xf numFmtId="0" fontId="48" fillId="0" borderId="0" xfId="0" applyFont="1" applyFill="1" applyBorder="1"/>
    <xf numFmtId="0" fontId="43" fillId="0" borderId="0" xfId="0" applyFont="1" applyFill="1"/>
    <xf numFmtId="0" fontId="48" fillId="0" borderId="3" xfId="0" applyFont="1" applyFill="1" applyBorder="1"/>
    <xf numFmtId="182" fontId="48" fillId="0" borderId="3" xfId="0" applyNumberFormat="1" applyFont="1" applyFill="1" applyBorder="1" applyAlignment="1">
      <alignment horizontal="right"/>
    </xf>
    <xf numFmtId="182" fontId="48" fillId="0" borderId="0" xfId="0" applyNumberFormat="1" applyFont="1" applyFill="1" applyBorder="1" applyAlignment="1">
      <alignment horizontal="right"/>
    </xf>
    <xf numFmtId="0" fontId="4" fillId="0" borderId="4" xfId="0" applyFont="1" applyFill="1" applyBorder="1" applyAlignment="1">
      <alignment horizontal="left"/>
    </xf>
    <xf numFmtId="0" fontId="13" fillId="0" borderId="0" xfId="0" applyFont="1" applyFill="1" applyBorder="1" applyAlignment="1">
      <alignment horizontal="left"/>
    </xf>
    <xf numFmtId="0" fontId="8" fillId="0" borderId="3" xfId="0" applyFont="1" applyFill="1" applyBorder="1" applyAlignment="1">
      <alignment horizontal="left"/>
    </xf>
    <xf numFmtId="0" fontId="14" fillId="0" borderId="0" xfId="0" applyFont="1" applyFill="1" applyBorder="1"/>
    <xf numFmtId="0" fontId="14" fillId="0" borderId="0" xfId="0" applyFont="1" applyFill="1"/>
    <xf numFmtId="182" fontId="4" fillId="0" borderId="4" xfId="21" applyNumberFormat="1" applyFont="1" applyFill="1" applyBorder="1" applyAlignment="1"/>
    <xf numFmtId="182" fontId="4" fillId="0" borderId="0" xfId="21" applyNumberFormat="1" applyFont="1" applyFill="1" applyBorder="1" applyAlignment="1"/>
    <xf numFmtId="0" fontId="14" fillId="0" borderId="0" xfId="0" applyFont="1" applyFill="1" applyBorder="1" applyAlignment="1"/>
    <xf numFmtId="172" fontId="0" fillId="0" borderId="0" xfId="0" applyNumberFormat="1" applyFill="1" applyAlignment="1">
      <alignment horizontal="centerContinuous"/>
    </xf>
    <xf numFmtId="172" fontId="9" fillId="0" borderId="0" xfId="0" applyNumberFormat="1" applyFont="1" applyFill="1" applyAlignment="1">
      <alignment horizontal="centerContinuous"/>
    </xf>
    <xf numFmtId="0" fontId="30" fillId="0" borderId="0" xfId="0" applyFont="1" applyFill="1" applyBorder="1"/>
    <xf numFmtId="172" fontId="4" fillId="0" borderId="0" xfId="0" applyNumberFormat="1" applyFont="1" applyFill="1" applyAlignment="1">
      <alignment horizontal="center"/>
    </xf>
    <xf numFmtId="172" fontId="17" fillId="0" borderId="0" xfId="0" applyNumberFormat="1" applyFont="1" applyFill="1" applyAlignment="1">
      <alignment horizontal="center"/>
    </xf>
    <xf numFmtId="0" fontId="30" fillId="0" borderId="2" xfId="0" applyFont="1" applyFill="1" applyBorder="1"/>
    <xf numFmtId="0" fontId="4" fillId="0" borderId="2" xfId="0" applyNumberFormat="1" applyFont="1" applyFill="1" applyBorder="1" applyAlignment="1">
      <alignment horizontal="center"/>
    </xf>
    <xf numFmtId="172" fontId="17" fillId="0" borderId="2" xfId="0" applyNumberFormat="1" applyFont="1" applyFill="1" applyBorder="1" applyAlignment="1">
      <alignment horizontal="center"/>
    </xf>
    <xf numFmtId="0" fontId="6" fillId="0" borderId="0" xfId="0" applyFont="1" applyFill="1" applyAlignment="1">
      <alignment vertical="center" wrapText="1"/>
    </xf>
    <xf numFmtId="0" fontId="22" fillId="0" borderId="0" xfId="0" applyFont="1" applyFill="1" applyBorder="1" applyAlignment="1">
      <alignment horizontal="centerContinuous"/>
    </xf>
    <xf numFmtId="172" fontId="9" fillId="0" borderId="0" xfId="0" applyNumberFormat="1" applyFont="1" applyFill="1"/>
    <xf numFmtId="182" fontId="0" fillId="0" borderId="2" xfId="0" applyNumberFormat="1" applyFill="1" applyBorder="1" applyAlignment="1">
      <alignment horizontal="right"/>
    </xf>
    <xf numFmtId="172" fontId="0" fillId="0" borderId="0" xfId="0" applyNumberFormat="1" applyFill="1" applyAlignment="1">
      <alignment horizontal="center"/>
    </xf>
    <xf numFmtId="182" fontId="5" fillId="0" borderId="4" xfId="0" applyNumberFormat="1" applyFont="1" applyFill="1" applyBorder="1" applyAlignment="1">
      <alignment horizontal="right"/>
    </xf>
    <xf numFmtId="0" fontId="8" fillId="0" borderId="6" xfId="0" applyFont="1" applyFill="1" applyBorder="1" applyAlignment="1">
      <alignment wrapText="1"/>
    </xf>
    <xf numFmtId="0" fontId="0" fillId="0" borderId="6" xfId="0" applyFont="1" applyFill="1" applyBorder="1"/>
    <xf numFmtId="3" fontId="0" fillId="0" borderId="6" xfId="0" applyNumberFormat="1" applyFill="1" applyBorder="1" applyAlignment="1">
      <alignment horizontal="center"/>
    </xf>
    <xf numFmtId="3" fontId="0" fillId="0" borderId="6" xfId="0" applyNumberFormat="1" applyFont="1" applyFill="1" applyBorder="1" applyAlignment="1">
      <alignment horizontal="center"/>
    </xf>
    <xf numFmtId="176" fontId="4" fillId="0" borderId="0" xfId="21" applyNumberFormat="1" applyFont="1" applyFill="1" applyBorder="1" applyAlignment="1">
      <alignment horizontal="right"/>
    </xf>
    <xf numFmtId="41" fontId="4" fillId="0" borderId="0" xfId="21" applyNumberFormat="1" applyFont="1" applyFill="1" applyBorder="1" applyAlignment="1">
      <alignment horizontal="center"/>
    </xf>
    <xf numFmtId="0" fontId="32" fillId="0" borderId="0" xfId="0" applyFont="1" applyFill="1"/>
    <xf numFmtId="3" fontId="8" fillId="0" borderId="0" xfId="0" applyNumberFormat="1" applyFont="1" applyFill="1" applyBorder="1"/>
    <xf numFmtId="3" fontId="8" fillId="0" borderId="0" xfId="0" applyNumberFormat="1" applyFont="1" applyFill="1" applyBorder="1" applyAlignment="1">
      <alignment horizontal="right"/>
    </xf>
    <xf numFmtId="0" fontId="50" fillId="0" borderId="0" xfId="0" applyFont="1" applyFill="1" applyAlignment="1">
      <alignment horizontal="right"/>
    </xf>
    <xf numFmtId="168" fontId="1" fillId="0" borderId="0" xfId="21" applyNumberFormat="1" applyFont="1" applyFill="1" applyBorder="1" applyAlignment="1">
      <alignment horizontal="centerContinuous"/>
    </xf>
    <xf numFmtId="168" fontId="1" fillId="0" borderId="0" xfId="21" applyNumberFormat="1" applyFill="1" applyAlignment="1">
      <alignment horizontal="centerContinuous"/>
    </xf>
    <xf numFmtId="178" fontId="8" fillId="0" borderId="0" xfId="21" applyNumberFormat="1" applyFont="1" applyFill="1" applyBorder="1" applyAlignment="1">
      <alignment horizontal="right"/>
    </xf>
    <xf numFmtId="178" fontId="8" fillId="0" borderId="0" xfId="21" applyNumberFormat="1" applyFont="1" applyFill="1" applyAlignment="1">
      <alignment horizontal="right"/>
    </xf>
    <xf numFmtId="49" fontId="4" fillId="0" borderId="0" xfId="0" applyNumberFormat="1" applyFont="1" applyFill="1" applyBorder="1" applyAlignment="1">
      <alignment horizontal="left"/>
    </xf>
    <xf numFmtId="178" fontId="8" fillId="0" borderId="3" xfId="21" applyNumberFormat="1" applyFont="1" applyFill="1" applyBorder="1" applyAlignment="1">
      <alignment horizontal="right"/>
    </xf>
    <xf numFmtId="169" fontId="34" fillId="0" borderId="0" xfId="21" applyNumberFormat="1" applyFont="1" applyFill="1" applyBorder="1" applyAlignment="1">
      <alignment horizontal="center"/>
    </xf>
    <xf numFmtId="178" fontId="0" fillId="0" borderId="0" xfId="0" applyNumberFormat="1" applyFill="1"/>
    <xf numFmtId="178" fontId="8" fillId="0" borderId="4" xfId="21" applyNumberFormat="1" applyFont="1" applyFill="1" applyBorder="1" applyAlignment="1">
      <alignment horizontal="right"/>
    </xf>
    <xf numFmtId="178" fontId="4" fillId="0" borderId="0" xfId="0" applyNumberFormat="1" applyFont="1" applyFill="1" applyBorder="1" applyAlignment="1"/>
    <xf numFmtId="178" fontId="8" fillId="0" borderId="2" xfId="21" applyNumberFormat="1" applyFont="1" applyFill="1" applyBorder="1" applyAlignment="1">
      <alignment horizontal="right"/>
    </xf>
    <xf numFmtId="0" fontId="4" fillId="0" borderId="4" xfId="0" applyFont="1" applyFill="1" applyBorder="1" applyAlignment="1">
      <alignment horizontal="center"/>
    </xf>
    <xf numFmtId="0" fontId="4" fillId="0" borderId="0" xfId="26" applyFont="1" applyFill="1" applyAlignment="1">
      <alignment horizontal="center"/>
    </xf>
    <xf numFmtId="0" fontId="4" fillId="0" borderId="0" xfId="0" applyFont="1" applyFill="1" applyAlignment="1">
      <alignment horizontal="right"/>
    </xf>
    <xf numFmtId="49" fontId="5" fillId="0" borderId="7" xfId="0" applyNumberFormat="1" applyFont="1" applyFill="1" applyBorder="1" applyAlignment="1">
      <alignment horizontal="left"/>
    </xf>
    <xf numFmtId="49" fontId="5" fillId="0" borderId="7" xfId="0" applyNumberFormat="1" applyFont="1" applyFill="1" applyBorder="1" applyAlignment="1">
      <alignment horizontal="centerContinuous"/>
    </xf>
    <xf numFmtId="41" fontId="0" fillId="0" borderId="0" xfId="0" applyNumberFormat="1" applyFill="1" applyBorder="1"/>
    <xf numFmtId="177" fontId="4" fillId="0" borderId="0" xfId="0" applyNumberFormat="1" applyFont="1" applyFill="1" applyBorder="1" applyAlignment="1"/>
    <xf numFmtId="177" fontId="9" fillId="0" borderId="0" xfId="0" applyNumberFormat="1" applyFont="1" applyFill="1" applyBorder="1" applyAlignment="1"/>
    <xf numFmtId="177" fontId="8" fillId="0" borderId="4" xfId="0" applyNumberFormat="1" applyFont="1" applyFill="1" applyBorder="1" applyAlignment="1"/>
    <xf numFmtId="0" fontId="8" fillId="0" borderId="0" xfId="26" applyFont="1" applyFill="1" applyBorder="1" applyAlignment="1">
      <alignment horizontal="left" wrapText="1"/>
    </xf>
    <xf numFmtId="0" fontId="8" fillId="0" borderId="0" xfId="26" applyFont="1" applyFill="1" applyAlignment="1">
      <alignment horizontal="left" wrapText="1"/>
    </xf>
    <xf numFmtId="168" fontId="7" fillId="0" borderId="0" xfId="26" applyNumberFormat="1" applyFont="1" applyFill="1" applyBorder="1" applyAlignment="1">
      <alignment horizontal="left"/>
    </xf>
    <xf numFmtId="0" fontId="8" fillId="0" borderId="0" xfId="26" applyFont="1" applyFill="1" applyBorder="1" applyAlignment="1">
      <alignment horizontal="left"/>
    </xf>
    <xf numFmtId="183" fontId="4" fillId="0" borderId="4" xfId="0" applyNumberFormat="1" applyFont="1" applyFill="1" applyBorder="1" applyAlignment="1">
      <alignment horizontal="right"/>
    </xf>
    <xf numFmtId="0" fontId="8" fillId="0" borderId="0" xfId="26" applyFill="1"/>
    <xf numFmtId="0" fontId="4" fillId="0" borderId="0" xfId="26" applyFont="1" applyFill="1" applyBorder="1" applyAlignment="1">
      <alignment horizontal="centerContinuous"/>
    </xf>
    <xf numFmtId="0" fontId="4" fillId="0" borderId="0" xfId="26" applyFont="1" applyFill="1" applyBorder="1" applyAlignment="1">
      <alignment horizontal="center"/>
    </xf>
    <xf numFmtId="0" fontId="8" fillId="0" borderId="0" xfId="26" applyFill="1" applyBorder="1" applyAlignment="1">
      <alignment horizontal="center"/>
    </xf>
    <xf numFmtId="0" fontId="8" fillId="0" borderId="0" xfId="26" applyFont="1" applyFill="1" applyBorder="1" applyAlignment="1">
      <alignment horizontal="centerContinuous"/>
    </xf>
    <xf numFmtId="0" fontId="4" fillId="0" borderId="2" xfId="26" applyFont="1" applyFill="1" applyBorder="1"/>
    <xf numFmtId="0" fontId="4" fillId="0" borderId="2" xfId="26" applyFont="1" applyFill="1" applyBorder="1" applyAlignment="1">
      <alignment horizontal="center"/>
    </xf>
    <xf numFmtId="0" fontId="4" fillId="0" borderId="0" xfId="26" applyFont="1" applyFill="1" applyBorder="1"/>
    <xf numFmtId="0" fontId="8" fillId="0" borderId="0" xfId="26" applyFill="1" applyBorder="1"/>
    <xf numFmtId="0" fontId="15" fillId="0" borderId="0" xfId="26" applyFont="1" applyFill="1"/>
    <xf numFmtId="0" fontId="7" fillId="0" borderId="0" xfId="26" applyFont="1" applyFill="1" applyBorder="1" applyAlignment="1">
      <alignment horizontal="center"/>
    </xf>
    <xf numFmtId="0" fontId="4" fillId="0" borderId="0" xfId="26" applyFont="1" applyFill="1" applyBorder="1" applyAlignment="1"/>
    <xf numFmtId="0" fontId="8" fillId="0" borderId="0" xfId="26" applyFont="1" applyFill="1" applyBorder="1" applyAlignment="1"/>
    <xf numFmtId="182" fontId="7" fillId="0" borderId="0" xfId="26" applyNumberFormat="1" applyFont="1" applyFill="1" applyBorder="1" applyAlignment="1">
      <alignment horizontal="center"/>
    </xf>
    <xf numFmtId="182" fontId="8" fillId="0" borderId="0" xfId="26" applyNumberFormat="1" applyFont="1" applyFill="1" applyBorder="1" applyAlignment="1">
      <alignment horizontal="right"/>
    </xf>
    <xf numFmtId="0" fontId="8" fillId="0" borderId="0" xfId="26" applyFill="1" applyAlignment="1">
      <alignment horizontal="left" wrapText="1"/>
    </xf>
    <xf numFmtId="0" fontId="14" fillId="0" borderId="0" xfId="26" applyFont="1" applyFill="1" applyBorder="1" applyAlignment="1">
      <alignment horizontal="center"/>
    </xf>
    <xf numFmtId="182" fontId="8" fillId="0" borderId="0" xfId="13" applyNumberFormat="1" applyFont="1" applyFill="1" applyBorder="1" applyAlignment="1">
      <alignment horizontal="right"/>
    </xf>
    <xf numFmtId="49" fontId="4" fillId="0" borderId="0" xfId="26" applyNumberFormat="1" applyFont="1" applyFill="1" applyBorder="1" applyAlignment="1">
      <alignment horizontal="center"/>
    </xf>
    <xf numFmtId="0" fontId="8" fillId="0" borderId="0" xfId="26" applyFont="1" applyFill="1" applyBorder="1"/>
    <xf numFmtId="0" fontId="30" fillId="0" borderId="0" xfId="26" applyFont="1" applyFill="1"/>
    <xf numFmtId="182" fontId="8" fillId="0" borderId="0" xfId="26" applyNumberFormat="1" applyFont="1" applyFill="1" applyAlignment="1">
      <alignment horizontal="right"/>
    </xf>
    <xf numFmtId="0" fontId="8" fillId="0" borderId="0" xfId="26" applyFill="1" applyAlignment="1">
      <alignment horizontal="center"/>
    </xf>
    <xf numFmtId="0" fontId="4" fillId="0" borderId="0" xfId="26" applyFont="1" applyFill="1"/>
    <xf numFmtId="0" fontId="14" fillId="0" borderId="0" xfId="26" applyFont="1" applyFill="1" applyAlignment="1">
      <alignment horizontal="center"/>
    </xf>
    <xf numFmtId="0" fontId="8" fillId="0" borderId="0" xfId="26" applyFont="1" applyFill="1"/>
    <xf numFmtId="3" fontId="8" fillId="0" borderId="0" xfId="26" applyNumberFormat="1" applyFill="1" applyBorder="1"/>
    <xf numFmtId="0" fontId="15" fillId="0" borderId="0" xfId="26" applyFont="1" applyFill="1" applyAlignment="1">
      <alignment horizontal="center"/>
    </xf>
    <xf numFmtId="0" fontId="8" fillId="0" borderId="0" xfId="26" applyFont="1" applyFill="1" applyAlignment="1">
      <alignment horizontal="center"/>
    </xf>
    <xf numFmtId="0" fontId="8" fillId="0" borderId="4" xfId="26" applyFont="1" applyFill="1" applyBorder="1"/>
    <xf numFmtId="0" fontId="7" fillId="0" borderId="4" xfId="26" applyFont="1" applyFill="1" applyBorder="1" applyAlignment="1">
      <alignment horizontal="center"/>
    </xf>
    <xf numFmtId="182" fontId="7" fillId="0" borderId="4" xfId="26" applyNumberFormat="1" applyFont="1" applyFill="1" applyBorder="1" applyAlignment="1">
      <alignment horizontal="center"/>
    </xf>
    <xf numFmtId="182" fontId="8" fillId="0" borderId="4" xfId="26" applyNumberFormat="1" applyFont="1" applyFill="1" applyBorder="1" applyAlignment="1">
      <alignment horizontal="right"/>
    </xf>
    <xf numFmtId="182" fontId="8" fillId="0" borderId="4" xfId="13" applyNumberFormat="1" applyFont="1" applyFill="1" applyBorder="1" applyAlignment="1">
      <alignment horizontal="right"/>
    </xf>
    <xf numFmtId="0" fontId="8" fillId="0" borderId="2" xfId="26" applyFont="1" applyFill="1" applyBorder="1"/>
    <xf numFmtId="0" fontId="7" fillId="0" borderId="2" xfId="26" applyFont="1" applyFill="1" applyBorder="1" applyAlignment="1">
      <alignment horizontal="center"/>
    </xf>
    <xf numFmtId="182" fontId="7" fillId="0" borderId="2" xfId="26" applyNumberFormat="1" applyFont="1" applyFill="1" applyBorder="1" applyAlignment="1">
      <alignment horizontal="center"/>
    </xf>
    <xf numFmtId="0" fontId="8" fillId="0" borderId="2" xfId="26" applyFont="1" applyFill="1" applyBorder="1" applyAlignment="1">
      <alignment horizontal="center"/>
    </xf>
    <xf numFmtId="169" fontId="8" fillId="0" borderId="0" xfId="26" applyNumberFormat="1" applyFill="1"/>
    <xf numFmtId="0" fontId="13" fillId="0" borderId="0" xfId="26" applyFont="1" applyFill="1"/>
    <xf numFmtId="182" fontId="4" fillId="0" borderId="0" xfId="26" applyNumberFormat="1" applyFont="1" applyFill="1" applyBorder="1" applyAlignment="1">
      <alignment horizontal="right"/>
    </xf>
    <xf numFmtId="0" fontId="8" fillId="0" borderId="0" xfId="26" applyFont="1" applyFill="1" applyBorder="1" applyAlignment="1">
      <alignment horizontal="center"/>
    </xf>
    <xf numFmtId="0" fontId="8" fillId="0" borderId="0" xfId="26" applyFill="1" applyAlignment="1">
      <alignment vertical="top"/>
    </xf>
    <xf numFmtId="0" fontId="4" fillId="0" borderId="0" xfId="26" applyFont="1" applyFill="1" applyAlignment="1">
      <alignment horizontal="centerContinuous" vertical="top"/>
    </xf>
    <xf numFmtId="0" fontId="4" fillId="0" borderId="0" xfId="26" applyFont="1" applyFill="1" applyAlignment="1">
      <alignment horizontal="centerContinuous"/>
    </xf>
    <xf numFmtId="0" fontId="8" fillId="0" borderId="0" xfId="26" applyFill="1" applyAlignment="1">
      <alignment horizontal="centerContinuous"/>
    </xf>
    <xf numFmtId="168" fontId="8" fillId="0" borderId="0" xfId="11" applyNumberFormat="1" applyFill="1" applyAlignment="1">
      <alignment horizontal="centerContinuous"/>
    </xf>
    <xf numFmtId="168" fontId="8" fillId="0" borderId="0" xfId="11" applyNumberFormat="1" applyFont="1" applyFill="1" applyAlignment="1">
      <alignment horizontal="centerContinuous"/>
    </xf>
    <xf numFmtId="0" fontId="8" fillId="0" borderId="0" xfId="26" applyFont="1" applyFill="1" applyAlignment="1">
      <alignment horizontal="centerContinuous"/>
    </xf>
    <xf numFmtId="168" fontId="7" fillId="0" borderId="0" xfId="26" applyNumberFormat="1" applyFont="1" applyFill="1" applyBorder="1"/>
    <xf numFmtId="175" fontId="8" fillId="0" borderId="0" xfId="11" applyNumberFormat="1" applyFont="1" applyFill="1" applyBorder="1" applyAlignment="1">
      <alignment horizontal="center"/>
    </xf>
    <xf numFmtId="168" fontId="7" fillId="0" borderId="0" xfId="11" applyNumberFormat="1" applyFont="1" applyFill="1" applyBorder="1" applyAlignment="1">
      <alignment horizontal="center"/>
    </xf>
    <xf numFmtId="168" fontId="8" fillId="0" borderId="0" xfId="11" applyNumberFormat="1" applyFont="1" applyFill="1" applyBorder="1" applyAlignment="1">
      <alignment horizontal="center"/>
    </xf>
    <xf numFmtId="168" fontId="8" fillId="0" borderId="0" xfId="26" applyNumberFormat="1" applyFont="1" applyFill="1" applyBorder="1" applyAlignment="1">
      <alignment horizontal="center"/>
    </xf>
    <xf numFmtId="0" fontId="4" fillId="0" borderId="0" xfId="26" applyFont="1" applyFill="1" applyAlignment="1">
      <alignment vertical="top"/>
    </xf>
    <xf numFmtId="168" fontId="8" fillId="0" borderId="0" xfId="26" applyNumberFormat="1" applyFont="1" applyFill="1"/>
    <xf numFmtId="0" fontId="14" fillId="0" borderId="0" xfId="26" applyFont="1" applyFill="1"/>
    <xf numFmtId="0" fontId="14" fillId="0" borderId="0" xfId="26" applyFont="1" applyFill="1" applyAlignment="1">
      <alignment vertical="top"/>
    </xf>
    <xf numFmtId="0" fontId="8" fillId="0" borderId="0" xfId="26" applyFont="1" applyFill="1" applyAlignment="1">
      <alignment wrapText="1"/>
    </xf>
    <xf numFmtId="49" fontId="7" fillId="0" borderId="0" xfId="26" applyNumberFormat="1" applyFont="1" applyFill="1" applyAlignment="1">
      <alignment horizontal="right"/>
    </xf>
    <xf numFmtId="168" fontId="8" fillId="0" borderId="0" xfId="26" applyNumberFormat="1" applyFont="1" applyFill="1" applyAlignment="1">
      <alignment horizontal="center"/>
    </xf>
    <xf numFmtId="0" fontId="24" fillId="0" borderId="0" xfId="26" applyFont="1" applyFill="1"/>
    <xf numFmtId="0" fontId="24" fillId="0" borderId="0" xfId="26" applyFont="1" applyFill="1" applyAlignment="1">
      <alignment vertical="top"/>
    </xf>
    <xf numFmtId="0" fontId="35" fillId="0" borderId="0" xfId="26" applyFont="1" applyFill="1" applyBorder="1" applyAlignment="1">
      <alignment horizontal="left"/>
    </xf>
    <xf numFmtId="0" fontId="35" fillId="0" borderId="0" xfId="26" applyFont="1" applyFill="1" applyBorder="1" applyAlignment="1">
      <alignment horizontal="centerContinuous"/>
    </xf>
    <xf numFmtId="0" fontId="24" fillId="0" borderId="0" xfId="26" applyFont="1" applyFill="1" applyBorder="1" applyAlignment="1">
      <alignment horizontal="centerContinuous"/>
    </xf>
    <xf numFmtId="168" fontId="24" fillId="0" borderId="0" xfId="11" applyNumberFormat="1" applyFont="1" applyFill="1" applyBorder="1" applyAlignment="1">
      <alignment horizontal="centerContinuous"/>
    </xf>
    <xf numFmtId="168" fontId="24" fillId="0" borderId="0" xfId="11" applyNumberFormat="1" applyFont="1" applyFill="1" applyBorder="1" applyAlignment="1">
      <alignment horizontal="center"/>
    </xf>
    <xf numFmtId="168" fontId="13" fillId="0" borderId="0" xfId="11" applyNumberFormat="1" applyFont="1" applyFill="1" applyBorder="1" applyAlignment="1">
      <alignment horizontal="center"/>
    </xf>
    <xf numFmtId="168" fontId="13" fillId="0" borderId="0" xfId="26" applyNumberFormat="1" applyFont="1" applyFill="1"/>
    <xf numFmtId="0" fontId="4" fillId="0" borderId="0" xfId="26" applyFont="1" applyFill="1" applyBorder="1" applyAlignment="1">
      <alignment wrapText="1"/>
    </xf>
    <xf numFmtId="0" fontId="8" fillId="0" borderId="0" xfId="26" applyFont="1" applyFill="1" applyAlignment="1"/>
    <xf numFmtId="0" fontId="8" fillId="0" borderId="0" xfId="26" applyNumberFormat="1" applyFont="1" applyFill="1" applyAlignment="1">
      <alignment horizontal="center"/>
    </xf>
    <xf numFmtId="0" fontId="14" fillId="0" borderId="0" xfId="26" applyFont="1" applyFill="1" applyBorder="1" applyAlignment="1"/>
    <xf numFmtId="0" fontId="14" fillId="0" borderId="4" xfId="26" applyFont="1" applyFill="1" applyBorder="1" applyAlignment="1"/>
    <xf numFmtId="0" fontId="14" fillId="0" borderId="5" xfId="26" applyFont="1" applyFill="1" applyBorder="1" applyAlignment="1">
      <alignment horizontal="center"/>
    </xf>
    <xf numFmtId="0" fontId="4" fillId="0" borderId="0" xfId="26" applyFont="1" applyFill="1" applyBorder="1" applyAlignment="1">
      <alignment horizontal="left"/>
    </xf>
    <xf numFmtId="0" fontId="32" fillId="0" borderId="0" xfId="26" applyFont="1" applyFill="1" applyBorder="1" applyAlignment="1">
      <alignment horizontal="centerContinuous"/>
    </xf>
    <xf numFmtId="168" fontId="8" fillId="0" borderId="0" xfId="11" applyNumberFormat="1" applyFont="1" applyFill="1" applyBorder="1" applyAlignment="1">
      <alignment horizontal="centerContinuous"/>
    </xf>
    <xf numFmtId="0" fontId="8" fillId="0" borderId="0" xfId="11" applyNumberFormat="1" applyFont="1" applyFill="1" applyBorder="1" applyAlignment="1">
      <alignment horizontal="center"/>
    </xf>
    <xf numFmtId="0" fontId="4" fillId="0" borderId="0" xfId="26" applyFont="1" applyFill="1" applyAlignment="1">
      <alignment horizontal="left"/>
    </xf>
    <xf numFmtId="0" fontId="8" fillId="0" borderId="0" xfId="26" applyFont="1" applyFill="1" applyAlignment="1">
      <alignment horizontal="right"/>
    </xf>
    <xf numFmtId="0" fontId="14" fillId="0" borderId="4" xfId="26" applyFont="1" applyFill="1" applyBorder="1" applyAlignment="1">
      <alignment horizontal="center"/>
    </xf>
    <xf numFmtId="0" fontId="14" fillId="0" borderId="0" xfId="26" applyFont="1" applyFill="1" applyBorder="1" applyAlignment="1">
      <alignment horizontal="center" vertical="top"/>
    </xf>
    <xf numFmtId="0" fontId="8" fillId="0" borderId="0" xfId="26" applyNumberFormat="1" applyFont="1" applyFill="1" applyBorder="1" applyAlignment="1">
      <alignment horizontal="center"/>
    </xf>
    <xf numFmtId="0" fontId="8" fillId="0" borderId="0" xfId="26" applyNumberFormat="1" applyFont="1" applyFill="1" applyBorder="1" applyAlignment="1">
      <alignment horizontal="left"/>
    </xf>
    <xf numFmtId="0" fontId="4" fillId="0" borderId="0" xfId="26" applyFont="1" applyFill="1" applyAlignment="1">
      <alignment wrapText="1"/>
    </xf>
    <xf numFmtId="0" fontId="4" fillId="0" borderId="0" xfId="26" applyFont="1" applyFill="1" applyAlignment="1">
      <alignment horizontal="right" wrapText="1"/>
    </xf>
    <xf numFmtId="49" fontId="14" fillId="0" borderId="2" xfId="26" applyNumberFormat="1" applyFont="1" applyFill="1" applyBorder="1" applyAlignment="1">
      <alignment horizontal="center"/>
    </xf>
    <xf numFmtId="0" fontId="8" fillId="0" borderId="0" xfId="26" applyFont="1" applyFill="1" applyBorder="1" applyAlignment="1">
      <alignment horizontal="right"/>
    </xf>
    <xf numFmtId="0" fontId="7" fillId="0" borderId="0" xfId="26" applyFont="1" applyFill="1" applyAlignment="1">
      <alignment horizontal="center"/>
    </xf>
    <xf numFmtId="49" fontId="28" fillId="0" borderId="0" xfId="26" quotePrefix="1" applyNumberFormat="1" applyFont="1" applyFill="1" applyBorder="1" applyAlignment="1">
      <alignment horizontal="right"/>
    </xf>
    <xf numFmtId="0" fontId="7" fillId="0" borderId="0" xfId="26" applyFont="1" applyFill="1" applyBorder="1"/>
    <xf numFmtId="168" fontId="7" fillId="0" borderId="0" xfId="26" applyNumberFormat="1" applyFont="1" applyFill="1" applyBorder="1" applyAlignment="1">
      <alignment horizontal="center"/>
    </xf>
    <xf numFmtId="168" fontId="8" fillId="0" borderId="0" xfId="11" applyNumberFormat="1" applyFont="1" applyFill="1" applyBorder="1" applyAlignment="1">
      <alignment horizontal="right"/>
    </xf>
    <xf numFmtId="168" fontId="7" fillId="0" borderId="0" xfId="26" applyNumberFormat="1" applyFont="1" applyFill="1" applyBorder="1" applyAlignment="1">
      <alignment horizontal="right"/>
    </xf>
    <xf numFmtId="168" fontId="14" fillId="0" borderId="0" xfId="11" applyNumberFormat="1" applyFont="1" applyFill="1" applyBorder="1" applyAlignment="1">
      <alignment horizontal="center"/>
    </xf>
    <xf numFmtId="168" fontId="14" fillId="0" borderId="0" xfId="26" applyNumberFormat="1" applyFont="1" applyFill="1" applyBorder="1" applyAlignment="1">
      <alignment horizontal="center"/>
    </xf>
    <xf numFmtId="168" fontId="14" fillId="0" borderId="4" xfId="26" applyNumberFormat="1" applyFont="1" applyFill="1" applyBorder="1" applyAlignment="1">
      <alignment horizontal="center"/>
    </xf>
    <xf numFmtId="168" fontId="14" fillId="0" borderId="5" xfId="11" applyNumberFormat="1" applyFont="1" applyFill="1" applyBorder="1" applyAlignment="1">
      <alignment horizontal="center"/>
    </xf>
    <xf numFmtId="168" fontId="14" fillId="0" borderId="5" xfId="26" applyNumberFormat="1" applyFont="1" applyFill="1" applyBorder="1" applyAlignment="1">
      <alignment horizontal="center"/>
    </xf>
    <xf numFmtId="168" fontId="14" fillId="0" borderId="8" xfId="26" applyNumberFormat="1" applyFont="1" applyFill="1" applyBorder="1" applyAlignment="1">
      <alignment horizontal="center"/>
    </xf>
    <xf numFmtId="0" fontId="8" fillId="0" borderId="0" xfId="26" applyFill="1" applyBorder="1" applyAlignment="1">
      <alignment vertical="top"/>
    </xf>
    <xf numFmtId="0" fontId="8" fillId="0" borderId="2" xfId="26" applyFont="1" applyFill="1" applyBorder="1" applyAlignment="1"/>
    <xf numFmtId="0" fontId="7" fillId="0" borderId="0" xfId="26" applyFont="1" applyFill="1" applyAlignment="1"/>
    <xf numFmtId="168" fontId="7" fillId="0" borderId="0" xfId="26" applyNumberFormat="1" applyFont="1" applyFill="1" applyAlignment="1">
      <alignment horizontal="center"/>
    </xf>
    <xf numFmtId="168" fontId="14" fillId="0" borderId="6" xfId="11" applyNumberFormat="1" applyFont="1" applyFill="1" applyBorder="1" applyAlignment="1">
      <alignment horizontal="center"/>
    </xf>
    <xf numFmtId="168" fontId="8" fillId="0" borderId="0" xfId="26" applyNumberFormat="1" applyFont="1" applyFill="1" applyBorder="1" applyAlignment="1">
      <alignment horizontal="left"/>
    </xf>
    <xf numFmtId="0" fontId="7" fillId="0" borderId="0" xfId="26" applyFont="1" applyFill="1" applyAlignment="1">
      <alignment horizontal="right"/>
    </xf>
    <xf numFmtId="168" fontId="15" fillId="0" borderId="0" xfId="26" applyNumberFormat="1" applyFont="1" applyFill="1" applyBorder="1" applyAlignment="1">
      <alignment horizontal="right"/>
    </xf>
    <xf numFmtId="49" fontId="15" fillId="0" borderId="0" xfId="26" applyNumberFormat="1" applyFont="1" applyFill="1" applyBorder="1" applyAlignment="1">
      <alignment horizontal="right"/>
    </xf>
    <xf numFmtId="49" fontId="28" fillId="0" borderId="0" xfId="26" quotePrefix="1" applyNumberFormat="1" applyFont="1" applyFill="1" applyBorder="1" applyAlignment="1">
      <alignment horizontal="center"/>
    </xf>
    <xf numFmtId="168" fontId="7" fillId="0" borderId="2" xfId="26" applyNumberFormat="1" applyFont="1" applyFill="1" applyBorder="1" applyAlignment="1">
      <alignment horizontal="right"/>
    </xf>
    <xf numFmtId="168" fontId="22" fillId="0" borderId="2" xfId="11" quotePrefix="1" applyNumberFormat="1" applyFont="1" applyFill="1" applyBorder="1" applyAlignment="1">
      <alignment horizontal="left"/>
    </xf>
    <xf numFmtId="168" fontId="7" fillId="0" borderId="2" xfId="26" applyNumberFormat="1" applyFont="1" applyFill="1" applyBorder="1" applyAlignment="1">
      <alignment horizontal="center"/>
    </xf>
    <xf numFmtId="168" fontId="22" fillId="0" borderId="2" xfId="11" applyNumberFormat="1" applyFont="1" applyFill="1" applyBorder="1" applyAlignment="1">
      <alignment horizontal="center"/>
    </xf>
    <xf numFmtId="0" fontId="8" fillId="0" borderId="2" xfId="26" applyFill="1" applyBorder="1"/>
    <xf numFmtId="168" fontId="8" fillId="0" borderId="2" xfId="26" applyNumberFormat="1" applyFont="1" applyFill="1" applyBorder="1" applyAlignment="1">
      <alignment horizontal="center"/>
    </xf>
    <xf numFmtId="0" fontId="16" fillId="0" borderId="0" xfId="26" applyFont="1" applyFill="1" applyBorder="1" applyAlignment="1"/>
    <xf numFmtId="0" fontId="15" fillId="0" borderId="0" xfId="26" applyFont="1" applyFill="1" applyBorder="1"/>
    <xf numFmtId="168" fontId="15" fillId="0" borderId="0" xfId="26" applyNumberFormat="1" applyFont="1" applyFill="1" applyBorder="1"/>
    <xf numFmtId="168" fontId="15" fillId="0" borderId="0" xfId="11" applyNumberFormat="1" applyFont="1" applyFill="1" applyBorder="1" applyAlignment="1">
      <alignment horizontal="center"/>
    </xf>
    <xf numFmtId="168" fontId="8" fillId="0" borderId="0" xfId="26" applyNumberFormat="1" applyFont="1" applyFill="1" applyBorder="1" applyAlignment="1">
      <alignment horizontal="center" wrapText="1"/>
    </xf>
    <xf numFmtId="49" fontId="49" fillId="0" borderId="0" xfId="26" applyNumberFormat="1" applyFont="1" applyFill="1" applyBorder="1" applyAlignment="1">
      <alignment horizontal="center"/>
    </xf>
    <xf numFmtId="168" fontId="8" fillId="0" borderId="0" xfId="26" applyNumberFormat="1" applyFont="1" applyFill="1" applyAlignment="1"/>
    <xf numFmtId="175" fontId="8" fillId="0" borderId="0" xfId="26" applyNumberFormat="1" applyFont="1" applyFill="1" applyBorder="1" applyAlignment="1">
      <alignment horizontal="center"/>
    </xf>
    <xf numFmtId="168" fontId="8" fillId="0" borderId="2" xfId="11" applyNumberFormat="1" applyFont="1" applyFill="1" applyBorder="1" applyAlignment="1">
      <alignment horizontal="center"/>
    </xf>
    <xf numFmtId="168" fontId="8" fillId="0" borderId="0" xfId="26" applyNumberFormat="1" applyFont="1" applyFill="1" applyBorder="1"/>
    <xf numFmtId="168" fontId="22" fillId="0" borderId="0" xfId="11" applyNumberFormat="1" applyFont="1" applyFill="1" applyBorder="1" applyAlignment="1">
      <alignment horizontal="center"/>
    </xf>
    <xf numFmtId="0" fontId="8" fillId="0" borderId="2" xfId="26" applyFont="1" applyFill="1" applyBorder="1" applyAlignment="1">
      <alignment horizontal="left"/>
    </xf>
    <xf numFmtId="168" fontId="7" fillId="0" borderId="2" xfId="26" applyNumberFormat="1" applyFont="1" applyFill="1" applyBorder="1"/>
    <xf numFmtId="175" fontId="8" fillId="0" borderId="2" xfId="11" applyNumberFormat="1" applyFont="1" applyFill="1" applyBorder="1" applyAlignment="1">
      <alignment horizontal="center"/>
    </xf>
    <xf numFmtId="168" fontId="7" fillId="0" borderId="2" xfId="11" applyNumberFormat="1" applyFont="1" applyFill="1" applyBorder="1" applyAlignment="1">
      <alignment horizontal="center"/>
    </xf>
    <xf numFmtId="0" fontId="8" fillId="0" borderId="0" xfId="26" applyFont="1" applyFill="1" applyAlignment="1">
      <alignment horizontal="left"/>
    </xf>
    <xf numFmtId="168" fontId="7" fillId="0" borderId="0" xfId="11" applyNumberFormat="1" applyFont="1" applyFill="1" applyBorder="1" applyAlignment="1">
      <alignment horizontal="right"/>
    </xf>
    <xf numFmtId="182" fontId="15" fillId="0" borderId="2" xfId="26" applyNumberFormat="1" applyFont="1" applyFill="1" applyBorder="1" applyAlignment="1">
      <alignment horizontal="right"/>
    </xf>
    <xf numFmtId="175" fontId="15" fillId="0" borderId="0" xfId="11" applyNumberFormat="1" applyFont="1" applyFill="1" applyBorder="1" applyAlignment="1">
      <alignment horizontal="center"/>
    </xf>
    <xf numFmtId="0" fontId="51" fillId="0" borderId="0" xfId="26" applyFont="1" applyFill="1" applyBorder="1"/>
    <xf numFmtId="0" fontId="51" fillId="0" borderId="0" xfId="26" applyFont="1" applyFill="1"/>
    <xf numFmtId="168" fontId="7" fillId="0" borderId="9" xfId="11" applyNumberFormat="1" applyFont="1" applyFill="1" applyBorder="1" applyAlignment="1">
      <alignment horizontal="center"/>
    </xf>
    <xf numFmtId="0" fontId="54" fillId="0" borderId="0" xfId="26" applyFont="1" applyFill="1"/>
    <xf numFmtId="0" fontId="14" fillId="0" borderId="5" xfId="26" applyFont="1" applyFill="1" applyBorder="1" applyAlignment="1">
      <alignment horizontal="center" wrapText="1"/>
    </xf>
    <xf numFmtId="168" fontId="8" fillId="0" borderId="2" xfId="11" applyNumberFormat="1" applyFont="1" applyFill="1" applyBorder="1"/>
    <xf numFmtId="175" fontId="55" fillId="0" borderId="2" xfId="26" applyNumberFormat="1" applyFont="1" applyFill="1" applyBorder="1"/>
    <xf numFmtId="49" fontId="4" fillId="0" borderId="2" xfId="26" applyNumberFormat="1" applyFont="1" applyFill="1" applyBorder="1" applyAlignment="1">
      <alignment horizontal="center"/>
    </xf>
    <xf numFmtId="0" fontId="14" fillId="0" borderId="0" xfId="26" applyFont="1" applyFill="1" applyBorder="1" applyAlignment="1">
      <alignment horizontal="left"/>
    </xf>
    <xf numFmtId="0" fontId="14" fillId="0" borderId="0" xfId="26" applyFont="1" applyFill="1" applyAlignment="1">
      <alignment horizontal="left"/>
    </xf>
    <xf numFmtId="0" fontId="8" fillId="0" borderId="0" xfId="26" applyFill="1" applyBorder="1" applyAlignment="1">
      <alignment horizontal="centerContinuous"/>
    </xf>
    <xf numFmtId="168" fontId="8" fillId="0" borderId="0" xfId="8" applyNumberFormat="1" applyFill="1" applyBorder="1" applyAlignment="1">
      <alignment horizontal="centerContinuous"/>
    </xf>
    <xf numFmtId="169" fontId="8" fillId="0" borderId="0" xfId="8" applyNumberFormat="1" applyFill="1" applyBorder="1" applyAlignment="1">
      <alignment horizontal="centerContinuous"/>
    </xf>
    <xf numFmtId="0" fontId="8" fillId="0" borderId="0" xfId="26" applyFill="1" applyAlignment="1"/>
    <xf numFmtId="0" fontId="8" fillId="0" borderId="0" xfId="26" applyFill="1" applyBorder="1" applyAlignment="1"/>
    <xf numFmtId="0" fontId="4" fillId="0" borderId="0" xfId="26" applyFont="1" applyFill="1" applyAlignment="1"/>
    <xf numFmtId="168" fontId="7" fillId="0" borderId="0" xfId="8" applyNumberFormat="1" applyFont="1" applyFill="1" applyBorder="1" applyAlignment="1">
      <alignment horizontal="center"/>
    </xf>
    <xf numFmtId="0" fontId="8" fillId="0" borderId="4" xfId="26" applyFill="1" applyBorder="1"/>
    <xf numFmtId="182" fontId="8" fillId="0" borderId="4" xfId="8" applyNumberFormat="1" applyFont="1" applyFill="1" applyBorder="1" applyAlignment="1">
      <alignment horizontal="right"/>
    </xf>
    <xf numFmtId="182" fontId="8" fillId="0" borderId="0" xfId="8" applyNumberFormat="1" applyFont="1" applyFill="1" applyBorder="1" applyAlignment="1">
      <alignment horizontal="right"/>
    </xf>
    <xf numFmtId="182" fontId="8" fillId="0" borderId="2" xfId="26" applyNumberFormat="1" applyFont="1" applyFill="1" applyBorder="1" applyAlignment="1">
      <alignment horizontal="right"/>
    </xf>
    <xf numFmtId="182" fontId="8" fillId="0" borderId="2" xfId="8" applyNumberFormat="1" applyFont="1" applyFill="1" applyBorder="1" applyAlignment="1">
      <alignment horizontal="right"/>
    </xf>
    <xf numFmtId="182" fontId="7" fillId="0" borderId="0" xfId="26" applyNumberFormat="1" applyFont="1" applyFill="1" applyAlignment="1">
      <alignment horizontal="center"/>
    </xf>
    <xf numFmtId="0" fontId="8" fillId="0" borderId="0" xfId="26" applyFill="1" applyAlignment="1">
      <alignment horizontal="left"/>
    </xf>
    <xf numFmtId="0" fontId="56" fillId="0" borderId="0" xfId="26" applyFont="1" applyFill="1" applyAlignment="1">
      <alignment horizontal="centerContinuous"/>
    </xf>
    <xf numFmtId="0" fontId="7" fillId="0" borderId="0" xfId="26" applyFont="1" applyFill="1" applyAlignment="1">
      <alignment horizontal="centerContinuous"/>
    </xf>
    <xf numFmtId="0" fontId="7" fillId="0" borderId="0" xfId="26" applyFont="1" applyFill="1"/>
    <xf numFmtId="0" fontId="7" fillId="0" borderId="0" xfId="26" applyFont="1" applyFill="1" applyBorder="1" applyAlignment="1">
      <alignment horizontal="centerContinuous"/>
    </xf>
    <xf numFmtId="3" fontId="8" fillId="0" borderId="0" xfId="26" applyNumberFormat="1" applyFont="1" applyFill="1"/>
    <xf numFmtId="3" fontId="7" fillId="0" borderId="0" xfId="26" applyNumberFormat="1" applyFont="1" applyFill="1"/>
    <xf numFmtId="175" fontId="8" fillId="0" borderId="0" xfId="26" applyNumberFormat="1" applyFont="1" applyFill="1" applyAlignment="1">
      <alignment horizontal="center"/>
    </xf>
    <xf numFmtId="3" fontId="7" fillId="0" borderId="0" xfId="26" applyNumberFormat="1" applyFont="1" applyFill="1" applyAlignment="1">
      <alignment horizontal="center"/>
    </xf>
    <xf numFmtId="181" fontId="4" fillId="0" borderId="0" xfId="26" applyNumberFormat="1" applyFont="1" applyFill="1" applyBorder="1" applyAlignment="1">
      <alignment horizontal="center"/>
    </xf>
    <xf numFmtId="0" fontId="8" fillId="0" borderId="6" xfId="26" applyFont="1" applyFill="1" applyBorder="1"/>
    <xf numFmtId="182" fontId="8" fillId="0" borderId="6" xfId="8" applyNumberFormat="1" applyFont="1" applyFill="1" applyBorder="1" applyAlignment="1">
      <alignment horizontal="right"/>
    </xf>
    <xf numFmtId="182" fontId="8" fillId="0" borderId="6" xfId="26" applyNumberFormat="1" applyFont="1" applyFill="1" applyBorder="1" applyAlignment="1">
      <alignment horizontal="right"/>
    </xf>
    <xf numFmtId="182" fontId="7" fillId="0" borderId="6" xfId="26" applyNumberFormat="1" applyFont="1" applyFill="1" applyBorder="1" applyAlignment="1">
      <alignment horizontal="center"/>
    </xf>
    <xf numFmtId="182" fontId="13" fillId="0" borderId="0" xfId="8" applyNumberFormat="1" applyFont="1" applyFill="1" applyBorder="1" applyAlignment="1">
      <alignment horizontal="right"/>
    </xf>
    <xf numFmtId="3" fontId="8" fillId="0" borderId="0" xfId="26" applyNumberFormat="1" applyFont="1" applyFill="1" applyBorder="1"/>
    <xf numFmtId="182" fontId="4" fillId="0" borderId="0" xfId="8" applyNumberFormat="1" applyFont="1" applyFill="1" applyBorder="1" applyAlignment="1">
      <alignment horizontal="right"/>
    </xf>
    <xf numFmtId="3" fontId="7" fillId="0" borderId="0" xfId="26" applyNumberFormat="1" applyFont="1" applyFill="1" applyBorder="1"/>
    <xf numFmtId="0" fontId="37" fillId="0" borderId="0" xfId="26" applyFont="1" applyFill="1" applyBorder="1" applyAlignment="1">
      <alignment horizontal="center"/>
    </xf>
    <xf numFmtId="3" fontId="8" fillId="0" borderId="0" xfId="26" applyNumberFormat="1" applyFont="1" applyFill="1" applyBorder="1" applyAlignment="1"/>
    <xf numFmtId="3" fontId="7" fillId="0" borderId="0" xfId="26" applyNumberFormat="1" applyFont="1" applyFill="1" applyBorder="1" applyAlignment="1"/>
    <xf numFmtId="3" fontId="7" fillId="0" borderId="0" xfId="26" applyNumberFormat="1" applyFont="1" applyFill="1" applyAlignment="1"/>
    <xf numFmtId="182" fontId="8" fillId="0" borderId="0" xfId="8" quotePrefix="1" applyNumberFormat="1" applyFont="1" applyFill="1" applyBorder="1" applyAlignment="1">
      <alignment horizontal="right"/>
    </xf>
    <xf numFmtId="182" fontId="26" fillId="0" borderId="0" xfId="26" applyNumberFormat="1" applyFont="1" applyFill="1" applyBorder="1" applyAlignment="1">
      <alignment horizontal="center"/>
    </xf>
    <xf numFmtId="182" fontId="13" fillId="0" borderId="0" xfId="26" applyNumberFormat="1" applyFont="1" applyFill="1" applyBorder="1" applyAlignment="1">
      <alignment horizontal="right"/>
    </xf>
    <xf numFmtId="182" fontId="26" fillId="0" borderId="0" xfId="26" applyNumberFormat="1" applyFont="1" applyFill="1" applyAlignment="1">
      <alignment horizontal="center"/>
    </xf>
    <xf numFmtId="3" fontId="4" fillId="0" borderId="0" xfId="26" applyNumberFormat="1" applyFont="1" applyFill="1" applyBorder="1" applyAlignment="1">
      <alignment horizontal="center"/>
    </xf>
    <xf numFmtId="169" fontId="7" fillId="0" borderId="0" xfId="26" applyNumberFormat="1" applyFont="1" applyFill="1" applyBorder="1" applyAlignment="1">
      <alignment horizontal="center"/>
    </xf>
    <xf numFmtId="169" fontId="7" fillId="0" borderId="0" xfId="26" applyNumberFormat="1" applyFont="1" applyFill="1" applyAlignment="1">
      <alignment horizontal="center"/>
    </xf>
    <xf numFmtId="182" fontId="7" fillId="0" borderId="0" xfId="26" applyNumberFormat="1" applyFont="1" applyFill="1" applyBorder="1"/>
    <xf numFmtId="3" fontId="8" fillId="0" borderId="0" xfId="26" applyNumberFormat="1" applyFill="1"/>
    <xf numFmtId="0" fontId="8" fillId="0" borderId="3" xfId="26" applyFont="1" applyFill="1" applyBorder="1"/>
    <xf numFmtId="182" fontId="8" fillId="0" borderId="3" xfId="8" applyNumberFormat="1" applyFont="1" applyFill="1" applyBorder="1" applyAlignment="1">
      <alignment horizontal="right"/>
    </xf>
    <xf numFmtId="182" fontId="7" fillId="0" borderId="3" xfId="26" applyNumberFormat="1" applyFont="1" applyFill="1" applyBorder="1" applyAlignment="1">
      <alignment horizontal="center"/>
    </xf>
    <xf numFmtId="182" fontId="8" fillId="0" borderId="3" xfId="26" applyNumberFormat="1" applyFont="1" applyFill="1" applyBorder="1" applyAlignment="1">
      <alignment horizontal="right"/>
    </xf>
    <xf numFmtId="3" fontId="8" fillId="0" borderId="0" xfId="26" applyNumberFormat="1" applyFont="1" applyFill="1" applyBorder="1" applyAlignment="1">
      <alignment horizontal="center"/>
    </xf>
    <xf numFmtId="0" fontId="8" fillId="0" borderId="5" xfId="26" applyFont="1" applyFill="1" applyBorder="1"/>
    <xf numFmtId="182" fontId="8" fillId="0" borderId="5" xfId="8" applyNumberFormat="1" applyFont="1" applyFill="1" applyBorder="1" applyAlignment="1">
      <alignment horizontal="right"/>
    </xf>
    <xf numFmtId="182" fontId="7" fillId="0" borderId="5" xfId="26" applyNumberFormat="1" applyFont="1" applyFill="1" applyBorder="1" applyAlignment="1">
      <alignment horizontal="center"/>
    </xf>
    <xf numFmtId="182" fontId="8" fillId="0" borderId="5" xfId="26" applyNumberFormat="1" applyFont="1" applyFill="1" applyBorder="1" applyAlignment="1">
      <alignment horizontal="right"/>
    </xf>
    <xf numFmtId="3" fontId="37" fillId="0" borderId="0" xfId="26" applyNumberFormat="1" applyFont="1" applyFill="1" applyBorder="1"/>
    <xf numFmtId="182" fontId="8" fillId="0" borderId="0" xfId="8" applyNumberFormat="1" applyFont="1" applyFill="1" applyBorder="1" applyAlignment="1">
      <alignment horizontal="center"/>
    </xf>
    <xf numFmtId="175" fontId="0" fillId="0" borderId="4" xfId="0" applyNumberFormat="1" applyFill="1" applyBorder="1"/>
    <xf numFmtId="0" fontId="47" fillId="0" borderId="0" xfId="0" applyFont="1" applyFill="1"/>
    <xf numFmtId="0" fontId="52" fillId="0" borderId="0" xfId="29" applyFill="1"/>
    <xf numFmtId="0" fontId="4" fillId="0" borderId="0" xfId="29" applyFont="1" applyFill="1" applyBorder="1"/>
    <xf numFmtId="0" fontId="8" fillId="0" borderId="0" xfId="29" applyFont="1" applyFill="1" applyBorder="1"/>
    <xf numFmtId="0" fontId="4" fillId="0" borderId="0" xfId="29" applyFont="1" applyFill="1" applyBorder="1" applyAlignment="1">
      <alignment horizontal="centerContinuous"/>
    </xf>
    <xf numFmtId="0" fontId="60" fillId="0" borderId="0" xfId="29" applyFont="1" applyFill="1"/>
    <xf numFmtId="0" fontId="7" fillId="0" borderId="0" xfId="29" applyFont="1" applyFill="1" applyBorder="1" applyAlignment="1">
      <alignment horizontal="center"/>
    </xf>
    <xf numFmtId="0" fontId="52" fillId="0" borderId="0" xfId="29" applyFont="1" applyFill="1"/>
    <xf numFmtId="0" fontId="52" fillId="0" borderId="0" xfId="29" applyFill="1" applyBorder="1"/>
    <xf numFmtId="0" fontId="7" fillId="0" borderId="0" xfId="29" applyFont="1" applyFill="1" applyAlignment="1">
      <alignment horizontal="center"/>
    </xf>
    <xf numFmtId="0" fontId="51" fillId="0" borderId="0" xfId="0" applyFont="1" applyFill="1" applyBorder="1"/>
    <xf numFmtId="0" fontId="8" fillId="0" borderId="0" xfId="29" applyFont="1" applyFill="1"/>
    <xf numFmtId="0" fontId="14" fillId="0" borderId="0" xfId="0" applyFont="1" applyFill="1" applyAlignment="1">
      <alignment horizontal="center"/>
    </xf>
    <xf numFmtId="169" fontId="8" fillId="0" borderId="0" xfId="18" applyNumberFormat="1" applyFont="1" applyFill="1" applyBorder="1" applyAlignment="1">
      <alignment horizontal="right"/>
    </xf>
    <xf numFmtId="0" fontId="15" fillId="0" borderId="0" xfId="0" applyFont="1" applyFill="1" applyAlignment="1">
      <alignment horizontal="center"/>
    </xf>
    <xf numFmtId="0" fontId="15" fillId="0" borderId="0" xfId="0" applyFont="1" applyFill="1" applyAlignment="1">
      <alignment horizontal="centerContinuous"/>
    </xf>
    <xf numFmtId="174" fontId="0" fillId="0" borderId="0" xfId="0" applyNumberFormat="1" applyFill="1" applyAlignment="1">
      <alignment horizontal="center"/>
    </xf>
    <xf numFmtId="174" fontId="0" fillId="0" borderId="0" xfId="0" applyNumberFormat="1" applyFill="1" applyBorder="1" applyAlignment="1">
      <alignment horizontal="center"/>
    </xf>
    <xf numFmtId="0" fontId="7" fillId="0" borderId="0" xfId="0" applyFont="1" applyFill="1" applyBorder="1" applyAlignment="1">
      <alignment horizontal="centerContinuous"/>
    </xf>
    <xf numFmtId="3" fontId="4" fillId="0" borderId="0" xfId="0" applyNumberFormat="1" applyFont="1" applyFill="1" applyBorder="1" applyAlignment="1">
      <alignment horizontal="center"/>
    </xf>
    <xf numFmtId="0" fontId="15" fillId="0" borderId="0" xfId="0" applyFont="1" applyFill="1" applyBorder="1"/>
    <xf numFmtId="0" fontId="15" fillId="0" borderId="2" xfId="0" applyFont="1" applyFill="1" applyBorder="1"/>
    <xf numFmtId="168" fontId="15" fillId="0" borderId="0" xfId="0" applyNumberFormat="1" applyFont="1" applyFill="1" applyBorder="1"/>
    <xf numFmtId="0" fontId="46" fillId="0" borderId="0" xfId="0" applyFont="1" applyFill="1" applyBorder="1" applyAlignment="1">
      <alignment horizontal="centerContinuous"/>
    </xf>
    <xf numFmtId="3" fontId="8" fillId="0" borderId="0" xfId="0" applyNumberFormat="1" applyFont="1" applyFill="1" applyBorder="1" applyAlignment="1">
      <alignment horizontal="centerContinuous"/>
    </xf>
    <xf numFmtId="0" fontId="6" fillId="0" borderId="0" xfId="0" applyFont="1" applyFill="1" applyBorder="1"/>
    <xf numFmtId="3" fontId="4" fillId="0" borderId="4" xfId="0" applyNumberFormat="1" applyFont="1" applyFill="1" applyBorder="1" applyAlignment="1">
      <alignment horizontal="center"/>
    </xf>
    <xf numFmtId="174" fontId="8" fillId="0" borderId="0" xfId="0" applyNumberFormat="1" applyFont="1" applyFill="1" applyAlignment="1">
      <alignment horizontal="center"/>
    </xf>
    <xf numFmtId="174" fontId="8" fillId="0" borderId="2" xfId="0" applyNumberFormat="1" applyFont="1" applyFill="1" applyBorder="1" applyAlignment="1">
      <alignment horizontal="center"/>
    </xf>
    <xf numFmtId="3" fontId="0" fillId="0" borderId="0" xfId="0" applyNumberFormat="1" applyFill="1" applyBorder="1" applyAlignment="1">
      <alignment horizontal="center"/>
    </xf>
    <xf numFmtId="3" fontId="4" fillId="0" borderId="0" xfId="0" applyNumberFormat="1" applyFont="1" applyFill="1" applyBorder="1"/>
    <xf numFmtId="3" fontId="7" fillId="0" borderId="4" xfId="0" applyNumberFormat="1" applyFont="1" applyFill="1" applyBorder="1" applyAlignment="1">
      <alignment horizontal="center" vertical="center"/>
    </xf>
    <xf numFmtId="0" fontId="7" fillId="0" borderId="0" xfId="0" applyFont="1" applyFill="1" applyBorder="1" applyAlignment="1">
      <alignment horizontal="center" vertical="center"/>
    </xf>
    <xf numFmtId="3" fontId="7" fillId="0" borderId="2" xfId="0" applyNumberFormat="1" applyFont="1" applyFill="1" applyBorder="1" applyAlignment="1">
      <alignment horizontal="center" vertical="center"/>
    </xf>
    <xf numFmtId="0" fontId="15" fillId="0" borderId="0" xfId="0" applyFont="1" applyFill="1" applyBorder="1" applyAlignment="1">
      <alignment horizontal="center"/>
    </xf>
    <xf numFmtId="0" fontId="30" fillId="0" borderId="0" xfId="0" applyFont="1" applyFill="1"/>
    <xf numFmtId="0" fontId="0" fillId="0" borderId="4" xfId="0" applyFill="1" applyBorder="1" applyAlignment="1">
      <alignment horizontal="center"/>
    </xf>
    <xf numFmtId="0" fontId="4" fillId="0" borderId="4" xfId="0" applyFont="1" applyFill="1" applyBorder="1" applyAlignment="1"/>
    <xf numFmtId="0" fontId="20" fillId="0" borderId="0" xfId="0" applyFont="1" applyFill="1" applyBorder="1" applyAlignment="1"/>
    <xf numFmtId="0" fontId="10" fillId="0" borderId="0" xfId="0" applyFont="1" applyFill="1" applyBorder="1" applyAlignment="1">
      <alignment horizontal="center"/>
    </xf>
    <xf numFmtId="0" fontId="10" fillId="0" borderId="2" xfId="0" applyFont="1" applyFill="1" applyBorder="1" applyAlignment="1">
      <alignment horizontal="center"/>
    </xf>
    <xf numFmtId="3" fontId="4" fillId="0" borderId="2" xfId="0" applyNumberFormat="1" applyFont="1" applyFill="1" applyBorder="1" applyAlignment="1">
      <alignment horizontal="center"/>
    </xf>
    <xf numFmtId="168" fontId="15" fillId="0" borderId="0" xfId="0" applyNumberFormat="1" applyFont="1" applyFill="1" applyBorder="1" applyAlignment="1">
      <alignment horizontal="center"/>
    </xf>
    <xf numFmtId="182" fontId="15" fillId="0" borderId="0" xfId="0" applyNumberFormat="1" applyFont="1" applyFill="1" applyBorder="1" applyAlignment="1">
      <alignment horizontal="center"/>
    </xf>
    <xf numFmtId="0" fontId="51" fillId="0" borderId="2" xfId="0" applyFont="1" applyFill="1" applyBorder="1"/>
    <xf numFmtId="0" fontId="0" fillId="0" borderId="0" xfId="0" applyFont="1" applyFill="1" applyAlignment="1">
      <alignment horizontal="center"/>
    </xf>
    <xf numFmtId="0" fontId="0" fillId="0" borderId="2" xfId="0" applyFont="1" applyFill="1" applyBorder="1"/>
    <xf numFmtId="0" fontId="69" fillId="0" borderId="0" xfId="0" applyFont="1" applyFill="1" applyBorder="1" applyAlignment="1">
      <alignment horizontal="left"/>
    </xf>
    <xf numFmtId="182" fontId="8" fillId="0" borderId="0" xfId="0" applyNumberFormat="1" applyFont="1" applyFill="1" applyBorder="1" applyAlignment="1">
      <alignment horizontal="center"/>
    </xf>
    <xf numFmtId="182" fontId="8" fillId="0" borderId="0" xfId="0" applyNumberFormat="1" applyFont="1" applyFill="1" applyAlignment="1">
      <alignment horizontal="center"/>
    </xf>
    <xf numFmtId="182" fontId="8" fillId="0" borderId="3" xfId="0" applyNumberFormat="1" applyFont="1" applyFill="1" applyBorder="1" applyAlignment="1">
      <alignment horizontal="center"/>
    </xf>
    <xf numFmtId="3" fontId="0" fillId="0" borderId="3" xfId="0" applyNumberFormat="1" applyFont="1" applyFill="1" applyBorder="1"/>
    <xf numFmtId="182" fontId="8" fillId="0" borderId="4" xfId="0" applyNumberFormat="1" applyFont="1" applyFill="1" applyBorder="1" applyAlignment="1">
      <alignment horizontal="center"/>
    </xf>
    <xf numFmtId="3" fontId="0" fillId="0" borderId="4" xfId="0" applyNumberFormat="1" applyFont="1" applyFill="1" applyBorder="1"/>
    <xf numFmtId="0" fontId="1" fillId="0" borderId="4" xfId="0" applyNumberFormat="1" applyFont="1" applyFill="1" applyBorder="1" applyAlignment="1">
      <alignment horizontal="center"/>
    </xf>
    <xf numFmtId="3" fontId="0" fillId="0" borderId="2" xfId="0" applyNumberFormat="1" applyFont="1" applyFill="1" applyBorder="1"/>
    <xf numFmtId="168" fontId="15" fillId="0" borderId="10" xfId="0" applyNumberFormat="1" applyFont="1" applyFill="1" applyBorder="1"/>
    <xf numFmtId="168" fontId="15" fillId="0" borderId="0" xfId="0" applyNumberFormat="1" applyFont="1" applyFill="1" applyAlignment="1">
      <alignment horizontal="center"/>
    </xf>
    <xf numFmtId="0" fontId="35" fillId="0" borderId="0" xfId="0" applyFont="1" applyFill="1" applyBorder="1"/>
    <xf numFmtId="170" fontId="15" fillId="0" borderId="0" xfId="0" applyNumberFormat="1" applyFont="1" applyFill="1" applyBorder="1" applyAlignment="1">
      <alignment horizontal="right"/>
    </xf>
    <xf numFmtId="172" fontId="15" fillId="0" borderId="0" xfId="0" applyNumberFormat="1" applyFont="1" applyFill="1"/>
    <xf numFmtId="172" fontId="0" fillId="0" borderId="0" xfId="0" applyNumberFormat="1" applyFill="1" applyBorder="1" applyAlignment="1">
      <alignment horizontal="left"/>
    </xf>
    <xf numFmtId="172" fontId="0" fillId="0" borderId="0" xfId="0" applyNumberFormat="1" applyFill="1" applyAlignment="1">
      <alignment horizontal="right"/>
    </xf>
    <xf numFmtId="0" fontId="7" fillId="0" borderId="0" xfId="0" applyFont="1" applyFill="1" applyAlignment="1">
      <alignment horizontal="left"/>
    </xf>
    <xf numFmtId="0" fontId="8" fillId="0" borderId="9" xfId="0" applyFont="1" applyFill="1" applyBorder="1" applyAlignment="1">
      <alignment horizontal="center"/>
    </xf>
    <xf numFmtId="0" fontId="7" fillId="0" borderId="0" xfId="0" applyFont="1" applyFill="1" applyBorder="1" applyAlignment="1">
      <alignment horizontal="left"/>
    </xf>
    <xf numFmtId="0" fontId="49" fillId="0" borderId="0" xfId="0" applyFont="1" applyFill="1"/>
    <xf numFmtId="0" fontId="58" fillId="0" borderId="0" xfId="0" applyFont="1" applyFill="1"/>
    <xf numFmtId="175" fontId="0" fillId="0" borderId="4" xfId="0" applyNumberFormat="1" applyFill="1" applyBorder="1" applyAlignment="1">
      <alignment horizontal="right"/>
    </xf>
    <xf numFmtId="0" fontId="14" fillId="0" borderId="4" xfId="0" applyFont="1" applyFill="1" applyBorder="1"/>
    <xf numFmtId="0" fontId="51" fillId="0" borderId="0" xfId="0" applyFont="1" applyFill="1"/>
    <xf numFmtId="0" fontId="4" fillId="0" borderId="0" xfId="0" applyFont="1"/>
    <xf numFmtId="0" fontId="0" fillId="0" borderId="0" xfId="0" applyBorder="1"/>
    <xf numFmtId="14" fontId="4" fillId="0" borderId="0" xfId="0" applyNumberFormat="1" applyFont="1" applyBorder="1" applyAlignment="1">
      <alignment horizontal="center"/>
    </xf>
    <xf numFmtId="14" fontId="4" fillId="0" borderId="0" xfId="0" applyNumberFormat="1" applyFont="1" applyFill="1" applyBorder="1" applyAlignment="1">
      <alignment horizontal="center"/>
    </xf>
    <xf numFmtId="0" fontId="8" fillId="0" borderId="0" xfId="0" applyFont="1" applyBorder="1"/>
    <xf numFmtId="0" fontId="56" fillId="0" borderId="0" xfId="0" applyFont="1" applyAlignment="1"/>
    <xf numFmtId="0" fontId="71" fillId="0" borderId="0" xfId="0" applyFont="1" applyFill="1" applyAlignment="1">
      <alignment horizontal="centerContinuous"/>
    </xf>
    <xf numFmtId="0" fontId="72" fillId="0" borderId="0" xfId="0" applyFont="1" applyFill="1" applyAlignment="1">
      <alignment horizontal="right"/>
    </xf>
    <xf numFmtId="0" fontId="71" fillId="0" borderId="0" xfId="0" applyFont="1" applyAlignment="1">
      <alignment horizontal="centerContinuous"/>
    </xf>
    <xf numFmtId="0" fontId="0" fillId="0" borderId="0" xfId="0" applyAlignment="1">
      <alignment horizontal="right"/>
    </xf>
    <xf numFmtId="0" fontId="65" fillId="0" borderId="0" xfId="0" applyFont="1" applyFill="1" applyBorder="1"/>
    <xf numFmtId="0" fontId="4" fillId="0" borderId="0" xfId="0" applyFont="1" applyBorder="1"/>
    <xf numFmtId="0" fontId="74" fillId="0" borderId="0" xfId="0" applyFont="1" applyBorder="1"/>
    <xf numFmtId="0" fontId="66" fillId="0" borderId="0" xfId="0" applyFont="1" applyBorder="1"/>
    <xf numFmtId="0" fontId="8" fillId="0" borderId="0" xfId="0" applyFont="1"/>
    <xf numFmtId="0" fontId="66" fillId="0" borderId="0" xfId="0" applyFont="1" applyFill="1" applyBorder="1"/>
    <xf numFmtId="0" fontId="66" fillId="0" borderId="0" xfId="0" applyFont="1" applyFill="1" applyBorder="1" applyAlignment="1">
      <alignment horizontal="left"/>
    </xf>
    <xf numFmtId="0" fontId="69" fillId="0" borderId="0" xfId="0" applyFont="1" applyFill="1" applyBorder="1"/>
    <xf numFmtId="49" fontId="0" fillId="0" borderId="0" xfId="0" applyNumberFormat="1" applyFill="1"/>
    <xf numFmtId="0" fontId="0" fillId="0" borderId="0" xfId="0" applyNumberFormat="1" applyFill="1"/>
    <xf numFmtId="0" fontId="0" fillId="0" borderId="0" xfId="0" applyNumberFormat="1" applyFill="1" applyAlignment="1">
      <alignment horizontal="center"/>
    </xf>
    <xf numFmtId="0" fontId="4" fillId="0" borderId="0" xfId="0" applyNumberFormat="1" applyFont="1" applyFill="1" applyAlignment="1">
      <alignment horizontal="center"/>
    </xf>
    <xf numFmtId="3" fontId="8" fillId="0" borderId="4" xfId="0" applyNumberFormat="1" applyFont="1" applyFill="1" applyBorder="1"/>
    <xf numFmtId="182" fontId="4" fillId="0" borderId="0" xfId="0" applyNumberFormat="1" applyFont="1" applyFill="1" applyBorder="1" applyAlignment="1"/>
    <xf numFmtId="0" fontId="24" fillId="0" borderId="0" xfId="0" applyFont="1" applyFill="1" applyAlignment="1">
      <alignment horizontal="left"/>
    </xf>
    <xf numFmtId="0" fontId="24" fillId="0" borderId="0" xfId="0" applyFont="1" applyFill="1" applyBorder="1" applyAlignment="1"/>
    <xf numFmtId="0" fontId="76" fillId="0" borderId="0" xfId="0" applyFont="1" applyFill="1" applyAlignment="1"/>
    <xf numFmtId="0" fontId="63" fillId="0" borderId="0" xfId="0" applyFont="1" applyFill="1" applyAlignment="1"/>
    <xf numFmtId="0" fontId="75" fillId="0" borderId="0" xfId="0" applyFont="1" applyFill="1" applyBorder="1" applyAlignment="1"/>
    <xf numFmtId="168" fontId="19" fillId="0" borderId="2" xfId="0" applyNumberFormat="1" applyFont="1" applyFill="1" applyBorder="1"/>
    <xf numFmtId="0" fontId="7" fillId="0" borderId="4" xfId="26" applyFont="1" applyFill="1" applyBorder="1"/>
    <xf numFmtId="0" fontId="7" fillId="0" borderId="2" xfId="26" applyFont="1" applyFill="1" applyBorder="1"/>
    <xf numFmtId="182" fontId="8" fillId="0" borderId="0" xfId="15" applyNumberFormat="1" applyFont="1" applyFill="1" applyBorder="1" applyAlignment="1">
      <alignment horizontal="left"/>
    </xf>
    <xf numFmtId="182" fontId="8" fillId="0" borderId="4" xfId="15" applyNumberFormat="1" applyFont="1" applyFill="1" applyBorder="1" applyAlignment="1">
      <alignment horizontal="left"/>
    </xf>
    <xf numFmtId="177" fontId="4" fillId="0" borderId="2" xfId="0" applyNumberFormat="1" applyFont="1" applyFill="1" applyBorder="1" applyProtection="1"/>
    <xf numFmtId="177" fontId="1" fillId="0" borderId="0" xfId="18" applyNumberFormat="1" applyFont="1" applyFill="1" applyBorder="1" applyAlignment="1" applyProtection="1">
      <alignment horizontal="right"/>
    </xf>
    <xf numFmtId="177" fontId="1" fillId="0" borderId="4" xfId="18" applyNumberFormat="1" applyFont="1" applyFill="1" applyBorder="1" applyAlignment="1" applyProtection="1">
      <alignment horizontal="right"/>
    </xf>
    <xf numFmtId="0" fontId="9" fillId="0" borderId="6" xfId="0" applyFont="1" applyFill="1" applyBorder="1" applyAlignment="1">
      <alignment horizontal="center"/>
    </xf>
    <xf numFmtId="0" fontId="4" fillId="0" borderId="6" xfId="26" applyFont="1" applyFill="1" applyBorder="1" applyAlignment="1">
      <alignment wrapText="1"/>
    </xf>
    <xf numFmtId="0" fontId="20" fillId="0" borderId="2" xfId="0" applyFont="1" applyFill="1" applyBorder="1" applyAlignment="1"/>
    <xf numFmtId="3" fontId="4" fillId="0" borderId="2" xfId="26" applyNumberFormat="1" applyFont="1" applyFill="1" applyBorder="1" applyAlignment="1">
      <alignment horizontal="center"/>
    </xf>
    <xf numFmtId="0" fontId="4" fillId="0" borderId="2" xfId="26" applyFont="1" applyFill="1" applyBorder="1" applyAlignment="1">
      <alignment wrapText="1"/>
    </xf>
    <xf numFmtId="0" fontId="16" fillId="0" borderId="0" xfId="0" applyFont="1" applyFill="1" applyBorder="1" applyAlignment="1">
      <alignment wrapText="1"/>
    </xf>
    <xf numFmtId="168" fontId="1" fillId="8" borderId="0" xfId="0" applyNumberFormat="1" applyFont="1" applyFill="1" applyBorder="1" applyAlignment="1">
      <alignment horizontal="center"/>
    </xf>
    <xf numFmtId="168" fontId="1" fillId="8" borderId="3" xfId="0" applyNumberFormat="1" applyFont="1" applyFill="1" applyBorder="1" applyAlignment="1">
      <alignment horizontal="center"/>
    </xf>
    <xf numFmtId="182" fontId="1" fillId="8" borderId="0" xfId="0" applyNumberFormat="1" applyFont="1" applyFill="1" applyBorder="1" applyAlignment="1">
      <alignment horizontal="right"/>
    </xf>
    <xf numFmtId="0" fontId="8" fillId="8" borderId="2" xfId="26" applyFill="1" applyBorder="1"/>
    <xf numFmtId="0" fontId="4" fillId="0" borderId="2" xfId="0" applyFont="1" applyFill="1" applyBorder="1" applyAlignment="1"/>
    <xf numFmtId="168" fontId="8" fillId="0" borderId="0" xfId="0" applyNumberFormat="1" applyFont="1" applyFill="1" applyAlignment="1">
      <alignment horizontal="right"/>
    </xf>
    <xf numFmtId="169" fontId="1" fillId="0" borderId="0" xfId="17" applyNumberFormat="1" applyFont="1" applyFill="1" applyBorder="1"/>
    <xf numFmtId="0" fontId="16" fillId="0" borderId="0" xfId="0" applyFont="1" applyFill="1" applyBorder="1"/>
    <xf numFmtId="49" fontId="4" fillId="0" borderId="0" xfId="25" applyNumberFormat="1" applyFont="1" applyFill="1" applyBorder="1" applyAlignment="1">
      <alignment horizontal="center"/>
    </xf>
    <xf numFmtId="0" fontId="16" fillId="0" borderId="0" xfId="0" applyFont="1" applyFill="1" applyBorder="1" applyAlignment="1">
      <alignment horizontal="left" wrapText="1"/>
    </xf>
    <xf numFmtId="182" fontId="0" fillId="0" borderId="0" xfId="0" applyNumberFormat="1" applyFill="1" applyAlignment="1">
      <alignment horizontal="center"/>
    </xf>
    <xf numFmtId="182" fontId="0" fillId="0" borderId="0" xfId="0" applyNumberFormat="1" applyFill="1" applyAlignment="1">
      <alignment horizontal="right"/>
    </xf>
    <xf numFmtId="169" fontId="48" fillId="0" borderId="0" xfId="0" applyNumberFormat="1" applyFont="1" applyFill="1"/>
    <xf numFmtId="0" fontId="5" fillId="0" borderId="7" xfId="0" applyFont="1" applyFill="1" applyBorder="1" applyAlignment="1"/>
    <xf numFmtId="0" fontId="48" fillId="0" borderId="0" xfId="0" applyFont="1" applyFill="1" applyBorder="1" applyAlignment="1">
      <alignment horizontal="center"/>
    </xf>
    <xf numFmtId="0" fontId="48" fillId="0" borderId="0" xfId="0" applyFont="1" applyFill="1" applyAlignment="1">
      <alignment horizontal="center"/>
    </xf>
    <xf numFmtId="0" fontId="48" fillId="0" borderId="0" xfId="0" applyFont="1" applyFill="1" applyBorder="1" applyAlignment="1">
      <alignment horizontal="left"/>
    </xf>
    <xf numFmtId="168" fontId="48" fillId="0" borderId="0" xfId="0" applyNumberFormat="1" applyFont="1" applyFill="1" applyBorder="1" applyAlignment="1">
      <alignment horizontal="right"/>
    </xf>
    <xf numFmtId="168" fontId="48" fillId="8" borderId="0" xfId="0" applyNumberFormat="1" applyFont="1" applyFill="1" applyBorder="1" applyAlignment="1">
      <alignment horizontal="center"/>
    </xf>
    <xf numFmtId="168" fontId="48" fillId="0" borderId="0" xfId="0" applyNumberFormat="1" applyFont="1" applyFill="1" applyBorder="1" applyAlignment="1">
      <alignment horizontal="center"/>
    </xf>
    <xf numFmtId="168" fontId="48" fillId="0" borderId="0" xfId="0" applyNumberFormat="1" applyFont="1" applyFill="1" applyAlignment="1">
      <alignment horizontal="center"/>
    </xf>
    <xf numFmtId="0" fontId="48" fillId="0" borderId="0" xfId="0" applyFont="1" applyFill="1" applyBorder="1" applyAlignment="1">
      <alignment readingOrder="1"/>
    </xf>
    <xf numFmtId="0" fontId="48" fillId="0" borderId="4" xfId="0" applyFont="1" applyFill="1" applyBorder="1" applyAlignment="1">
      <alignment horizontal="left"/>
    </xf>
    <xf numFmtId="0" fontId="48" fillId="0" borderId="3" xfId="0" applyFont="1" applyFill="1" applyBorder="1" applyAlignment="1">
      <alignment horizontal="left"/>
    </xf>
    <xf numFmtId="0" fontId="48" fillId="0" borderId="3" xfId="0" applyFont="1" applyFill="1" applyBorder="1" applyAlignment="1">
      <alignment horizontal="center"/>
    </xf>
    <xf numFmtId="168" fontId="48" fillId="0" borderId="3" xfId="0" applyNumberFormat="1" applyFont="1" applyFill="1" applyBorder="1" applyAlignment="1">
      <alignment horizontal="right"/>
    </xf>
    <xf numFmtId="168" fontId="48" fillId="8" borderId="3" xfId="0" applyNumberFormat="1" applyFont="1" applyFill="1" applyBorder="1" applyAlignment="1">
      <alignment horizontal="center"/>
    </xf>
    <xf numFmtId="168" fontId="48" fillId="0" borderId="3" xfId="0" applyNumberFormat="1" applyFont="1" applyFill="1" applyBorder="1" applyAlignment="1">
      <alignment horizontal="center"/>
    </xf>
    <xf numFmtId="182" fontId="48" fillId="8" borderId="0" xfId="0" applyNumberFormat="1" applyFont="1" applyFill="1" applyBorder="1" applyAlignment="1">
      <alignment horizontal="right"/>
    </xf>
    <xf numFmtId="182" fontId="4" fillId="0" borderId="0" xfId="0" applyNumberFormat="1" applyFont="1" applyFill="1" applyAlignment="1">
      <alignment horizontal="right"/>
    </xf>
    <xf numFmtId="0" fontId="8" fillId="0" borderId="3" xfId="0" applyFont="1" applyFill="1" applyBorder="1" applyAlignment="1">
      <alignment horizontal="center"/>
    </xf>
    <xf numFmtId="0" fontId="40" fillId="0" borderId="0" xfId="0" applyFont="1" applyFill="1" applyBorder="1" applyAlignment="1">
      <alignment wrapText="1"/>
    </xf>
    <xf numFmtId="172" fontId="48" fillId="0" borderId="0" xfId="0" applyNumberFormat="1" applyFont="1" applyFill="1" applyBorder="1" applyAlignment="1"/>
    <xf numFmtId="172" fontId="44" fillId="0" borderId="4" xfId="21" applyNumberFormat="1" applyFont="1" applyFill="1" applyBorder="1" applyAlignment="1">
      <alignment horizontal="right"/>
    </xf>
    <xf numFmtId="172" fontId="45" fillId="0" borderId="2" xfId="21" applyNumberFormat="1" applyFont="1" applyFill="1" applyBorder="1" applyAlignment="1">
      <alignment horizontal="right"/>
    </xf>
    <xf numFmtId="3" fontId="0" fillId="0" borderId="2" xfId="0" applyNumberFormat="1" applyFont="1" applyFill="1" applyBorder="1" applyAlignment="1">
      <alignment horizontal="center"/>
    </xf>
    <xf numFmtId="169" fontId="8" fillId="0" borderId="0" xfId="0" applyNumberFormat="1" applyFont="1" applyFill="1" applyBorder="1"/>
    <xf numFmtId="0" fontId="8" fillId="0" borderId="0" xfId="26" applyFill="1" applyAlignment="1">
      <alignment wrapText="1"/>
    </xf>
    <xf numFmtId="0" fontId="8" fillId="0" borderId="0" xfId="26" applyFont="1" applyFill="1" applyBorder="1" applyAlignment="1">
      <alignment wrapText="1"/>
    </xf>
    <xf numFmtId="0" fontId="16" fillId="0" borderId="4" xfId="0" applyFont="1" applyFill="1" applyBorder="1" applyAlignment="1">
      <alignment horizontal="center"/>
    </xf>
    <xf numFmtId="182" fontId="4" fillId="8" borderId="4" xfId="0" applyNumberFormat="1" applyFont="1" applyFill="1" applyBorder="1" applyAlignment="1">
      <alignment horizontal="right"/>
    </xf>
    <xf numFmtId="172" fontId="5" fillId="0" borderId="0" xfId="0" applyNumberFormat="1" applyFont="1" applyFill="1" applyBorder="1" applyAlignment="1">
      <alignment horizontal="right"/>
    </xf>
    <xf numFmtId="172" fontId="20" fillId="0" borderId="0" xfId="0" applyNumberFormat="1" applyFont="1" applyFill="1" applyBorder="1" applyAlignment="1">
      <alignment horizontal="right"/>
    </xf>
    <xf numFmtId="168" fontId="15" fillId="0" borderId="4" xfId="0" applyNumberFormat="1" applyFont="1" applyFill="1" applyBorder="1" applyAlignment="1">
      <alignment horizontal="center"/>
    </xf>
    <xf numFmtId="0" fontId="18" fillId="0" borderId="3" xfId="0" applyFont="1" applyFill="1" applyBorder="1"/>
    <xf numFmtId="169" fontId="18" fillId="0" borderId="0" xfId="0" applyNumberFormat="1" applyFont="1" applyFill="1" applyBorder="1"/>
    <xf numFmtId="0" fontId="5" fillId="0" borderId="0" xfId="0" applyFont="1" applyFill="1" applyAlignment="1">
      <alignment horizontal="center"/>
    </xf>
    <xf numFmtId="0" fontId="7" fillId="0" borderId="3" xfId="26" applyFont="1" applyFill="1" applyBorder="1"/>
    <xf numFmtId="0" fontId="0" fillId="0" borderId="0" xfId="0" applyAlignment="1">
      <alignment horizontal="center"/>
    </xf>
    <xf numFmtId="0" fontId="24" fillId="0" borderId="0" xfId="26" applyFont="1" applyFill="1" applyAlignment="1">
      <alignment horizontal="center"/>
    </xf>
    <xf numFmtId="0" fontId="52" fillId="0" borderId="0" xfId="29" applyFill="1" applyAlignment="1">
      <alignment horizontal="center"/>
    </xf>
    <xf numFmtId="0" fontId="0" fillId="0" borderId="0" xfId="0" applyFont="1" applyFill="1" applyBorder="1" applyAlignment="1">
      <alignment horizontal="center"/>
    </xf>
    <xf numFmtId="0" fontId="15" fillId="0" borderId="0" xfId="0" applyFont="1" applyFill="1" applyBorder="1" applyAlignment="1"/>
    <xf numFmtId="0" fontId="18" fillId="0" borderId="2" xfId="0" applyFont="1" applyFill="1" applyBorder="1"/>
    <xf numFmtId="0" fontId="32" fillId="0" borderId="0" xfId="26" applyFont="1" applyFill="1"/>
    <xf numFmtId="0" fontId="8" fillId="0" borderId="0" xfId="29" applyFont="1" applyFill="1" applyAlignment="1">
      <alignment horizontal="center"/>
    </xf>
    <xf numFmtId="168" fontId="4" fillId="0" borderId="0" xfId="8" applyNumberFormat="1" applyFont="1" applyFill="1" applyBorder="1" applyAlignment="1">
      <alignment horizontal="centerContinuous"/>
    </xf>
    <xf numFmtId="49" fontId="4" fillId="0" borderId="4" xfId="17" applyNumberFormat="1" applyFont="1" applyFill="1" applyBorder="1" applyAlignment="1">
      <alignment horizontal="centerContinuous"/>
    </xf>
    <xf numFmtId="182" fontId="82" fillId="8" borderId="0" xfId="0" applyNumberFormat="1" applyFont="1" applyFill="1" applyBorder="1" applyAlignment="1">
      <alignment horizontal="right"/>
    </xf>
    <xf numFmtId="0" fontId="0" fillId="0" borderId="0" xfId="0" applyAlignment="1"/>
    <xf numFmtId="0" fontId="0" fillId="0" borderId="0" xfId="0" applyBorder="1" applyAlignment="1"/>
    <xf numFmtId="0" fontId="0" fillId="0" borderId="0" xfId="0" applyBorder="1" applyAlignment="1">
      <alignment horizontal="center"/>
    </xf>
    <xf numFmtId="0" fontId="54" fillId="0" borderId="0" xfId="0" applyFont="1" applyFill="1"/>
    <xf numFmtId="0" fontId="10" fillId="0" borderId="0" xfId="0" applyFont="1" applyFill="1"/>
    <xf numFmtId="0" fontId="20" fillId="0" borderId="0" xfId="0" applyFont="1" applyFill="1" applyBorder="1" applyAlignment="1">
      <alignment horizontal="left"/>
    </xf>
    <xf numFmtId="177" fontId="4" fillId="0" borderId="0" xfId="0" applyNumberFormat="1" applyFont="1" applyFill="1" applyAlignment="1">
      <alignment horizontal="center"/>
    </xf>
    <xf numFmtId="0" fontId="7" fillId="0" borderId="6" xfId="0" applyFont="1" applyFill="1" applyBorder="1" applyAlignment="1">
      <alignment horizontal="center"/>
    </xf>
    <xf numFmtId="168" fontId="8" fillId="0" borderId="0" xfId="0" applyNumberFormat="1" applyFont="1" applyFill="1" applyBorder="1"/>
    <xf numFmtId="49" fontId="4" fillId="0" borderId="4" xfId="0" applyNumberFormat="1" applyFont="1" applyFill="1" applyBorder="1" applyAlignment="1">
      <alignment horizontal="center"/>
    </xf>
    <xf numFmtId="0" fontId="4" fillId="0" borderId="2" xfId="0" applyFont="1" applyFill="1" applyBorder="1" applyAlignment="1">
      <alignment horizontal="center" wrapText="1"/>
    </xf>
    <xf numFmtId="0" fontId="24" fillId="0" borderId="0" xfId="0" applyFont="1" applyFill="1" applyBorder="1"/>
    <xf numFmtId="0" fontId="0" fillId="0" borderId="2" xfId="0" applyBorder="1" applyAlignment="1"/>
    <xf numFmtId="0" fontId="21" fillId="0" borderId="0" xfId="0" applyFont="1" applyFill="1" applyBorder="1" applyAlignment="1">
      <alignment horizontal="left"/>
    </xf>
    <xf numFmtId="0" fontId="19" fillId="0" borderId="0" xfId="0" applyFont="1" applyAlignment="1">
      <alignment horizontal="center"/>
    </xf>
    <xf numFmtId="0" fontId="19" fillId="0" borderId="0" xfId="0" applyFont="1" applyBorder="1" applyAlignment="1">
      <alignment horizontal="center"/>
    </xf>
    <xf numFmtId="0" fontId="18" fillId="0" borderId="4" xfId="0" applyFont="1" applyFill="1" applyBorder="1"/>
    <xf numFmtId="0" fontId="24" fillId="0" borderId="0" xfId="0" applyFont="1" applyFill="1"/>
    <xf numFmtId="182" fontId="0" fillId="8" borderId="4" xfId="0" applyNumberFormat="1" applyFill="1" applyBorder="1"/>
    <xf numFmtId="0" fontId="37" fillId="0" borderId="0" xfId="0" applyFont="1" applyFill="1" applyBorder="1" applyAlignment="1">
      <alignment horizontal="center"/>
    </xf>
    <xf numFmtId="177" fontId="7" fillId="0" borderId="0" xfId="0" applyNumberFormat="1" applyFont="1" applyFill="1" applyBorder="1" applyAlignment="1"/>
    <xf numFmtId="0" fontId="4" fillId="0" borderId="4" xfId="0" applyFont="1" applyFill="1" applyBorder="1" applyAlignment="1">
      <alignment wrapText="1"/>
    </xf>
    <xf numFmtId="177" fontId="4" fillId="0" borderId="4" xfId="0" applyNumberFormat="1" applyFont="1" applyFill="1" applyBorder="1" applyAlignment="1"/>
    <xf numFmtId="177" fontId="37" fillId="0" borderId="4" xfId="0" applyNumberFormat="1" applyFont="1" applyFill="1" applyBorder="1" applyAlignment="1"/>
    <xf numFmtId="0" fontId="4" fillId="0" borderId="0" xfId="26" applyNumberFormat="1" applyFont="1" applyFill="1" applyBorder="1" applyAlignment="1">
      <alignment horizontal="center"/>
    </xf>
    <xf numFmtId="49" fontId="4" fillId="0" borderId="3" xfId="0" applyNumberFormat="1" applyFont="1" applyFill="1" applyBorder="1" applyAlignment="1">
      <alignment horizontal="center"/>
    </xf>
    <xf numFmtId="0" fontId="4" fillId="0" borderId="2" xfId="26" applyFont="1" applyFill="1" applyBorder="1" applyAlignment="1">
      <alignment horizontal="center" vertical="top"/>
    </xf>
    <xf numFmtId="49" fontId="8" fillId="0" borderId="0" xfId="0" applyNumberFormat="1" applyFont="1" applyFill="1" applyBorder="1" applyAlignment="1">
      <alignment horizontal="center"/>
    </xf>
    <xf numFmtId="0" fontId="4" fillId="0" borderId="3" xfId="26" applyFont="1" applyFill="1" applyBorder="1" applyAlignment="1"/>
    <xf numFmtId="169" fontId="4" fillId="0" borderId="0" xfId="14" applyNumberFormat="1" applyFont="1" applyFill="1" applyAlignment="1">
      <alignment horizontal="right"/>
    </xf>
    <xf numFmtId="0" fontId="4" fillId="0" borderId="0" xfId="26" applyFont="1" applyFill="1" applyAlignment="1">
      <alignment horizontal="left" wrapText="1"/>
    </xf>
    <xf numFmtId="0" fontId="24" fillId="0" borderId="0" xfId="26" applyFont="1" applyFill="1" applyAlignment="1">
      <alignment horizontal="left" wrapText="1"/>
    </xf>
    <xf numFmtId="177" fontId="1" fillId="0" borderId="0" xfId="0" applyNumberFormat="1" applyFont="1" applyFill="1" applyBorder="1" applyAlignment="1">
      <alignment horizontal="right"/>
    </xf>
    <xf numFmtId="168" fontId="1" fillId="0" borderId="0" xfId="17" applyNumberFormat="1" applyFont="1" applyFill="1" applyBorder="1" applyAlignment="1">
      <alignment horizontal="left"/>
    </xf>
    <xf numFmtId="168" fontId="1" fillId="0" borderId="0" xfId="17" applyNumberFormat="1" applyFont="1" applyFill="1" applyBorder="1" applyAlignment="1">
      <alignment horizontal="center"/>
    </xf>
    <xf numFmtId="177" fontId="1" fillId="0" borderId="0" xfId="0" applyNumberFormat="1" applyFont="1" applyFill="1" applyAlignment="1">
      <alignment horizontal="right"/>
    </xf>
    <xf numFmtId="0" fontId="14" fillId="0" borderId="0" xfId="26" applyFont="1" applyFill="1" applyAlignment="1"/>
    <xf numFmtId="0" fontId="24" fillId="0" borderId="0" xfId="26" applyFont="1" applyFill="1" applyAlignment="1">
      <alignment horizontal="left"/>
    </xf>
    <xf numFmtId="0" fontId="59" fillId="0" borderId="0" xfId="0" applyFont="1" applyAlignment="1">
      <alignment horizontal="center"/>
    </xf>
    <xf numFmtId="0" fontId="65" fillId="0" borderId="0" xfId="0" applyFont="1" applyBorder="1" applyAlignment="1">
      <alignment horizontal="center"/>
    </xf>
    <xf numFmtId="0" fontId="63" fillId="0" borderId="0" xfId="0" applyFont="1" applyFill="1" applyBorder="1" applyAlignment="1">
      <alignment horizontal="center"/>
    </xf>
    <xf numFmtId="0" fontId="58" fillId="0" borderId="0" xfId="0" applyFont="1" applyFill="1" applyBorder="1" applyAlignment="1">
      <alignment horizontal="center"/>
    </xf>
    <xf numFmtId="0" fontId="65" fillId="0" borderId="0" xfId="0" applyFont="1" applyFill="1" applyBorder="1" applyAlignment="1">
      <alignment horizontal="center"/>
    </xf>
    <xf numFmtId="169" fontId="1" fillId="0" borderId="4" xfId="17" applyNumberFormat="1" applyFont="1" applyFill="1" applyBorder="1" applyAlignment="1"/>
    <xf numFmtId="2" fontId="1" fillId="0" borderId="0" xfId="0" applyNumberFormat="1" applyFont="1" applyFill="1" applyBorder="1"/>
    <xf numFmtId="177" fontId="8" fillId="0" borderId="0" xfId="0" applyNumberFormat="1" applyFont="1" applyFill="1" applyBorder="1" applyAlignment="1" applyProtection="1">
      <alignment horizontal="right"/>
    </xf>
    <xf numFmtId="182" fontId="31" fillId="0" borderId="0" xfId="0" applyNumberFormat="1" applyFont="1" applyFill="1" applyBorder="1" applyAlignment="1">
      <alignment horizontal="center"/>
    </xf>
    <xf numFmtId="0" fontId="77" fillId="0" borderId="0" xfId="0" applyFont="1" applyFill="1"/>
    <xf numFmtId="0" fontId="8" fillId="0" borderId="0" xfId="26" applyNumberFormat="1" applyFont="1" applyFill="1" applyAlignment="1">
      <alignment horizontal="right"/>
    </xf>
    <xf numFmtId="0" fontId="13" fillId="0" borderId="0" xfId="26" applyFont="1" applyFill="1" applyAlignment="1">
      <alignment horizontal="center"/>
    </xf>
    <xf numFmtId="0" fontId="19" fillId="0" borderId="5" xfId="0" applyFont="1" applyFill="1" applyBorder="1" applyAlignment="1">
      <alignment horizontal="center"/>
    </xf>
    <xf numFmtId="169" fontId="1" fillId="8" borderId="0" xfId="0" applyNumberFormat="1" applyFont="1" applyFill="1" applyBorder="1" applyAlignment="1">
      <alignment horizontal="right"/>
    </xf>
    <xf numFmtId="169" fontId="1" fillId="8" borderId="4" xfId="0" applyNumberFormat="1" applyFont="1" applyFill="1" applyBorder="1" applyAlignment="1">
      <alignment horizontal="right"/>
    </xf>
    <xf numFmtId="169" fontId="4" fillId="8" borderId="2" xfId="0" applyNumberFormat="1" applyFont="1" applyFill="1" applyBorder="1" applyAlignment="1">
      <alignment horizontal="right"/>
    </xf>
    <xf numFmtId="182" fontId="8" fillId="8" borderId="0" xfId="0" applyNumberFormat="1" applyFont="1" applyFill="1" applyBorder="1"/>
    <xf numFmtId="182" fontId="8" fillId="8" borderId="4" xfId="0" applyNumberFormat="1" applyFont="1" applyFill="1" applyBorder="1"/>
    <xf numFmtId="182" fontId="4" fillId="8" borderId="2" xfId="0" applyNumberFormat="1" applyFont="1" applyFill="1" applyBorder="1"/>
    <xf numFmtId="0" fontId="1" fillId="0" borderId="7" xfId="0" applyFont="1" applyFill="1" applyBorder="1" applyAlignment="1"/>
    <xf numFmtId="0" fontId="0" fillId="0" borderId="7" xfId="0" applyBorder="1" applyAlignment="1"/>
    <xf numFmtId="182" fontId="19" fillId="0" borderId="5" xfId="0" applyNumberFormat="1" applyFont="1" applyFill="1" applyBorder="1" applyAlignment="1">
      <alignment horizontal="center"/>
    </xf>
    <xf numFmtId="3" fontId="4" fillId="0" borderId="0" xfId="0" applyNumberFormat="1" applyFont="1" applyFill="1" applyBorder="1" applyAlignment="1">
      <alignment horizontal="right"/>
    </xf>
    <xf numFmtId="0" fontId="16" fillId="0" borderId="2" xfId="0" applyFont="1" applyFill="1" applyBorder="1" applyAlignment="1">
      <alignment horizontal="left"/>
    </xf>
    <xf numFmtId="0" fontId="5" fillId="0" borderId="5" xfId="0" applyFont="1" applyFill="1" applyBorder="1" applyAlignment="1">
      <alignment horizontal="left"/>
    </xf>
    <xf numFmtId="0" fontId="48" fillId="0" borderId="5" xfId="0" applyFont="1" applyFill="1" applyBorder="1" applyAlignment="1">
      <alignment horizontal="center"/>
    </xf>
    <xf numFmtId="182" fontId="5" fillId="0" borderId="5" xfId="0" applyNumberFormat="1" applyFont="1" applyFill="1" applyBorder="1" applyAlignment="1">
      <alignment horizontal="right"/>
    </xf>
    <xf numFmtId="168" fontId="5" fillId="0" borderId="5" xfId="0" applyNumberFormat="1" applyFont="1" applyFill="1" applyBorder="1" applyAlignment="1">
      <alignment horizontal="right"/>
    </xf>
    <xf numFmtId="0" fontId="48" fillId="0" borderId="5" xfId="0" applyFont="1" applyFill="1" applyBorder="1"/>
    <xf numFmtId="0" fontId="48" fillId="8" borderId="5" xfId="0" applyFont="1" applyFill="1" applyBorder="1"/>
    <xf numFmtId="168" fontId="48" fillId="0" borderId="5" xfId="0" applyNumberFormat="1" applyFont="1" applyFill="1" applyBorder="1" applyAlignment="1">
      <alignment horizontal="center"/>
    </xf>
    <xf numFmtId="0" fontId="21" fillId="0" borderId="5" xfId="0" applyFont="1" applyFill="1" applyBorder="1" applyAlignment="1">
      <alignment horizontal="left"/>
    </xf>
    <xf numFmtId="0" fontId="1" fillId="0" borderId="5" xfId="0" applyFont="1" applyFill="1" applyBorder="1" applyAlignment="1">
      <alignment horizontal="center"/>
    </xf>
    <xf numFmtId="0" fontId="1" fillId="0" borderId="5" xfId="0" applyFont="1" applyFill="1" applyBorder="1"/>
    <xf numFmtId="0" fontId="1" fillId="8" borderId="5" xfId="0" applyFont="1" applyFill="1" applyBorder="1"/>
    <xf numFmtId="168" fontId="1" fillId="0" borderId="5" xfId="0" applyNumberFormat="1" applyFont="1" applyFill="1" applyBorder="1" applyAlignment="1">
      <alignment horizontal="center"/>
    </xf>
    <xf numFmtId="169" fontId="12" fillId="0" borderId="0" xfId="21" applyNumberFormat="1" applyFont="1" applyFill="1" applyBorder="1" applyAlignment="1">
      <alignment horizontal="center"/>
    </xf>
    <xf numFmtId="178" fontId="0" fillId="0" borderId="0" xfId="0" applyNumberFormat="1" applyFill="1" applyBorder="1"/>
    <xf numFmtId="0" fontId="0" fillId="0" borderId="0" xfId="0" applyFill="1" applyBorder="1" applyAlignment="1">
      <alignment vertical="top"/>
    </xf>
    <xf numFmtId="49" fontId="0" fillId="0" borderId="0" xfId="0" applyNumberFormat="1" applyFill="1" applyBorder="1" applyAlignment="1">
      <alignment textRotation="180"/>
    </xf>
    <xf numFmtId="0" fontId="32" fillId="0" borderId="0" xfId="26" applyFont="1" applyFill="1" applyBorder="1" applyAlignment="1">
      <alignment vertical="top"/>
    </xf>
    <xf numFmtId="0" fontId="7" fillId="0" borderId="0" xfId="26" applyFont="1" applyFill="1" applyBorder="1" applyAlignment="1">
      <alignment horizontal="right"/>
    </xf>
    <xf numFmtId="0" fontId="8" fillId="0" borderId="14" xfId="0" applyFont="1" applyFill="1" applyBorder="1"/>
    <xf numFmtId="3" fontId="7" fillId="0" borderId="0" xfId="26" applyNumberFormat="1" applyFont="1" applyFill="1" applyBorder="1" applyAlignment="1">
      <alignment horizontal="centerContinuous"/>
    </xf>
    <xf numFmtId="3" fontId="8" fillId="0" borderId="0" xfId="26" applyNumberFormat="1" applyFill="1" applyBorder="1" applyAlignment="1"/>
    <xf numFmtId="182" fontId="4" fillId="0" borderId="2" xfId="26" applyNumberFormat="1" applyFont="1" applyFill="1" applyBorder="1" applyAlignment="1">
      <alignment horizontal="right"/>
    </xf>
    <xf numFmtId="182" fontId="4" fillId="0" borderId="0" xfId="13" applyNumberFormat="1" applyFont="1" applyFill="1" applyBorder="1" applyAlignment="1">
      <alignment horizontal="right"/>
    </xf>
    <xf numFmtId="0" fontId="8" fillId="0" borderId="6" xfId="0" applyFont="1" applyFill="1" applyBorder="1"/>
    <xf numFmtId="0" fontId="15" fillId="0" borderId="0" xfId="26" applyFont="1" applyFill="1" applyBorder="1" applyAlignment="1">
      <alignment horizontal="center"/>
    </xf>
    <xf numFmtId="0" fontId="16" fillId="0" borderId="2" xfId="26" applyFont="1" applyFill="1" applyBorder="1"/>
    <xf numFmtId="0" fontId="16" fillId="0" borderId="0" xfId="0" applyFont="1" applyFill="1" applyBorder="1" applyAlignment="1">
      <alignment horizontal="left"/>
    </xf>
    <xf numFmtId="0" fontId="73" fillId="0" borderId="0" xfId="0" applyFont="1" applyFill="1" applyBorder="1" applyAlignment="1"/>
    <xf numFmtId="0" fontId="4" fillId="0" borderId="4" xfId="26" applyFont="1" applyFill="1" applyBorder="1"/>
    <xf numFmtId="0" fontId="8" fillId="0" borderId="4" xfId="26" applyNumberFormat="1" applyFont="1" applyFill="1" applyBorder="1" applyAlignment="1">
      <alignment horizontal="center"/>
    </xf>
    <xf numFmtId="0" fontId="7" fillId="0" borderId="0" xfId="26" applyFont="1" applyFill="1" applyAlignment="1">
      <alignment horizontal="center" wrapText="1"/>
    </xf>
    <xf numFmtId="0" fontId="8" fillId="0" borderId="4" xfId="26" applyFont="1" applyFill="1" applyBorder="1" applyAlignment="1"/>
    <xf numFmtId="0" fontId="8" fillId="0" borderId="2" xfId="26" applyFill="1" applyBorder="1" applyAlignment="1"/>
    <xf numFmtId="0" fontId="8" fillId="0" borderId="2" xfId="29" applyFont="1" applyFill="1" applyBorder="1" applyAlignment="1"/>
    <xf numFmtId="49" fontId="86" fillId="0" borderId="0" xfId="15" applyNumberFormat="1" applyFont="1" applyFill="1" applyBorder="1" applyAlignment="1">
      <alignment horizontal="center"/>
    </xf>
    <xf numFmtId="169" fontId="86" fillId="0" borderId="0" xfId="15" applyNumberFormat="1" applyFont="1" applyFill="1" applyBorder="1" applyAlignment="1">
      <alignment horizontal="center"/>
    </xf>
    <xf numFmtId="0" fontId="8" fillId="0" borderId="0" xfId="26" applyFill="1" applyAlignment="1">
      <alignment textRotation="180"/>
    </xf>
    <xf numFmtId="0" fontId="88" fillId="0" borderId="0" xfId="0" applyFont="1" applyFill="1"/>
    <xf numFmtId="0" fontId="89" fillId="0" borderId="0" xfId="0" applyFont="1" applyFill="1" applyBorder="1"/>
    <xf numFmtId="0" fontId="88" fillId="0" borderId="0" xfId="0" applyFont="1" applyFill="1" applyBorder="1"/>
    <xf numFmtId="0" fontId="87" fillId="0" borderId="0" xfId="0" applyFont="1" applyFill="1" applyBorder="1" applyAlignment="1">
      <alignment horizontal="left"/>
    </xf>
    <xf numFmtId="0" fontId="85" fillId="0" borderId="0" xfId="0" applyFont="1" applyFill="1"/>
    <xf numFmtId="0" fontId="85" fillId="0" borderId="0" xfId="0" applyFont="1" applyFill="1" applyBorder="1"/>
    <xf numFmtId="177" fontId="4" fillId="0" borderId="2" xfId="17" applyNumberFormat="1" applyFont="1" applyFill="1" applyBorder="1" applyAlignment="1">
      <alignment horizontal="center"/>
    </xf>
    <xf numFmtId="49" fontId="4" fillId="0" borderId="2" xfId="21" applyNumberFormat="1" applyFont="1" applyFill="1" applyBorder="1" applyAlignment="1">
      <alignment horizontal="center"/>
    </xf>
    <xf numFmtId="168" fontId="4" fillId="0" borderId="2" xfId="21" applyNumberFormat="1" applyFont="1" applyFill="1" applyBorder="1" applyAlignment="1">
      <alignment horizontal="centerContinuous"/>
    </xf>
    <xf numFmtId="49" fontId="4" fillId="0" borderId="2" xfId="25" applyNumberFormat="1" applyFont="1" applyFill="1" applyBorder="1" applyAlignment="1">
      <alignment horizontal="center"/>
    </xf>
    <xf numFmtId="175" fontId="8" fillId="0" borderId="0" xfId="0" quotePrefix="1" applyNumberFormat="1" applyFont="1" applyFill="1" applyBorder="1" applyAlignment="1">
      <alignment horizontal="left"/>
    </xf>
    <xf numFmtId="0" fontId="1" fillId="0" borderId="0" xfId="0" applyFont="1" applyFill="1" applyBorder="1" applyAlignment="1">
      <alignment wrapText="1"/>
    </xf>
    <xf numFmtId="0" fontId="4" fillId="0" borderId="4" xfId="26" applyFont="1" applyFill="1" applyBorder="1" applyAlignment="1"/>
    <xf numFmtId="0" fontId="64" fillId="0" borderId="0" xfId="0" applyFont="1" applyFill="1" applyBorder="1" applyAlignment="1">
      <alignment horizontal="left"/>
    </xf>
    <xf numFmtId="0" fontId="64" fillId="0" borderId="0" xfId="0" applyFont="1" applyFill="1" applyBorder="1" applyAlignment="1"/>
    <xf numFmtId="182" fontId="0" fillId="0" borderId="2" xfId="0" applyNumberFormat="1" applyFill="1" applyBorder="1" applyAlignment="1">
      <alignment horizontal="center"/>
    </xf>
    <xf numFmtId="0" fontId="64" fillId="0" borderId="0" xfId="0" applyFont="1" applyFill="1" applyAlignment="1">
      <alignment horizontal="right"/>
    </xf>
    <xf numFmtId="2" fontId="1" fillId="0" borderId="4" xfId="0" applyNumberFormat="1" applyFont="1" applyFill="1" applyBorder="1" applyAlignment="1">
      <alignment horizontal="center"/>
    </xf>
    <xf numFmtId="182" fontId="19" fillId="0" borderId="4" xfId="18" applyNumberFormat="1" applyFont="1" applyFill="1" applyBorder="1" applyAlignment="1"/>
    <xf numFmtId="0" fontId="64" fillId="0" borderId="0" xfId="0" applyFont="1" applyFill="1"/>
    <xf numFmtId="0" fontId="60" fillId="0" borderId="0" xfId="0" applyFont="1" applyFill="1" applyAlignment="1">
      <alignment horizontal="center" textRotation="180"/>
    </xf>
    <xf numFmtId="173" fontId="8" fillId="0" borderId="2" xfId="0" applyNumberFormat="1" applyFont="1" applyFill="1" applyBorder="1" applyAlignment="1"/>
    <xf numFmtId="173" fontId="4" fillId="0" borderId="0" xfId="0" applyNumberFormat="1" applyFont="1" applyFill="1" applyBorder="1" applyAlignment="1">
      <alignment horizontal="right"/>
    </xf>
    <xf numFmtId="182" fontId="8" fillId="0" borderId="0" xfId="7" applyNumberFormat="1" applyFont="1" applyFill="1">
      <alignment horizontal="center"/>
    </xf>
    <xf numFmtId="182" fontId="8" fillId="0" borderId="0" xfId="7" applyNumberFormat="1" applyFont="1" applyFill="1" applyBorder="1">
      <alignment horizontal="center"/>
    </xf>
    <xf numFmtId="182" fontId="8" fillId="0" borderId="4" xfId="0" applyNumberFormat="1" applyFont="1" applyFill="1" applyBorder="1"/>
    <xf numFmtId="0" fontId="8" fillId="0" borderId="5" xfId="0" applyFont="1" applyFill="1" applyBorder="1"/>
    <xf numFmtId="182" fontId="8" fillId="0" borderId="5" xfId="0" applyNumberFormat="1" applyFont="1" applyFill="1" applyBorder="1" applyAlignment="1">
      <alignment horizontal="center"/>
    </xf>
    <xf numFmtId="182" fontId="8" fillId="0" borderId="5" xfId="0" applyNumberFormat="1" applyFont="1" applyFill="1" applyBorder="1"/>
    <xf numFmtId="173" fontId="8" fillId="0" borderId="0" xfId="0" applyNumberFormat="1" applyFont="1" applyFill="1" applyAlignment="1">
      <alignment horizontal="right"/>
    </xf>
    <xf numFmtId="0" fontId="65" fillId="0" borderId="0" xfId="0" applyFont="1" applyFill="1" applyAlignment="1"/>
    <xf numFmtId="0" fontId="65" fillId="0" borderId="0" xfId="0" applyFont="1" applyFill="1"/>
    <xf numFmtId="0" fontId="65" fillId="0" borderId="0" xfId="0" applyFont="1" applyFill="1" applyAlignment="1">
      <alignment horizontal="right"/>
    </xf>
    <xf numFmtId="0" fontId="78" fillId="0" borderId="0" xfId="0" applyFont="1" applyFill="1" applyAlignment="1">
      <alignment horizontal="right"/>
    </xf>
    <xf numFmtId="0" fontId="59" fillId="0" borderId="0" xfId="0" applyFont="1" applyFill="1" applyBorder="1" applyAlignment="1">
      <alignment horizontal="left"/>
    </xf>
    <xf numFmtId="0" fontId="59" fillId="0" borderId="0" xfId="0" applyFont="1" applyFill="1" applyAlignment="1">
      <alignment horizontal="left"/>
    </xf>
    <xf numFmtId="0" fontId="63" fillId="0" borderId="0" xfId="0" applyFont="1" applyFill="1" applyAlignment="1">
      <alignment horizontal="centerContinuous"/>
    </xf>
    <xf numFmtId="0" fontId="65" fillId="0" borderId="0" xfId="0" applyFont="1" applyFill="1" applyAlignment="1">
      <alignment horizontal="left"/>
    </xf>
    <xf numFmtId="0" fontId="65" fillId="0" borderId="0" xfId="0" applyFont="1" applyFill="1" applyBorder="1" applyAlignment="1"/>
    <xf numFmtId="0" fontId="65" fillId="0" borderId="0" xfId="0" applyFont="1" applyFill="1" applyBorder="1" applyAlignment="1">
      <alignment horizontal="right"/>
    </xf>
    <xf numFmtId="0" fontId="63" fillId="0" borderId="0" xfId="0" applyFont="1" applyFill="1"/>
    <xf numFmtId="0" fontId="78" fillId="0" borderId="0" xfId="0" applyFont="1" applyFill="1"/>
    <xf numFmtId="0" fontId="4" fillId="0" borderId="0" xfId="0" applyFont="1" applyFill="1" applyAlignment="1">
      <alignment horizontal="justify"/>
    </xf>
    <xf numFmtId="2" fontId="1" fillId="0" borderId="0" xfId="0" applyNumberFormat="1" applyFont="1" applyFill="1" applyAlignment="1">
      <alignment horizontal="center"/>
    </xf>
    <xf numFmtId="0" fontId="64" fillId="0" borderId="0" xfId="0" applyFont="1" applyFill="1" applyBorder="1"/>
    <xf numFmtId="0" fontId="13" fillId="0" borderId="0" xfId="0" applyFont="1" applyFill="1" applyAlignment="1">
      <alignment horizontal="left" wrapText="1"/>
    </xf>
    <xf numFmtId="0" fontId="6" fillId="0" borderId="0" xfId="0" applyFont="1" applyFill="1" applyBorder="1" applyAlignment="1">
      <alignment wrapText="1"/>
    </xf>
    <xf numFmtId="0" fontId="32" fillId="0" borderId="0" xfId="0" applyFont="1" applyFill="1" applyBorder="1" applyAlignment="1">
      <alignment wrapText="1"/>
    </xf>
    <xf numFmtId="0" fontId="8" fillId="0" borderId="0" xfId="0" applyFont="1" applyFill="1" applyAlignment="1">
      <alignment wrapText="1"/>
    </xf>
    <xf numFmtId="0" fontId="8" fillId="0" borderId="0" xfId="0" applyFont="1" applyFill="1" applyAlignment="1">
      <alignment horizontal="left" wrapText="1"/>
    </xf>
    <xf numFmtId="0" fontId="1" fillId="0" borderId="0" xfId="0" applyFont="1" applyFill="1" applyBorder="1" applyAlignment="1">
      <alignment horizontal="centerContinuous"/>
    </xf>
    <xf numFmtId="0" fontId="67" fillId="0" borderId="0" xfId="0" applyFont="1" applyFill="1"/>
    <xf numFmtId="0" fontId="67" fillId="0" borderId="0" xfId="0" applyFont="1" applyFill="1" applyBorder="1"/>
    <xf numFmtId="0" fontId="4" fillId="0" borderId="6" xfId="0" applyFont="1" applyFill="1" applyBorder="1"/>
    <xf numFmtId="164" fontId="4" fillId="0" borderId="0" xfId="0" applyNumberFormat="1" applyFont="1" applyFill="1" applyBorder="1" applyAlignment="1">
      <alignment horizontal="right"/>
    </xf>
    <xf numFmtId="172" fontId="4" fillId="0" borderId="0" xfId="0" applyNumberFormat="1" applyFont="1" applyFill="1" applyBorder="1" applyAlignment="1">
      <alignment horizontal="right"/>
    </xf>
    <xf numFmtId="164" fontId="4" fillId="0" borderId="4" xfId="0" applyNumberFormat="1" applyFont="1" applyFill="1" applyBorder="1" applyAlignment="1">
      <alignment horizontal="right"/>
    </xf>
    <xf numFmtId="172" fontId="4" fillId="0" borderId="4" xfId="0" applyNumberFormat="1" applyFont="1" applyFill="1" applyBorder="1" applyAlignment="1">
      <alignment horizontal="right"/>
    </xf>
    <xf numFmtId="164" fontId="4" fillId="0" borderId="5" xfId="0" applyNumberFormat="1" applyFont="1" applyFill="1" applyBorder="1" applyAlignment="1">
      <alignment horizontal="right"/>
    </xf>
    <xf numFmtId="172" fontId="4" fillId="0" borderId="5" xfId="0" applyNumberFormat="1" applyFont="1" applyFill="1" applyBorder="1" applyAlignment="1">
      <alignment horizontal="right"/>
    </xf>
    <xf numFmtId="164" fontId="8" fillId="0" borderId="0" xfId="21" applyNumberFormat="1" applyFont="1" applyFill="1" applyBorder="1" applyAlignment="1">
      <alignment horizontal="center"/>
    </xf>
    <xf numFmtId="0" fontId="19" fillId="0" borderId="5" xfId="0" applyFont="1" applyFill="1" applyBorder="1"/>
    <xf numFmtId="0" fontId="1" fillId="0" borderId="3" xfId="0" applyFont="1" applyFill="1" applyBorder="1" applyAlignment="1"/>
    <xf numFmtId="0" fontId="46" fillId="0" borderId="0" xfId="0" applyFont="1" applyFill="1" applyBorder="1"/>
    <xf numFmtId="0" fontId="4" fillId="0" borderId="2" xfId="26" applyFont="1" applyFill="1" applyBorder="1" applyAlignment="1">
      <alignment horizontal="centerContinuous"/>
    </xf>
    <xf numFmtId="0" fontId="8" fillId="0" borderId="2" xfId="26" applyFont="1" applyFill="1" applyBorder="1" applyAlignment="1">
      <alignment horizontal="centerContinuous"/>
    </xf>
    <xf numFmtId="168" fontId="8" fillId="0" borderId="2" xfId="11" applyNumberFormat="1" applyFont="1" applyFill="1" applyBorder="1" applyAlignment="1">
      <alignment horizontal="centerContinuous"/>
    </xf>
    <xf numFmtId="0" fontId="13" fillId="0" borderId="0" xfId="0" applyFont="1" applyFill="1" applyAlignment="1"/>
    <xf numFmtId="0" fontId="10" fillId="0" borderId="0" xfId="0" applyFont="1" applyFill="1" applyAlignment="1">
      <alignment horizontal="center"/>
    </xf>
    <xf numFmtId="0" fontId="4" fillId="0" borderId="0" xfId="26" applyFont="1" applyFill="1" applyBorder="1" applyAlignment="1">
      <alignment horizontal="left" wrapText="1"/>
    </xf>
    <xf numFmtId="0" fontId="106" fillId="0" borderId="0" xfId="0" applyFont="1" applyFill="1"/>
    <xf numFmtId="0" fontId="20" fillId="0" borderId="0" xfId="0" applyFont="1" applyFill="1" applyAlignment="1">
      <alignment horizontal="center"/>
    </xf>
    <xf numFmtId="0" fontId="15" fillId="0" borderId="0" xfId="0" applyFont="1" applyFill="1" applyAlignment="1"/>
    <xf numFmtId="49" fontId="20" fillId="0" borderId="0" xfId="24" applyNumberFormat="1" applyFont="1" applyFill="1" applyBorder="1" applyAlignment="1">
      <alignment horizontal="center"/>
    </xf>
    <xf numFmtId="0" fontId="20" fillId="0" borderId="0" xfId="0" applyFont="1" applyFill="1"/>
    <xf numFmtId="0" fontId="15" fillId="0" borderId="2" xfId="0" applyFont="1" applyFill="1" applyBorder="1" applyAlignment="1"/>
    <xf numFmtId="0" fontId="15" fillId="0" borderId="2" xfId="0" applyFont="1" applyFill="1" applyBorder="1" applyAlignment="1">
      <alignment horizontal="center"/>
    </xf>
    <xf numFmtId="49" fontId="20" fillId="0" borderId="2" xfId="0" applyNumberFormat="1" applyFont="1" applyFill="1" applyBorder="1" applyAlignment="1">
      <alignment horizontal="center"/>
    </xf>
    <xf numFmtId="169" fontId="15" fillId="0" borderId="0" xfId="0" applyNumberFormat="1" applyFont="1" applyFill="1" applyBorder="1" applyAlignment="1">
      <alignment horizontal="right"/>
    </xf>
    <xf numFmtId="0" fontId="20" fillId="0" borderId="0" xfId="0" applyFont="1" applyFill="1" applyBorder="1" applyAlignment="1">
      <alignment horizontal="center"/>
    </xf>
    <xf numFmtId="168" fontId="70" fillId="0" borderId="0" xfId="0" applyNumberFormat="1" applyFont="1" applyFill="1" applyBorder="1" applyAlignment="1">
      <alignment horizontal="center"/>
    </xf>
    <xf numFmtId="169" fontId="91" fillId="0" borderId="0" xfId="18" applyNumberFormat="1" applyFont="1" applyFill="1" applyBorder="1" applyAlignment="1">
      <alignment horizontal="center"/>
    </xf>
    <xf numFmtId="49" fontId="20" fillId="0" borderId="0" xfId="0" applyNumberFormat="1" applyFont="1" applyFill="1" applyBorder="1" applyAlignment="1">
      <alignment horizontal="center"/>
    </xf>
    <xf numFmtId="182" fontId="15" fillId="0" borderId="0" xfId="18" applyNumberFormat="1" applyFont="1" applyFill="1" applyBorder="1" applyAlignment="1">
      <alignment horizontal="right"/>
    </xf>
    <xf numFmtId="0" fontId="15" fillId="0" borderId="4" xfId="0" applyFont="1" applyFill="1" applyBorder="1" applyAlignment="1"/>
    <xf numFmtId="182" fontId="15" fillId="0" borderId="4" xfId="18" applyNumberFormat="1" applyFont="1" applyFill="1" applyBorder="1" applyAlignment="1">
      <alignment horizontal="right"/>
    </xf>
    <xf numFmtId="49" fontId="20" fillId="0" borderId="4" xfId="0" applyNumberFormat="1" applyFont="1" applyFill="1" applyBorder="1" applyAlignment="1">
      <alignment horizontal="center"/>
    </xf>
    <xf numFmtId="0" fontId="15" fillId="0" borderId="3" xfId="0" applyFont="1" applyFill="1" applyBorder="1"/>
    <xf numFmtId="0" fontId="15" fillId="0" borderId="3" xfId="0" applyFont="1" applyFill="1" applyBorder="1" applyAlignment="1"/>
    <xf numFmtId="168" fontId="15" fillId="0" borderId="3" xfId="0" applyNumberFormat="1" applyFont="1" applyFill="1" applyBorder="1" applyAlignment="1">
      <alignment horizontal="center"/>
    </xf>
    <xf numFmtId="0" fontId="15" fillId="0" borderId="3" xfId="0" applyFont="1" applyFill="1" applyBorder="1" applyAlignment="1">
      <alignment horizontal="center"/>
    </xf>
    <xf numFmtId="182" fontId="15" fillId="0" borderId="3" xfId="0" applyNumberFormat="1" applyFont="1" applyFill="1" applyBorder="1" applyAlignment="1">
      <alignment horizontal="right"/>
    </xf>
    <xf numFmtId="182" fontId="15" fillId="0" borderId="3" xfId="18" applyNumberFormat="1" applyFont="1" applyFill="1" applyBorder="1" applyAlignment="1">
      <alignment horizontal="right"/>
    </xf>
    <xf numFmtId="0" fontId="20" fillId="0" borderId="2" xfId="0" applyFont="1" applyFill="1" applyBorder="1"/>
    <xf numFmtId="168" fontId="15" fillId="0" borderId="2" xfId="0" applyNumberFormat="1" applyFont="1" applyFill="1" applyBorder="1" applyAlignment="1">
      <alignment horizontal="center"/>
    </xf>
    <xf numFmtId="0" fontId="70" fillId="0" borderId="0" xfId="0" applyFont="1" applyFill="1" applyBorder="1" applyAlignment="1">
      <alignment horizontal="center"/>
    </xf>
    <xf numFmtId="0" fontId="15" fillId="0" borderId="5" xfId="0" applyFont="1" applyFill="1" applyBorder="1"/>
    <xf numFmtId="0" fontId="20" fillId="0" borderId="2" xfId="0" applyFont="1" applyFill="1" applyBorder="1" applyAlignment="1">
      <alignment horizontal="center"/>
    </xf>
    <xf numFmtId="168" fontId="35" fillId="0" borderId="0" xfId="0" applyNumberFormat="1" applyFont="1" applyFill="1" applyBorder="1" applyAlignment="1">
      <alignment horizontal="right"/>
    </xf>
    <xf numFmtId="0" fontId="15" fillId="0" borderId="0" xfId="0" applyFont="1"/>
    <xf numFmtId="0" fontId="20" fillId="0" borderId="0" xfId="0" applyFont="1" applyFill="1" applyAlignment="1">
      <alignment horizontal="centerContinuous"/>
    </xf>
    <xf numFmtId="168" fontId="15" fillId="0" borderId="0" xfId="18" applyNumberFormat="1" applyFont="1" applyFill="1" applyAlignment="1">
      <alignment horizontal="centerContinuous"/>
    </xf>
    <xf numFmtId="168" fontId="15" fillId="0" borderId="0" xfId="0" applyNumberFormat="1" applyFont="1" applyFill="1" applyAlignment="1">
      <alignment horizontal="centerContinuous"/>
    </xf>
    <xf numFmtId="169" fontId="20" fillId="0" borderId="0" xfId="0" applyNumberFormat="1" applyFont="1" applyFill="1" applyBorder="1" applyAlignment="1">
      <alignment horizontal="centerContinuous"/>
    </xf>
    <xf numFmtId="0" fontId="20" fillId="0" borderId="5" xfId="0" applyFont="1" applyFill="1" applyBorder="1"/>
    <xf numFmtId="0" fontId="20" fillId="0" borderId="0" xfId="0" applyFont="1" applyFill="1" applyBorder="1" applyAlignment="1">
      <alignment horizontal="centerContinuous"/>
    </xf>
    <xf numFmtId="169" fontId="20" fillId="0" borderId="0" xfId="15" applyNumberFormat="1" applyFont="1" applyFill="1" applyBorder="1" applyAlignment="1">
      <alignment horizontal="center"/>
    </xf>
    <xf numFmtId="49" fontId="20" fillId="0" borderId="0" xfId="0" applyNumberFormat="1" applyFont="1" applyFill="1" applyBorder="1" applyAlignment="1">
      <alignment horizontal="centerContinuous"/>
    </xf>
    <xf numFmtId="169" fontId="20" fillId="0" borderId="0" xfId="15" applyNumberFormat="1" applyFont="1" applyFill="1" applyBorder="1" applyAlignment="1">
      <alignment horizontal="centerContinuous"/>
    </xf>
    <xf numFmtId="169" fontId="20" fillId="0" borderId="2" xfId="0" applyNumberFormat="1" applyFont="1" applyFill="1" applyBorder="1" applyAlignment="1">
      <alignment horizontal="center"/>
    </xf>
    <xf numFmtId="49" fontId="20" fillId="0" borderId="2" xfId="0" applyNumberFormat="1" applyFont="1" applyFill="1" applyBorder="1" applyAlignment="1">
      <alignment horizontal="centerContinuous"/>
    </xf>
    <xf numFmtId="169" fontId="20" fillId="0" borderId="0" xfId="0" applyNumberFormat="1" applyFont="1" applyFill="1" applyBorder="1" applyAlignment="1">
      <alignment horizontal="center"/>
    </xf>
    <xf numFmtId="178" fontId="15" fillId="0" borderId="0" xfId="0" applyNumberFormat="1" applyFont="1" applyFill="1" applyAlignment="1">
      <alignment horizontal="center"/>
    </xf>
    <xf numFmtId="177" fontId="15" fillId="0" borderId="0" xfId="0" applyNumberFormat="1" applyFont="1" applyFill="1" applyBorder="1" applyAlignment="1">
      <alignment horizontal="right"/>
    </xf>
    <xf numFmtId="176" fontId="15" fillId="0" borderId="0" xfId="0" applyNumberFormat="1" applyFont="1" applyFill="1" applyBorder="1" applyAlignment="1">
      <alignment horizontal="centerContinuous"/>
    </xf>
    <xf numFmtId="177" fontId="15" fillId="0" borderId="0" xfId="0" applyNumberFormat="1" applyFont="1" applyFill="1" applyAlignment="1">
      <alignment horizontal="right"/>
    </xf>
    <xf numFmtId="182" fontId="15" fillId="0" borderId="0" xfId="0" applyNumberFormat="1" applyFont="1" applyFill="1" applyAlignment="1">
      <alignment horizontal="right"/>
    </xf>
    <xf numFmtId="176" fontId="15" fillId="0" borderId="0" xfId="0" applyNumberFormat="1" applyFont="1" applyFill="1"/>
    <xf numFmtId="0" fontId="15" fillId="0" borderId="0" xfId="26" applyNumberFormat="1" applyFont="1" applyFill="1" applyAlignment="1">
      <alignment horizontal="center"/>
    </xf>
    <xf numFmtId="176" fontId="15" fillId="0" borderId="0" xfId="0" applyNumberFormat="1" applyFont="1" applyFill="1" applyBorder="1"/>
    <xf numFmtId="178" fontId="15" fillId="0" borderId="4" xfId="0" applyNumberFormat="1" applyFont="1" applyFill="1" applyBorder="1" applyAlignment="1">
      <alignment horizontal="center"/>
    </xf>
    <xf numFmtId="177" fontId="15" fillId="0" borderId="4" xfId="0" applyNumberFormat="1" applyFont="1" applyFill="1" applyBorder="1" applyAlignment="1">
      <alignment horizontal="right"/>
    </xf>
    <xf numFmtId="176" fontId="15" fillId="0" borderId="4" xfId="0" applyNumberFormat="1" applyFont="1" applyFill="1" applyBorder="1"/>
    <xf numFmtId="178" fontId="15" fillId="0" borderId="2" xfId="0" applyNumberFormat="1" applyFont="1" applyFill="1" applyBorder="1" applyAlignment="1">
      <alignment horizontal="center"/>
    </xf>
    <xf numFmtId="177" fontId="20" fillId="0" borderId="2" xfId="0" applyNumberFormat="1" applyFont="1" applyFill="1" applyBorder="1" applyAlignment="1">
      <alignment horizontal="right"/>
    </xf>
    <xf numFmtId="182" fontId="20" fillId="0" borderId="2" xfId="0" applyNumberFormat="1" applyFont="1" applyFill="1" applyBorder="1" applyAlignment="1">
      <alignment horizontal="right"/>
    </xf>
    <xf numFmtId="176" fontId="15" fillId="0" borderId="2" xfId="0" applyNumberFormat="1" applyFont="1" applyFill="1" applyBorder="1"/>
    <xf numFmtId="178" fontId="24" fillId="0" borderId="0" xfId="0" applyNumberFormat="1" applyFont="1" applyFill="1" applyBorder="1" applyAlignment="1">
      <alignment horizontal="center"/>
    </xf>
    <xf numFmtId="182" fontId="24" fillId="0" borderId="0" xfId="0" applyNumberFormat="1" applyFont="1" applyFill="1" applyBorder="1" applyAlignment="1"/>
    <xf numFmtId="178" fontId="15" fillId="0" borderId="0" xfId="0" applyNumberFormat="1" applyFont="1" applyFill="1" applyBorder="1" applyAlignment="1"/>
    <xf numFmtId="168" fontId="20" fillId="0" borderId="0" xfId="0" applyNumberFormat="1" applyFont="1" applyFill="1" applyBorder="1" applyAlignment="1">
      <alignment horizontal="center"/>
    </xf>
    <xf numFmtId="168" fontId="20" fillId="0" borderId="0" xfId="0" applyNumberFormat="1" applyFont="1" applyFill="1" applyBorder="1" applyAlignment="1">
      <alignment horizontal="centerContinuous"/>
    </xf>
    <xf numFmtId="178" fontId="15" fillId="0" borderId="0" xfId="0" applyNumberFormat="1" applyFont="1" applyFill="1" applyBorder="1" applyAlignment="1">
      <alignment horizontal="center"/>
    </xf>
    <xf numFmtId="182" fontId="15" fillId="0" borderId="0" xfId="21" applyNumberFormat="1" applyFont="1" applyFill="1" applyBorder="1" applyAlignment="1">
      <alignment horizontal="right"/>
    </xf>
    <xf numFmtId="178" fontId="15" fillId="0" borderId="0" xfId="0" applyNumberFormat="1" applyFont="1" applyFill="1" applyBorder="1" applyAlignment="1">
      <alignment horizontal="right"/>
    </xf>
    <xf numFmtId="178" fontId="15" fillId="0" borderId="5" xfId="0" applyNumberFormat="1" applyFont="1" applyFill="1" applyBorder="1" applyAlignment="1">
      <alignment horizontal="center"/>
    </xf>
    <xf numFmtId="182" fontId="15" fillId="0" borderId="5" xfId="21" applyNumberFormat="1" applyFont="1" applyFill="1" applyBorder="1" applyAlignment="1">
      <alignment horizontal="right"/>
    </xf>
    <xf numFmtId="178" fontId="15" fillId="0" borderId="5" xfId="0" applyNumberFormat="1" applyFont="1" applyFill="1" applyBorder="1" applyAlignment="1">
      <alignment horizontal="right"/>
    </xf>
    <xf numFmtId="182" fontId="15" fillId="0" borderId="5" xfId="0" applyNumberFormat="1" applyFont="1" applyFill="1" applyBorder="1" applyAlignment="1">
      <alignment horizontal="right"/>
    </xf>
    <xf numFmtId="0" fontId="20" fillId="0" borderId="3" xfId="0" applyFont="1" applyFill="1" applyBorder="1"/>
    <xf numFmtId="178" fontId="15" fillId="0" borderId="3" xfId="0" applyNumberFormat="1" applyFont="1" applyFill="1" applyBorder="1" applyAlignment="1">
      <alignment horizontal="center"/>
    </xf>
    <xf numFmtId="182" fontId="15" fillId="0" borderId="3" xfId="21" applyNumberFormat="1" applyFont="1" applyFill="1" applyBorder="1" applyAlignment="1">
      <alignment horizontal="right"/>
    </xf>
    <xf numFmtId="178" fontId="15" fillId="0" borderId="3" xfId="0" applyNumberFormat="1" applyFont="1" applyFill="1" applyBorder="1" applyAlignment="1">
      <alignment horizontal="right"/>
    </xf>
    <xf numFmtId="182" fontId="15" fillId="0" borderId="4" xfId="21" applyNumberFormat="1" applyFont="1" applyFill="1" applyBorder="1" applyAlignment="1">
      <alignment horizontal="right"/>
    </xf>
    <xf numFmtId="178" fontId="15" fillId="0" borderId="4" xfId="0" applyNumberFormat="1" applyFont="1" applyFill="1" applyBorder="1" applyAlignment="1">
      <alignment horizontal="right"/>
    </xf>
    <xf numFmtId="182" fontId="20" fillId="0" borderId="5" xfId="21" applyNumberFormat="1" applyFont="1" applyFill="1" applyBorder="1" applyAlignment="1">
      <alignment horizontal="right"/>
    </xf>
    <xf numFmtId="182" fontId="20" fillId="0" borderId="5" xfId="0" applyNumberFormat="1" applyFont="1" applyFill="1" applyBorder="1" applyAlignment="1">
      <alignment horizontal="right"/>
    </xf>
    <xf numFmtId="168" fontId="7" fillId="0" borderId="0" xfId="0" applyNumberFormat="1" applyFont="1" applyFill="1" applyBorder="1" applyAlignment="1">
      <alignment horizontal="center" vertical="center"/>
    </xf>
    <xf numFmtId="0" fontId="10" fillId="0" borderId="0" xfId="0" applyFont="1" applyFill="1" applyBorder="1" applyAlignment="1">
      <alignment horizontal="center" vertical="justify" wrapText="1"/>
    </xf>
    <xf numFmtId="0" fontId="107" fillId="0" borderId="0" xfId="0" applyFont="1" applyFill="1"/>
    <xf numFmtId="0" fontId="20" fillId="0" borderId="0" xfId="0" applyFont="1" applyFill="1" applyAlignment="1">
      <alignment horizontal="right"/>
    </xf>
    <xf numFmtId="0" fontId="15" fillId="0" borderId="0" xfId="0" applyNumberFormat="1" applyFont="1" applyFill="1" applyAlignment="1">
      <alignment wrapText="1"/>
    </xf>
    <xf numFmtId="0" fontId="20" fillId="0" borderId="0" xfId="0" applyFont="1" applyFill="1" applyAlignment="1">
      <alignment horizontal="justify" wrapText="1"/>
    </xf>
    <xf numFmtId="0" fontId="15" fillId="0" borderId="0" xfId="0" applyFont="1" applyFill="1" applyAlignment="1">
      <alignment horizontal="justify"/>
    </xf>
    <xf numFmtId="0" fontId="15" fillId="0" borderId="0" xfId="0" applyFont="1" applyFill="1" applyAlignment="1">
      <alignment horizontal="justify" wrapText="1"/>
    </xf>
    <xf numFmtId="0" fontId="15" fillId="0" borderId="0" xfId="0" applyFont="1" applyFill="1" applyAlignment="1">
      <alignment horizontal="justify" vertical="top" wrapText="1"/>
    </xf>
    <xf numFmtId="0" fontId="20" fillId="0" borderId="0" xfId="0" applyFont="1" applyFill="1" applyAlignment="1">
      <alignment horizontal="justify"/>
    </xf>
    <xf numFmtId="0" fontId="15" fillId="0" borderId="0" xfId="0" applyNumberFormat="1" applyFont="1" applyFill="1" applyAlignment="1">
      <alignment horizontal="justify"/>
    </xf>
    <xf numFmtId="0" fontId="15" fillId="0" borderId="14" xfId="0" applyFont="1" applyFill="1" applyBorder="1"/>
    <xf numFmtId="0" fontId="15" fillId="0" borderId="6" xfId="0" applyFont="1" applyFill="1" applyBorder="1"/>
    <xf numFmtId="0" fontId="15" fillId="0" borderId="11" xfId="0" applyFont="1" applyFill="1" applyBorder="1"/>
    <xf numFmtId="0" fontId="15" fillId="0" borderId="12" xfId="0" applyFont="1" applyFill="1" applyBorder="1"/>
    <xf numFmtId="3" fontId="15" fillId="0" borderId="4" xfId="0" applyNumberFormat="1" applyFont="1" applyFill="1" applyBorder="1"/>
    <xf numFmtId="3" fontId="15" fillId="0" borderId="0" xfId="0" applyNumberFormat="1" applyFont="1" applyFill="1" applyBorder="1"/>
    <xf numFmtId="3" fontId="20" fillId="0" borderId="0" xfId="0" applyNumberFormat="1" applyFont="1" applyFill="1" applyBorder="1" applyAlignment="1">
      <alignment horizontal="right"/>
    </xf>
    <xf numFmtId="3" fontId="20" fillId="0" borderId="0" xfId="0" applyNumberFormat="1" applyFont="1" applyFill="1" applyBorder="1"/>
    <xf numFmtId="0" fontId="15" fillId="0" borderId="0" xfId="0" applyFont="1" applyFill="1" applyAlignment="1">
      <alignment horizontal="right"/>
    </xf>
    <xf numFmtId="0" fontId="24" fillId="0" borderId="0" xfId="0" applyFont="1" applyFill="1" applyAlignment="1">
      <alignment horizontal="justify" wrapText="1"/>
    </xf>
    <xf numFmtId="3" fontId="70" fillId="0" borderId="0" xfId="0" applyNumberFormat="1" applyFont="1" applyFill="1" applyBorder="1"/>
    <xf numFmtId="0" fontId="15" fillId="0" borderId="4" xfId="0" applyFont="1" applyFill="1" applyBorder="1" applyAlignment="1">
      <alignment horizontal="justify" wrapText="1"/>
    </xf>
    <xf numFmtId="3" fontId="15" fillId="0" borderId="15" xfId="0" applyNumberFormat="1" applyFont="1" applyFill="1" applyBorder="1"/>
    <xf numFmtId="3" fontId="15" fillId="0" borderId="0" xfId="0" applyNumberFormat="1" applyFont="1" applyFill="1" applyBorder="1" applyAlignment="1">
      <alignment horizontal="right"/>
    </xf>
    <xf numFmtId="0" fontId="92" fillId="0" borderId="0" xfId="0" applyFont="1" applyFill="1" applyBorder="1" applyAlignment="1">
      <alignment horizontal="right"/>
    </xf>
    <xf numFmtId="3" fontId="15" fillId="0" borderId="0" xfId="0" applyNumberFormat="1" applyFont="1" applyFill="1"/>
    <xf numFmtId="0" fontId="20" fillId="0" borderId="4" xfId="0" applyFont="1" applyFill="1" applyBorder="1"/>
    <xf numFmtId="0" fontId="15" fillId="0" borderId="0" xfId="0" applyNumberFormat="1" applyFont="1" applyFill="1" applyBorder="1" applyAlignment="1"/>
    <xf numFmtId="0" fontId="20" fillId="0" borderId="4" xfId="0" applyFont="1" applyFill="1" applyBorder="1" applyAlignment="1">
      <alignment horizontal="left"/>
    </xf>
    <xf numFmtId="0" fontId="20" fillId="0" borderId="2" xfId="0" applyFont="1" applyFill="1" applyBorder="1" applyAlignment="1">
      <alignment horizontal="left"/>
    </xf>
    <xf numFmtId="0" fontId="10" fillId="0" borderId="0" xfId="0" applyFont="1" applyFill="1" applyBorder="1" applyAlignment="1"/>
    <xf numFmtId="0" fontId="10" fillId="0" borderId="0" xfId="0" applyFont="1" applyFill="1" applyAlignment="1"/>
    <xf numFmtId="0" fontId="8" fillId="0" borderId="2" xfId="0" applyFont="1" applyFill="1" applyBorder="1" applyAlignment="1">
      <alignment horizontal="left"/>
    </xf>
    <xf numFmtId="0" fontId="4" fillId="0" borderId="7" xfId="0" applyFont="1" applyFill="1" applyBorder="1" applyAlignment="1">
      <alignment horizontal="left"/>
    </xf>
    <xf numFmtId="0" fontId="47" fillId="0" borderId="9" xfId="0" applyFont="1" applyFill="1" applyBorder="1"/>
    <xf numFmtId="0" fontId="107" fillId="0" borderId="0" xfId="26" applyFont="1" applyFill="1" applyBorder="1" applyAlignment="1">
      <alignment horizontal="left"/>
    </xf>
    <xf numFmtId="0" fontId="24" fillId="0" borderId="2" xfId="0" applyFont="1" applyFill="1" applyBorder="1" applyAlignment="1"/>
    <xf numFmtId="0" fontId="8" fillId="0" borderId="4" xfId="0" applyFont="1" applyFill="1" applyBorder="1" applyAlignment="1"/>
    <xf numFmtId="168" fontId="4" fillId="0" borderId="0" xfId="19" applyNumberFormat="1" applyFont="1" applyFill="1" applyAlignment="1">
      <alignment horizontal="left"/>
    </xf>
    <xf numFmtId="168" fontId="8" fillId="0" borderId="0" xfId="26" applyNumberFormat="1" applyFill="1" applyAlignment="1">
      <alignment horizontal="centerContinuous"/>
    </xf>
    <xf numFmtId="0" fontId="6" fillId="0" borderId="0" xfId="26" applyFont="1" applyFill="1"/>
    <xf numFmtId="168" fontId="8" fillId="0" borderId="0" xfId="26" applyNumberFormat="1" applyFill="1"/>
    <xf numFmtId="175" fontId="8" fillId="0" borderId="0" xfId="26" applyNumberFormat="1" applyFill="1"/>
    <xf numFmtId="0" fontId="16" fillId="0" borderId="0" xfId="26" applyFont="1" applyFill="1"/>
    <xf numFmtId="175" fontId="4" fillId="0" borderId="0" xfId="26" applyNumberFormat="1" applyFont="1" applyFill="1"/>
    <xf numFmtId="0" fontId="8" fillId="0" borderId="0" xfId="26" applyFill="1" applyBorder="1" applyAlignment="1">
      <alignment horizontal="left"/>
    </xf>
    <xf numFmtId="168" fontId="8" fillId="0" borderId="0" xfId="26" applyNumberFormat="1" applyFill="1" applyBorder="1"/>
    <xf numFmtId="0" fontId="8" fillId="0" borderId="0" xfId="26" applyFill="1" applyProtection="1">
      <protection locked="0"/>
    </xf>
    <xf numFmtId="0" fontId="108" fillId="0" borderId="0" xfId="26" applyFont="1" applyFill="1" applyAlignment="1"/>
    <xf numFmtId="0" fontId="109" fillId="0" borderId="0" xfId="26" applyFont="1" applyFill="1"/>
    <xf numFmtId="175" fontId="109" fillId="0" borderId="0" xfId="26" applyNumberFormat="1" applyFont="1" applyFill="1"/>
    <xf numFmtId="168" fontId="27" fillId="0" borderId="2" xfId="0" applyNumberFormat="1" applyFont="1" applyFill="1" applyBorder="1" applyAlignment="1">
      <alignment horizontal="center"/>
    </xf>
    <xf numFmtId="0" fontId="8" fillId="0" borderId="0" xfId="0" applyFont="1" applyFill="1" applyBorder="1" applyAlignment="1">
      <alignment horizontal="left" indent="1"/>
    </xf>
    <xf numFmtId="0" fontId="15" fillId="0" borderId="0" xfId="0" applyFont="1" applyFill="1" applyBorder="1" applyAlignment="1">
      <alignment horizontal="left" indent="1"/>
    </xf>
    <xf numFmtId="0" fontId="20" fillId="0" borderId="2" xfId="0" applyFont="1" applyFill="1" applyBorder="1" applyAlignment="1">
      <alignment horizontal="center" vertical="center"/>
    </xf>
    <xf numFmtId="0" fontId="20" fillId="0" borderId="0" xfId="0" applyFont="1" applyFill="1" applyBorder="1" applyAlignment="1">
      <alignment horizontal="center" vertical="center"/>
    </xf>
    <xf numFmtId="0" fontId="94" fillId="0" borderId="0" xfId="0" applyFont="1" applyFill="1" applyAlignment="1">
      <alignment horizontal="center"/>
    </xf>
    <xf numFmtId="169" fontId="94" fillId="0" borderId="0" xfId="0" applyNumberFormat="1" applyFont="1" applyFill="1"/>
    <xf numFmtId="0" fontId="94" fillId="0" borderId="0" xfId="0" applyFont="1" applyFill="1"/>
    <xf numFmtId="0" fontId="8" fillId="0" borderId="3" xfId="26" applyNumberFormat="1" applyFont="1" applyFill="1" applyBorder="1" applyAlignment="1">
      <alignment horizontal="center"/>
    </xf>
    <xf numFmtId="182" fontId="8" fillId="0" borderId="3" xfId="15" applyNumberFormat="1" applyFont="1" applyFill="1" applyBorder="1" applyAlignment="1">
      <alignment horizontal="left"/>
    </xf>
    <xf numFmtId="0" fontId="8" fillId="0" borderId="0" xfId="0" applyFont="1" applyFill="1" applyBorder="1" applyAlignment="1">
      <alignment horizontal="left" indent="2"/>
    </xf>
    <xf numFmtId="0" fontId="8" fillId="0" borderId="0" xfId="0" applyFont="1" applyFill="1" applyBorder="1" applyAlignment="1">
      <alignment horizontal="left" indent="4"/>
    </xf>
    <xf numFmtId="0" fontId="8" fillId="0" borderId="0" xfId="0" applyFont="1" applyFill="1" applyAlignment="1">
      <alignment horizontal="left" indent="2"/>
    </xf>
    <xf numFmtId="49" fontId="95" fillId="0" borderId="0" xfId="15" applyNumberFormat="1" applyFont="1" applyFill="1" applyBorder="1" applyAlignment="1">
      <alignment horizontal="center"/>
    </xf>
    <xf numFmtId="49" fontId="21" fillId="0" borderId="2" xfId="0" applyNumberFormat="1" applyFont="1" applyFill="1" applyBorder="1" applyAlignment="1">
      <alignment horizontal="center"/>
    </xf>
    <xf numFmtId="0" fontId="96" fillId="0" borderId="0" xfId="0" applyFont="1" applyFill="1" applyAlignment="1">
      <alignment horizontal="center"/>
    </xf>
    <xf numFmtId="178" fontId="23" fillId="0" borderId="0" xfId="0" applyNumberFormat="1" applyFont="1" applyFill="1" applyBorder="1" applyAlignment="1">
      <alignment horizontal="center"/>
    </xf>
    <xf numFmtId="178" fontId="19" fillId="0" borderId="0" xfId="0" applyNumberFormat="1" applyFont="1" applyFill="1" applyBorder="1" applyAlignment="1">
      <alignment horizontal="center"/>
    </xf>
    <xf numFmtId="177" fontId="19" fillId="0" borderId="0" xfId="0" applyNumberFormat="1" applyFont="1" applyFill="1" applyBorder="1" applyAlignment="1">
      <alignment horizontal="center"/>
    </xf>
    <xf numFmtId="0" fontId="8" fillId="0" borderId="0" xfId="26" applyFont="1" applyFill="1" applyBorder="1" applyAlignment="1">
      <alignment horizontal="left" indent="2"/>
    </xf>
    <xf numFmtId="0" fontId="8" fillId="0" borderId="0" xfId="26" applyFont="1" applyFill="1" applyBorder="1" applyAlignment="1">
      <alignment horizontal="left" vertical="top" indent="2"/>
    </xf>
    <xf numFmtId="178" fontId="19" fillId="0" borderId="5" xfId="0" applyNumberFormat="1" applyFont="1" applyFill="1" applyBorder="1" applyAlignment="1">
      <alignment horizontal="center"/>
    </xf>
    <xf numFmtId="169" fontId="8" fillId="0" borderId="0" xfId="0" applyNumberFormat="1" applyFont="1" applyFill="1"/>
    <xf numFmtId="0" fontId="107" fillId="0" borderId="0" xfId="0" applyFont="1"/>
    <xf numFmtId="0" fontId="10" fillId="0" borderId="0" xfId="0" applyFont="1" applyFill="1" applyAlignment="1">
      <alignment horizontal="left"/>
    </xf>
    <xf numFmtId="0" fontId="7" fillId="0" borderId="0" xfId="0" applyFont="1" applyFill="1" applyAlignment="1">
      <alignment horizontal="right"/>
    </xf>
    <xf numFmtId="0" fontId="10" fillId="0" borderId="2" xfId="0" applyFont="1" applyFill="1" applyBorder="1" applyAlignment="1">
      <alignment horizontal="left"/>
    </xf>
    <xf numFmtId="0" fontId="82" fillId="0" borderId="4" xfId="0" applyFont="1" applyFill="1" applyBorder="1"/>
    <xf numFmtId="0" fontId="10" fillId="0" borderId="0" xfId="0" applyFont="1" applyFill="1" applyAlignment="1">
      <alignment horizontal="centerContinuous"/>
    </xf>
    <xf numFmtId="0" fontId="11" fillId="0" borderId="0" xfId="0" applyFont="1" applyFill="1" applyAlignment="1">
      <alignment horizontal="centerContinuous"/>
    </xf>
    <xf numFmtId="0" fontId="6" fillId="0" borderId="0" xfId="0" applyFont="1" applyFill="1" applyAlignment="1">
      <alignment horizontal="center" vertical="center" wrapText="1"/>
    </xf>
    <xf numFmtId="3" fontId="8" fillId="0" borderId="0" xfId="0" applyNumberFormat="1" applyFont="1" applyFill="1" applyAlignment="1">
      <alignment horizontal="center"/>
    </xf>
    <xf numFmtId="0" fontId="15" fillId="0" borderId="0" xfId="29" applyFont="1" applyFill="1" applyBorder="1" applyAlignment="1"/>
    <xf numFmtId="0" fontId="15" fillId="0" borderId="0" xfId="29" applyFont="1" applyFill="1" applyBorder="1"/>
    <xf numFmtId="0" fontId="97" fillId="0" borderId="0" xfId="29" applyFont="1" applyFill="1" applyBorder="1" applyAlignment="1">
      <alignment horizontal="centerContinuous"/>
    </xf>
    <xf numFmtId="0" fontId="15" fillId="0" borderId="0" xfId="29" applyFont="1" applyFill="1" applyBorder="1" applyAlignment="1">
      <alignment horizontal="centerContinuous"/>
    </xf>
    <xf numFmtId="0" fontId="20" fillId="0" borderId="0" xfId="29" applyFont="1" applyFill="1" applyBorder="1" applyAlignment="1">
      <alignment horizontal="centerContinuous"/>
    </xf>
    <xf numFmtId="0" fontId="97" fillId="0" borderId="0" xfId="29" applyFont="1" applyFill="1" applyBorder="1" applyAlignment="1"/>
    <xf numFmtId="0" fontId="97" fillId="0" borderId="0" xfId="29" applyFont="1" applyFill="1" applyBorder="1" applyAlignment="1">
      <alignment horizontal="center" vertical="center" wrapText="1"/>
    </xf>
    <xf numFmtId="0" fontId="15" fillId="0" borderId="0" xfId="29" applyFont="1" applyFill="1" applyBorder="1" applyAlignment="1">
      <alignment horizontal="center" vertical="center" wrapText="1"/>
    </xf>
    <xf numFmtId="0" fontId="97" fillId="0" borderId="0" xfId="29" applyFont="1" applyFill="1" applyBorder="1" applyAlignment="1">
      <alignment vertical="center" wrapText="1"/>
    </xf>
    <xf numFmtId="0" fontId="4" fillId="0" borderId="0" xfId="29" applyFont="1" applyFill="1" applyBorder="1" applyAlignment="1">
      <alignment horizontal="center" vertical="center" wrapText="1"/>
    </xf>
    <xf numFmtId="0" fontId="15" fillId="0" borderId="0" xfId="29" applyFont="1" applyFill="1" applyBorder="1" applyAlignment="1">
      <alignment vertical="center" wrapText="1"/>
    </xf>
    <xf numFmtId="0" fontId="20" fillId="0" borderId="0" xfId="29" applyFont="1" applyFill="1" applyBorder="1" applyAlignment="1"/>
    <xf numFmtId="0" fontId="97" fillId="0" borderId="0" xfId="29" applyFont="1" applyFill="1" applyBorder="1" applyAlignment="1">
      <alignment horizontal="center"/>
    </xf>
    <xf numFmtId="0" fontId="7" fillId="0" borderId="0" xfId="29" applyFont="1" applyFill="1" applyBorder="1" applyAlignment="1">
      <alignment horizontal="right"/>
    </xf>
    <xf numFmtId="0" fontId="15" fillId="0" borderId="0" xfId="29" applyFont="1" applyFill="1" applyBorder="1" applyAlignment="1">
      <alignment horizontal="center"/>
    </xf>
    <xf numFmtId="0" fontId="19" fillId="0" borderId="0" xfId="29" applyFont="1" applyFill="1" applyBorder="1" applyAlignment="1">
      <alignment horizontal="center"/>
    </xf>
    <xf numFmtId="0" fontId="61" fillId="0" borderId="0" xfId="29" applyFont="1" applyFill="1" applyBorder="1" applyAlignment="1">
      <alignment horizontal="center"/>
    </xf>
    <xf numFmtId="182" fontId="4" fillId="8" borderId="0" xfId="0" applyNumberFormat="1" applyFont="1" applyFill="1" applyBorder="1" applyAlignment="1">
      <alignment horizontal="right"/>
    </xf>
    <xf numFmtId="168" fontId="15" fillId="0" borderId="0" xfId="29" applyNumberFormat="1" applyFont="1" applyFill="1" applyBorder="1" applyAlignment="1">
      <alignment horizontal="center"/>
    </xf>
    <xf numFmtId="0" fontId="15" fillId="0" borderId="4" xfId="29" applyFont="1" applyFill="1" applyBorder="1" applyAlignment="1"/>
    <xf numFmtId="168" fontId="81" fillId="0" borderId="0" xfId="29" applyNumberFormat="1" applyFont="1" applyFill="1" applyBorder="1" applyAlignment="1">
      <alignment horizontal="center"/>
    </xf>
    <xf numFmtId="0" fontId="8" fillId="0" borderId="0" xfId="29" applyFont="1" applyFill="1" applyBorder="1" applyAlignment="1">
      <alignment horizontal="center"/>
    </xf>
    <xf numFmtId="172" fontId="15" fillId="0" borderId="0" xfId="29" applyNumberFormat="1" applyFont="1" applyFill="1" applyBorder="1" applyAlignment="1">
      <alignment horizontal="center"/>
    </xf>
    <xf numFmtId="184" fontId="15" fillId="0" borderId="0" xfId="0" applyNumberFormat="1" applyFont="1" applyFill="1" applyBorder="1"/>
    <xf numFmtId="0" fontId="10" fillId="0" borderId="0" xfId="0" applyFont="1" applyFill="1" applyBorder="1"/>
    <xf numFmtId="0" fontId="98" fillId="0" borderId="0" xfId="29" applyFont="1" applyFill="1" applyBorder="1"/>
    <xf numFmtId="0" fontId="98" fillId="0" borderId="0" xfId="29" applyFont="1" applyFill="1" applyBorder="1" applyAlignment="1">
      <alignment horizontal="center"/>
    </xf>
    <xf numFmtId="0" fontId="52" fillId="0" borderId="0" xfId="29" applyFill="1" applyBorder="1" applyAlignment="1">
      <alignment horizontal="center"/>
    </xf>
    <xf numFmtId="0" fontId="4" fillId="0" borderId="0" xfId="29" applyFont="1" applyFill="1" applyBorder="1" applyAlignment="1"/>
    <xf numFmtId="0" fontId="15" fillId="0" borderId="0" xfId="29" applyFont="1" applyFill="1" applyAlignment="1"/>
    <xf numFmtId="0" fontId="20" fillId="0" borderId="0" xfId="29" applyFont="1" applyFill="1" applyAlignment="1">
      <alignment horizontal="center"/>
    </xf>
    <xf numFmtId="0" fontId="15" fillId="0" borderId="0" xfId="29" applyFont="1" applyFill="1" applyAlignment="1">
      <alignment horizontal="center"/>
    </xf>
    <xf numFmtId="0" fontId="81" fillId="0" borderId="0" xfId="29" applyFont="1" applyFill="1" applyBorder="1" applyAlignment="1"/>
    <xf numFmtId="0" fontId="97" fillId="0" borderId="0" xfId="29" applyFont="1" applyFill="1" applyBorder="1" applyAlignment="1">
      <alignment horizontal="center" vertical="top"/>
    </xf>
    <xf numFmtId="0" fontId="19" fillId="0" borderId="0" xfId="29" applyFont="1" applyFill="1" applyBorder="1" applyAlignment="1">
      <alignment horizontal="center" vertical="top"/>
    </xf>
    <xf numFmtId="0" fontId="84" fillId="0" borderId="0" xfId="29" applyFont="1" applyFill="1" applyBorder="1" applyAlignment="1">
      <alignment horizontal="center" vertical="center"/>
    </xf>
    <xf numFmtId="0" fontId="19" fillId="0" borderId="0" xfId="29" applyFont="1" applyFill="1" applyBorder="1" applyAlignment="1">
      <alignment horizontal="center" vertical="center"/>
    </xf>
    <xf numFmtId="0" fontId="99" fillId="0" borderId="0" xfId="29" applyFont="1" applyFill="1" applyAlignment="1">
      <alignment horizontal="right"/>
    </xf>
    <xf numFmtId="0" fontId="100" fillId="0" borderId="0" xfId="29" applyFont="1" applyFill="1"/>
    <xf numFmtId="0" fontId="101" fillId="0" borderId="0" xfId="29" applyFont="1" applyFill="1" applyAlignment="1">
      <alignment horizontal="center"/>
    </xf>
    <xf numFmtId="0" fontId="100" fillId="0" borderId="0" xfId="29" applyFont="1" applyFill="1" applyAlignment="1">
      <alignment horizontal="center"/>
    </xf>
    <xf numFmtId="0" fontId="19" fillId="0" borderId="0" xfId="29" applyFont="1" applyFill="1" applyAlignment="1">
      <alignment horizontal="right"/>
    </xf>
    <xf numFmtId="0" fontId="8" fillId="0" borderId="0" xfId="29" applyFont="1" applyFill="1" applyAlignment="1">
      <alignment textRotation="180"/>
    </xf>
    <xf numFmtId="0" fontId="16" fillId="0" borderId="0" xfId="29" applyFont="1" applyFill="1"/>
    <xf numFmtId="0" fontId="98" fillId="0" borderId="0" xfId="29" applyFont="1" applyFill="1" applyAlignment="1">
      <alignment horizontal="center"/>
    </xf>
    <xf numFmtId="0" fontId="98" fillId="0" borderId="0" xfId="29" applyFont="1" applyFill="1"/>
    <xf numFmtId="0" fontId="102" fillId="0" borderId="0" xfId="29" applyFont="1" applyFill="1"/>
    <xf numFmtId="171" fontId="4" fillId="0" borderId="0" xfId="0" applyNumberFormat="1" applyFont="1" applyFill="1" applyBorder="1" applyAlignment="1">
      <alignment horizontal="centerContinuous"/>
    </xf>
    <xf numFmtId="0" fontId="20" fillId="0" borderId="0" xfId="0" applyFont="1" applyFill="1" applyAlignment="1">
      <alignment horizontal="left"/>
    </xf>
    <xf numFmtId="0" fontId="20" fillId="0" borderId="4" xfId="0" applyFont="1" applyFill="1" applyBorder="1" applyAlignment="1">
      <alignment horizontal="center"/>
    </xf>
    <xf numFmtId="168" fontId="20" fillId="0" borderId="4" xfId="0" applyNumberFormat="1" applyFont="1" applyFill="1" applyBorder="1" applyAlignment="1">
      <alignment horizontal="center"/>
    </xf>
    <xf numFmtId="168" fontId="20" fillId="0" borderId="4" xfId="0" applyNumberFormat="1" applyFont="1" applyFill="1" applyBorder="1" applyAlignment="1">
      <alignment horizontal="left"/>
    </xf>
    <xf numFmtId="172" fontId="15" fillId="0" borderId="6" xfId="0" applyNumberFormat="1" applyFont="1" applyFill="1" applyBorder="1" applyAlignment="1"/>
    <xf numFmtId="168" fontId="10" fillId="0" borderId="0" xfId="0" applyNumberFormat="1" applyFont="1" applyFill="1" applyBorder="1"/>
    <xf numFmtId="4" fontId="10" fillId="0" borderId="0" xfId="0" applyNumberFormat="1" applyFont="1" applyFill="1"/>
    <xf numFmtId="168" fontId="10" fillId="0" borderId="0" xfId="0" applyNumberFormat="1" applyFont="1" applyFill="1"/>
    <xf numFmtId="168" fontId="10" fillId="0" borderId="0" xfId="0" applyNumberFormat="1" applyFont="1" applyFill="1" applyAlignment="1">
      <alignment horizontal="center"/>
    </xf>
    <xf numFmtId="0" fontId="10" fillId="0" borderId="0" xfId="0" applyFont="1" applyAlignment="1">
      <alignment horizontal="center"/>
    </xf>
    <xf numFmtId="168" fontId="8" fillId="0" borderId="0" xfId="0" applyNumberFormat="1" applyFont="1"/>
    <xf numFmtId="0" fontId="4" fillId="0" borderId="0" xfId="0" applyFont="1" applyBorder="1" applyAlignment="1">
      <alignment horizontal="centerContinuous"/>
    </xf>
    <xf numFmtId="0" fontId="10" fillId="0" borderId="0" xfId="0" applyFont="1" applyBorder="1" applyAlignment="1">
      <alignment horizontal="centerContinuous"/>
    </xf>
    <xf numFmtId="0" fontId="10" fillId="0" borderId="0" xfId="0" applyFont="1" applyFill="1" applyBorder="1" applyAlignment="1">
      <alignment horizontal="centerContinuous"/>
    </xf>
    <xf numFmtId="168" fontId="4" fillId="0" borderId="4" xfId="0" applyNumberFormat="1" applyFont="1" applyFill="1" applyBorder="1" applyAlignment="1">
      <alignment horizontal="center"/>
    </xf>
    <xf numFmtId="0" fontId="10" fillId="0" borderId="4" xfId="0" applyFont="1" applyFill="1" applyBorder="1" applyAlignment="1">
      <alignment horizontal="center"/>
    </xf>
    <xf numFmtId="168" fontId="4" fillId="0" borderId="4" xfId="0" applyNumberFormat="1" applyFont="1" applyFill="1" applyBorder="1" applyAlignment="1"/>
    <xf numFmtId="168" fontId="4" fillId="0" borderId="0" xfId="0" applyNumberFormat="1" applyFont="1" applyFill="1" applyBorder="1" applyAlignment="1"/>
    <xf numFmtId="174" fontId="8" fillId="0" borderId="0" xfId="0" applyNumberFormat="1" applyFont="1" applyAlignment="1">
      <alignment horizontal="center"/>
    </xf>
    <xf numFmtId="174" fontId="33" fillId="0" borderId="0" xfId="0" applyNumberFormat="1" applyFont="1" applyAlignment="1">
      <alignment horizontal="center"/>
    </xf>
    <xf numFmtId="174" fontId="8" fillId="0" borderId="0" xfId="0" applyNumberFormat="1" applyFont="1" applyBorder="1" applyAlignment="1">
      <alignment horizontal="center"/>
    </xf>
    <xf numFmtId="0" fontId="24" fillId="0" borderId="0" xfId="0" applyFont="1" applyFill="1" applyAlignment="1">
      <alignment horizontal="center"/>
    </xf>
    <xf numFmtId="174" fontId="103" fillId="0" borderId="0" xfId="0" applyNumberFormat="1" applyFont="1" applyFill="1" applyBorder="1" applyAlignment="1">
      <alignment horizontal="center"/>
    </xf>
    <xf numFmtId="174" fontId="8" fillId="0" borderId="0" xfId="0" applyNumberFormat="1" applyFont="1" applyFill="1"/>
    <xf numFmtId="174" fontId="33" fillId="0" borderId="0" xfId="0" applyNumberFormat="1" applyFont="1" applyFill="1" applyBorder="1" applyAlignment="1">
      <alignment horizontal="center"/>
    </xf>
    <xf numFmtId="174" fontId="33" fillId="0" borderId="0" xfId="0" applyNumberFormat="1" applyFont="1" applyFill="1" applyAlignment="1">
      <alignment horizontal="center"/>
    </xf>
    <xf numFmtId="174" fontId="33" fillId="0" borderId="4" xfId="0" applyNumberFormat="1" applyFont="1" applyBorder="1" applyAlignment="1">
      <alignment horizontal="center"/>
    </xf>
    <xf numFmtId="174" fontId="57" fillId="0" borderId="4" xfId="0" applyNumberFormat="1" applyFont="1" applyBorder="1" applyAlignment="1">
      <alignment horizontal="center"/>
    </xf>
    <xf numFmtId="174" fontId="8" fillId="0" borderId="2" xfId="0" applyNumberFormat="1" applyFont="1" applyBorder="1" applyAlignment="1">
      <alignment horizontal="center"/>
    </xf>
    <xf numFmtId="168" fontId="8" fillId="0" borderId="0" xfId="0" applyNumberFormat="1" applyFont="1" applyAlignment="1">
      <alignment horizontal="right"/>
    </xf>
    <xf numFmtId="0" fontId="7" fillId="0" borderId="0" xfId="0" applyFont="1" applyAlignment="1">
      <alignment horizontal="right"/>
    </xf>
    <xf numFmtId="168" fontId="19" fillId="0" borderId="0" xfId="0" applyNumberFormat="1" applyFont="1" applyAlignment="1">
      <alignment horizontal="center"/>
    </xf>
    <xf numFmtId="168" fontId="8" fillId="0" borderId="0" xfId="0" applyNumberFormat="1" applyFont="1" applyBorder="1"/>
    <xf numFmtId="168" fontId="7" fillId="0" borderId="0" xfId="0" applyNumberFormat="1" applyFont="1" applyAlignment="1">
      <alignment horizontal="right"/>
    </xf>
    <xf numFmtId="168" fontId="0" fillId="0" borderId="0" xfId="0" applyNumberFormat="1" applyBorder="1"/>
    <xf numFmtId="168" fontId="7" fillId="0" borderId="0" xfId="0" applyNumberFormat="1" applyFont="1" applyFill="1" applyAlignment="1">
      <alignment horizontal="right"/>
    </xf>
    <xf numFmtId="179" fontId="10" fillId="0" borderId="0" xfId="0" applyNumberFormat="1" applyFont="1" applyFill="1" applyAlignment="1"/>
    <xf numFmtId="179" fontId="8" fillId="0" borderId="0" xfId="0" applyNumberFormat="1" applyFont="1" applyFill="1" applyAlignment="1"/>
    <xf numFmtId="49" fontId="8" fillId="0" borderId="0" xfId="0" applyNumberFormat="1" applyFont="1" applyFill="1" applyAlignment="1">
      <alignment horizontal="center"/>
    </xf>
    <xf numFmtId="0" fontId="8" fillId="0" borderId="0" xfId="0" quotePrefix="1" applyNumberFormat="1" applyFont="1" applyFill="1" applyAlignment="1">
      <alignment horizontal="center"/>
    </xf>
    <xf numFmtId="0" fontId="8" fillId="0" borderId="0" xfId="29" applyFont="1" applyFill="1" applyAlignment="1">
      <alignment horizontal="center" textRotation="180"/>
    </xf>
    <xf numFmtId="182" fontId="4" fillId="0" borderId="3" xfId="21" applyNumberFormat="1" applyFont="1" applyFill="1" applyBorder="1" applyAlignment="1"/>
    <xf numFmtId="0" fontId="8" fillId="0" borderId="0" xfId="0" applyFont="1" applyFill="1" applyAlignment="1">
      <alignment horizontal="left" indent="1"/>
    </xf>
    <xf numFmtId="0" fontId="8" fillId="0" borderId="0" xfId="26" applyFont="1" applyFill="1" applyBorder="1" applyAlignment="1">
      <alignment horizontal="left" indent="1"/>
    </xf>
    <xf numFmtId="0" fontId="8" fillId="0" borderId="0" xfId="26" applyFont="1" applyFill="1" applyBorder="1" applyAlignment="1">
      <alignment horizontal="left" vertical="top" indent="1"/>
    </xf>
    <xf numFmtId="0" fontId="8" fillId="0" borderId="4" xfId="26" applyFont="1" applyFill="1" applyBorder="1" applyAlignment="1">
      <alignment horizontal="left" vertical="top" indent="2"/>
    </xf>
    <xf numFmtId="0" fontId="17" fillId="0" borderId="0" xfId="0" applyFont="1" applyFill="1" applyAlignment="1">
      <alignment horizontal="center"/>
    </xf>
    <xf numFmtId="0" fontId="109" fillId="0" borderId="0" xfId="0" applyFont="1" applyFill="1"/>
    <xf numFmtId="0" fontId="59" fillId="0" borderId="0" xfId="0" applyFont="1" applyFill="1"/>
    <xf numFmtId="0" fontId="107" fillId="0" borderId="0" xfId="0" applyFont="1" applyFill="1" applyAlignment="1">
      <alignment horizontal="left"/>
    </xf>
    <xf numFmtId="178" fontId="8" fillId="0" borderId="0" xfId="0" applyNumberFormat="1" applyFont="1" applyFill="1" applyBorder="1" applyAlignment="1">
      <alignment horizontal="center"/>
    </xf>
    <xf numFmtId="178" fontId="7" fillId="0" borderId="2" xfId="0" applyNumberFormat="1" applyFont="1" applyFill="1" applyBorder="1" applyAlignment="1"/>
    <xf numFmtId="182" fontId="8" fillId="0" borderId="2" xfId="15" applyNumberFormat="1" applyFont="1" applyFill="1" applyBorder="1" applyAlignment="1"/>
    <xf numFmtId="0" fontId="69" fillId="0" borderId="0" xfId="0" applyFont="1" applyFill="1" applyAlignment="1"/>
    <xf numFmtId="168" fontId="6" fillId="0" borderId="0" xfId="0" applyNumberFormat="1" applyFont="1" applyFill="1" applyBorder="1"/>
    <xf numFmtId="3" fontId="33" fillId="0" borderId="0" xfId="0" applyNumberFormat="1" applyFont="1" applyFill="1" applyBorder="1"/>
    <xf numFmtId="3" fontId="33" fillId="0" borderId="0" xfId="0" applyNumberFormat="1" applyFont="1" applyFill="1" applyAlignment="1">
      <alignment horizontal="right"/>
    </xf>
    <xf numFmtId="3" fontId="33" fillId="0" borderId="0" xfId="0" applyNumberFormat="1" applyFont="1" applyFill="1"/>
    <xf numFmtId="0" fontId="107" fillId="0" borderId="0" xfId="0" applyFont="1" applyFill="1" applyBorder="1"/>
    <xf numFmtId="0" fontId="8" fillId="0" borderId="5" xfId="26" applyFont="1" applyFill="1" applyBorder="1" applyAlignment="1">
      <alignment horizontal="left" indent="1"/>
    </xf>
    <xf numFmtId="0" fontId="8" fillId="0" borderId="0" xfId="0" applyNumberFormat="1" applyFont="1" applyFill="1"/>
    <xf numFmtId="0" fontId="8" fillId="0" borderId="0" xfId="0" applyNumberFormat="1" applyFont="1" applyFill="1" applyAlignment="1">
      <alignment horizontal="center"/>
    </xf>
    <xf numFmtId="0" fontId="94" fillId="0" borderId="0" xfId="0" applyNumberFormat="1" applyFont="1" applyFill="1" applyAlignment="1">
      <alignment horizontal="center"/>
    </xf>
    <xf numFmtId="182" fontId="8" fillId="8" borderId="3" xfId="0" applyNumberFormat="1" applyFont="1" applyFill="1" applyBorder="1"/>
    <xf numFmtId="169" fontId="1" fillId="8" borderId="3" xfId="0" applyNumberFormat="1" applyFont="1" applyFill="1" applyBorder="1" applyAlignment="1">
      <alignment horizontal="right"/>
    </xf>
    <xf numFmtId="41" fontId="8" fillId="0" borderId="3" xfId="0" applyNumberFormat="1" applyFont="1" applyFill="1" applyBorder="1" applyAlignment="1">
      <alignment horizontal="center"/>
    </xf>
    <xf numFmtId="0" fontId="46" fillId="0" borderId="0" xfId="0" applyFont="1" applyFill="1" applyBorder="1" applyAlignment="1">
      <alignment horizontal="left"/>
    </xf>
    <xf numFmtId="1" fontId="20" fillId="0" borderId="0" xfId="0" applyNumberFormat="1" applyFont="1" applyFill="1" applyBorder="1" applyAlignment="1">
      <alignment horizontal="center"/>
    </xf>
    <xf numFmtId="0" fontId="8" fillId="0" borderId="0" xfId="26" applyFont="1" applyFill="1" applyAlignment="1">
      <alignment horizontal="center" vertical="center"/>
    </xf>
    <xf numFmtId="0" fontId="8" fillId="0" borderId="0" xfId="26" applyFont="1" applyFill="1" applyAlignment="1">
      <alignment horizontal="center" vertical="top"/>
    </xf>
    <xf numFmtId="0" fontId="8" fillId="0" borderId="0" xfId="26" applyFont="1" applyFill="1" applyAlignment="1">
      <alignment vertical="top"/>
    </xf>
    <xf numFmtId="0" fontId="104" fillId="0" borderId="0" xfId="0" applyFont="1" applyFill="1" applyBorder="1" applyAlignment="1"/>
    <xf numFmtId="169" fontId="4" fillId="0" borderId="0" xfId="0" applyNumberFormat="1" applyFont="1" applyFill="1" applyBorder="1" applyAlignment="1">
      <alignment horizontal="center"/>
    </xf>
    <xf numFmtId="0" fontId="30" fillId="0" borderId="0" xfId="0" applyFont="1" applyFill="1" applyAlignment="1">
      <alignment horizontal="left"/>
    </xf>
    <xf numFmtId="0" fontId="8" fillId="0" borderId="2" xfId="0" applyFont="1" applyFill="1" applyBorder="1" applyAlignment="1">
      <alignment wrapText="1"/>
    </xf>
    <xf numFmtId="178" fontId="8" fillId="0" borderId="3" xfId="0" applyNumberFormat="1" applyFont="1" applyFill="1" applyBorder="1" applyAlignment="1">
      <alignment horizontal="center"/>
    </xf>
    <xf numFmtId="182" fontId="8" fillId="0" borderId="2" xfId="0" applyNumberFormat="1" applyFont="1" applyFill="1" applyBorder="1" applyAlignment="1"/>
    <xf numFmtId="178" fontId="8" fillId="0" borderId="2" xfId="0" applyNumberFormat="1" applyFont="1" applyFill="1" applyBorder="1" applyAlignment="1">
      <alignment horizontal="center"/>
    </xf>
    <xf numFmtId="0" fontId="4" fillId="0" borderId="7" xfId="0" applyFont="1" applyFill="1" applyBorder="1" applyAlignment="1">
      <alignment vertical="top"/>
    </xf>
    <xf numFmtId="0" fontId="7" fillId="0" borderId="5" xfId="0" applyFont="1" applyFill="1" applyBorder="1" applyAlignment="1">
      <alignment horizontal="center"/>
    </xf>
    <xf numFmtId="0" fontId="30" fillId="0" borderId="0" xfId="0" applyFont="1" applyFill="1" applyAlignment="1">
      <alignment horizontal="justify"/>
    </xf>
    <xf numFmtId="0" fontId="110" fillId="0" borderId="0" xfId="0" applyFont="1" applyFill="1"/>
    <xf numFmtId="49" fontId="4" fillId="0" borderId="0" xfId="14" applyNumberFormat="1" applyFont="1" applyFill="1" applyBorder="1" applyAlignment="1">
      <alignment horizontal="center"/>
    </xf>
    <xf numFmtId="49" fontId="4" fillId="0" borderId="0" xfId="14" applyNumberFormat="1" applyFont="1" applyFill="1" applyBorder="1" applyAlignment="1">
      <alignment horizontal="centerContinuous"/>
    </xf>
    <xf numFmtId="169" fontId="1" fillId="0" borderId="0" xfId="14" applyNumberFormat="1" applyFont="1" applyFill="1" applyBorder="1" applyAlignment="1">
      <alignment horizontal="right"/>
    </xf>
    <xf numFmtId="0" fontId="106" fillId="0" borderId="0" xfId="0" applyFont="1" applyFill="1" applyAlignment="1">
      <alignment horizontal="left"/>
    </xf>
    <xf numFmtId="0" fontId="4" fillId="0" borderId="0" xfId="26" applyFont="1" applyFill="1" applyAlignment="1">
      <alignment horizontal="center" vertical="center"/>
    </xf>
    <xf numFmtId="168" fontId="8" fillId="0" borderId="0" xfId="26" applyNumberFormat="1" applyFill="1" applyAlignment="1"/>
    <xf numFmtId="0" fontId="105" fillId="0" borderId="0" xfId="0" applyFont="1" applyFill="1"/>
    <xf numFmtId="0" fontId="4" fillId="0" borderId="4" xfId="0" applyFont="1" applyFill="1" applyBorder="1" applyAlignment="1">
      <alignment horizontal="centerContinuous"/>
    </xf>
    <xf numFmtId="169" fontId="4" fillId="0" borderId="0" xfId="0" applyNumberFormat="1" applyFont="1" applyFill="1" applyAlignment="1">
      <alignment horizontal="center"/>
    </xf>
    <xf numFmtId="0" fontId="105" fillId="0" borderId="0" xfId="0" applyFont="1" applyFill="1" applyBorder="1"/>
    <xf numFmtId="0" fontId="105" fillId="0" borderId="2" xfId="0" applyFont="1" applyFill="1" applyBorder="1" applyAlignment="1">
      <alignment horizontal="center"/>
    </xf>
    <xf numFmtId="0" fontId="105" fillId="0" borderId="0" xfId="0" applyFont="1" applyFill="1" applyBorder="1" applyAlignment="1">
      <alignment horizontal="center"/>
    </xf>
    <xf numFmtId="0" fontId="105" fillId="0" borderId="3" xfId="0" applyFont="1" applyFill="1" applyBorder="1"/>
    <xf numFmtId="0" fontId="105" fillId="0" borderId="3" xfId="0" applyFont="1" applyFill="1" applyBorder="1" applyAlignment="1">
      <alignment horizontal="center"/>
    </xf>
    <xf numFmtId="0" fontId="13" fillId="0" borderId="0" xfId="0" applyFont="1" applyFill="1" applyAlignment="1">
      <alignment horizontal="center"/>
    </xf>
    <xf numFmtId="172" fontId="105" fillId="0" borderId="0" xfId="0" applyNumberFormat="1" applyFont="1" applyFill="1" applyAlignment="1">
      <alignment horizontal="right"/>
    </xf>
    <xf numFmtId="172" fontId="34" fillId="0" borderId="0" xfId="22" applyNumberFormat="1" applyFont="1" applyFill="1" applyAlignment="1">
      <alignment horizontal="right"/>
    </xf>
    <xf numFmtId="0" fontId="46" fillId="0" borderId="0" xfId="0" applyFont="1" applyFill="1"/>
    <xf numFmtId="182" fontId="46" fillId="0" borderId="0" xfId="0" applyNumberFormat="1" applyFont="1" applyFill="1" applyAlignment="1">
      <alignment horizontal="right"/>
    </xf>
    <xf numFmtId="0" fontId="105" fillId="0" borderId="0" xfId="0" applyFont="1" applyFill="1" applyAlignment="1">
      <alignment horizontal="center"/>
    </xf>
    <xf numFmtId="182" fontId="105" fillId="0" borderId="0" xfId="0" applyNumberFormat="1" applyFont="1" applyFill="1" applyAlignment="1">
      <alignment horizontal="right"/>
    </xf>
    <xf numFmtId="182" fontId="105" fillId="0" borderId="0" xfId="0" applyNumberFormat="1" applyFont="1" applyFill="1" applyBorder="1" applyAlignment="1">
      <alignment horizontal="right"/>
    </xf>
    <xf numFmtId="172" fontId="34" fillId="0" borderId="0" xfId="22" applyNumberFormat="1" applyFont="1" applyFill="1" applyBorder="1" applyAlignment="1">
      <alignment horizontal="right"/>
    </xf>
    <xf numFmtId="0" fontId="105" fillId="0" borderId="4" xfId="0" applyFont="1" applyFill="1" applyBorder="1"/>
    <xf numFmtId="182" fontId="105" fillId="0" borderId="3" xfId="0" applyNumberFormat="1" applyFont="1" applyFill="1" applyBorder="1" applyAlignment="1">
      <alignment horizontal="right"/>
    </xf>
    <xf numFmtId="172" fontId="34" fillId="0" borderId="3" xfId="22" applyNumberFormat="1" applyFont="1" applyFill="1" applyBorder="1" applyAlignment="1">
      <alignment horizontal="right"/>
    </xf>
    <xf numFmtId="172" fontId="25" fillId="0" borderId="0" xfId="0" applyNumberFormat="1" applyFont="1" applyFill="1" applyAlignment="1">
      <alignment horizontal="right"/>
    </xf>
    <xf numFmtId="172" fontId="25" fillId="0" borderId="0" xfId="22" applyNumberFormat="1" applyFont="1" applyFill="1" applyBorder="1" applyAlignment="1">
      <alignment horizontal="right"/>
    </xf>
    <xf numFmtId="172" fontId="105" fillId="0" borderId="0" xfId="22" applyNumberFormat="1" applyFont="1" applyFill="1" applyBorder="1" applyAlignment="1">
      <alignment horizontal="right"/>
    </xf>
    <xf numFmtId="182" fontId="105" fillId="0" borderId="4" xfId="0" applyNumberFormat="1" applyFont="1" applyFill="1" applyBorder="1" applyAlignment="1">
      <alignment horizontal="right"/>
    </xf>
    <xf numFmtId="0" fontId="105" fillId="0" borderId="4" xfId="0" applyFont="1" applyFill="1" applyBorder="1" applyAlignment="1">
      <alignment horizontal="center"/>
    </xf>
    <xf numFmtId="172" fontId="34" fillId="0" borderId="4" xfId="22" applyNumberFormat="1" applyFont="1" applyFill="1" applyBorder="1" applyAlignment="1">
      <alignment horizontal="right"/>
    </xf>
    <xf numFmtId="172" fontId="34" fillId="0" borderId="2" xfId="22" applyNumberFormat="1" applyFont="1" applyFill="1" applyBorder="1" applyAlignment="1">
      <alignment horizontal="right"/>
    </xf>
    <xf numFmtId="0" fontId="0" fillId="0" borderId="0" xfId="0" applyFont="1" applyFill="1" applyBorder="1" applyAlignment="1">
      <alignment wrapText="1"/>
    </xf>
    <xf numFmtId="0" fontId="4" fillId="0" borderId="0" xfId="0" applyFont="1" applyFill="1" applyAlignment="1">
      <alignment horizontal="left" vertical="center"/>
    </xf>
    <xf numFmtId="0" fontId="8" fillId="0" borderId="0" xfId="26"/>
    <xf numFmtId="0" fontId="19" fillId="0" borderId="0" xfId="26" applyFont="1" applyFill="1" applyBorder="1"/>
    <xf numFmtId="0" fontId="19" fillId="0" borderId="0" xfId="26" applyFont="1" applyFill="1" applyBorder="1" applyAlignment="1">
      <alignment horizontal="center"/>
    </xf>
    <xf numFmtId="0" fontId="107" fillId="0" borderId="0" xfId="0" applyFont="1" applyFill="1" applyBorder="1" applyAlignment="1">
      <alignment horizontal="center"/>
    </xf>
    <xf numFmtId="0" fontId="112" fillId="0" borderId="4" xfId="0" applyFont="1" applyFill="1" applyBorder="1" applyAlignment="1">
      <alignment horizontal="left" wrapText="1"/>
    </xf>
    <xf numFmtId="0" fontId="112" fillId="0" borderId="4" xfId="0" applyFont="1" applyFill="1" applyBorder="1" applyAlignment="1">
      <alignment horizontal="left"/>
    </xf>
    <xf numFmtId="182" fontId="112" fillId="0" borderId="4" xfId="0" applyNumberFormat="1" applyFont="1" applyFill="1" applyBorder="1" applyAlignment="1">
      <alignment horizontal="right"/>
    </xf>
    <xf numFmtId="0" fontId="107" fillId="0" borderId="4" xfId="0" applyFont="1" applyFill="1" applyBorder="1" applyAlignment="1"/>
    <xf numFmtId="0" fontId="107" fillId="0" borderId="4" xfId="0" applyFont="1" applyFill="1" applyBorder="1"/>
    <xf numFmtId="0" fontId="112" fillId="0" borderId="4" xfId="0" applyFont="1" applyFill="1" applyBorder="1" applyAlignment="1">
      <alignment horizontal="center"/>
    </xf>
    <xf numFmtId="0" fontId="112" fillId="0" borderId="6" xfId="0" applyFont="1" applyFill="1" applyBorder="1" applyAlignment="1">
      <alignment horizontal="left" wrapText="1"/>
    </xf>
    <xf numFmtId="0" fontId="112" fillId="0" borderId="6" xfId="0" applyFont="1" applyFill="1" applyBorder="1" applyAlignment="1">
      <alignment horizontal="left"/>
    </xf>
    <xf numFmtId="182" fontId="112" fillId="0" borderId="6" xfId="0" applyNumberFormat="1" applyFont="1" applyFill="1" applyBorder="1" applyAlignment="1">
      <alignment horizontal="right"/>
    </xf>
    <xf numFmtId="0" fontId="107" fillId="0" borderId="6" xfId="0" applyFont="1" applyFill="1" applyBorder="1" applyAlignment="1"/>
    <xf numFmtId="0" fontId="107" fillId="0" borderId="6" xfId="0" applyFont="1" applyFill="1" applyBorder="1"/>
    <xf numFmtId="0" fontId="112" fillId="0" borderId="6" xfId="0" applyFont="1" applyFill="1" applyBorder="1" applyAlignment="1">
      <alignment horizontal="center"/>
    </xf>
    <xf numFmtId="0" fontId="4" fillId="0" borderId="6" xfId="0" applyFont="1" applyFill="1" applyBorder="1" applyAlignment="1">
      <alignment horizontal="left" vertical="top"/>
    </xf>
    <xf numFmtId="0" fontId="4" fillId="0" borderId="4" xfId="0" applyFont="1" applyFill="1" applyBorder="1" applyAlignment="1">
      <alignment horizontal="left" vertical="top"/>
    </xf>
    <xf numFmtId="0" fontId="8" fillId="0" borderId="0" xfId="26" applyFont="1" applyFill="1" applyBorder="1" applyAlignment="1">
      <alignment horizontal="center" vertical="center"/>
    </xf>
    <xf numFmtId="182" fontId="48" fillId="0" borderId="0" xfId="0" applyNumberFormat="1" applyFont="1" applyFill="1" applyBorder="1"/>
    <xf numFmtId="0" fontId="122" fillId="0" borderId="0" xfId="0" applyFont="1" applyFill="1" applyBorder="1"/>
    <xf numFmtId="168" fontId="48" fillId="0" borderId="4" xfId="0" applyNumberFormat="1" applyFont="1" applyFill="1" applyBorder="1" applyAlignment="1">
      <alignment horizontal="right"/>
    </xf>
    <xf numFmtId="0" fontId="40" fillId="0" borderId="0" xfId="0" applyFont="1" applyFill="1" applyBorder="1" applyAlignment="1">
      <alignment horizontal="left" wrapText="1"/>
    </xf>
    <xf numFmtId="0" fontId="76" fillId="0" borderId="0" xfId="0" applyFont="1" applyFill="1"/>
    <xf numFmtId="0" fontId="0" fillId="9" borderId="0" xfId="0" applyFill="1"/>
    <xf numFmtId="169" fontId="24" fillId="0" borderId="0" xfId="0" applyNumberFormat="1" applyFont="1" applyFill="1"/>
    <xf numFmtId="0" fontId="0" fillId="0" borderId="0" xfId="0" applyFill="1" applyProtection="1">
      <protection locked="0"/>
    </xf>
    <xf numFmtId="175" fontId="4" fillId="0" borderId="0" xfId="0" applyNumberFormat="1" applyFont="1" applyFill="1"/>
    <xf numFmtId="168" fontId="13" fillId="0" borderId="0" xfId="0" applyNumberFormat="1" applyFont="1" applyFill="1"/>
    <xf numFmtId="0" fontId="8" fillId="0" borderId="2" xfId="26" applyFont="1" applyFill="1" applyBorder="1" applyAlignment="1">
      <alignment vertical="top"/>
    </xf>
    <xf numFmtId="0" fontId="108" fillId="0" borderId="0" xfId="0" applyFont="1" applyFill="1"/>
    <xf numFmtId="0" fontId="20" fillId="0" borderId="7" xfId="0" applyFont="1" applyFill="1" applyBorder="1" applyAlignment="1">
      <alignment horizontal="left" vertical="top"/>
    </xf>
    <xf numFmtId="0" fontId="20" fillId="0" borderId="7" xfId="0" applyFont="1" applyFill="1" applyBorder="1" applyAlignment="1">
      <alignment horizontal="left"/>
    </xf>
    <xf numFmtId="0" fontId="20" fillId="0" borderId="0" xfId="0" applyFont="1" applyFill="1" applyBorder="1" applyAlignment="1">
      <alignment horizontal="left" vertical="top"/>
    </xf>
    <xf numFmtId="0" fontId="15" fillId="0" borderId="6" xfId="0" applyFont="1" applyFill="1" applyBorder="1" applyAlignment="1">
      <alignment vertical="top"/>
    </xf>
    <xf numFmtId="0" fontId="15" fillId="0" borderId="6" xfId="0" applyFont="1" applyFill="1" applyBorder="1" applyAlignment="1"/>
    <xf numFmtId="0" fontId="15" fillId="0" borderId="0" xfId="0" applyFont="1" applyFill="1" applyBorder="1" applyAlignment="1">
      <alignment vertical="top"/>
    </xf>
    <xf numFmtId="0" fontId="15" fillId="0" borderId="0" xfId="0" applyFont="1" applyFill="1" applyBorder="1" applyAlignment="1">
      <alignment horizontal="left" indent="2"/>
    </xf>
    <xf numFmtId="0" fontId="108" fillId="0" borderId="0" xfId="26" applyFont="1" applyFill="1" applyBorder="1" applyAlignment="1"/>
    <xf numFmtId="168" fontId="7" fillId="0" borderId="4" xfId="8" applyNumberFormat="1" applyFont="1" applyFill="1" applyBorder="1" applyAlignment="1">
      <alignment horizontal="center"/>
    </xf>
    <xf numFmtId="0" fontId="8" fillId="0" borderId="3" xfId="26" applyFont="1" applyFill="1" applyBorder="1" applyAlignment="1"/>
    <xf numFmtId="168" fontId="7" fillId="0" borderId="3" xfId="8" applyNumberFormat="1" applyFont="1" applyFill="1" applyBorder="1" applyAlignment="1">
      <alignment horizontal="center"/>
    </xf>
    <xf numFmtId="0" fontId="8" fillId="0" borderId="4" xfId="26" applyFont="1" applyFill="1" applyBorder="1" applyAlignment="1">
      <alignment horizontal="left" indent="1"/>
    </xf>
    <xf numFmtId="0" fontId="123" fillId="0" borderId="0" xfId="0" applyFont="1" applyFill="1" applyBorder="1" applyAlignment="1">
      <alignment horizontal="left"/>
    </xf>
    <xf numFmtId="0" fontId="19" fillId="0" borderId="2" xfId="26" applyFont="1" applyFill="1" applyBorder="1" applyAlignment="1">
      <alignment horizontal="center"/>
    </xf>
    <xf numFmtId="0" fontId="18" fillId="0" borderId="5" xfId="0" applyFont="1" applyFill="1" applyBorder="1"/>
    <xf numFmtId="49" fontId="4" fillId="0" borderId="4" xfId="17" applyNumberFormat="1" applyFont="1" applyFill="1" applyBorder="1" applyAlignment="1">
      <alignment horizontal="center"/>
    </xf>
    <xf numFmtId="0" fontId="124" fillId="0" borderId="0" xfId="0" applyFont="1" applyFill="1"/>
    <xf numFmtId="0" fontId="4" fillId="0" borderId="3" xfId="0" applyFont="1" applyFill="1" applyBorder="1" applyAlignment="1">
      <alignment horizontal="left"/>
    </xf>
    <xf numFmtId="49" fontId="4" fillId="0" borderId="0" xfId="17" applyNumberFormat="1" applyFont="1" applyFill="1" applyBorder="1" applyAlignment="1"/>
    <xf numFmtId="9" fontId="0" fillId="0" borderId="0" xfId="0" applyNumberFormat="1" applyFill="1"/>
    <xf numFmtId="168" fontId="8" fillId="0" borderId="0" xfId="18" applyNumberFormat="1" applyFont="1" applyFill="1" applyBorder="1"/>
    <xf numFmtId="169" fontId="8" fillId="0" borderId="0" xfId="18" applyNumberFormat="1" applyFont="1" applyFill="1" applyBorder="1" applyAlignment="1">
      <alignment horizontal="center"/>
    </xf>
    <xf numFmtId="168" fontId="7" fillId="0" borderId="0" xfId="0" applyNumberFormat="1" applyFont="1" applyFill="1" applyBorder="1" applyAlignment="1"/>
    <xf numFmtId="0" fontId="7" fillId="0" borderId="0" xfId="0" applyFont="1" applyFill="1" applyBorder="1" applyAlignment="1"/>
    <xf numFmtId="0" fontId="39" fillId="0" borderId="0" xfId="0" applyFont="1" applyFill="1" applyBorder="1" applyAlignment="1"/>
    <xf numFmtId="3" fontId="20" fillId="0" borderId="0" xfId="0" applyNumberFormat="1" applyFont="1" applyFill="1" applyBorder="1" applyAlignment="1"/>
    <xf numFmtId="9" fontId="8" fillId="0" borderId="0" xfId="26" applyNumberFormat="1" applyFill="1"/>
    <xf numFmtId="168" fontId="7" fillId="0" borderId="0" xfId="26" applyNumberFormat="1" applyFont="1" applyFill="1" applyAlignment="1">
      <alignment horizontal="right"/>
    </xf>
    <xf numFmtId="9" fontId="8" fillId="0" borderId="0" xfId="8" applyNumberFormat="1" applyFont="1" applyFill="1" applyBorder="1" applyAlignment="1">
      <alignment horizontal="right"/>
    </xf>
    <xf numFmtId="0" fontId="17" fillId="0" borderId="0" xfId="26" applyFont="1" applyFill="1" applyBorder="1" applyAlignment="1">
      <alignment horizontal="center"/>
    </xf>
    <xf numFmtId="0" fontId="39" fillId="0" borderId="0" xfId="26" applyFont="1" applyFill="1" applyBorder="1" applyAlignment="1">
      <alignment horizontal="center"/>
    </xf>
    <xf numFmtId="0" fontId="17" fillId="0" borderId="2" xfId="26" applyFont="1" applyFill="1" applyBorder="1" applyAlignment="1">
      <alignment horizontal="center"/>
    </xf>
    <xf numFmtId="0" fontId="46" fillId="0" borderId="0" xfId="29" applyFont="1" applyFill="1" applyAlignment="1">
      <alignment horizontal="right"/>
    </xf>
    <xf numFmtId="0" fontId="4" fillId="0" borderId="2" xfId="29" applyFont="1" applyFill="1" applyBorder="1" applyAlignment="1">
      <alignment vertical="center"/>
    </xf>
    <xf numFmtId="0" fontId="6" fillId="0" borderId="0" xfId="0" applyFont="1" applyFill="1" applyBorder="1" applyAlignment="1">
      <alignment vertical="center" wrapText="1"/>
    </xf>
    <xf numFmtId="9" fontId="114" fillId="0" borderId="0" xfId="30" applyFont="1" applyFill="1"/>
    <xf numFmtId="0" fontId="4" fillId="0" borderId="0" xfId="0" applyFont="1" applyFill="1" applyBorder="1" applyAlignment="1">
      <alignment horizontal="right"/>
    </xf>
    <xf numFmtId="0" fontId="17" fillId="0" borderId="0" xfId="0" applyFont="1" applyFill="1" applyBorder="1" applyAlignment="1"/>
    <xf numFmtId="0" fontId="7" fillId="0" borderId="2" xfId="0" applyFont="1" applyFill="1" applyBorder="1" applyAlignment="1"/>
    <xf numFmtId="0" fontId="17" fillId="0" borderId="0" xfId="0" applyFont="1" applyFill="1" applyBorder="1" applyAlignment="1">
      <alignment horizontal="left"/>
    </xf>
    <xf numFmtId="9" fontId="8" fillId="0" borderId="0" xfId="8" applyNumberFormat="1" applyFont="1" applyFill="1" applyBorder="1" applyAlignment="1">
      <alignment horizontal="center"/>
    </xf>
    <xf numFmtId="0" fontId="13" fillId="0" borderId="4" xfId="0" applyFont="1" applyFill="1" applyBorder="1" applyAlignment="1">
      <alignment horizontal="left"/>
    </xf>
    <xf numFmtId="0" fontId="114" fillId="0" borderId="0" xfId="0" applyFont="1" applyFill="1" applyAlignment="1"/>
    <xf numFmtId="0" fontId="114" fillId="0" borderId="0" xfId="0" applyFont="1" applyFill="1"/>
    <xf numFmtId="168" fontId="1" fillId="0" borderId="0" xfId="18" applyNumberFormat="1" applyFill="1" applyBorder="1"/>
    <xf numFmtId="169" fontId="114" fillId="0" borderId="0" xfId="18" applyNumberFormat="1" applyFont="1" applyFill="1" applyBorder="1" applyAlignment="1">
      <alignment horizontal="center"/>
    </xf>
    <xf numFmtId="0" fontId="20" fillId="0" borderId="2" xfId="26" applyFont="1" applyFill="1" applyBorder="1"/>
    <xf numFmtId="0" fontId="10" fillId="0" borderId="0" xfId="26" applyFont="1" applyFill="1" applyBorder="1"/>
    <xf numFmtId="0" fontId="20" fillId="0" borderId="0" xfId="26" applyFont="1" applyFill="1" applyBorder="1"/>
    <xf numFmtId="0" fontId="6" fillId="0" borderId="0" xfId="26" applyFont="1" applyFill="1" applyAlignment="1">
      <alignment horizontal="center"/>
    </xf>
    <xf numFmtId="0" fontId="66" fillId="0" borderId="0" xfId="29" applyFont="1" applyFill="1"/>
    <xf numFmtId="0" fontId="52" fillId="0" borderId="0" xfId="29" applyFont="1" applyFill="1" applyBorder="1"/>
    <xf numFmtId="168" fontId="17" fillId="0" borderId="0" xfId="18" applyNumberFormat="1" applyFont="1" applyFill="1" applyBorder="1" applyAlignment="1">
      <alignment horizontal="left"/>
    </xf>
    <xf numFmtId="168" fontId="7" fillId="0" borderId="0" xfId="18" applyNumberFormat="1" applyFont="1" applyFill="1" applyAlignment="1">
      <alignment horizontal="centerContinuous"/>
    </xf>
    <xf numFmtId="0" fontId="7" fillId="0" borderId="0" xfId="0" applyFont="1" applyFill="1" applyBorder="1" applyAlignment="1">
      <alignment horizontal="left" wrapText="1"/>
    </xf>
    <xf numFmtId="0" fontId="7" fillId="0" borderId="4" xfId="0" applyFont="1" applyFill="1" applyBorder="1"/>
    <xf numFmtId="0" fontId="7" fillId="0" borderId="3" xfId="0" applyFont="1" applyFill="1" applyBorder="1"/>
    <xf numFmtId="0" fontId="7" fillId="0" borderId="4" xfId="0" applyFont="1" applyFill="1" applyBorder="1" applyAlignment="1">
      <alignment horizontal="left"/>
    </xf>
    <xf numFmtId="0" fontId="7" fillId="0" borderId="0" xfId="0" applyFont="1" applyFill="1" applyAlignment="1"/>
    <xf numFmtId="0" fontId="7" fillId="0" borderId="6" xfId="0" applyFont="1" applyFill="1" applyBorder="1"/>
    <xf numFmtId="0" fontId="17" fillId="0" borderId="7" xfId="0" applyFont="1" applyFill="1" applyBorder="1" applyAlignment="1">
      <alignment horizontal="left"/>
    </xf>
    <xf numFmtId="0" fontId="17" fillId="0" borderId="2" xfId="0" applyFont="1" applyFill="1" applyBorder="1"/>
    <xf numFmtId="0" fontId="4" fillId="0" borderId="2" xfId="26" applyFont="1" applyFill="1" applyBorder="1" applyAlignment="1"/>
    <xf numFmtId="0" fontId="8" fillId="0" borderId="9" xfId="0" applyFont="1" applyFill="1" applyBorder="1"/>
    <xf numFmtId="0" fontId="4" fillId="0" borderId="0" xfId="0" applyFont="1" applyFill="1" applyBorder="1" applyAlignment="1">
      <alignment vertical="top"/>
    </xf>
    <xf numFmtId="168" fontId="4" fillId="0" borderId="0" xfId="0" applyNumberFormat="1" applyFont="1" applyFill="1" applyAlignment="1">
      <alignment horizontal="left"/>
    </xf>
    <xf numFmtId="0" fontId="115" fillId="0" borderId="0" xfId="0" applyFont="1" applyFill="1"/>
    <xf numFmtId="169" fontId="34" fillId="0" borderId="0" xfId="20" applyNumberFormat="1" applyFont="1" applyFill="1" applyBorder="1" applyAlignment="1">
      <alignment horizontal="center"/>
    </xf>
    <xf numFmtId="1" fontId="7" fillId="0" borderId="0" xfId="0" applyNumberFormat="1" applyFont="1" applyFill="1" applyAlignment="1">
      <alignment horizontal="center"/>
    </xf>
    <xf numFmtId="1" fontId="7" fillId="0" borderId="4" xfId="0" applyNumberFormat="1" applyFont="1" applyFill="1" applyBorder="1" applyAlignment="1">
      <alignment horizontal="center"/>
    </xf>
    <xf numFmtId="1" fontId="7" fillId="0" borderId="2" xfId="0" applyNumberFormat="1" applyFont="1" applyFill="1" applyBorder="1" applyAlignment="1">
      <alignment horizontal="center"/>
    </xf>
    <xf numFmtId="1" fontId="7" fillId="0" borderId="0" xfId="0" applyNumberFormat="1" applyFont="1" applyFill="1" applyBorder="1" applyAlignment="1">
      <alignment horizontal="center"/>
    </xf>
    <xf numFmtId="1" fontId="9" fillId="0" borderId="0" xfId="0" applyNumberFormat="1" applyFont="1" applyFill="1" applyAlignment="1">
      <alignment horizontal="center"/>
    </xf>
    <xf numFmtId="1" fontId="9" fillId="0" borderId="5" xfId="0" applyNumberFormat="1" applyFont="1" applyFill="1" applyBorder="1" applyAlignment="1">
      <alignment horizontal="center"/>
    </xf>
    <xf numFmtId="0" fontId="15" fillId="0" borderId="0" xfId="0" applyFont="1" applyFill="1" applyAlignment="1">
      <alignment horizontal="left"/>
    </xf>
    <xf numFmtId="168" fontId="7" fillId="0" borderId="0" xfId="20" applyNumberFormat="1" applyFont="1" applyFill="1" applyBorder="1" applyAlignment="1">
      <alignment horizontal="center"/>
    </xf>
    <xf numFmtId="182" fontId="7" fillId="0" borderId="0" xfId="20" applyNumberFormat="1" applyFont="1" applyFill="1" applyBorder="1" applyAlignment="1">
      <alignment horizontal="right"/>
    </xf>
    <xf numFmtId="182" fontId="8" fillId="0" borderId="0" xfId="20" applyNumberFormat="1" applyFont="1" applyFill="1" applyBorder="1" applyAlignment="1">
      <alignment horizontal="right"/>
    </xf>
    <xf numFmtId="168" fontId="7" fillId="0" borderId="4" xfId="20" applyNumberFormat="1" applyFont="1" applyFill="1" applyBorder="1" applyAlignment="1">
      <alignment horizontal="center"/>
    </xf>
    <xf numFmtId="182" fontId="8" fillId="0" borderId="4" xfId="20" applyNumberFormat="1" applyFont="1" applyFill="1" applyBorder="1" applyAlignment="1">
      <alignment horizontal="right"/>
    </xf>
    <xf numFmtId="0" fontId="54" fillId="0" borderId="0" xfId="0" applyFont="1" applyFill="1" applyBorder="1" applyAlignment="1"/>
    <xf numFmtId="9" fontId="52" fillId="0" borderId="0" xfId="29" applyNumberFormat="1" applyFill="1"/>
    <xf numFmtId="0" fontId="11" fillId="0" borderId="0" xfId="0" applyFont="1" applyFill="1" applyAlignment="1">
      <alignment horizontal="center"/>
    </xf>
    <xf numFmtId="0" fontId="10" fillId="0" borderId="0" xfId="0" applyFont="1" applyFill="1" applyBorder="1" applyAlignment="1">
      <alignment horizontal="left"/>
    </xf>
    <xf numFmtId="0" fontId="10" fillId="0" borderId="9" xfId="0" applyFont="1" applyFill="1" applyBorder="1" applyAlignment="1">
      <alignment horizontal="center"/>
    </xf>
    <xf numFmtId="9" fontId="15" fillId="0" borderId="0" xfId="29" applyNumberFormat="1" applyFont="1" applyFill="1" applyBorder="1" applyAlignment="1"/>
    <xf numFmtId="168" fontId="113" fillId="0" borderId="6" xfId="0" applyNumberFormat="1" applyFont="1" applyFill="1" applyBorder="1" applyAlignment="1">
      <alignment horizontal="center"/>
    </xf>
    <xf numFmtId="0" fontId="21" fillId="0" borderId="0" xfId="0" applyFont="1" applyFill="1" applyBorder="1" applyAlignment="1">
      <alignment horizontal="center"/>
    </xf>
    <xf numFmtId="0" fontId="21" fillId="0" borderId="0" xfId="0" applyFont="1" applyFill="1" applyAlignment="1">
      <alignment horizontal="center"/>
    </xf>
    <xf numFmtId="0" fontId="23" fillId="0" borderId="0" xfId="0" applyFont="1" applyFill="1" applyAlignment="1">
      <alignment horizontal="center"/>
    </xf>
    <xf numFmtId="168" fontId="7" fillId="0" borderId="6" xfId="0" applyNumberFormat="1" applyFont="1" applyFill="1" applyBorder="1" applyAlignment="1">
      <alignment horizontal="center"/>
    </xf>
    <xf numFmtId="178" fontId="7" fillId="0" borderId="0" xfId="0" applyNumberFormat="1" applyFont="1" applyFill="1" applyAlignment="1">
      <alignment horizontal="center" vertical="center"/>
    </xf>
    <xf numFmtId="178" fontId="7" fillId="0" borderId="4" xfId="0" applyNumberFormat="1" applyFont="1" applyFill="1" applyBorder="1" applyAlignment="1">
      <alignment horizontal="center" vertical="center"/>
    </xf>
    <xf numFmtId="178" fontId="7" fillId="0" borderId="2" xfId="0" applyNumberFormat="1" applyFont="1" applyFill="1" applyBorder="1" applyAlignment="1">
      <alignment horizontal="center" vertical="center"/>
    </xf>
    <xf numFmtId="178" fontId="26" fillId="0" borderId="0" xfId="0" applyNumberFormat="1" applyFont="1" applyFill="1" applyBorder="1" applyAlignment="1">
      <alignment horizontal="center" vertical="center"/>
    </xf>
    <xf numFmtId="168" fontId="17" fillId="0" borderId="0" xfId="0" applyNumberFormat="1" applyFont="1" applyFill="1" applyBorder="1" applyAlignment="1">
      <alignment horizontal="center" vertical="center"/>
    </xf>
    <xf numFmtId="178" fontId="7" fillId="0" borderId="0" xfId="0" applyNumberFormat="1" applyFont="1" applyFill="1" applyBorder="1" applyAlignment="1">
      <alignment horizontal="center" vertical="center"/>
    </xf>
    <xf numFmtId="178" fontId="7" fillId="0" borderId="5" xfId="0" applyNumberFormat="1" applyFont="1" applyFill="1" applyBorder="1" applyAlignment="1">
      <alignment horizontal="center" vertical="center"/>
    </xf>
    <xf numFmtId="178" fontId="7" fillId="0" borderId="3" xfId="0" applyNumberFormat="1" applyFont="1" applyFill="1" applyBorder="1" applyAlignment="1">
      <alignment horizontal="center" vertical="center"/>
    </xf>
    <xf numFmtId="0" fontId="20" fillId="0" borderId="0" xfId="29" applyFont="1" applyFill="1" applyBorder="1" applyAlignment="1">
      <alignment horizontal="center" vertical="center" wrapText="1"/>
    </xf>
    <xf numFmtId="0" fontId="8" fillId="0" borderId="0" xfId="0" applyFont="1" applyFill="1" applyAlignment="1">
      <alignment vertical="top"/>
    </xf>
    <xf numFmtId="3" fontId="7" fillId="0" borderId="0" xfId="0" applyNumberFormat="1" applyFont="1" applyFill="1" applyAlignment="1">
      <alignment horizontal="left"/>
    </xf>
    <xf numFmtId="3" fontId="7" fillId="0" borderId="0" xfId="0" applyNumberFormat="1" applyFont="1" applyFill="1" applyBorder="1" applyAlignment="1">
      <alignment horizontal="left"/>
    </xf>
    <xf numFmtId="0" fontId="4" fillId="0" borderId="11" xfId="26" applyFont="1" applyFill="1" applyBorder="1" applyAlignment="1">
      <alignment horizontal="centerContinuous"/>
    </xf>
    <xf numFmtId="0" fontId="4" fillId="0" borderId="0" xfId="29" applyFont="1" applyFill="1" applyAlignment="1">
      <alignment horizontal="center"/>
    </xf>
    <xf numFmtId="0" fontId="83" fillId="0" borderId="0" xfId="29" applyFont="1" applyFill="1" applyAlignment="1">
      <alignment horizontal="center"/>
    </xf>
    <xf numFmtId="9" fontId="60" fillId="0" borderId="0" xfId="0" applyNumberFormat="1" applyFont="1" applyFill="1" applyAlignment="1">
      <alignment horizontal="center"/>
    </xf>
    <xf numFmtId="0" fontId="15" fillId="0" borderId="0" xfId="0" applyFont="1" applyFill="1" applyAlignment="1">
      <alignment vertical="center"/>
    </xf>
    <xf numFmtId="0" fontId="15" fillId="0" borderId="2" xfId="0" applyFont="1" applyFill="1" applyBorder="1" applyAlignment="1">
      <alignment vertical="center"/>
    </xf>
    <xf numFmtId="0" fontId="7" fillId="0" borderId="2" xfId="0" applyFont="1" applyFill="1" applyBorder="1" applyAlignment="1">
      <alignment vertical="center"/>
    </xf>
    <xf numFmtId="0" fontId="15" fillId="0" borderId="2" xfId="0" applyFont="1" applyFill="1" applyBorder="1" applyAlignment="1">
      <alignment horizontal="center" vertical="center"/>
    </xf>
    <xf numFmtId="0" fontId="8" fillId="0" borderId="0" xfId="0" applyFont="1" applyFill="1" applyAlignment="1">
      <alignment vertical="center"/>
    </xf>
    <xf numFmtId="0" fontId="19" fillId="0" borderId="0" xfId="26" applyFont="1" applyFill="1" applyBorder="1" applyAlignment="1">
      <alignment horizontal="center" wrapText="1"/>
    </xf>
    <xf numFmtId="0" fontId="19" fillId="0" borderId="0" xfId="26" applyFont="1" applyFill="1" applyBorder="1" applyAlignment="1">
      <alignment horizontal="center" vertical="top"/>
    </xf>
    <xf numFmtId="177" fontId="126" fillId="0" borderId="0" xfId="0" applyNumberFormat="1" applyFont="1" applyFill="1" applyBorder="1" applyAlignment="1">
      <alignment horizontal="center"/>
    </xf>
    <xf numFmtId="9" fontId="8" fillId="0" borderId="0" xfId="0" applyNumberFormat="1" applyFont="1" applyFill="1" applyBorder="1" applyAlignment="1"/>
    <xf numFmtId="0" fontId="4" fillId="0" borderId="0" xfId="11" applyNumberFormat="1" applyFont="1" applyFill="1" applyBorder="1" applyAlignment="1">
      <alignment horizontal="center"/>
    </xf>
    <xf numFmtId="0" fontId="116" fillId="0" borderId="0" xfId="29" applyFont="1" applyFill="1"/>
    <xf numFmtId="9" fontId="15" fillId="0" borderId="0" xfId="0" applyNumberFormat="1" applyFont="1" applyFill="1"/>
    <xf numFmtId="9" fontId="0" fillId="0" borderId="0" xfId="0" applyNumberFormat="1" applyFill="1" applyBorder="1"/>
    <xf numFmtId="0" fontId="20" fillId="0" borderId="0" xfId="29" applyFont="1" applyFill="1" applyBorder="1" applyAlignment="1">
      <alignment horizontal="center" vertical="center"/>
    </xf>
    <xf numFmtId="0" fontId="20" fillId="0" borderId="0" xfId="29" applyFont="1" applyFill="1" applyAlignment="1">
      <alignment horizontal="center" vertical="center"/>
    </xf>
    <xf numFmtId="0" fontId="20" fillId="0" borderId="0" xfId="29" applyFont="1" applyFill="1" applyAlignment="1">
      <alignment horizontal="center" vertical="top" wrapText="1"/>
    </xf>
    <xf numFmtId="0" fontId="8" fillId="0" borderId="0" xfId="0" applyFont="1" applyFill="1" applyAlignment="1">
      <alignment horizontal="left" vertical="center"/>
    </xf>
    <xf numFmtId="9" fontId="8" fillId="0" borderId="0" xfId="0" applyNumberFormat="1" applyFont="1" applyFill="1"/>
    <xf numFmtId="182" fontId="4" fillId="0" borderId="6" xfId="0" applyNumberFormat="1" applyFont="1" applyFill="1" applyBorder="1"/>
    <xf numFmtId="168" fontId="8" fillId="0" borderId="6" xfId="0" applyNumberFormat="1" applyFont="1" applyFill="1" applyBorder="1" applyAlignment="1">
      <alignment horizontal="center"/>
    </xf>
    <xf numFmtId="182" fontId="8" fillId="0" borderId="6" xfId="21" applyNumberFormat="1" applyFont="1" applyFill="1" applyBorder="1" applyAlignment="1">
      <alignment horizontal="right"/>
    </xf>
    <xf numFmtId="0" fontId="8" fillId="0" borderId="0" xfId="0" applyFont="1" applyFill="1" applyAlignment="1">
      <alignment horizontal="left" vertical="justify"/>
    </xf>
    <xf numFmtId="168" fontId="10" fillId="0" borderId="0" xfId="11" applyNumberFormat="1" applyFont="1" applyFill="1" applyBorder="1" applyAlignment="1">
      <alignment horizontal="center"/>
    </xf>
    <xf numFmtId="168" fontId="10" fillId="0" borderId="0" xfId="26" applyNumberFormat="1" applyFont="1" applyFill="1" applyBorder="1" applyAlignment="1">
      <alignment horizontal="center"/>
    </xf>
    <xf numFmtId="168" fontId="10" fillId="0" borderId="4" xfId="26" applyNumberFormat="1" applyFont="1" applyFill="1" applyBorder="1" applyAlignment="1">
      <alignment horizontal="center"/>
    </xf>
    <xf numFmtId="168" fontId="10" fillId="0" borderId="5" xfId="26" applyNumberFormat="1" applyFont="1" applyFill="1" applyBorder="1" applyAlignment="1">
      <alignment horizontal="center"/>
    </xf>
    <xf numFmtId="168" fontId="8" fillId="0" borderId="0" xfId="11" applyNumberFormat="1" applyFont="1" applyFill="1" applyAlignment="1">
      <alignment horizontal="center"/>
    </xf>
    <xf numFmtId="0" fontId="8" fillId="0" borderId="2" xfId="26" applyFill="1" applyBorder="1" applyAlignment="1">
      <alignment horizontal="center"/>
    </xf>
    <xf numFmtId="0" fontId="8" fillId="0" borderId="0" xfId="26" applyFont="1" applyFill="1" applyAlignment="1">
      <alignment horizontal="left" textRotation="180"/>
    </xf>
    <xf numFmtId="0" fontId="17" fillId="0" borderId="0" xfId="26" applyFont="1" applyFill="1" applyBorder="1" applyAlignment="1">
      <alignment horizontal="centerContinuous"/>
    </xf>
    <xf numFmtId="3" fontId="8" fillId="0" borderId="0" xfId="26" applyNumberFormat="1" applyFont="1" applyFill="1" applyAlignment="1">
      <alignment horizontal="centerContinuous"/>
    </xf>
    <xf numFmtId="168" fontId="8" fillId="0" borderId="0" xfId="26" applyNumberFormat="1" applyFont="1" applyFill="1" applyAlignment="1">
      <alignment horizontal="centerContinuous"/>
    </xf>
    <xf numFmtId="168" fontId="19" fillId="0" borderId="0" xfId="26" applyNumberFormat="1" applyFont="1" applyFill="1" applyAlignment="1">
      <alignment horizontal="centerContinuous"/>
    </xf>
    <xf numFmtId="0" fontId="66" fillId="0" borderId="0" xfId="26" applyFont="1" applyFill="1" applyBorder="1" applyAlignment="1">
      <alignment horizontal="centerContinuous"/>
    </xf>
    <xf numFmtId="0" fontId="46" fillId="0" borderId="0" xfId="26" applyFont="1" applyFill="1" applyBorder="1"/>
    <xf numFmtId="168" fontId="4" fillId="0" borderId="0" xfId="26" applyNumberFormat="1" applyFont="1" applyFill="1" applyAlignment="1">
      <alignment horizontal="center"/>
    </xf>
    <xf numFmtId="0" fontId="19" fillId="0" borderId="0" xfId="26" applyFont="1" applyFill="1" applyBorder="1" applyAlignment="1">
      <alignment horizontal="center" vertical="center"/>
    </xf>
    <xf numFmtId="0" fontId="4" fillId="0" borderId="0" xfId="26" applyFont="1" applyFill="1" applyBorder="1" applyAlignment="1">
      <alignment horizontal="center" vertical="center"/>
    </xf>
    <xf numFmtId="3" fontId="20" fillId="0" borderId="2" xfId="26" applyNumberFormat="1" applyFont="1" applyFill="1" applyBorder="1" applyAlignment="1">
      <alignment horizontal="center"/>
    </xf>
    <xf numFmtId="0" fontId="10" fillId="0" borderId="2" xfId="26" applyFont="1" applyFill="1" applyBorder="1" applyAlignment="1">
      <alignment horizontal="center"/>
    </xf>
    <xf numFmtId="3" fontId="20" fillId="0" borderId="0" xfId="26" applyNumberFormat="1" applyFont="1" applyFill="1" applyBorder="1" applyAlignment="1">
      <alignment horizontal="center"/>
    </xf>
    <xf numFmtId="168" fontId="20" fillId="0" borderId="0" xfId="26" applyNumberFormat="1" applyFont="1" applyFill="1" applyBorder="1" applyAlignment="1">
      <alignment horizontal="center"/>
    </xf>
    <xf numFmtId="168" fontId="19" fillId="0" borderId="0" xfId="26" applyNumberFormat="1" applyFont="1" applyFill="1" applyBorder="1" applyAlignment="1">
      <alignment horizontal="center"/>
    </xf>
    <xf numFmtId="0" fontId="20" fillId="0" borderId="0" xfId="26" applyFont="1" applyFill="1" applyBorder="1" applyAlignment="1">
      <alignment horizontal="left"/>
    </xf>
    <xf numFmtId="3" fontId="68" fillId="0" borderId="0" xfId="26" applyNumberFormat="1" applyFont="1" applyFill="1" applyBorder="1" applyAlignment="1">
      <alignment horizontal="center"/>
    </xf>
    <xf numFmtId="3" fontId="15" fillId="0" borderId="0" xfId="26" applyNumberFormat="1" applyFont="1" applyFill="1" applyBorder="1" applyAlignment="1">
      <alignment horizontal="center"/>
    </xf>
    <xf numFmtId="168" fontId="15" fillId="0" borderId="0" xfId="26" applyNumberFormat="1" applyFont="1" applyFill="1" applyBorder="1" applyAlignment="1">
      <alignment horizontal="center"/>
    </xf>
    <xf numFmtId="168" fontId="81" fillId="0" borderId="4" xfId="26" applyNumberFormat="1" applyFont="1" applyFill="1" applyBorder="1" applyAlignment="1">
      <alignment horizontal="center"/>
    </xf>
    <xf numFmtId="168" fontId="15" fillId="0" borderId="4" xfId="26" applyNumberFormat="1" applyFont="1" applyFill="1" applyBorder="1" applyAlignment="1">
      <alignment horizontal="center"/>
    </xf>
    <xf numFmtId="168" fontId="19" fillId="0" borderId="4" xfId="26" applyNumberFormat="1" applyFont="1" applyFill="1" applyBorder="1" applyAlignment="1">
      <alignment horizontal="center"/>
    </xf>
    <xf numFmtId="3" fontId="15" fillId="0" borderId="4" xfId="26" applyNumberFormat="1" applyFont="1" applyFill="1" applyBorder="1" applyAlignment="1">
      <alignment horizontal="center"/>
    </xf>
    <xf numFmtId="168" fontId="15" fillId="0" borderId="0" xfId="26" applyNumberFormat="1" applyFont="1" applyFill="1" applyAlignment="1">
      <alignment horizontal="center"/>
    </xf>
    <xf numFmtId="168" fontId="68" fillId="0" borderId="0" xfId="26" applyNumberFormat="1" applyFont="1" applyFill="1" applyBorder="1" applyAlignment="1">
      <alignment horizontal="center"/>
    </xf>
    <xf numFmtId="168" fontId="68" fillId="0" borderId="4" xfId="26" applyNumberFormat="1" applyFont="1" applyFill="1" applyBorder="1" applyAlignment="1">
      <alignment horizontal="center"/>
    </xf>
    <xf numFmtId="168" fontId="81" fillId="0" borderId="0" xfId="26" applyNumberFormat="1" applyFont="1" applyFill="1" applyBorder="1" applyAlignment="1">
      <alignment horizontal="center"/>
    </xf>
    <xf numFmtId="168" fontId="68" fillId="0" borderId="0" xfId="26" applyNumberFormat="1" applyFont="1" applyFill="1" applyAlignment="1">
      <alignment horizontal="center"/>
    </xf>
    <xf numFmtId="168" fontId="117" fillId="0" borderId="0" xfId="26" applyNumberFormat="1" applyFont="1" applyFill="1" applyBorder="1" applyAlignment="1">
      <alignment horizontal="center"/>
    </xf>
    <xf numFmtId="168" fontId="81" fillId="0" borderId="0" xfId="26" applyNumberFormat="1" applyFont="1" applyFill="1" applyAlignment="1">
      <alignment horizontal="center"/>
    </xf>
    <xf numFmtId="168" fontId="19" fillId="0" borderId="0" xfId="26" applyNumberFormat="1" applyFont="1" applyFill="1" applyAlignment="1">
      <alignment horizontal="center"/>
    </xf>
    <xf numFmtId="168" fontId="53" fillId="0" borderId="0" xfId="26" applyNumberFormat="1" applyFont="1" applyFill="1" applyBorder="1" applyAlignment="1">
      <alignment horizontal="center"/>
    </xf>
    <xf numFmtId="168" fontId="118" fillId="0" borderId="4" xfId="26" applyNumberFormat="1" applyFont="1" applyFill="1" applyBorder="1" applyAlignment="1">
      <alignment horizontal="center"/>
    </xf>
    <xf numFmtId="3" fontId="19" fillId="0" borderId="0" xfId="26" applyNumberFormat="1" applyFont="1" applyFill="1" applyBorder="1" applyAlignment="1">
      <alignment horizontal="center"/>
    </xf>
    <xf numFmtId="3" fontId="19" fillId="0" borderId="4" xfId="26" applyNumberFormat="1" applyFont="1" applyFill="1" applyBorder="1" applyAlignment="1">
      <alignment horizontal="center"/>
    </xf>
    <xf numFmtId="0" fontId="4" fillId="0" borderId="5" xfId="26" applyFont="1" applyFill="1" applyBorder="1"/>
    <xf numFmtId="0" fontId="7" fillId="0" borderId="5" xfId="26" applyFont="1" applyFill="1" applyBorder="1" applyAlignment="1">
      <alignment horizontal="center"/>
    </xf>
    <xf numFmtId="168" fontId="68" fillId="0" borderId="5" xfId="26" applyNumberFormat="1" applyFont="1" applyFill="1" applyBorder="1" applyAlignment="1">
      <alignment horizontal="center"/>
    </xf>
    <xf numFmtId="168" fontId="15" fillId="0" borderId="5" xfId="26" applyNumberFormat="1" applyFont="1" applyFill="1" applyBorder="1" applyAlignment="1">
      <alignment horizontal="center"/>
    </xf>
    <xf numFmtId="168" fontId="19" fillId="0" borderId="5" xfId="26" applyNumberFormat="1" applyFont="1" applyFill="1" applyBorder="1" applyAlignment="1">
      <alignment horizontal="center"/>
    </xf>
    <xf numFmtId="168" fontId="19" fillId="0" borderId="0" xfId="26" applyNumberFormat="1" applyFont="1" applyFill="1" applyBorder="1"/>
    <xf numFmtId="3" fontId="4" fillId="0" borderId="0" xfId="26" applyNumberFormat="1" applyFont="1" applyFill="1" applyAlignment="1">
      <alignment horizontal="centerContinuous"/>
    </xf>
    <xf numFmtId="168" fontId="4" fillId="0" borderId="0" xfId="26" applyNumberFormat="1" applyFont="1" applyFill="1" applyAlignment="1">
      <alignment horizontal="centerContinuous"/>
    </xf>
    <xf numFmtId="0" fontId="8" fillId="0" borderId="0" xfId="26" applyFill="1" applyBorder="1" applyAlignment="1">
      <alignment horizontal="center" textRotation="180"/>
    </xf>
    <xf numFmtId="3" fontId="4" fillId="0" borderId="0" xfId="26" applyNumberFormat="1" applyFont="1" applyFill="1" applyBorder="1" applyAlignment="1">
      <alignment horizontal="centerContinuous"/>
    </xf>
    <xf numFmtId="168" fontId="4" fillId="0" borderId="0" xfId="26" applyNumberFormat="1" applyFont="1" applyFill="1" applyBorder="1" applyAlignment="1">
      <alignment horizontal="centerContinuous"/>
    </xf>
    <xf numFmtId="168" fontId="19" fillId="0" borderId="0" xfId="26" applyNumberFormat="1" applyFont="1" applyFill="1" applyBorder="1" applyAlignment="1">
      <alignment horizontal="centerContinuous"/>
    </xf>
    <xf numFmtId="0" fontId="19" fillId="0" borderId="0" xfId="26" applyFont="1" applyFill="1" applyBorder="1" applyAlignment="1">
      <alignment horizontal="centerContinuous"/>
    </xf>
    <xf numFmtId="3" fontId="8" fillId="0" borderId="0" xfId="26" applyNumberFormat="1" applyFont="1" applyFill="1" applyBorder="1" applyAlignment="1">
      <alignment horizontal="centerContinuous"/>
    </xf>
    <xf numFmtId="0" fontId="20" fillId="0" borderId="0" xfId="26" applyFont="1" applyFill="1" applyBorder="1" applyAlignment="1"/>
    <xf numFmtId="3" fontId="10" fillId="0" borderId="0" xfId="26" applyNumberFormat="1" applyFont="1" applyFill="1" applyBorder="1" applyAlignment="1"/>
    <xf numFmtId="0" fontId="30" fillId="0" borderId="0" xfId="26" applyFont="1" applyFill="1" applyBorder="1"/>
    <xf numFmtId="168" fontId="4" fillId="0" borderId="0" xfId="26" applyNumberFormat="1" applyFont="1" applyFill="1" applyBorder="1" applyAlignment="1">
      <alignment horizontal="center"/>
    </xf>
    <xf numFmtId="3" fontId="4" fillId="0" borderId="0" xfId="26" applyNumberFormat="1" applyFont="1" applyFill="1" applyBorder="1" applyAlignment="1">
      <alignment horizontal="center" vertical="center"/>
    </xf>
    <xf numFmtId="3" fontId="19" fillId="0" borderId="0" xfId="26" applyNumberFormat="1" applyFont="1" applyFill="1" applyBorder="1" applyAlignment="1">
      <alignment horizontal="center" vertical="center"/>
    </xf>
    <xf numFmtId="0" fontId="6" fillId="0" borderId="0" xfId="26" applyFont="1" applyFill="1" applyBorder="1" applyAlignment="1">
      <alignment horizontal="center"/>
    </xf>
    <xf numFmtId="0" fontId="11" fillId="0" borderId="0" xfId="26" applyFont="1" applyFill="1" applyBorder="1" applyAlignment="1">
      <alignment horizontal="center"/>
    </xf>
    <xf numFmtId="168" fontId="118" fillId="0" borderId="0" xfId="26" applyNumberFormat="1" applyFont="1" applyFill="1" applyBorder="1" applyAlignment="1">
      <alignment horizontal="center"/>
    </xf>
    <xf numFmtId="0" fontId="6" fillId="0" borderId="0" xfId="26" applyFont="1" applyFill="1" applyBorder="1" applyAlignment="1"/>
    <xf numFmtId="168" fontId="30" fillId="0" borderId="0" xfId="26" applyNumberFormat="1" applyFont="1" applyFill="1" applyBorder="1"/>
    <xf numFmtId="0" fontId="15" fillId="0" borderId="0" xfId="26" applyFont="1" applyFill="1" applyBorder="1" applyAlignment="1">
      <alignment textRotation="180"/>
    </xf>
    <xf numFmtId="168" fontId="19" fillId="0" borderId="0" xfId="26" applyNumberFormat="1" applyFont="1" applyFill="1"/>
    <xf numFmtId="0" fontId="119" fillId="0" borderId="0" xfId="0" applyFont="1" applyFill="1" applyAlignment="1">
      <alignment horizontal="center"/>
    </xf>
    <xf numFmtId="0" fontId="119" fillId="0" borderId="0" xfId="0" applyFont="1" applyAlignment="1"/>
    <xf numFmtId="0" fontId="119" fillId="0" borderId="0" xfId="0" applyFont="1" applyFill="1"/>
    <xf numFmtId="0" fontId="125" fillId="0" borderId="0" xfId="0" applyFont="1" applyFill="1"/>
    <xf numFmtId="178" fontId="7" fillId="0" borderId="4" xfId="0" applyNumberFormat="1" applyFont="1" applyFill="1" applyBorder="1" applyAlignment="1"/>
    <xf numFmtId="0" fontId="8" fillId="0" borderId="0" xfId="29" applyFont="1" applyFill="1" applyBorder="1" applyAlignment="1">
      <alignment horizontal="center" textRotation="180"/>
    </xf>
    <xf numFmtId="0" fontId="20" fillId="0" borderId="0" xfId="29" applyFont="1" applyFill="1" applyBorder="1" applyAlignment="1">
      <alignment vertical="center" wrapText="1"/>
    </xf>
    <xf numFmtId="0" fontId="7" fillId="10" borderId="0" xfId="29" applyFont="1" applyFill="1" applyBorder="1" applyAlignment="1">
      <alignment horizontal="right"/>
    </xf>
    <xf numFmtId="0" fontId="15" fillId="10" borderId="0" xfId="29" applyFont="1" applyFill="1" applyAlignment="1"/>
    <xf numFmtId="0" fontId="15" fillId="10" borderId="0" xfId="29" applyFont="1" applyFill="1" applyBorder="1" applyAlignment="1"/>
    <xf numFmtId="3" fontId="4" fillId="0" borderId="0" xfId="26" applyNumberFormat="1" applyFont="1" applyFill="1" applyAlignment="1">
      <alignment horizontal="center"/>
    </xf>
    <xf numFmtId="182" fontId="15" fillId="0" borderId="0" xfId="26" applyNumberFormat="1" applyFont="1" applyFill="1" applyAlignment="1">
      <alignment horizontal="center"/>
    </xf>
    <xf numFmtId="182" fontId="8" fillId="0" borderId="0" xfId="26" applyNumberFormat="1" applyFont="1" applyFill="1" applyAlignment="1">
      <alignment horizontal="center"/>
    </xf>
    <xf numFmtId="0" fontId="17" fillId="0" borderId="0" xfId="26" applyFont="1" applyFill="1" applyBorder="1"/>
    <xf numFmtId="182" fontId="4" fillId="0" borderId="0" xfId="26" applyNumberFormat="1" applyFont="1" applyFill="1" applyBorder="1" applyAlignment="1">
      <alignment horizontal="center"/>
    </xf>
    <xf numFmtId="0" fontId="17" fillId="0" borderId="0" xfId="26" applyFont="1" applyFill="1"/>
    <xf numFmtId="182" fontId="4" fillId="0" borderId="0" xfId="26" applyNumberFormat="1" applyFont="1" applyFill="1" applyAlignment="1">
      <alignment horizontal="center"/>
    </xf>
    <xf numFmtId="0" fontId="6" fillId="0" borderId="0" xfId="0" applyFont="1" applyFill="1" applyBorder="1" applyAlignment="1">
      <alignment vertical="center"/>
    </xf>
    <xf numFmtId="0" fontId="8" fillId="0" borderId="0" xfId="0" applyFont="1" applyFill="1" applyBorder="1" applyAlignment="1">
      <alignment horizontal="center" vertical="center"/>
    </xf>
    <xf numFmtId="182" fontId="15" fillId="0" borderId="0" xfId="0" applyNumberFormat="1" applyFont="1" applyFill="1" applyAlignment="1">
      <alignment horizontal="center"/>
    </xf>
    <xf numFmtId="182" fontId="15" fillId="0" borderId="4" xfId="0" applyNumberFormat="1" applyFont="1" applyFill="1" applyBorder="1" applyAlignment="1">
      <alignment horizontal="center"/>
    </xf>
    <xf numFmtId="168" fontId="4" fillId="0" borderId="0" xfId="0" applyNumberFormat="1" applyFont="1" applyFill="1" applyBorder="1" applyAlignment="1">
      <alignment horizontal="right"/>
    </xf>
    <xf numFmtId="172" fontId="8" fillId="0" borderId="0" xfId="0" applyNumberFormat="1" applyFont="1" applyFill="1" applyAlignment="1">
      <alignment horizontal="center"/>
    </xf>
    <xf numFmtId="182" fontId="15" fillId="0" borderId="2" xfId="0" applyNumberFormat="1" applyFont="1" applyFill="1" applyBorder="1" applyAlignment="1">
      <alignment horizontal="center"/>
    </xf>
    <xf numFmtId="0" fontId="8" fillId="0" borderId="5" xfId="0" applyFont="1" applyFill="1" applyBorder="1" applyAlignment="1">
      <alignment horizontal="center"/>
    </xf>
    <xf numFmtId="0" fontId="0" fillId="0" borderId="3" xfId="0" applyFill="1" applyBorder="1" applyAlignment="1">
      <alignment horizontal="center"/>
    </xf>
    <xf numFmtId="0" fontId="0" fillId="0" borderId="5" xfId="0" applyFill="1" applyBorder="1" applyAlignment="1">
      <alignment horizontal="center"/>
    </xf>
    <xf numFmtId="168" fontId="4" fillId="0" borderId="0" xfId="17" applyNumberFormat="1" applyFont="1" applyFill="1"/>
    <xf numFmtId="169" fontId="4" fillId="0" borderId="0" xfId="17" applyNumberFormat="1" applyFont="1" applyFill="1" applyAlignment="1">
      <alignment horizontal="center"/>
    </xf>
    <xf numFmtId="182" fontId="8" fillId="0" borderId="0" xfId="21" applyNumberFormat="1" applyFont="1" applyFill="1" applyBorder="1" applyAlignment="1">
      <alignment horizontal="center"/>
    </xf>
    <xf numFmtId="0" fontId="0" fillId="0" borderId="6" xfId="0" applyFill="1" applyBorder="1" applyAlignment="1">
      <alignment horizontal="center"/>
    </xf>
    <xf numFmtId="182" fontId="4" fillId="0" borderId="0" xfId="0" applyNumberFormat="1" applyFont="1" applyFill="1" applyAlignment="1">
      <alignment horizontal="center"/>
    </xf>
    <xf numFmtId="49" fontId="4" fillId="0" borderId="0" xfId="26" applyNumberFormat="1" applyFont="1" applyFill="1" applyBorder="1" applyAlignment="1">
      <alignment horizontal="left"/>
    </xf>
    <xf numFmtId="168" fontId="8" fillId="0" borderId="0" xfId="29" applyNumberFormat="1" applyFont="1" applyFill="1" applyBorder="1" applyAlignment="1">
      <alignment horizontal="center"/>
    </xf>
    <xf numFmtId="0" fontId="15" fillId="0" borderId="0" xfId="29" applyFont="1" applyFill="1" applyBorder="1" applyAlignment="1">
      <alignment vertical="center"/>
    </xf>
    <xf numFmtId="168" fontId="8" fillId="0" borderId="0" xfId="27" applyNumberFormat="1" applyFont="1" applyFill="1" applyBorder="1" applyAlignment="1">
      <alignment horizontal="center"/>
    </xf>
    <xf numFmtId="172" fontId="8" fillId="0" borderId="0" xfId="27" applyNumberFormat="1" applyFont="1" applyFill="1" applyAlignment="1">
      <alignment horizontal="center"/>
    </xf>
    <xf numFmtId="172" fontId="8" fillId="0" borderId="4" xfId="27" applyNumberFormat="1" applyFont="1" applyFill="1" applyBorder="1" applyAlignment="1">
      <alignment horizontal="center"/>
    </xf>
    <xf numFmtId="168" fontId="8" fillId="0" borderId="0" xfId="27" applyNumberFormat="1" applyFont="1" applyFill="1"/>
    <xf numFmtId="168" fontId="8" fillId="0" borderId="0" xfId="27" applyNumberFormat="1" applyFont="1" applyFill="1" applyBorder="1"/>
    <xf numFmtId="168" fontId="8" fillId="0" borderId="0" xfId="27" applyNumberFormat="1" applyFont="1" applyFill="1" applyAlignment="1">
      <alignment horizontal="center"/>
    </xf>
    <xf numFmtId="168" fontId="8" fillId="0" borderId="4" xfId="27" applyNumberFormat="1" applyFont="1" applyFill="1" applyBorder="1" applyAlignment="1">
      <alignment horizontal="center"/>
    </xf>
    <xf numFmtId="3" fontId="8" fillId="0" borderId="2" xfId="27" applyNumberFormat="1" applyFont="1" applyFill="1" applyBorder="1" applyAlignment="1">
      <alignment horizontal="center"/>
    </xf>
    <xf numFmtId="3" fontId="8" fillId="0" borderId="0" xfId="27" applyNumberFormat="1" applyFont="1" applyFill="1" applyAlignment="1">
      <alignment horizontal="center"/>
    </xf>
    <xf numFmtId="3" fontId="8" fillId="0" borderId="0" xfId="27" applyNumberFormat="1" applyFont="1" applyFill="1" applyBorder="1" applyAlignment="1">
      <alignment horizontal="center"/>
    </xf>
    <xf numFmtId="3" fontId="8" fillId="0" borderId="4" xfId="27" applyNumberFormat="1" applyFont="1" applyFill="1" applyBorder="1" applyAlignment="1">
      <alignment horizontal="center"/>
    </xf>
    <xf numFmtId="168" fontId="8" fillId="0" borderId="2" xfId="27" applyNumberFormat="1" applyFont="1" applyFill="1" applyBorder="1" applyAlignment="1">
      <alignment horizontal="center"/>
    </xf>
    <xf numFmtId="174" fontId="8" fillId="0" borderId="0" xfId="0" applyNumberFormat="1" applyFont="1" applyFill="1" applyBorder="1" applyAlignment="1">
      <alignment horizontal="center"/>
    </xf>
    <xf numFmtId="0" fontId="8" fillId="0" borderId="4" xfId="26" applyFont="1" applyFill="1" applyBorder="1" applyAlignment="1">
      <alignment horizontal="center"/>
    </xf>
    <xf numFmtId="0" fontId="35" fillId="0" borderId="0" xfId="26" applyFont="1" applyFill="1" applyBorder="1" applyAlignment="1">
      <alignment vertical="center"/>
    </xf>
    <xf numFmtId="0" fontId="8" fillId="0" borderId="0" xfId="26" applyFill="1" applyBorder="1" applyAlignment="1">
      <alignment vertical="center"/>
    </xf>
    <xf numFmtId="0" fontId="8" fillId="0" borderId="0" xfId="26" applyFill="1" applyAlignment="1">
      <alignment vertical="center"/>
    </xf>
    <xf numFmtId="172" fontId="8" fillId="0" borderId="0" xfId="26" applyNumberFormat="1" applyFill="1" applyAlignment="1">
      <alignment vertical="center"/>
    </xf>
    <xf numFmtId="172" fontId="7" fillId="0" borderId="0" xfId="26" applyNumberFormat="1" applyFont="1" applyFill="1" applyAlignment="1">
      <alignment vertical="center"/>
    </xf>
    <xf numFmtId="172" fontId="4" fillId="0" borderId="0" xfId="0" applyNumberFormat="1" applyFont="1" applyFill="1" applyBorder="1" applyAlignment="1">
      <alignment horizontal="center"/>
    </xf>
    <xf numFmtId="172" fontId="17" fillId="0" borderId="0" xfId="0" applyNumberFormat="1" applyFont="1" applyFill="1" applyBorder="1" applyAlignment="1">
      <alignment horizontal="center"/>
    </xf>
    <xf numFmtId="0" fontId="4" fillId="0" borderId="0" xfId="0" applyNumberFormat="1" applyFont="1" applyFill="1" applyBorder="1" applyAlignment="1">
      <alignment horizontal="center"/>
    </xf>
    <xf numFmtId="0" fontId="8" fillId="0" borderId="0" xfId="0" applyFont="1" applyFill="1" applyAlignment="1">
      <alignment horizontal="center" vertical="top"/>
    </xf>
    <xf numFmtId="3" fontId="8" fillId="0" borderId="0" xfId="29" applyNumberFormat="1" applyFont="1" applyFill="1" applyBorder="1" applyAlignment="1">
      <alignment horizontal="center"/>
    </xf>
    <xf numFmtId="1" fontId="8" fillId="0" borderId="0" xfId="21" applyNumberFormat="1" applyFont="1" applyFill="1" applyBorder="1" applyAlignment="1">
      <alignment horizontal="center"/>
    </xf>
    <xf numFmtId="1" fontId="8" fillId="0" borderId="0" xfId="21" applyNumberFormat="1" applyFont="1" applyFill="1" applyBorder="1" applyAlignment="1">
      <alignment horizontal="right"/>
    </xf>
    <xf numFmtId="1" fontId="8" fillId="0" borderId="4" xfId="21" applyNumberFormat="1" applyFont="1" applyFill="1" applyBorder="1" applyAlignment="1">
      <alignment horizontal="center"/>
    </xf>
    <xf numFmtId="1" fontId="8" fillId="0" borderId="0" xfId="0" applyNumberFormat="1" applyFont="1" applyFill="1" applyAlignment="1">
      <alignment horizontal="right"/>
    </xf>
    <xf numFmtId="1" fontId="8" fillId="0" borderId="0" xfId="21" applyNumberFormat="1" applyFont="1" applyFill="1" applyAlignment="1">
      <alignment horizontal="right"/>
    </xf>
    <xf numFmtId="1" fontId="4" fillId="0" borderId="0" xfId="21" applyNumberFormat="1" applyFont="1" applyFill="1" applyBorder="1" applyAlignment="1">
      <alignment horizontal="right"/>
    </xf>
    <xf numFmtId="185" fontId="8" fillId="0" borderId="0" xfId="0" applyNumberFormat="1" applyFont="1" applyFill="1" applyBorder="1" applyAlignment="1"/>
    <xf numFmtId="185" fontId="8" fillId="0" borderId="0" xfId="21" applyNumberFormat="1" applyFont="1" applyFill="1" applyBorder="1" applyAlignment="1"/>
    <xf numFmtId="185" fontId="8" fillId="0" borderId="0" xfId="21" applyNumberFormat="1" applyFont="1" applyFill="1" applyAlignment="1"/>
    <xf numFmtId="185" fontId="8" fillId="0" borderId="0" xfId="21" applyNumberFormat="1" applyFont="1" applyFill="1" applyBorder="1" applyAlignment="1">
      <alignment horizontal="right"/>
    </xf>
    <xf numFmtId="185" fontId="4" fillId="0" borderId="0" xfId="0" applyNumberFormat="1" applyFont="1" applyFill="1" applyBorder="1" applyAlignment="1"/>
    <xf numFmtId="185" fontId="8" fillId="0" borderId="0" xfId="0" applyNumberFormat="1" applyFont="1" applyFill="1" applyBorder="1" applyAlignment="1">
      <alignment horizontal="center"/>
    </xf>
    <xf numFmtId="185" fontId="8" fillId="0" borderId="4" xfId="0" applyNumberFormat="1" applyFont="1" applyFill="1" applyBorder="1" applyAlignment="1">
      <alignment horizontal="center"/>
    </xf>
    <xf numFmtId="185" fontId="8" fillId="0" borderId="5" xfId="0" applyNumberFormat="1" applyFont="1" applyFill="1" applyBorder="1" applyAlignment="1">
      <alignment horizontal="center"/>
    </xf>
    <xf numFmtId="1" fontId="8" fillId="0" borderId="0" xfId="21" applyNumberFormat="1" applyFont="1" applyFill="1" applyAlignment="1">
      <alignment horizontal="center"/>
    </xf>
    <xf numFmtId="1" fontId="8" fillId="0" borderId="0" xfId="0" applyNumberFormat="1" applyFont="1" applyFill="1" applyAlignment="1">
      <alignment horizontal="center"/>
    </xf>
    <xf numFmtId="1" fontId="8" fillId="0" borderId="3" xfId="21" applyNumberFormat="1" applyFont="1" applyFill="1" applyBorder="1" applyAlignment="1">
      <alignment horizontal="center"/>
    </xf>
    <xf numFmtId="1" fontId="8" fillId="0" borderId="4" xfId="0" applyNumberFormat="1" applyFont="1" applyFill="1" applyBorder="1" applyAlignment="1">
      <alignment horizontal="center"/>
    </xf>
    <xf numFmtId="1" fontId="8" fillId="0" borderId="0" xfId="0" applyNumberFormat="1" applyFont="1" applyFill="1" applyBorder="1" applyAlignment="1">
      <alignment horizontal="center"/>
    </xf>
    <xf numFmtId="1" fontId="8" fillId="0" borderId="0" xfId="0" applyNumberFormat="1" applyFont="1" applyFill="1"/>
    <xf numFmtId="1" fontId="8" fillId="0" borderId="2" xfId="21" applyNumberFormat="1" applyFont="1" applyFill="1" applyBorder="1" applyAlignment="1">
      <alignment horizontal="center"/>
    </xf>
    <xf numFmtId="185" fontId="8" fillId="0" borderId="3" xfId="0" applyNumberFormat="1" applyFont="1" applyFill="1" applyBorder="1" applyAlignment="1">
      <alignment horizontal="center"/>
    </xf>
    <xf numFmtId="185" fontId="8" fillId="0" borderId="0" xfId="21" applyNumberFormat="1" applyFont="1" applyFill="1" applyBorder="1" applyAlignment="1">
      <alignment horizontal="center"/>
    </xf>
    <xf numFmtId="185" fontId="8" fillId="0" borderId="0" xfId="21" applyNumberFormat="1" applyFont="1" applyFill="1" applyAlignment="1">
      <alignment horizontal="center"/>
    </xf>
    <xf numFmtId="185" fontId="8" fillId="0" borderId="3" xfId="21" applyNumberFormat="1" applyFont="1" applyFill="1" applyBorder="1" applyAlignment="1">
      <alignment horizontal="center"/>
    </xf>
    <xf numFmtId="185" fontId="8" fillId="0" borderId="4" xfId="21" applyNumberFormat="1" applyFont="1" applyFill="1" applyBorder="1" applyAlignment="1">
      <alignment horizontal="center"/>
    </xf>
    <xf numFmtId="185" fontId="8" fillId="0" borderId="2" xfId="0" applyNumberFormat="1" applyFont="1" applyFill="1" applyBorder="1" applyAlignment="1">
      <alignment horizontal="center"/>
    </xf>
    <xf numFmtId="182" fontId="8" fillId="0" borderId="4" xfId="21" applyNumberFormat="1" applyFont="1" applyFill="1" applyBorder="1" applyAlignment="1">
      <alignment horizontal="center"/>
    </xf>
    <xf numFmtId="1" fontId="8" fillId="0" borderId="0" xfId="0" applyNumberFormat="1" applyFont="1" applyFill="1" applyAlignment="1"/>
    <xf numFmtId="1" fontId="8" fillId="0" borderId="0" xfId="0" applyNumberFormat="1" applyFont="1" applyFill="1" applyBorder="1" applyAlignment="1"/>
    <xf numFmtId="1" fontId="8" fillId="0" borderId="3" xfId="0" applyNumberFormat="1" applyFont="1" applyFill="1" applyBorder="1" applyAlignment="1">
      <alignment horizontal="center"/>
    </xf>
    <xf numFmtId="1" fontId="8" fillId="0" borderId="0" xfId="21" applyNumberFormat="1" applyFont="1" applyFill="1" applyAlignment="1"/>
    <xf numFmtId="1" fontId="4" fillId="0" borderId="0" xfId="0" applyNumberFormat="1" applyFont="1" applyFill="1" applyAlignment="1"/>
    <xf numFmtId="1" fontId="8" fillId="0" borderId="2" xfId="0" applyNumberFormat="1" applyFont="1" applyFill="1" applyBorder="1" applyAlignment="1">
      <alignment horizontal="center"/>
    </xf>
    <xf numFmtId="1" fontId="8" fillId="0" borderId="0" xfId="0" applyNumberFormat="1" applyFont="1" applyFill="1" applyBorder="1" applyAlignment="1">
      <alignment horizontal="right"/>
    </xf>
    <xf numFmtId="1" fontId="8" fillId="0" borderId="2" xfId="0" applyNumberFormat="1" applyFont="1" applyFill="1" applyBorder="1" applyAlignment="1">
      <alignment horizontal="right"/>
    </xf>
    <xf numFmtId="1" fontId="8" fillId="0" borderId="0" xfId="18" applyNumberFormat="1" applyFont="1" applyFill="1" applyBorder="1" applyAlignment="1">
      <alignment horizontal="right"/>
    </xf>
    <xf numFmtId="1" fontId="8" fillId="0" borderId="5" xfId="0" applyNumberFormat="1" applyFont="1" applyFill="1" applyBorder="1" applyAlignment="1">
      <alignment horizontal="center"/>
    </xf>
    <xf numFmtId="1" fontId="8" fillId="0" borderId="0" xfId="20" applyNumberFormat="1" applyFont="1" applyFill="1" applyBorder="1" applyAlignment="1">
      <alignment horizontal="center"/>
    </xf>
    <xf numFmtId="1" fontId="8" fillId="0" borderId="0" xfId="19" applyNumberFormat="1" applyFont="1" applyFill="1" applyBorder="1" applyAlignment="1">
      <alignment horizontal="center"/>
    </xf>
    <xf numFmtId="1" fontId="8" fillId="0" borderId="4" xfId="19" applyNumberFormat="1" applyFont="1" applyFill="1" applyBorder="1" applyAlignment="1">
      <alignment horizontal="center"/>
    </xf>
    <xf numFmtId="1" fontId="8" fillId="0" borderId="0" xfId="0" applyNumberFormat="1" applyFont="1" applyFill="1" applyBorder="1"/>
    <xf numFmtId="1" fontId="8" fillId="0" borderId="0" xfId="0" applyNumberFormat="1" applyFont="1" applyFill="1" applyAlignment="1">
      <alignment horizontal="center" wrapText="1"/>
    </xf>
    <xf numFmtId="1" fontId="8" fillId="0" borderId="7" xfId="0" applyNumberFormat="1" applyFont="1" applyFill="1" applyBorder="1" applyAlignment="1">
      <alignment horizontal="center"/>
    </xf>
    <xf numFmtId="1" fontId="8" fillId="0" borderId="2" xfId="0" applyNumberFormat="1" applyFont="1" applyFill="1" applyBorder="1"/>
    <xf numFmtId="1" fontId="8" fillId="0" borderId="4" xfId="19" applyNumberFormat="1" applyFont="1" applyFill="1" applyBorder="1" applyAlignment="1" applyProtection="1">
      <alignment horizontal="center"/>
    </xf>
    <xf numFmtId="1" fontId="8" fillId="0" borderId="0" xfId="19" applyNumberFormat="1" applyFont="1" applyFill="1" applyBorder="1" applyAlignment="1" applyProtection="1">
      <alignment horizontal="right"/>
    </xf>
    <xf numFmtId="1" fontId="8" fillId="0" borderId="0" xfId="0" applyNumberFormat="1" applyFont="1" applyFill="1" applyAlignment="1" applyProtection="1">
      <alignment horizontal="center"/>
    </xf>
    <xf numFmtId="1" fontId="8" fillId="0" borderId="4" xfId="0" applyNumberFormat="1" applyFont="1" applyFill="1" applyBorder="1" applyAlignment="1" applyProtection="1">
      <alignment horizontal="center"/>
    </xf>
    <xf numFmtId="1" fontId="8" fillId="0" borderId="0" xfId="0" applyNumberFormat="1" applyFont="1" applyFill="1" applyAlignment="1" applyProtection="1">
      <alignment horizontal="right"/>
    </xf>
    <xf numFmtId="1" fontId="8" fillId="0" borderId="0" xfId="0" applyNumberFormat="1" applyFont="1" applyFill="1" applyBorder="1" applyAlignment="1" applyProtection="1">
      <alignment horizontal="center"/>
    </xf>
    <xf numFmtId="1" fontId="8" fillId="0" borderId="0" xfId="0" applyNumberFormat="1" applyFont="1" applyFill="1" applyBorder="1" applyAlignment="1" applyProtection="1">
      <alignment horizontal="right"/>
    </xf>
    <xf numFmtId="1" fontId="8" fillId="0" borderId="0" xfId="19" applyNumberFormat="1" applyFont="1" applyFill="1" applyBorder="1" applyAlignment="1" applyProtection="1">
      <alignment horizontal="center"/>
    </xf>
    <xf numFmtId="1" fontId="8" fillId="0" borderId="2" xfId="0" applyNumberFormat="1" applyFont="1" applyFill="1" applyBorder="1" applyAlignment="1" applyProtection="1">
      <alignment horizontal="center"/>
    </xf>
    <xf numFmtId="185" fontId="8" fillId="0" borderId="0" xfId="0" applyNumberFormat="1" applyFont="1" applyFill="1" applyAlignment="1">
      <alignment horizontal="center"/>
    </xf>
    <xf numFmtId="185" fontId="8" fillId="0" borderId="0" xfId="0" applyNumberFormat="1" applyFont="1" applyFill="1" applyBorder="1" applyAlignment="1">
      <alignment horizontal="right"/>
    </xf>
    <xf numFmtId="185" fontId="8" fillId="0" borderId="2" xfId="0" applyNumberFormat="1" applyFont="1" applyFill="1" applyBorder="1" applyAlignment="1">
      <alignment horizontal="right"/>
    </xf>
    <xf numFmtId="1" fontId="4" fillId="0" borderId="0" xfId="0" applyNumberFormat="1" applyFont="1" applyFill="1" applyBorder="1" applyAlignment="1">
      <alignment horizontal="center"/>
    </xf>
    <xf numFmtId="1" fontId="33" fillId="0" borderId="0" xfId="0" applyNumberFormat="1" applyFont="1" applyFill="1" applyAlignment="1">
      <alignment horizontal="center"/>
    </xf>
    <xf numFmtId="1" fontId="8" fillId="0" borderId="3" xfId="0" applyNumberFormat="1" applyFont="1" applyFill="1" applyBorder="1" applyAlignment="1">
      <alignment horizontal="right"/>
    </xf>
    <xf numFmtId="1" fontId="82" fillId="8" borderId="0" xfId="0" applyNumberFormat="1" applyFont="1" applyFill="1" applyBorder="1" applyAlignment="1">
      <alignment horizontal="right"/>
    </xf>
    <xf numFmtId="1" fontId="8" fillId="8" borderId="0" xfId="0" applyNumberFormat="1" applyFont="1" applyFill="1" applyBorder="1" applyAlignment="1">
      <alignment horizontal="center"/>
    </xf>
    <xf numFmtId="1" fontId="8" fillId="8" borderId="0" xfId="0" applyNumberFormat="1" applyFont="1" applyFill="1" applyBorder="1" applyAlignment="1">
      <alignment horizontal="right"/>
    </xf>
    <xf numFmtId="1" fontId="8" fillId="10" borderId="0" xfId="0" applyNumberFormat="1" applyFont="1" applyFill="1" applyAlignment="1">
      <alignment horizontal="center"/>
    </xf>
    <xf numFmtId="1" fontId="4" fillId="0" borderId="5" xfId="0" applyNumberFormat="1" applyFont="1" applyFill="1" applyBorder="1" applyAlignment="1">
      <alignment horizontal="right"/>
    </xf>
    <xf numFmtId="1" fontId="4" fillId="0" borderId="0" xfId="0" applyNumberFormat="1" applyFont="1" applyFill="1" applyBorder="1" applyAlignment="1">
      <alignment horizontal="right"/>
    </xf>
    <xf numFmtId="1" fontId="4" fillId="0" borderId="0" xfId="0" applyNumberFormat="1" applyFont="1" applyFill="1" applyBorder="1" applyAlignment="1"/>
    <xf numFmtId="1" fontId="4" fillId="0" borderId="0" xfId="0" applyNumberFormat="1" applyFont="1" applyFill="1" applyAlignment="1">
      <alignment horizontal="right"/>
    </xf>
    <xf numFmtId="1" fontId="46" fillId="0" borderId="0" xfId="0" applyNumberFormat="1" applyFont="1" applyFill="1" applyAlignment="1">
      <alignment horizontal="right"/>
    </xf>
    <xf numFmtId="1" fontId="8" fillId="0" borderId="3" xfId="0" applyNumberFormat="1" applyFont="1" applyFill="1" applyBorder="1" applyAlignment="1"/>
    <xf numFmtId="1" fontId="4" fillId="0" borderId="2" xfId="0" applyNumberFormat="1" applyFont="1" applyFill="1" applyBorder="1" applyAlignment="1">
      <alignment horizontal="right"/>
    </xf>
    <xf numFmtId="9" fontId="105" fillId="0" borderId="0" xfId="0" applyNumberFormat="1" applyFont="1" applyFill="1"/>
    <xf numFmtId="1" fontId="8" fillId="0" borderId="4" xfId="0" applyNumberFormat="1" applyFont="1" applyFill="1" applyBorder="1" applyAlignment="1">
      <alignment horizontal="left"/>
    </xf>
    <xf numFmtId="1" fontId="8" fillId="0" borderId="4" xfId="0" applyNumberFormat="1" applyFont="1" applyFill="1" applyBorder="1" applyAlignment="1">
      <alignment horizontal="right"/>
    </xf>
    <xf numFmtId="1" fontId="8" fillId="0" borderId="6" xfId="0" applyNumberFormat="1" applyFont="1" applyFill="1" applyBorder="1" applyAlignment="1">
      <alignment horizontal="center"/>
    </xf>
    <xf numFmtId="1" fontId="8" fillId="0" borderId="6" xfId="0" applyNumberFormat="1" applyFont="1" applyFill="1" applyBorder="1" applyAlignment="1"/>
    <xf numFmtId="1" fontId="8" fillId="0" borderId="4" xfId="0" applyNumberFormat="1" applyFont="1" applyFill="1" applyBorder="1" applyAlignment="1"/>
    <xf numFmtId="1" fontId="8" fillId="0" borderId="0" xfId="22" applyNumberFormat="1" applyFont="1" applyFill="1" applyAlignment="1">
      <alignment horizontal="right"/>
    </xf>
    <xf numFmtId="1" fontId="8" fillId="0" borderId="0" xfId="22" applyNumberFormat="1" applyFont="1" applyFill="1" applyAlignment="1">
      <alignment horizontal="center"/>
    </xf>
    <xf numFmtId="1" fontId="8" fillId="0" borderId="3" xfId="21" applyNumberFormat="1" applyFont="1" applyFill="1" applyBorder="1" applyAlignment="1">
      <alignment horizontal="right"/>
    </xf>
    <xf numFmtId="1" fontId="8" fillId="0" borderId="0" xfId="22" applyNumberFormat="1" applyFont="1" applyFill="1" applyBorder="1" applyAlignment="1">
      <alignment horizontal="right"/>
    </xf>
    <xf numFmtId="1" fontId="8" fillId="0" borderId="0" xfId="22" applyNumberFormat="1" applyFont="1" applyFill="1" applyBorder="1" applyAlignment="1">
      <alignment horizontal="center"/>
    </xf>
    <xf numFmtId="1" fontId="8" fillId="0" borderId="6" xfId="0" applyNumberFormat="1" applyFont="1" applyFill="1" applyBorder="1" applyAlignment="1">
      <alignment horizontal="right"/>
    </xf>
    <xf numFmtId="1" fontId="8" fillId="0" borderId="6" xfId="21" applyNumberFormat="1" applyFont="1" applyFill="1" applyBorder="1" applyAlignment="1">
      <alignment horizontal="right"/>
    </xf>
    <xf numFmtId="1" fontId="8" fillId="0" borderId="6" xfId="21" applyNumberFormat="1" applyFont="1" applyFill="1" applyBorder="1" applyAlignment="1">
      <alignment horizontal="center"/>
    </xf>
    <xf numFmtId="1" fontId="8" fillId="0" borderId="2" xfId="21" applyNumberFormat="1" applyFont="1" applyFill="1" applyBorder="1" applyAlignment="1">
      <alignment horizontal="right"/>
    </xf>
    <xf numFmtId="1" fontId="8" fillId="0" borderId="4" xfId="0" applyNumberFormat="1" applyFont="1" applyFill="1" applyBorder="1"/>
    <xf numFmtId="1" fontId="8" fillId="0" borderId="2" xfId="0" applyNumberFormat="1" applyFont="1" applyFill="1" applyBorder="1" applyAlignment="1"/>
    <xf numFmtId="1" fontId="4" fillId="0" borderId="0" xfId="17" applyNumberFormat="1" applyFont="1" applyFill="1" applyBorder="1"/>
    <xf numFmtId="1" fontId="8" fillId="0" borderId="0" xfId="0" quotePrefix="1" applyNumberFormat="1" applyFont="1" applyFill="1" applyBorder="1" applyAlignment="1">
      <alignment horizontal="right"/>
    </xf>
    <xf numFmtId="1" fontId="8" fillId="0" borderId="0" xfId="17" applyNumberFormat="1" applyFont="1" applyFill="1" applyBorder="1"/>
    <xf numFmtId="1" fontId="8" fillId="0" borderId="0" xfId="17" applyNumberFormat="1" applyFont="1" applyFill="1" applyAlignment="1">
      <alignment horizontal="right"/>
    </xf>
    <xf numFmtId="1" fontId="8" fillId="0" borderId="0" xfId="17" applyNumberFormat="1" applyFont="1" applyFill="1" applyBorder="1" applyAlignment="1">
      <alignment horizontal="right"/>
    </xf>
    <xf numFmtId="1" fontId="8" fillId="0" borderId="0" xfId="17" applyNumberFormat="1" applyFont="1" applyFill="1" applyBorder="1" applyAlignment="1">
      <alignment horizontal="center"/>
    </xf>
    <xf numFmtId="1" fontId="8" fillId="0" borderId="0" xfId="0" quotePrefix="1" applyNumberFormat="1" applyFont="1" applyFill="1" applyBorder="1" applyAlignment="1">
      <alignment horizontal="center"/>
    </xf>
    <xf numFmtId="1" fontId="8" fillId="0" borderId="3" xfId="0" quotePrefix="1" applyNumberFormat="1" applyFont="1" applyFill="1" applyBorder="1" applyAlignment="1">
      <alignment horizontal="center"/>
    </xf>
    <xf numFmtId="1" fontId="8" fillId="0" borderId="3" xfId="0" quotePrefix="1" applyNumberFormat="1" applyFont="1" applyFill="1" applyBorder="1" applyAlignment="1">
      <alignment horizontal="right"/>
    </xf>
    <xf numFmtId="1" fontId="8" fillId="0" borderId="0" xfId="17" applyNumberFormat="1" applyFont="1" applyFill="1" applyAlignment="1">
      <alignment horizontal="center"/>
    </xf>
    <xf numFmtId="1" fontId="8" fillId="0" borderId="4" xfId="0" quotePrefix="1" applyNumberFormat="1" applyFont="1" applyFill="1" applyBorder="1" applyAlignment="1">
      <alignment horizontal="right"/>
    </xf>
    <xf numFmtId="1" fontId="8" fillId="0" borderId="0" xfId="17" applyNumberFormat="1" applyFont="1" applyFill="1"/>
    <xf numFmtId="1" fontId="8" fillId="0" borderId="3" xfId="17" applyNumberFormat="1" applyFont="1" applyFill="1" applyBorder="1" applyAlignment="1">
      <alignment horizontal="center"/>
    </xf>
    <xf numFmtId="1" fontId="8" fillId="0" borderId="3" xfId="17" applyNumberFormat="1" applyFont="1" applyFill="1" applyBorder="1" applyAlignment="1">
      <alignment horizontal="right"/>
    </xf>
    <xf numFmtId="1" fontId="8" fillId="0" borderId="0" xfId="0" applyNumberFormat="1" applyFont="1" applyFill="1" applyBorder="1" applyAlignment="1">
      <alignment horizontal="left"/>
    </xf>
    <xf numFmtId="1" fontId="8" fillId="0" borderId="5" xfId="17" applyNumberFormat="1" applyFont="1" applyFill="1" applyBorder="1" applyAlignment="1">
      <alignment horizontal="center"/>
    </xf>
    <xf numFmtId="1" fontId="8" fillId="0" borderId="5" xfId="17" applyNumberFormat="1" applyFont="1" applyFill="1" applyBorder="1"/>
    <xf numFmtId="182" fontId="8" fillId="8" borderId="0" xfId="0" applyNumberFormat="1" applyFont="1" applyFill="1" applyBorder="1" applyAlignment="1">
      <alignment horizontal="right"/>
    </xf>
    <xf numFmtId="177" fontId="8" fillId="10" borderId="0" xfId="0" applyNumberFormat="1" applyFont="1" applyFill="1" applyBorder="1" applyAlignment="1">
      <alignment horizontal="center"/>
    </xf>
    <xf numFmtId="1" fontId="8" fillId="0" borderId="0" xfId="13" applyNumberFormat="1" applyFont="1" applyFill="1" applyBorder="1" applyAlignment="1">
      <alignment horizontal="right"/>
    </xf>
    <xf numFmtId="1" fontId="8" fillId="0" borderId="0" xfId="26" applyNumberFormat="1" applyFont="1" applyFill="1" applyBorder="1" applyAlignment="1">
      <alignment horizontal="right"/>
    </xf>
    <xf numFmtId="1" fontId="8" fillId="0" borderId="0" xfId="26" applyNumberFormat="1" applyFont="1" applyFill="1" applyAlignment="1">
      <alignment horizontal="right"/>
    </xf>
    <xf numFmtId="1" fontId="8" fillId="0" borderId="0" xfId="26" applyNumberFormat="1" applyFont="1" applyFill="1" applyBorder="1" applyAlignment="1">
      <alignment horizontal="center"/>
    </xf>
    <xf numFmtId="1" fontId="8" fillId="0" borderId="0" xfId="26" applyNumberFormat="1" applyFont="1" applyFill="1" applyAlignment="1">
      <alignment horizontal="center"/>
    </xf>
    <xf numFmtId="1" fontId="8" fillId="0" borderId="2" xfId="26" applyNumberFormat="1" applyFont="1" applyFill="1" applyBorder="1" applyAlignment="1">
      <alignment horizontal="center"/>
    </xf>
    <xf numFmtId="1" fontId="8" fillId="0" borderId="0" xfId="26" applyNumberFormat="1" applyFont="1" applyFill="1" applyBorder="1" applyAlignment="1">
      <alignment horizontal="centerContinuous"/>
    </xf>
    <xf numFmtId="1" fontId="8" fillId="0" borderId="0" xfId="13" applyNumberFormat="1" applyFont="1" applyFill="1" applyBorder="1" applyAlignment="1">
      <alignment horizontal="center"/>
    </xf>
    <xf numFmtId="1" fontId="8" fillId="0" borderId="4" xfId="13" applyNumberFormat="1" applyFont="1" applyFill="1" applyBorder="1" applyAlignment="1">
      <alignment horizontal="center"/>
    </xf>
    <xf numFmtId="1" fontId="8" fillId="0" borderId="4" xfId="26" applyNumberFormat="1" applyFont="1" applyFill="1" applyBorder="1" applyAlignment="1">
      <alignment horizontal="center"/>
    </xf>
    <xf numFmtId="3" fontId="8" fillId="0" borderId="0" xfId="21" applyNumberFormat="1" applyFont="1" applyFill="1" applyBorder="1" applyAlignment="1">
      <alignment horizontal="center"/>
    </xf>
    <xf numFmtId="3" fontId="8" fillId="0" borderId="0" xfId="15" applyNumberFormat="1" applyFont="1" applyFill="1" applyBorder="1" applyAlignment="1">
      <alignment horizontal="center"/>
    </xf>
    <xf numFmtId="3" fontId="8" fillId="0" borderId="4" xfId="0" applyNumberFormat="1" applyFont="1" applyFill="1" applyBorder="1" applyAlignment="1">
      <alignment horizontal="center"/>
    </xf>
    <xf numFmtId="3" fontId="8" fillId="0" borderId="2" xfId="0" applyNumberFormat="1" applyFont="1" applyFill="1" applyBorder="1" applyAlignment="1">
      <alignment horizontal="center"/>
    </xf>
    <xf numFmtId="3" fontId="13" fillId="0" borderId="0" xfId="0" applyNumberFormat="1" applyFont="1" applyFill="1" applyBorder="1" applyAlignment="1"/>
    <xf numFmtId="3" fontId="8" fillId="0" borderId="5" xfId="21" applyNumberFormat="1" applyFont="1" applyFill="1" applyBorder="1" applyAlignment="1">
      <alignment horizontal="center"/>
    </xf>
    <xf numFmtId="3" fontId="8" fillId="0" borderId="0" xfId="21" applyNumberFormat="1" applyFont="1" applyFill="1" applyBorder="1" applyAlignment="1">
      <alignment horizontal="right"/>
    </xf>
    <xf numFmtId="3" fontId="8" fillId="0" borderId="4" xfId="21" applyNumberFormat="1" applyFont="1" applyFill="1" applyBorder="1" applyAlignment="1">
      <alignment horizontal="center"/>
    </xf>
    <xf numFmtId="3" fontId="8" fillId="0" borderId="3" xfId="21" applyNumberFormat="1" applyFont="1" applyFill="1" applyBorder="1" applyAlignment="1">
      <alignment horizontal="center"/>
    </xf>
    <xf numFmtId="1" fontId="8" fillId="0" borderId="5" xfId="21" applyNumberFormat="1" applyFont="1" applyFill="1" applyBorder="1" applyAlignment="1">
      <alignment horizontal="center"/>
    </xf>
    <xf numFmtId="185" fontId="8" fillId="0" borderId="0" xfId="0" applyNumberFormat="1" applyFont="1" applyFill="1" applyAlignment="1">
      <alignment horizontal="right"/>
    </xf>
    <xf numFmtId="185" fontId="4" fillId="0" borderId="0" xfId="0" applyNumberFormat="1" applyFont="1" applyFill="1" applyBorder="1" applyAlignment="1">
      <alignment horizontal="right"/>
    </xf>
    <xf numFmtId="185" fontId="8" fillId="0" borderId="0" xfId="15" applyNumberFormat="1" applyFont="1" applyFill="1" applyBorder="1" applyAlignment="1"/>
    <xf numFmtId="185" fontId="111" fillId="0" borderId="0" xfId="15" applyNumberFormat="1" applyFont="1" applyFill="1" applyBorder="1" applyAlignment="1"/>
    <xf numFmtId="185" fontId="8" fillId="0" borderId="3" xfId="15" applyNumberFormat="1" applyFont="1" applyFill="1" applyBorder="1" applyAlignment="1">
      <alignment horizontal="center"/>
    </xf>
    <xf numFmtId="185" fontId="8" fillId="0" borderId="0" xfId="15" applyNumberFormat="1" applyFont="1" applyFill="1" applyBorder="1" applyAlignment="1">
      <alignment horizontal="center"/>
    </xf>
    <xf numFmtId="185" fontId="8" fillId="0" borderId="4" xfId="15" applyNumberFormat="1" applyFont="1" applyFill="1" applyBorder="1" applyAlignment="1">
      <alignment horizontal="center"/>
    </xf>
    <xf numFmtId="185" fontId="8" fillId="0" borderId="0" xfId="16" applyNumberFormat="1" applyFont="1" applyFill="1" applyBorder="1" applyAlignment="1">
      <alignment horizontal="center"/>
    </xf>
    <xf numFmtId="185" fontId="8" fillId="0" borderId="3" xfId="16" applyNumberFormat="1" applyFont="1" applyFill="1" applyBorder="1" applyAlignment="1">
      <alignment horizontal="center"/>
    </xf>
    <xf numFmtId="185" fontId="8" fillId="0" borderId="2" xfId="16" applyNumberFormat="1" applyFont="1" applyFill="1" applyBorder="1" applyAlignment="1">
      <alignment horizontal="center"/>
    </xf>
    <xf numFmtId="1" fontId="4" fillId="0" borderId="0" xfId="26" applyNumberFormat="1" applyFont="1" applyFill="1" applyAlignment="1">
      <alignment wrapText="1"/>
    </xf>
    <xf numFmtId="1" fontId="8" fillId="0" borderId="5" xfId="26" applyNumberFormat="1" applyFont="1" applyFill="1" applyBorder="1" applyAlignment="1">
      <alignment horizontal="center"/>
    </xf>
    <xf numFmtId="1" fontId="8" fillId="0" borderId="0" xfId="11" applyNumberFormat="1" applyFont="1" applyFill="1" applyBorder="1" applyAlignment="1">
      <alignment horizontal="center"/>
    </xf>
    <xf numFmtId="1" fontId="8" fillId="0" borderId="0" xfId="26" applyNumberFormat="1" applyFont="1" applyFill="1"/>
    <xf numFmtId="1" fontId="8" fillId="0" borderId="4" xfId="11" applyNumberFormat="1" applyFont="1" applyFill="1" applyBorder="1" applyAlignment="1">
      <alignment horizontal="center"/>
    </xf>
    <xf numFmtId="1" fontId="8" fillId="0" borderId="5" xfId="11" applyNumberFormat="1" applyFont="1" applyFill="1" applyBorder="1" applyAlignment="1">
      <alignment horizontal="center"/>
    </xf>
    <xf numFmtId="1" fontId="8" fillId="0" borderId="8" xfId="11" applyNumberFormat="1" applyFont="1" applyFill="1" applyBorder="1" applyAlignment="1">
      <alignment horizontal="center"/>
    </xf>
    <xf numFmtId="1" fontId="8" fillId="0" borderId="6" xfId="11" applyNumberFormat="1" applyFont="1" applyFill="1" applyBorder="1" applyAlignment="1">
      <alignment horizontal="center"/>
    </xf>
    <xf numFmtId="1" fontId="8" fillId="0" borderId="0" xfId="12" applyNumberFormat="1" applyFont="1" applyFill="1" applyBorder="1" applyAlignment="1">
      <alignment horizontal="center"/>
    </xf>
    <xf numFmtId="1" fontId="8" fillId="0" borderId="0" xfId="27" applyNumberFormat="1" applyFont="1" applyFill="1" applyAlignment="1">
      <alignment horizontal="center"/>
    </xf>
    <xf numFmtId="1" fontId="46" fillId="0" borderId="0" xfId="26" quotePrefix="1" applyNumberFormat="1" applyFont="1" applyFill="1" applyBorder="1" applyAlignment="1">
      <alignment horizontal="center"/>
    </xf>
    <xf numFmtId="1" fontId="8" fillId="0" borderId="0" xfId="27" applyNumberFormat="1" applyFont="1" applyFill="1" applyBorder="1" applyAlignment="1">
      <alignment horizontal="center"/>
    </xf>
    <xf numFmtId="1" fontId="8" fillId="0" borderId="0" xfId="26" applyNumberFormat="1" applyFont="1" applyFill="1" applyBorder="1"/>
    <xf numFmtId="0" fontId="14" fillId="0" borderId="6" xfId="26" applyFont="1" applyFill="1" applyBorder="1" applyAlignment="1">
      <alignment horizontal="center"/>
    </xf>
    <xf numFmtId="49" fontId="8" fillId="0" borderId="2" xfId="26" applyNumberFormat="1" applyFont="1" applyFill="1" applyBorder="1" applyAlignment="1">
      <alignment horizontal="center"/>
    </xf>
    <xf numFmtId="49" fontId="8" fillId="0" borderId="7" xfId="26" applyNumberFormat="1" applyFont="1" applyFill="1" applyBorder="1" applyAlignment="1">
      <alignment horizontal="center"/>
    </xf>
    <xf numFmtId="0" fontId="8" fillId="0" borderId="5" xfId="26" applyFont="1" applyFill="1" applyBorder="1" applyAlignment="1">
      <alignment horizontal="center"/>
    </xf>
    <xf numFmtId="0" fontId="8" fillId="0" borderId="4" xfId="26" applyFill="1" applyBorder="1" applyAlignment="1">
      <alignment horizontal="center"/>
    </xf>
    <xf numFmtId="1" fontId="8" fillId="0" borderId="6" xfId="26" applyNumberFormat="1" applyFont="1" applyFill="1" applyBorder="1" applyAlignment="1">
      <alignment horizontal="center"/>
    </xf>
    <xf numFmtId="1" fontId="4" fillId="0" borderId="0" xfId="26" applyNumberFormat="1" applyFont="1" applyFill="1" applyBorder="1" applyAlignment="1">
      <alignment horizontal="center"/>
    </xf>
    <xf numFmtId="1" fontId="8" fillId="0" borderId="0" xfId="26" applyNumberFormat="1" applyFont="1" applyFill="1" applyBorder="1" applyAlignment="1"/>
    <xf numFmtId="1" fontId="8" fillId="0" borderId="4" xfId="8" applyNumberFormat="1" applyFont="1" applyFill="1" applyBorder="1" applyAlignment="1">
      <alignment horizontal="center"/>
    </xf>
    <xf numFmtId="1" fontId="8" fillId="0" borderId="0" xfId="8" applyNumberFormat="1" applyFont="1" applyFill="1" applyBorder="1" applyAlignment="1">
      <alignment horizontal="center"/>
    </xf>
    <xf numFmtId="1" fontId="8" fillId="0" borderId="3" xfId="26" applyNumberFormat="1" applyFont="1" applyFill="1" applyBorder="1" applyAlignment="1">
      <alignment horizontal="center"/>
    </xf>
    <xf numFmtId="1" fontId="8" fillId="0" borderId="2" xfId="8" applyNumberFormat="1" applyFont="1" applyFill="1" applyBorder="1" applyAlignment="1">
      <alignment horizontal="center"/>
    </xf>
    <xf numFmtId="185" fontId="8" fillId="0" borderId="0" xfId="26" applyNumberFormat="1" applyFont="1" applyFill="1" applyAlignment="1">
      <alignment horizontal="right"/>
    </xf>
    <xf numFmtId="185" fontId="8" fillId="0" borderId="0" xfId="26" applyNumberFormat="1" applyFont="1" applyFill="1" applyAlignment="1">
      <alignment horizontal="center"/>
    </xf>
    <xf numFmtId="185" fontId="8" fillId="0" borderId="4" xfId="26" applyNumberFormat="1" applyFont="1" applyFill="1" applyBorder="1" applyAlignment="1">
      <alignment horizontal="center"/>
    </xf>
    <xf numFmtId="185" fontId="13" fillId="0" borderId="0" xfId="26" applyNumberFormat="1" applyFont="1" applyFill="1" applyAlignment="1">
      <alignment horizontal="left"/>
    </xf>
    <xf numFmtId="185" fontId="8" fillId="0" borderId="0" xfId="26" applyNumberFormat="1" applyFont="1" applyFill="1" applyBorder="1" applyAlignment="1">
      <alignment horizontal="center"/>
    </xf>
    <xf numFmtId="185" fontId="8" fillId="0" borderId="0" xfId="8" applyNumberFormat="1" applyFont="1" applyFill="1" applyBorder="1" applyAlignment="1">
      <alignment horizontal="center"/>
    </xf>
    <xf numFmtId="185" fontId="8" fillId="0" borderId="3" xfId="26" applyNumberFormat="1" applyFont="1" applyFill="1" applyBorder="1" applyAlignment="1">
      <alignment horizontal="center"/>
    </xf>
    <xf numFmtId="185" fontId="8" fillId="0" borderId="0" xfId="26" applyNumberFormat="1" applyFont="1" applyFill="1" applyBorder="1" applyAlignment="1">
      <alignment horizontal="right"/>
    </xf>
    <xf numFmtId="185" fontId="8" fillId="0" borderId="2" xfId="26" applyNumberFormat="1" applyFont="1" applyFill="1" applyBorder="1" applyAlignment="1">
      <alignment horizontal="center"/>
    </xf>
    <xf numFmtId="3" fontId="13" fillId="0" borderId="0" xfId="26" applyNumberFormat="1" applyFont="1" applyFill="1" applyBorder="1" applyAlignment="1">
      <alignment horizontal="right"/>
    </xf>
    <xf numFmtId="3" fontId="8" fillId="0" borderId="0" xfId="26" applyNumberFormat="1" applyFont="1" applyFill="1" applyAlignment="1">
      <alignment horizontal="right"/>
    </xf>
    <xf numFmtId="3" fontId="8" fillId="0" borderId="0" xfId="26" applyNumberFormat="1" applyFont="1" applyFill="1" applyBorder="1" applyAlignment="1">
      <alignment horizontal="right"/>
    </xf>
    <xf numFmtId="3" fontId="13" fillId="0" borderId="0" xfId="26" applyNumberFormat="1" applyFont="1" applyFill="1" applyBorder="1" applyAlignment="1">
      <alignment horizontal="center"/>
    </xf>
    <xf numFmtId="3" fontId="13" fillId="0" borderId="0" xfId="26" applyNumberFormat="1" applyFont="1" applyFill="1" applyAlignment="1">
      <alignment horizontal="center"/>
    </xf>
    <xf numFmtId="3" fontId="8" fillId="0" borderId="0" xfId="26" applyNumberFormat="1" applyFont="1" applyFill="1" applyAlignment="1">
      <alignment horizontal="center"/>
    </xf>
    <xf numFmtId="3" fontId="8" fillId="0" borderId="3" xfId="26" applyNumberFormat="1" applyFont="1" applyFill="1" applyBorder="1" applyAlignment="1">
      <alignment horizontal="center"/>
    </xf>
    <xf numFmtId="1" fontId="13" fillId="0" borderId="0" xfId="26" applyNumberFormat="1" applyFont="1" applyFill="1" applyBorder="1" applyAlignment="1">
      <alignment horizontal="center"/>
    </xf>
    <xf numFmtId="1" fontId="13" fillId="0" borderId="0" xfId="26" applyNumberFormat="1" applyFont="1" applyFill="1" applyAlignment="1">
      <alignment horizontal="center"/>
    </xf>
    <xf numFmtId="185" fontId="8" fillId="0" borderId="0" xfId="27" applyNumberFormat="1" applyFont="1" applyFill="1" applyAlignment="1">
      <alignment horizontal="right"/>
    </xf>
    <xf numFmtId="185" fontId="8" fillId="0" borderId="0" xfId="27" applyNumberFormat="1" applyFont="1" applyFill="1" applyBorder="1" applyAlignment="1">
      <alignment horizontal="right"/>
    </xf>
    <xf numFmtId="185" fontId="8" fillId="0" borderId="2" xfId="8" applyNumberFormat="1" applyFont="1" applyFill="1" applyBorder="1" applyAlignment="1">
      <alignment horizontal="center"/>
    </xf>
    <xf numFmtId="185" fontId="8" fillId="0" borderId="0" xfId="27" applyNumberFormat="1" applyFont="1" applyFill="1" applyAlignment="1">
      <alignment horizontal="center"/>
    </xf>
    <xf numFmtId="185" fontId="8" fillId="0" borderId="4" xfId="27" applyNumberFormat="1" applyFont="1" applyFill="1" applyBorder="1" applyAlignment="1">
      <alignment horizontal="center"/>
    </xf>
    <xf numFmtId="185" fontId="8" fillId="0" borderId="0" xfId="27" applyNumberFormat="1" applyFont="1" applyFill="1" applyBorder="1" applyAlignment="1">
      <alignment horizontal="center"/>
    </xf>
    <xf numFmtId="1" fontId="8" fillId="0" borderId="4" xfId="26" applyNumberFormat="1" applyFont="1" applyFill="1" applyBorder="1"/>
    <xf numFmtId="1" fontId="8" fillId="0" borderId="5" xfId="26" applyNumberFormat="1" applyFont="1" applyFill="1" applyBorder="1"/>
    <xf numFmtId="1" fontId="8" fillId="8" borderId="0" xfId="26" applyNumberFormat="1" applyFont="1" applyFill="1" applyBorder="1" applyAlignment="1">
      <alignment horizontal="right"/>
    </xf>
    <xf numFmtId="1" fontId="8" fillId="8" borderId="4" xfId="26" applyNumberFormat="1" applyFont="1" applyFill="1" applyBorder="1" applyAlignment="1">
      <alignment horizontal="right"/>
    </xf>
    <xf numFmtId="1" fontId="8" fillId="8" borderId="5" xfId="26" applyNumberFormat="1" applyFont="1" applyFill="1" applyBorder="1" applyAlignment="1">
      <alignment horizontal="right"/>
    </xf>
    <xf numFmtId="1" fontId="8" fillId="8" borderId="2" xfId="26" applyNumberFormat="1" applyFont="1" applyFill="1" applyBorder="1" applyAlignment="1">
      <alignment horizontal="right"/>
    </xf>
    <xf numFmtId="1" fontId="4" fillId="0" borderId="0" xfId="26" applyNumberFormat="1" applyFont="1" applyFill="1" applyBorder="1"/>
    <xf numFmtId="1" fontId="8" fillId="0" borderId="2" xfId="26" applyNumberFormat="1" applyFont="1" applyFill="1" applyBorder="1" applyAlignment="1">
      <alignment horizontal="right"/>
    </xf>
    <xf numFmtId="1" fontId="8" fillId="0" borderId="2" xfId="26" applyNumberFormat="1" applyFont="1" applyFill="1" applyBorder="1" applyAlignment="1">
      <alignment horizontal="left"/>
    </xf>
    <xf numFmtId="1" fontId="4" fillId="8" borderId="2" xfId="26" applyNumberFormat="1" applyFont="1" applyFill="1" applyBorder="1"/>
    <xf numFmtId="1" fontId="8" fillId="0" borderId="5" xfId="8" applyNumberFormat="1" applyFont="1" applyFill="1" applyBorder="1" applyAlignment="1">
      <alignment horizontal="center"/>
    </xf>
    <xf numFmtId="1" fontId="4" fillId="0" borderId="2" xfId="26" applyNumberFormat="1" applyFont="1" applyFill="1" applyBorder="1"/>
    <xf numFmtId="1" fontId="83" fillId="0" borderId="0" xfId="29" applyNumberFormat="1" applyFont="1" applyFill="1"/>
    <xf numFmtId="1" fontId="8" fillId="0" borderId="0" xfId="29" applyNumberFormat="1" applyFont="1" applyFill="1" applyBorder="1"/>
    <xf numFmtId="1" fontId="8" fillId="0" borderId="0" xfId="29" applyNumberFormat="1" applyFont="1" applyFill="1" applyBorder="1" applyAlignment="1">
      <alignment horizontal="center"/>
    </xf>
    <xf numFmtId="1" fontId="8" fillId="0" borderId="4" xfId="29" applyNumberFormat="1" applyFont="1" applyFill="1" applyBorder="1" applyAlignment="1">
      <alignment horizontal="center"/>
    </xf>
    <xf numFmtId="0" fontId="7" fillId="0" borderId="10" xfId="29" applyFont="1" applyFill="1" applyBorder="1" applyAlignment="1">
      <alignment horizontal="center"/>
    </xf>
    <xf numFmtId="0" fontId="7" fillId="0" borderId="15" xfId="29" applyFont="1" applyFill="1" applyBorder="1" applyAlignment="1">
      <alignment horizontal="center"/>
    </xf>
    <xf numFmtId="1" fontId="8" fillId="0" borderId="0" xfId="19" applyNumberFormat="1" applyFont="1" applyFill="1" applyBorder="1" applyAlignment="1">
      <alignment horizontal="right"/>
    </xf>
    <xf numFmtId="185" fontId="8" fillId="0" borderId="0" xfId="0" applyNumberFormat="1" applyFont="1" applyFill="1"/>
    <xf numFmtId="1" fontId="8" fillId="8" borderId="4" xfId="0" applyNumberFormat="1" applyFont="1" applyFill="1" applyBorder="1" applyAlignment="1">
      <alignment horizontal="center"/>
    </xf>
    <xf numFmtId="1" fontId="8" fillId="10" borderId="4" xfId="0" applyNumberFormat="1" applyFont="1" applyFill="1" applyBorder="1" applyAlignment="1">
      <alignment horizontal="center"/>
    </xf>
    <xf numFmtId="1" fontId="8" fillId="8" borderId="2" xfId="0" applyNumberFormat="1" applyFont="1" applyFill="1" applyBorder="1" applyAlignment="1">
      <alignment horizontal="center"/>
    </xf>
    <xf numFmtId="1" fontId="8" fillId="10" borderId="2" xfId="0" applyNumberFormat="1" applyFont="1" applyFill="1" applyBorder="1" applyAlignment="1">
      <alignment horizontal="center"/>
    </xf>
    <xf numFmtId="1" fontId="8" fillId="0" borderId="5" xfId="0" applyNumberFormat="1" applyFont="1" applyFill="1" applyBorder="1"/>
    <xf numFmtId="1" fontId="8" fillId="0" borderId="0" xfId="0" applyNumberFormat="1" applyFont="1" applyFill="1" applyAlignment="1">
      <alignment horizontal="left"/>
    </xf>
    <xf numFmtId="172" fontId="8" fillId="0" borderId="0" xfId="27" applyNumberFormat="1" applyFont="1" applyFill="1" applyBorder="1" applyAlignment="1">
      <alignment horizontal="center"/>
    </xf>
    <xf numFmtId="1" fontId="15" fillId="0" borderId="0" xfId="29" applyNumberFormat="1" applyFont="1" applyFill="1" applyBorder="1" applyAlignment="1">
      <alignment horizontal="center"/>
    </xf>
    <xf numFmtId="1" fontId="8" fillId="0" borderId="17" xfId="29" applyNumberFormat="1" applyFont="1" applyFill="1" applyBorder="1" applyAlignment="1">
      <alignment horizontal="center" vertical="center"/>
    </xf>
    <xf numFmtId="1" fontId="8" fillId="0" borderId="0" xfId="29" applyNumberFormat="1" applyFont="1" applyFill="1" applyBorder="1" applyAlignment="1">
      <alignment horizontal="center" vertical="center"/>
    </xf>
    <xf numFmtId="1" fontId="8" fillId="0" borderId="0" xfId="29" applyNumberFormat="1" applyFont="1" applyFill="1" applyBorder="1" applyAlignment="1">
      <alignment vertical="center"/>
    </xf>
    <xf numFmtId="1" fontId="8" fillId="0" borderId="18" xfId="29" applyNumberFormat="1" applyFont="1" applyFill="1" applyBorder="1" applyAlignment="1">
      <alignment horizontal="center" vertical="center"/>
    </xf>
    <xf numFmtId="1" fontId="8" fillId="0" borderId="4" xfId="29" applyNumberFormat="1" applyFont="1" applyFill="1" applyBorder="1" applyAlignment="1">
      <alignment horizontal="center" vertical="center"/>
    </xf>
    <xf numFmtId="1" fontId="127" fillId="0" borderId="4" xfId="29" applyNumberFormat="1" applyFont="1" applyFill="1" applyBorder="1" applyAlignment="1">
      <alignment horizontal="center" vertical="center"/>
    </xf>
    <xf numFmtId="1" fontId="8" fillId="0" borderId="2" xfId="29" applyNumberFormat="1" applyFont="1" applyFill="1" applyBorder="1" applyAlignment="1">
      <alignment horizontal="center" vertical="center"/>
    </xf>
    <xf numFmtId="1" fontId="8" fillId="0" borderId="2" xfId="29" applyNumberFormat="1" applyFont="1" applyFill="1" applyBorder="1" applyAlignment="1">
      <alignment horizontal="center"/>
    </xf>
    <xf numFmtId="1" fontId="20" fillId="0" borderId="0" xfId="29" applyNumberFormat="1" applyFont="1" applyFill="1" applyBorder="1" applyAlignment="1">
      <alignment horizontal="center"/>
    </xf>
    <xf numFmtId="1" fontId="20" fillId="0" borderId="4" xfId="29" applyNumberFormat="1" applyFont="1" applyFill="1" applyBorder="1" applyAlignment="1">
      <alignment horizontal="center" vertical="top"/>
    </xf>
    <xf numFmtId="1" fontId="8" fillId="0" borderId="0" xfId="29" applyNumberFormat="1" applyFont="1" applyFill="1" applyAlignment="1">
      <alignment vertical="center"/>
    </xf>
    <xf numFmtId="1" fontId="8" fillId="0" borderId="0" xfId="29" applyNumberFormat="1" applyFont="1" applyFill="1" applyBorder="1" applyAlignment="1"/>
    <xf numFmtId="1" fontId="127" fillId="0" borderId="2" xfId="29" applyNumberFormat="1" applyFont="1" applyFill="1" applyBorder="1" applyAlignment="1">
      <alignment horizontal="center" vertical="center"/>
    </xf>
    <xf numFmtId="0" fontId="8" fillId="0" borderId="10" xfId="0" applyFont="1" applyFill="1" applyBorder="1" applyAlignment="1">
      <alignment horizontal="center"/>
    </xf>
    <xf numFmtId="168" fontId="8" fillId="0" borderId="10" xfId="0" applyNumberFormat="1" applyFont="1" applyFill="1" applyBorder="1" applyAlignment="1">
      <alignment horizontal="center"/>
    </xf>
    <xf numFmtId="1" fontId="83" fillId="0" borderId="0" xfId="29" applyNumberFormat="1" applyFont="1" applyFill="1" applyBorder="1"/>
    <xf numFmtId="1" fontId="83" fillId="0" borderId="2" xfId="29" applyNumberFormat="1" applyFont="1" applyFill="1" applyBorder="1"/>
    <xf numFmtId="1" fontId="8" fillId="0" borderId="0" xfId="0" applyNumberFormat="1" applyFont="1" applyAlignment="1">
      <alignment horizontal="center"/>
    </xf>
    <xf numFmtId="1" fontId="8" fillId="0" borderId="0" xfId="0" applyNumberFormat="1" applyFont="1" applyBorder="1" applyAlignment="1">
      <alignment horizontal="center"/>
    </xf>
    <xf numFmtId="1" fontId="33" fillId="0" borderId="0" xfId="0" applyNumberFormat="1" applyFont="1" applyFill="1" applyBorder="1" applyAlignment="1">
      <alignment horizontal="center"/>
    </xf>
    <xf numFmtId="1" fontId="33" fillId="0" borderId="4" xfId="0" applyNumberFormat="1" applyFont="1" applyFill="1" applyBorder="1" applyAlignment="1">
      <alignment horizontal="center"/>
    </xf>
    <xf numFmtId="1" fontId="33" fillId="0" borderId="0" xfId="0" applyNumberFormat="1" applyFont="1" applyAlignment="1">
      <alignment horizontal="center"/>
    </xf>
    <xf numFmtId="1" fontId="33" fillId="0" borderId="4" xfId="0" applyNumberFormat="1" applyFont="1" applyBorder="1" applyAlignment="1">
      <alignment horizontal="center"/>
    </xf>
    <xf numFmtId="1" fontId="8" fillId="0" borderId="2" xfId="0" applyNumberFormat="1" applyFont="1" applyBorder="1" applyAlignment="1">
      <alignment horizontal="center"/>
    </xf>
    <xf numFmtId="1" fontId="57" fillId="0" borderId="4" xfId="0" applyNumberFormat="1" applyFont="1" applyBorder="1" applyAlignment="1">
      <alignment horizontal="center"/>
    </xf>
    <xf numFmtId="1" fontId="4" fillId="8" borderId="0" xfId="0" applyNumberFormat="1" applyFont="1" applyFill="1" applyBorder="1" applyAlignment="1">
      <alignment horizontal="right"/>
    </xf>
    <xf numFmtId="1" fontId="8" fillId="0" borderId="0" xfId="0" applyNumberFormat="1" applyFont="1" applyAlignment="1">
      <alignment horizontal="right"/>
    </xf>
    <xf numFmtId="1" fontId="121" fillId="0" borderId="0" xfId="0" applyNumberFormat="1" applyFont="1" applyFill="1" applyBorder="1" applyAlignment="1">
      <alignment horizontal="center"/>
    </xf>
    <xf numFmtId="1" fontId="33" fillId="0" borderId="0" xfId="0" applyNumberFormat="1" applyFont="1" applyBorder="1" applyAlignment="1">
      <alignment horizontal="center"/>
    </xf>
    <xf numFmtId="1" fontId="33" fillId="0" borderId="2" xfId="0" applyNumberFormat="1" applyFont="1" applyBorder="1" applyAlignment="1">
      <alignment horizontal="center"/>
    </xf>
    <xf numFmtId="1" fontId="33" fillId="0" borderId="2" xfId="0" applyNumberFormat="1" applyFont="1" applyFill="1" applyBorder="1" applyAlignment="1">
      <alignment horizontal="center"/>
    </xf>
    <xf numFmtId="1" fontId="8" fillId="0" borderId="2" xfId="11" applyNumberFormat="1" applyFont="1" applyFill="1" applyBorder="1" applyAlignment="1">
      <alignment horizontal="center"/>
    </xf>
    <xf numFmtId="1" fontId="127" fillId="0" borderId="5" xfId="11" applyNumberFormat="1" applyFont="1" applyFill="1" applyBorder="1" applyAlignment="1">
      <alignment horizontal="center"/>
    </xf>
    <xf numFmtId="1" fontId="8" fillId="0" borderId="5" xfId="26" applyNumberFormat="1" applyFont="1" applyFill="1" applyBorder="1" applyAlignment="1">
      <alignment horizontal="center" wrapText="1"/>
    </xf>
    <xf numFmtId="172" fontId="10" fillId="0" borderId="0" xfId="0" applyNumberFormat="1" applyFont="1" applyFill="1" applyBorder="1" applyAlignment="1">
      <alignment horizontal="left"/>
    </xf>
    <xf numFmtId="3" fontId="7" fillId="0" borderId="4" xfId="0" applyNumberFormat="1" applyFont="1" applyFill="1" applyBorder="1" applyAlignment="1">
      <alignment horizontal="left"/>
    </xf>
    <xf numFmtId="0" fontId="8" fillId="0" borderId="0" xfId="0" applyNumberFormat="1" applyFont="1" applyFill="1" applyAlignment="1">
      <alignment horizontal="justify" wrapText="1"/>
    </xf>
    <xf numFmtId="0" fontId="8" fillId="0" borderId="0" xfId="0" applyFont="1" applyFill="1" applyAlignment="1">
      <alignment horizontal="justify" vertical="top" wrapText="1"/>
    </xf>
    <xf numFmtId="0" fontId="24" fillId="0" borderId="0" xfId="0" applyFont="1" applyFill="1" applyAlignment="1">
      <alignment horizontal="justify"/>
    </xf>
    <xf numFmtId="0" fontId="8" fillId="0" borderId="0" xfId="0" applyFont="1" applyFill="1" applyBorder="1" applyAlignment="1">
      <alignment horizontal="justify" vertical="justify" wrapText="1"/>
    </xf>
    <xf numFmtId="0" fontId="4" fillId="0" borderId="0" xfId="0" applyFont="1" applyFill="1" applyAlignment="1">
      <alignment horizontal="center" vertical="center"/>
    </xf>
    <xf numFmtId="0" fontId="0" fillId="0" borderId="0" xfId="0" applyFill="1" applyAlignment="1">
      <alignment horizontal="center" vertical="center"/>
    </xf>
    <xf numFmtId="0" fontId="8" fillId="0" borderId="0" xfId="0" applyFont="1" applyFill="1" applyAlignment="1">
      <alignment horizontal="center"/>
    </xf>
    <xf numFmtId="14" fontId="8" fillId="0" borderId="0" xfId="0" applyNumberFormat="1" applyFont="1"/>
    <xf numFmtId="0" fontId="56" fillId="0" borderId="0" xfId="0" applyFont="1" applyFill="1" applyBorder="1" applyAlignment="1">
      <alignment horizontal="center"/>
    </xf>
    <xf numFmtId="0" fontId="13" fillId="0" borderId="0" xfId="0" applyFont="1" applyFill="1" applyAlignment="1">
      <alignment horizontal="justify" wrapText="1"/>
    </xf>
    <xf numFmtId="0" fontId="13" fillId="0" borderId="0" xfId="0" applyFont="1" applyFill="1" applyAlignment="1">
      <alignment horizontal="justify"/>
    </xf>
    <xf numFmtId="0" fontId="8" fillId="0" borderId="0" xfId="0" applyFont="1" applyFill="1" applyAlignment="1">
      <alignment horizontal="justify"/>
    </xf>
    <xf numFmtId="0" fontId="8" fillId="0" borderId="0" xfId="0" applyFont="1" applyFill="1" applyAlignment="1">
      <alignment horizontal="justify" wrapText="1"/>
    </xf>
    <xf numFmtId="0" fontId="8" fillId="0" borderId="0" xfId="0" applyNumberFormat="1" applyFont="1" applyFill="1" applyAlignment="1">
      <alignment horizontal="justify"/>
    </xf>
    <xf numFmtId="0" fontId="8" fillId="0" borderId="4" xfId="0" applyFont="1" applyFill="1" applyBorder="1" applyAlignment="1">
      <alignment vertical="center"/>
    </xf>
    <xf numFmtId="0" fontId="8" fillId="0" borderId="11" xfId="0" applyFont="1" applyFill="1" applyBorder="1"/>
    <xf numFmtId="0" fontId="8" fillId="0" borderId="12" xfId="0" applyFont="1" applyFill="1" applyBorder="1"/>
    <xf numFmtId="0" fontId="8" fillId="0" borderId="13" xfId="0" applyFont="1" applyFill="1" applyBorder="1"/>
    <xf numFmtId="168" fontId="13" fillId="0" borderId="0" xfId="0" applyNumberFormat="1" applyFont="1" applyFill="1" applyBorder="1" applyAlignment="1">
      <alignment horizontal="right"/>
    </xf>
    <xf numFmtId="0" fontId="4" fillId="0" borderId="0" xfId="0" applyFont="1" applyFill="1" applyAlignment="1">
      <alignment horizontal="justify" wrapText="1"/>
    </xf>
    <xf numFmtId="0" fontId="15" fillId="0" borderId="4" xfId="0" applyFont="1" applyFill="1" applyBorder="1" applyAlignment="1">
      <alignment vertical="center"/>
    </xf>
    <xf numFmtId="0" fontId="15" fillId="0" borderId="13" xfId="0" applyFont="1" applyFill="1" applyBorder="1"/>
    <xf numFmtId="168" fontId="24" fillId="0" borderId="0" xfId="0" applyNumberFormat="1" applyFont="1" applyFill="1" applyBorder="1" applyAlignment="1">
      <alignment horizontal="right"/>
    </xf>
    <xf numFmtId="0" fontId="54" fillId="0" borderId="0" xfId="0" applyFont="1" applyFill="1" applyBorder="1"/>
    <xf numFmtId="49" fontId="4" fillId="0" borderId="2" xfId="21" applyNumberFormat="1" applyFont="1" applyFill="1" applyBorder="1" applyAlignment="1">
      <alignment horizontal="centerContinuous"/>
    </xf>
    <xf numFmtId="168" fontId="8" fillId="0" borderId="0" xfId="21" applyNumberFormat="1" applyFont="1" applyFill="1"/>
    <xf numFmtId="169" fontId="8" fillId="0" borderId="0" xfId="21" applyNumberFormat="1" applyFont="1" applyFill="1" applyAlignment="1">
      <alignment horizontal="right"/>
    </xf>
    <xf numFmtId="164" fontId="8" fillId="0" borderId="0" xfId="0" applyNumberFormat="1" applyFont="1" applyFill="1" applyAlignment="1">
      <alignment horizontal="right"/>
    </xf>
    <xf numFmtId="164" fontId="8" fillId="0" borderId="4" xfId="21" applyNumberFormat="1" applyFont="1" applyFill="1" applyBorder="1" applyAlignment="1">
      <alignment horizontal="right"/>
    </xf>
    <xf numFmtId="164" fontId="4" fillId="0" borderId="0" xfId="0" quotePrefix="1" applyNumberFormat="1" applyFont="1" applyFill="1" applyBorder="1" applyAlignment="1">
      <alignment horizontal="center"/>
    </xf>
    <xf numFmtId="175" fontId="8" fillId="0" borderId="0" xfId="21" applyNumberFormat="1" applyFont="1" applyFill="1" applyBorder="1" applyAlignment="1">
      <alignment horizontal="center"/>
    </xf>
    <xf numFmtId="175" fontId="4" fillId="0" borderId="0" xfId="0" quotePrefix="1" applyNumberFormat="1" applyFont="1" applyFill="1" applyBorder="1" applyAlignment="1">
      <alignment horizontal="center"/>
    </xf>
    <xf numFmtId="169" fontId="4" fillId="0" borderId="0" xfId="21" applyNumberFormat="1" applyFont="1" applyFill="1" applyBorder="1" applyAlignment="1">
      <alignment horizontal="right"/>
    </xf>
    <xf numFmtId="168" fontId="8" fillId="0" borderId="0" xfId="21" applyNumberFormat="1" applyFont="1" applyFill="1" applyAlignment="1">
      <alignment horizontal="centerContinuous"/>
    </xf>
    <xf numFmtId="169" fontId="8" fillId="0" borderId="0" xfId="0" applyNumberFormat="1" applyFont="1" applyFill="1" applyBorder="1" applyAlignment="1">
      <alignment horizontal="center"/>
    </xf>
    <xf numFmtId="168" fontId="8" fillId="0" borderId="0" xfId="18" applyNumberFormat="1" applyFont="1" applyFill="1" applyBorder="1" applyAlignment="1">
      <alignment horizontal="center"/>
    </xf>
    <xf numFmtId="175" fontId="8" fillId="0" borderId="0" xfId="0" applyNumberFormat="1" applyFont="1" applyFill="1" applyAlignment="1"/>
    <xf numFmtId="175" fontId="8" fillId="0" borderId="4" xfId="0" applyNumberFormat="1" applyFont="1" applyFill="1" applyBorder="1" applyAlignment="1"/>
    <xf numFmtId="0" fontId="8" fillId="0" borderId="5" xfId="0" applyFont="1" applyFill="1" applyBorder="1" applyAlignment="1"/>
    <xf numFmtId="168" fontId="8" fillId="0" borderId="5" xfId="0" applyNumberFormat="1" applyFont="1" applyFill="1" applyBorder="1" applyAlignment="1">
      <alignment horizontal="center"/>
    </xf>
    <xf numFmtId="168" fontId="8" fillId="0" borderId="2" xfId="0" applyNumberFormat="1" applyFont="1" applyFill="1" applyBorder="1" applyAlignment="1">
      <alignment horizontal="center"/>
    </xf>
    <xf numFmtId="175" fontId="8" fillId="0" borderId="0" xfId="0" applyNumberFormat="1" applyFont="1" applyFill="1" applyAlignment="1">
      <alignment horizontal="center"/>
    </xf>
    <xf numFmtId="175" fontId="8" fillId="0" borderId="4" xfId="0" applyNumberFormat="1" applyFont="1" applyFill="1" applyBorder="1" applyAlignment="1">
      <alignment horizontal="center"/>
    </xf>
    <xf numFmtId="175" fontId="8" fillId="0" borderId="2" xfId="20" applyNumberFormat="1" applyFont="1" applyFill="1" applyBorder="1" applyAlignment="1">
      <alignment horizontal="center"/>
    </xf>
    <xf numFmtId="175" fontId="8" fillId="0" borderId="0" xfId="20" applyNumberFormat="1" applyFont="1" applyFill="1" applyBorder="1" applyAlignment="1">
      <alignment horizontal="center"/>
    </xf>
    <xf numFmtId="175" fontId="8" fillId="0" borderId="0" xfId="0" applyNumberFormat="1" applyFont="1" applyFill="1" applyBorder="1" applyAlignment="1">
      <alignment horizontal="center"/>
    </xf>
    <xf numFmtId="175" fontId="8" fillId="0" borderId="2" xfId="0" applyNumberFormat="1" applyFont="1" applyFill="1" applyBorder="1" applyAlignment="1">
      <alignment horizontal="center"/>
    </xf>
    <xf numFmtId="0" fontId="8" fillId="0" borderId="0" xfId="0" applyFont="1" applyFill="1" applyBorder="1" applyAlignment="1">
      <alignment vertical="top"/>
    </xf>
    <xf numFmtId="168" fontId="8" fillId="0" borderId="0" xfId="20" applyNumberFormat="1" applyFont="1" applyFill="1" applyAlignment="1">
      <alignment horizontal="centerContinuous"/>
    </xf>
    <xf numFmtId="1" fontId="7" fillId="0" borderId="0" xfId="0" applyNumberFormat="1" applyFont="1" applyFill="1" applyBorder="1" applyAlignment="1">
      <alignment horizontal="center" wrapText="1"/>
    </xf>
    <xf numFmtId="0" fontId="7" fillId="0" borderId="0" xfId="0" applyFont="1" applyFill="1" applyBorder="1" applyAlignment="1">
      <alignment horizontal="center" wrapText="1"/>
    </xf>
    <xf numFmtId="0" fontId="8" fillId="0" borderId="0" xfId="0" applyFont="1" applyFill="1" applyBorder="1" applyAlignment="1">
      <alignment horizontal="center" wrapText="1"/>
    </xf>
    <xf numFmtId="0" fontId="8" fillId="0" borderId="2" xfId="0" applyFont="1" applyFill="1" applyBorder="1" applyAlignment="1">
      <alignment horizontal="center" wrapText="1"/>
    </xf>
    <xf numFmtId="1" fontId="7" fillId="0" borderId="5" xfId="0" applyNumberFormat="1" applyFont="1" applyFill="1" applyBorder="1" applyAlignment="1">
      <alignment horizontal="center"/>
    </xf>
    <xf numFmtId="1" fontId="7" fillId="0" borderId="0" xfId="0" applyNumberFormat="1" applyFont="1" applyFill="1" applyAlignment="1">
      <alignment horizontal="center" wrapText="1"/>
    </xf>
    <xf numFmtId="182" fontId="10" fillId="0" borderId="0" xfId="0" applyNumberFormat="1" applyFont="1" applyFill="1" applyBorder="1" applyAlignment="1">
      <alignment horizontal="center"/>
    </xf>
    <xf numFmtId="182" fontId="10" fillId="0" borderId="2" xfId="0" applyNumberFormat="1" applyFont="1" applyFill="1" applyBorder="1" applyAlignment="1">
      <alignment horizontal="center"/>
    </xf>
    <xf numFmtId="0" fontId="8" fillId="0" borderId="7" xfId="0" applyFont="1" applyFill="1" applyBorder="1"/>
    <xf numFmtId="0" fontId="8" fillId="0" borderId="7" xfId="0" applyFont="1" applyFill="1" applyBorder="1" applyAlignment="1">
      <alignment horizontal="center"/>
    </xf>
    <xf numFmtId="1" fontId="7" fillId="0" borderId="7" xfId="0" applyNumberFormat="1" applyFont="1" applyFill="1" applyBorder="1" applyAlignment="1">
      <alignment horizontal="center"/>
    </xf>
    <xf numFmtId="182" fontId="8" fillId="0" borderId="7" xfId="0" applyNumberFormat="1" applyFont="1" applyFill="1" applyBorder="1"/>
    <xf numFmtId="49" fontId="7" fillId="0" borderId="5" xfId="0" applyNumberFormat="1" applyFont="1" applyFill="1" applyBorder="1" applyAlignment="1">
      <alignment horizontal="center"/>
    </xf>
    <xf numFmtId="49" fontId="7" fillId="0" borderId="0" xfId="0" applyNumberFormat="1" applyFont="1" applyFill="1" applyBorder="1" applyAlignment="1">
      <alignment horizontal="center"/>
    </xf>
    <xf numFmtId="1" fontId="4" fillId="0" borderId="2" xfId="10" applyNumberFormat="1" applyFont="1" applyFill="1" applyBorder="1" applyAlignment="1">
      <alignment horizontal="center"/>
    </xf>
    <xf numFmtId="182" fontId="8" fillId="0" borderId="2" xfId="18" applyNumberFormat="1" applyFont="1" applyFill="1" applyBorder="1" applyAlignment="1">
      <alignment horizontal="right"/>
    </xf>
    <xf numFmtId="169" fontId="4" fillId="0" borderId="0" xfId="18" applyNumberFormat="1" applyFont="1" applyFill="1" applyBorder="1" applyAlignment="1">
      <alignment horizontal="center"/>
    </xf>
    <xf numFmtId="0" fontId="8" fillId="0" borderId="3" xfId="0" applyFont="1" applyFill="1" applyBorder="1" applyAlignment="1"/>
    <xf numFmtId="175" fontId="8" fillId="0" borderId="0" xfId="0" applyNumberFormat="1" applyFont="1" applyFill="1" applyBorder="1" applyAlignment="1"/>
    <xf numFmtId="0" fontId="15" fillId="0" borderId="0" xfId="0" applyFont="1" applyFill="1" applyAlignment="1">
      <alignment horizontal="center" vertical="center"/>
    </xf>
    <xf numFmtId="168" fontId="4" fillId="0" borderId="0" xfId="18" applyNumberFormat="1" applyFont="1" applyFill="1" applyBorder="1" applyAlignment="1">
      <alignment horizontal="left"/>
    </xf>
    <xf numFmtId="169" fontId="8" fillId="0" borderId="0" xfId="18" applyNumberFormat="1" applyFont="1" applyFill="1" applyBorder="1" applyAlignment="1">
      <alignment horizontal="centerContinuous"/>
    </xf>
    <xf numFmtId="169" fontId="20" fillId="0" borderId="0" xfId="18" applyNumberFormat="1" applyFont="1" applyFill="1" applyBorder="1" applyAlignment="1">
      <alignment horizontal="center"/>
    </xf>
    <xf numFmtId="169" fontId="8" fillId="0" borderId="0" xfId="24" applyNumberFormat="1" applyFont="1" applyFill="1" applyAlignment="1">
      <alignment horizontal="right"/>
    </xf>
    <xf numFmtId="168" fontId="8" fillId="0" borderId="0" xfId="18" applyNumberFormat="1" applyFont="1" applyFill="1" applyBorder="1" applyAlignment="1"/>
    <xf numFmtId="168" fontId="7" fillId="0" borderId="0" xfId="0" applyNumberFormat="1" applyFont="1" applyFill="1"/>
    <xf numFmtId="168" fontId="7" fillId="0" borderId="5" xfId="0" applyNumberFormat="1" applyFont="1" applyFill="1" applyBorder="1" applyAlignment="1">
      <alignment horizontal="center"/>
    </xf>
    <xf numFmtId="0" fontId="0" fillId="0" borderId="0" xfId="0" applyFont="1" applyFill="1" applyBorder="1" applyAlignment="1">
      <alignment horizontal="left"/>
    </xf>
    <xf numFmtId="168" fontId="4" fillId="0" borderId="0" xfId="22" applyNumberFormat="1" applyFont="1" applyFill="1" applyBorder="1" applyAlignment="1">
      <alignment horizontal="right"/>
    </xf>
    <xf numFmtId="168" fontId="105" fillId="0" borderId="0" xfId="22" applyNumberFormat="1" applyFont="1" applyFill="1" applyBorder="1" applyAlignment="1">
      <alignment horizontal="center"/>
    </xf>
    <xf numFmtId="172" fontId="105" fillId="0" borderId="0" xfId="0" applyNumberFormat="1" applyFont="1" applyFill="1" applyBorder="1" applyAlignment="1"/>
    <xf numFmtId="169" fontId="4" fillId="0" borderId="2" xfId="0" applyNumberFormat="1" applyFont="1" applyFill="1" applyBorder="1" applyAlignment="1">
      <alignment horizontal="center"/>
    </xf>
    <xf numFmtId="0" fontId="27" fillId="0" borderId="5" xfId="0" applyFont="1" applyFill="1" applyBorder="1" applyAlignment="1">
      <alignment horizontal="center"/>
    </xf>
    <xf numFmtId="49" fontId="4" fillId="0" borderId="0" xfId="17" applyNumberFormat="1" applyFont="1" applyFill="1" applyBorder="1" applyAlignment="1">
      <alignment horizontal="center"/>
    </xf>
    <xf numFmtId="168" fontId="8" fillId="0" borderId="0" xfId="14" applyNumberFormat="1" applyFont="1" applyFill="1" applyAlignment="1">
      <alignment horizontal="centerContinuous"/>
    </xf>
    <xf numFmtId="169" fontId="8" fillId="0" borderId="0" xfId="14" applyNumberFormat="1" applyFont="1" applyFill="1" applyAlignment="1">
      <alignment horizontal="centerContinuous"/>
    </xf>
    <xf numFmtId="49" fontId="4" fillId="0" borderId="4" xfId="14" applyNumberFormat="1" applyFont="1" applyFill="1" applyBorder="1" applyAlignment="1">
      <alignment horizontal="center"/>
    </xf>
    <xf numFmtId="49" fontId="4" fillId="0" borderId="4" xfId="14" applyNumberFormat="1" applyFont="1" applyFill="1" applyBorder="1" applyAlignment="1">
      <alignment horizontal="centerContinuous"/>
    </xf>
    <xf numFmtId="0" fontId="54" fillId="0" borderId="0" xfId="26" applyFont="1" applyFill="1" applyBorder="1" applyAlignment="1">
      <alignment horizontal="left"/>
    </xf>
    <xf numFmtId="0" fontId="54" fillId="0" borderId="2" xfId="26" applyFont="1" applyFill="1" applyBorder="1"/>
    <xf numFmtId="169" fontId="15" fillId="0" borderId="0" xfId="0" applyNumberFormat="1" applyFont="1" applyFill="1" applyAlignment="1">
      <alignment horizontal="centerContinuous"/>
    </xf>
    <xf numFmtId="169" fontId="20" fillId="0" borderId="0" xfId="0" applyNumberFormat="1" applyFont="1" applyFill="1" applyAlignment="1">
      <alignment horizontal="centerContinuous"/>
    </xf>
    <xf numFmtId="0" fontId="119" fillId="0" borderId="0" xfId="0" applyFont="1" applyFill="1" applyAlignment="1"/>
    <xf numFmtId="49" fontId="20" fillId="0" borderId="0" xfId="15" applyNumberFormat="1" applyFont="1" applyFill="1" applyBorder="1" applyAlignment="1">
      <alignment horizontal="center"/>
    </xf>
    <xf numFmtId="0" fontId="24" fillId="0" borderId="2" xfId="0" applyFont="1" applyFill="1" applyBorder="1" applyAlignment="1">
      <alignment horizontal="left"/>
    </xf>
    <xf numFmtId="0" fontId="130" fillId="0" borderId="0" xfId="0" applyFont="1" applyFill="1" applyAlignment="1"/>
    <xf numFmtId="49" fontId="4" fillId="0" borderId="2" xfId="0" applyNumberFormat="1" applyFont="1" applyFill="1" applyBorder="1" applyAlignment="1">
      <alignment horizontal="centerContinuous"/>
    </xf>
    <xf numFmtId="0" fontId="8" fillId="0" borderId="0" xfId="0" applyFont="1" applyFill="1" applyBorder="1" applyAlignment="1">
      <alignment horizontal="left" indent="3"/>
    </xf>
    <xf numFmtId="0" fontId="8" fillId="0" borderId="4" xfId="0" applyFont="1" applyFill="1" applyBorder="1" applyAlignment="1">
      <alignment horizontal="left" indent="3"/>
    </xf>
    <xf numFmtId="177" fontId="19" fillId="0" borderId="4" xfId="0" applyNumberFormat="1" applyFont="1" applyFill="1" applyBorder="1" applyAlignment="1">
      <alignment horizontal="center"/>
    </xf>
    <xf numFmtId="177" fontId="19" fillId="0" borderId="3" xfId="0" applyNumberFormat="1" applyFont="1" applyFill="1" applyBorder="1" applyAlignment="1">
      <alignment horizontal="center"/>
    </xf>
    <xf numFmtId="177" fontId="19" fillId="0" borderId="0" xfId="26" applyNumberFormat="1" applyFont="1" applyFill="1" applyBorder="1" applyAlignment="1">
      <alignment horizontal="center"/>
    </xf>
    <xf numFmtId="177" fontId="19" fillId="0" borderId="0" xfId="26" applyNumberFormat="1" applyFont="1" applyFill="1" applyBorder="1" applyAlignment="1">
      <alignment horizontal="center" wrapText="1"/>
    </xf>
    <xf numFmtId="177" fontId="19" fillId="0" borderId="4" xfId="26" applyNumberFormat="1" applyFont="1" applyFill="1" applyBorder="1" applyAlignment="1">
      <alignment horizontal="center"/>
    </xf>
    <xf numFmtId="177" fontId="19" fillId="0" borderId="2" xfId="0" applyNumberFormat="1" applyFont="1" applyFill="1" applyBorder="1" applyAlignment="1">
      <alignment horizontal="center"/>
    </xf>
    <xf numFmtId="177" fontId="19" fillId="0" borderId="5" xfId="0" applyNumberFormat="1" applyFont="1" applyFill="1" applyBorder="1" applyAlignment="1">
      <alignment horizontal="center"/>
    </xf>
    <xf numFmtId="185" fontId="8" fillId="0" borderId="4" xfId="16" applyNumberFormat="1" applyFont="1" applyFill="1" applyBorder="1" applyAlignment="1">
      <alignment horizontal="center"/>
    </xf>
    <xf numFmtId="178" fontId="7" fillId="0" borderId="3" xfId="0" applyNumberFormat="1" applyFont="1" applyFill="1" applyBorder="1" applyAlignment="1"/>
    <xf numFmtId="182" fontId="8" fillId="0" borderId="0" xfId="15" applyNumberFormat="1" applyFont="1" applyFill="1" applyBorder="1" applyAlignment="1">
      <alignment horizontal="center"/>
    </xf>
    <xf numFmtId="178" fontId="8" fillId="0" borderId="4" xfId="0" applyNumberFormat="1" applyFont="1" applyFill="1" applyBorder="1" applyAlignment="1">
      <alignment horizontal="center"/>
    </xf>
    <xf numFmtId="182" fontId="8" fillId="0" borderId="4" xfId="16" applyNumberFormat="1" applyFont="1" applyFill="1" applyBorder="1" applyAlignment="1">
      <alignment horizontal="center"/>
    </xf>
    <xf numFmtId="182" fontId="8" fillId="0" borderId="3" xfId="15" applyNumberFormat="1" applyFont="1" applyFill="1" applyBorder="1" applyAlignment="1">
      <alignment horizontal="center"/>
    </xf>
    <xf numFmtId="0" fontId="7" fillId="0" borderId="0" xfId="26" applyNumberFormat="1" applyFont="1" applyFill="1" applyAlignment="1">
      <alignment horizontal="center"/>
    </xf>
    <xf numFmtId="0" fontId="7" fillId="0" borderId="0" xfId="11" applyNumberFormat="1" applyFont="1" applyFill="1" applyBorder="1" applyAlignment="1">
      <alignment horizontal="center"/>
    </xf>
    <xf numFmtId="0" fontId="7" fillId="0" borderId="0" xfId="26" applyNumberFormat="1" applyFont="1" applyFill="1" applyBorder="1" applyAlignment="1">
      <alignment horizontal="center"/>
    </xf>
    <xf numFmtId="0" fontId="7" fillId="0" borderId="0" xfId="26" applyNumberFormat="1" applyFont="1" applyFill="1" applyBorder="1" applyAlignment="1">
      <alignment horizontal="left"/>
    </xf>
    <xf numFmtId="169" fontId="0" fillId="0" borderId="0" xfId="0" applyNumberFormat="1" applyFill="1" applyAlignment="1">
      <alignment horizontal="centerContinuous"/>
    </xf>
    <xf numFmtId="169" fontId="4" fillId="0" borderId="0" xfId="0" applyNumberFormat="1" applyFont="1" applyFill="1" applyAlignment="1">
      <alignment horizontal="centerContinuous"/>
    </xf>
    <xf numFmtId="185" fontId="8" fillId="0" borderId="3" xfId="11" applyNumberFormat="1" applyFont="1" applyFill="1" applyBorder="1" applyAlignment="1">
      <alignment horizontal="center"/>
    </xf>
    <xf numFmtId="49" fontId="4" fillId="0" borderId="4" xfId="26" applyNumberFormat="1" applyFont="1" applyFill="1" applyBorder="1" applyAlignment="1">
      <alignment horizontal="center"/>
    </xf>
    <xf numFmtId="168" fontId="4" fillId="0" borderId="0" xfId="26" applyNumberFormat="1" applyFont="1" applyFill="1" applyBorder="1" applyAlignment="1">
      <alignment horizontal="left"/>
    </xf>
    <xf numFmtId="0" fontId="4" fillId="0" borderId="0" xfId="26" applyFont="1" applyFill="1" applyAlignment="1">
      <alignment horizontal="center" wrapText="1"/>
    </xf>
    <xf numFmtId="0" fontId="24" fillId="0" borderId="0" xfId="26" applyFont="1" applyFill="1" applyAlignment="1">
      <alignment horizontal="center" wrapText="1"/>
    </xf>
    <xf numFmtId="1" fontId="8" fillId="0" borderId="7" xfId="26" applyNumberFormat="1" applyFont="1" applyFill="1" applyBorder="1" applyAlignment="1">
      <alignment horizontal="center"/>
    </xf>
    <xf numFmtId="168" fontId="7" fillId="0" borderId="0" xfId="26" applyNumberFormat="1" applyFont="1" applyFill="1" applyBorder="1" applyAlignment="1">
      <alignment horizontal="center" wrapText="1"/>
    </xf>
    <xf numFmtId="0" fontId="4" fillId="0" borderId="4" xfId="26" applyFont="1" applyFill="1" applyBorder="1" applyAlignment="1">
      <alignment horizontal="center"/>
    </xf>
    <xf numFmtId="0" fontId="4" fillId="0" borderId="2" xfId="26" applyNumberFormat="1" applyFont="1" applyFill="1" applyBorder="1" applyAlignment="1">
      <alignment horizontal="center"/>
    </xf>
    <xf numFmtId="0" fontId="13" fillId="0" borderId="0" xfId="26" applyFont="1" applyFill="1" applyBorder="1" applyAlignment="1">
      <alignment horizontal="left"/>
    </xf>
    <xf numFmtId="0" fontId="17" fillId="0" borderId="2" xfId="26" applyFont="1" applyFill="1" applyBorder="1"/>
    <xf numFmtId="169" fontId="4" fillId="0" borderId="0" xfId="8" applyNumberFormat="1" applyFont="1" applyFill="1" applyBorder="1" applyAlignment="1">
      <alignment horizontal="center"/>
    </xf>
    <xf numFmtId="185" fontId="13" fillId="0" borderId="0" xfId="26" applyNumberFormat="1" applyFont="1" applyFill="1" applyBorder="1" applyAlignment="1">
      <alignment horizontal="right"/>
    </xf>
    <xf numFmtId="182" fontId="4" fillId="0" borderId="4" xfId="26" applyNumberFormat="1" applyFont="1" applyFill="1" applyBorder="1" applyAlignment="1">
      <alignment horizontal="right"/>
    </xf>
    <xf numFmtId="0" fontId="24" fillId="0" borderId="0" xfId="26" applyFont="1" applyFill="1" applyBorder="1"/>
    <xf numFmtId="0" fontId="24" fillId="0" borderId="0" xfId="26" applyFont="1" applyFill="1" applyAlignment="1">
      <alignment vertical="center"/>
    </xf>
    <xf numFmtId="9" fontId="8" fillId="0" borderId="0" xfId="26" applyNumberFormat="1" applyFont="1" applyFill="1"/>
    <xf numFmtId="0" fontId="13" fillId="0" borderId="0" xfId="26" applyFont="1" applyFill="1" applyBorder="1"/>
    <xf numFmtId="182" fontId="7" fillId="0" borderId="0" xfId="0" applyNumberFormat="1" applyFont="1" applyFill="1" applyAlignment="1">
      <alignment horizontal="center"/>
    </xf>
    <xf numFmtId="3" fontId="4" fillId="0" borderId="0" xfId="8" applyNumberFormat="1" applyFont="1" applyFill="1" applyBorder="1" applyAlignment="1">
      <alignment horizontal="center"/>
    </xf>
    <xf numFmtId="1" fontId="4" fillId="0" borderId="0" xfId="8" applyNumberFormat="1" applyFont="1" applyFill="1" applyBorder="1" applyAlignment="1">
      <alignment horizontal="center"/>
    </xf>
    <xf numFmtId="3" fontId="8" fillId="0" borderId="0" xfId="26" applyNumberFormat="1" applyFont="1" applyFill="1" applyAlignment="1"/>
    <xf numFmtId="169" fontId="8" fillId="0" borderId="0" xfId="26" applyNumberFormat="1" applyFont="1" applyFill="1" applyBorder="1" applyAlignment="1">
      <alignment horizontal="center"/>
    </xf>
    <xf numFmtId="185" fontId="8" fillId="0" borderId="0" xfId="9" applyNumberFormat="1" applyFont="1" applyFill="1" applyBorder="1" applyAlignment="1">
      <alignment horizontal="center"/>
    </xf>
    <xf numFmtId="0" fontId="7" fillId="0" borderId="3" xfId="26" applyFont="1" applyFill="1" applyBorder="1" applyAlignment="1">
      <alignment horizontal="center"/>
    </xf>
    <xf numFmtId="0" fontId="8" fillId="0" borderId="3" xfId="26" applyFont="1" applyFill="1" applyBorder="1" applyAlignment="1">
      <alignment horizontal="center"/>
    </xf>
    <xf numFmtId="0" fontId="46" fillId="0" borderId="0" xfId="26" applyFont="1" applyFill="1" applyBorder="1" applyAlignment="1">
      <alignment horizontal="left"/>
    </xf>
    <xf numFmtId="182" fontId="4" fillId="0" borderId="0" xfId="8" applyNumberFormat="1" applyFont="1" applyFill="1" applyBorder="1" applyAlignment="1">
      <alignment horizontal="center"/>
    </xf>
    <xf numFmtId="182" fontId="8" fillId="0" borderId="0" xfId="26" applyNumberFormat="1" applyFont="1" applyFill="1"/>
    <xf numFmtId="0" fontId="4" fillId="0" borderId="3" xfId="26" applyFont="1" applyFill="1" applyBorder="1" applyAlignment="1">
      <alignment horizontal="center"/>
    </xf>
    <xf numFmtId="0" fontId="4" fillId="0" borderId="0" xfId="26" applyFont="1" applyFill="1" applyBorder="1" applyAlignment="1">
      <alignment horizontal="center" vertical="top"/>
    </xf>
    <xf numFmtId="0" fontId="15" fillId="0" borderId="0" xfId="0" applyFont="1" applyFill="1" applyBorder="1" applyAlignment="1">
      <alignment horizontal="right"/>
    </xf>
    <xf numFmtId="0" fontId="13" fillId="0" borderId="3" xfId="26" applyFont="1" applyFill="1" applyBorder="1" applyAlignment="1"/>
    <xf numFmtId="0" fontId="20" fillId="0" borderId="5" xfId="26" applyFont="1" applyFill="1" applyBorder="1"/>
    <xf numFmtId="49" fontId="8" fillId="0" borderId="0" xfId="0" applyNumberFormat="1" applyFont="1" applyFill="1"/>
    <xf numFmtId="49" fontId="8" fillId="0" borderId="0" xfId="0" applyNumberFormat="1" applyFont="1" applyFill="1" applyAlignment="1">
      <alignment horizontal="centerContinuous"/>
    </xf>
    <xf numFmtId="0" fontId="8" fillId="0" borderId="0" xfId="0" applyNumberFormat="1" applyFont="1" applyFill="1" applyAlignment="1">
      <alignment horizontal="centerContinuous"/>
    </xf>
    <xf numFmtId="0" fontId="8" fillId="0" borderId="0" xfId="0" applyNumberFormat="1" applyFont="1" applyFill="1" applyBorder="1" applyAlignment="1">
      <alignment horizontal="center"/>
    </xf>
    <xf numFmtId="0" fontId="24" fillId="0" borderId="0" xfId="0" applyFont="1" applyFill="1" applyAlignment="1">
      <alignment horizontal="right"/>
    </xf>
    <xf numFmtId="0" fontId="24" fillId="0" borderId="0" xfId="0" applyFont="1" applyFill="1" applyAlignment="1">
      <alignment horizontal="centerContinuous"/>
    </xf>
    <xf numFmtId="0" fontId="24" fillId="0" borderId="2" xfId="0" applyFont="1" applyFill="1" applyBorder="1"/>
    <xf numFmtId="0" fontId="20" fillId="0" borderId="0" xfId="0" applyFont="1" applyFill="1" applyBorder="1" applyAlignment="1">
      <alignment horizontal="right"/>
    </xf>
    <xf numFmtId="168" fontId="15" fillId="0" borderId="16" xfId="0" applyNumberFormat="1" applyFont="1" applyFill="1" applyBorder="1"/>
    <xf numFmtId="3" fontId="28" fillId="0" borderId="0" xfId="0" applyNumberFormat="1" applyFont="1" applyFill="1" applyBorder="1"/>
    <xf numFmtId="3" fontId="28" fillId="0" borderId="0" xfId="0" applyNumberFormat="1" applyFont="1" applyFill="1" applyBorder="1" applyAlignment="1">
      <alignment horizontal="right"/>
    </xf>
    <xf numFmtId="3" fontId="15" fillId="0" borderId="0" xfId="0" applyNumberFormat="1" applyFont="1" applyFill="1" applyAlignment="1">
      <alignment horizontal="right"/>
    </xf>
    <xf numFmtId="0" fontId="69" fillId="0" borderId="0" xfId="29" applyFont="1" applyFill="1" applyBorder="1"/>
    <xf numFmtId="0" fontId="60" fillId="0" borderId="0" xfId="29" applyFont="1" applyFill="1" applyBorder="1"/>
    <xf numFmtId="0" fontId="60" fillId="0" borderId="0" xfId="29" applyFont="1" applyFill="1" applyAlignment="1">
      <alignment horizontal="center"/>
    </xf>
    <xf numFmtId="0" fontId="7" fillId="0" borderId="0" xfId="29" applyFont="1" applyFill="1"/>
    <xf numFmtId="0" fontId="4" fillId="0" borderId="0" xfId="29" applyFont="1" applyFill="1"/>
    <xf numFmtId="0" fontId="13" fillId="0" borderId="0" xfId="29" applyFont="1" applyFill="1"/>
    <xf numFmtId="0" fontId="13" fillId="0" borderId="2" xfId="29" applyFont="1" applyFill="1" applyBorder="1"/>
    <xf numFmtId="0" fontId="52" fillId="0" borderId="2" xfId="29" applyFont="1" applyFill="1" applyBorder="1"/>
    <xf numFmtId="0" fontId="54" fillId="0" borderId="0" xfId="29" applyFont="1" applyFill="1" applyBorder="1"/>
    <xf numFmtId="0" fontId="13" fillId="0" borderId="0" xfId="29" applyFont="1" applyFill="1" applyBorder="1"/>
    <xf numFmtId="1" fontId="4" fillId="0" borderId="0" xfId="29" applyNumberFormat="1" applyFont="1" applyFill="1" applyBorder="1" applyAlignment="1">
      <alignment horizontal="center"/>
    </xf>
    <xf numFmtId="3" fontId="4" fillId="0" borderId="0" xfId="29" applyNumberFormat="1" applyFont="1" applyFill="1" applyBorder="1" applyAlignment="1">
      <alignment horizontal="center"/>
    </xf>
    <xf numFmtId="0" fontId="24" fillId="0" borderId="2" xfId="29" applyFont="1" applyFill="1" applyBorder="1"/>
    <xf numFmtId="172" fontId="4" fillId="0" borderId="0" xfId="0" applyNumberFormat="1" applyFont="1" applyFill="1" applyBorder="1" applyAlignment="1">
      <alignment horizontal="left" indent="3"/>
    </xf>
    <xf numFmtId="172" fontId="4" fillId="0" borderId="0" xfId="0" applyNumberFormat="1" applyFont="1" applyFill="1" applyBorder="1" applyAlignment="1">
      <alignment horizontal="centerContinuous"/>
    </xf>
    <xf numFmtId="172" fontId="4" fillId="0" borderId="4" xfId="0" applyNumberFormat="1" applyFont="1" applyFill="1" applyBorder="1" applyAlignment="1">
      <alignment horizontal="left" vertical="top" indent="3"/>
    </xf>
    <xf numFmtId="172" fontId="4" fillId="0" borderId="4" xfId="0" applyNumberFormat="1" applyFont="1" applyFill="1" applyBorder="1" applyAlignment="1">
      <alignment horizontal="centerContinuous"/>
    </xf>
    <xf numFmtId="172" fontId="7" fillId="0" borderId="0" xfId="0" applyNumberFormat="1" applyFont="1" applyFill="1" applyAlignment="1">
      <alignment horizontal="centerContinuous"/>
    </xf>
    <xf numFmtId="172" fontId="4" fillId="0" borderId="0" xfId="0" applyNumberFormat="1" applyFont="1" applyFill="1" applyBorder="1" applyAlignment="1">
      <alignment horizontal="left" vertical="top" indent="3"/>
    </xf>
    <xf numFmtId="0" fontId="82" fillId="0" borderId="0" xfId="0" applyFont="1" applyFill="1" applyBorder="1"/>
    <xf numFmtId="0" fontId="82" fillId="0" borderId="2" xfId="0" applyFont="1" applyFill="1" applyBorder="1"/>
    <xf numFmtId="0" fontId="46" fillId="0" borderId="0" xfId="0" applyFont="1" applyFill="1" applyBorder="1" applyAlignment="1"/>
    <xf numFmtId="169" fontId="4" fillId="0" borderId="0" xfId="0" applyNumberFormat="1" applyFont="1" applyFill="1"/>
    <xf numFmtId="169" fontId="8" fillId="0" borderId="6" xfId="0" applyNumberFormat="1" applyFont="1" applyFill="1" applyBorder="1"/>
    <xf numFmtId="169" fontId="8" fillId="0" borderId="2" xfId="0" applyNumberFormat="1" applyFont="1" applyFill="1" applyBorder="1"/>
    <xf numFmtId="3" fontId="8" fillId="0" borderId="6" xfId="0" applyNumberFormat="1" applyFont="1" applyFill="1" applyBorder="1"/>
    <xf numFmtId="3" fontId="19" fillId="0" borderId="0" xfId="0" applyNumberFormat="1" applyFont="1" applyFill="1" applyBorder="1" applyAlignment="1">
      <alignment horizontal="center" vertical="center"/>
    </xf>
    <xf numFmtId="0" fontId="19" fillId="0" borderId="0" xfId="0" applyFont="1" applyFill="1" applyBorder="1" applyAlignment="1">
      <alignment horizontal="center" vertical="center"/>
    </xf>
    <xf numFmtId="0" fontId="19" fillId="0" borderId="6" xfId="0" applyFont="1" applyFill="1" applyBorder="1" applyAlignment="1">
      <alignment horizontal="center" vertical="center"/>
    </xf>
    <xf numFmtId="0" fontId="21" fillId="0" borderId="0" xfId="0" applyFont="1" applyFill="1" applyBorder="1" applyAlignment="1">
      <alignment horizontal="centerContinuous"/>
    </xf>
    <xf numFmtId="0" fontId="21" fillId="0" borderId="2" xfId="0" applyFont="1" applyFill="1" applyBorder="1" applyAlignment="1">
      <alignment horizontal="centerContinuous"/>
    </xf>
    <xf numFmtId="168" fontId="21" fillId="0" borderId="0" xfId="0" applyNumberFormat="1" applyFont="1" applyFill="1" applyBorder="1" applyAlignment="1">
      <alignment horizontal="center"/>
    </xf>
    <xf numFmtId="182" fontId="19" fillId="0" borderId="0" xfId="0" applyNumberFormat="1" applyFont="1" applyFill="1"/>
    <xf numFmtId="0" fontId="21" fillId="0" borderId="0" xfId="0" applyFont="1" applyFill="1" applyBorder="1" applyAlignment="1">
      <alignment horizontal="center" textRotation="180"/>
    </xf>
    <xf numFmtId="182" fontId="19" fillId="0" borderId="0" xfId="0" applyNumberFormat="1" applyFont="1" applyFill="1" applyBorder="1"/>
    <xf numFmtId="182" fontId="19" fillId="0" borderId="2" xfId="0" applyNumberFormat="1" applyFont="1" applyFill="1" applyBorder="1" applyAlignment="1">
      <alignment horizontal="center"/>
    </xf>
    <xf numFmtId="20" fontId="13" fillId="0" borderId="0" xfId="0" applyNumberFormat="1" applyFont="1" applyFill="1"/>
    <xf numFmtId="0" fontId="24" fillId="0" borderId="0" xfId="0" applyFont="1" applyFill="1" applyAlignment="1">
      <alignment vertical="center"/>
    </xf>
    <xf numFmtId="0" fontId="4" fillId="0" borderId="0" xfId="0" applyFont="1" applyFill="1" applyBorder="1" applyAlignment="1">
      <alignment horizontal="center" vertical="center"/>
    </xf>
    <xf numFmtId="0" fontId="0" fillId="0" borderId="2" xfId="0" applyFill="1" applyBorder="1" applyAlignment="1">
      <alignment horizontal="center" vertical="center"/>
    </xf>
    <xf numFmtId="0" fontId="35" fillId="0" borderId="0" xfId="26" applyFont="1" applyFill="1"/>
    <xf numFmtId="1" fontId="4" fillId="0" borderId="4" xfId="0" applyNumberFormat="1" applyFont="1" applyFill="1" applyBorder="1" applyAlignment="1">
      <alignment horizontal="center"/>
    </xf>
    <xf numFmtId="3" fontId="8" fillId="0" borderId="0" xfId="0" applyNumberFormat="1" applyFont="1" applyFill="1"/>
    <xf numFmtId="3" fontId="8" fillId="0" borderId="2" xfId="0" applyNumberFormat="1" applyFont="1" applyFill="1" applyBorder="1" applyAlignment="1">
      <alignment horizontal="center" vertical="top"/>
    </xf>
    <xf numFmtId="3" fontId="20" fillId="0" borderId="2" xfId="0" applyNumberFormat="1" applyFont="1" applyFill="1" applyBorder="1" applyAlignment="1">
      <alignment horizontal="centerContinuous"/>
    </xf>
    <xf numFmtId="0" fontId="20" fillId="0" borderId="5" xfId="0" applyNumberFormat="1" applyFont="1" applyFill="1" applyBorder="1" applyAlignment="1">
      <alignment horizontal="center" vertical="top"/>
    </xf>
    <xf numFmtId="3" fontId="8" fillId="0" borderId="0" xfId="0" applyNumberFormat="1" applyFont="1" applyFill="1" applyBorder="1" applyAlignment="1">
      <alignment horizontal="center" vertical="top"/>
    </xf>
    <xf numFmtId="3" fontId="4" fillId="0" borderId="0" xfId="0" applyNumberFormat="1" applyFont="1" applyFill="1" applyBorder="1" applyAlignment="1">
      <alignment horizontal="centerContinuous"/>
    </xf>
    <xf numFmtId="0" fontId="4" fillId="0" borderId="0" xfId="0" applyNumberFormat="1" applyFont="1" applyFill="1" applyBorder="1" applyAlignment="1">
      <alignment horizontal="center" vertical="top"/>
    </xf>
    <xf numFmtId="0" fontId="7" fillId="0" borderId="0" xfId="0" applyNumberFormat="1" applyFont="1" applyFill="1" applyAlignment="1">
      <alignment horizontal="center"/>
    </xf>
    <xf numFmtId="182" fontId="19" fillId="0" borderId="0" xfId="0" applyNumberFormat="1" applyFont="1" applyFill="1" applyAlignment="1">
      <alignment horizontal="center"/>
    </xf>
    <xf numFmtId="0" fontId="7" fillId="0" borderId="3" xfId="0" applyNumberFormat="1" applyFont="1" applyFill="1" applyBorder="1" applyAlignment="1">
      <alignment horizontal="center"/>
    </xf>
    <xf numFmtId="182" fontId="19" fillId="0" borderId="3" xfId="0" applyNumberFormat="1" applyFont="1" applyFill="1" applyBorder="1" applyAlignment="1">
      <alignment horizontal="center"/>
    </xf>
    <xf numFmtId="0" fontId="10" fillId="0" borderId="3" xfId="0" applyFont="1" applyFill="1" applyBorder="1" applyAlignment="1">
      <alignment horizontal="center"/>
    </xf>
    <xf numFmtId="3" fontId="8" fillId="0" borderId="3" xfId="0" applyNumberFormat="1" applyFont="1" applyFill="1" applyBorder="1"/>
    <xf numFmtId="168" fontId="8" fillId="0" borderId="3" xfId="0" applyNumberFormat="1" applyFont="1" applyFill="1" applyBorder="1"/>
    <xf numFmtId="0" fontId="7" fillId="0" borderId="0" xfId="0" applyNumberFormat="1" applyFont="1" applyFill="1" applyBorder="1" applyAlignment="1">
      <alignment horizontal="center"/>
    </xf>
    <xf numFmtId="0" fontId="7" fillId="0" borderId="4" xfId="0" applyNumberFormat="1" applyFont="1" applyFill="1" applyBorder="1" applyAlignment="1">
      <alignment horizontal="center"/>
    </xf>
    <xf numFmtId="168" fontId="8" fillId="0" borderId="4" xfId="0" applyNumberFormat="1" applyFont="1" applyFill="1" applyBorder="1"/>
    <xf numFmtId="0" fontId="8" fillId="0" borderId="4" xfId="0" applyNumberFormat="1" applyFont="1" applyFill="1" applyBorder="1" applyAlignment="1">
      <alignment horizontal="center"/>
    </xf>
    <xf numFmtId="168" fontId="8" fillId="0" borderId="4" xfId="0" applyNumberFormat="1" applyFont="1" applyFill="1" applyBorder="1" applyAlignment="1">
      <alignment horizontal="left"/>
    </xf>
    <xf numFmtId="182" fontId="21" fillId="0" borderId="4" xfId="0" applyNumberFormat="1" applyFont="1" applyFill="1" applyBorder="1" applyAlignment="1">
      <alignment horizontal="center"/>
    </xf>
    <xf numFmtId="182" fontId="4" fillId="0" borderId="4" xfId="0" applyNumberFormat="1" applyFont="1" applyFill="1" applyBorder="1" applyAlignment="1">
      <alignment horizontal="center"/>
    </xf>
    <xf numFmtId="182" fontId="8" fillId="0" borderId="3" xfId="0" applyNumberFormat="1" applyFont="1" applyFill="1" applyBorder="1"/>
    <xf numFmtId="0" fontId="7" fillId="0" borderId="2" xfId="0" applyNumberFormat="1" applyFont="1" applyFill="1" applyBorder="1" applyAlignment="1">
      <alignment horizontal="center"/>
    </xf>
    <xf numFmtId="3" fontId="8" fillId="0" borderId="2" xfId="0" applyNumberFormat="1" applyFont="1" applyFill="1" applyBorder="1"/>
    <xf numFmtId="0" fontId="46" fillId="0" borderId="0" xfId="0" applyFont="1" applyFill="1" applyAlignment="1">
      <alignment horizontal="left"/>
    </xf>
    <xf numFmtId="3" fontId="8" fillId="0" borderId="9" xfId="0" applyNumberFormat="1" applyFont="1" applyFill="1" applyBorder="1"/>
    <xf numFmtId="3" fontId="8" fillId="0" borderId="0" xfId="0" applyNumberFormat="1" applyFont="1" applyFill="1" applyAlignment="1">
      <alignment horizontal="left"/>
    </xf>
    <xf numFmtId="0" fontId="8" fillId="0" borderId="10" xfId="0" applyFont="1" applyFill="1" applyBorder="1"/>
    <xf numFmtId="2" fontId="15" fillId="0" borderId="0" xfId="0" applyNumberFormat="1" applyFont="1" applyFill="1" applyAlignment="1">
      <alignment horizontal="left"/>
    </xf>
    <xf numFmtId="0" fontId="8" fillId="0" borderId="0" xfId="0" quotePrefix="1" applyFont="1" applyFill="1" applyBorder="1"/>
    <xf numFmtId="3" fontId="8" fillId="0" borderId="7" xfId="0" applyNumberFormat="1" applyFont="1" applyFill="1" applyBorder="1" applyAlignment="1">
      <alignment horizontal="center"/>
    </xf>
    <xf numFmtId="0" fontId="28" fillId="0" borderId="0" xfId="0" applyFont="1" applyFill="1" applyBorder="1"/>
    <xf numFmtId="0" fontId="20" fillId="0" borderId="4" xfId="29" applyFont="1" applyFill="1" applyBorder="1" applyAlignment="1">
      <alignment horizontal="center" vertical="top" wrapText="1"/>
    </xf>
    <xf numFmtId="0" fontId="20" fillId="0" borderId="4" xfId="0" applyFont="1" applyFill="1" applyBorder="1" applyAlignment="1">
      <alignment horizontal="center" vertical="top"/>
    </xf>
    <xf numFmtId="168" fontId="19" fillId="0" borderId="0" xfId="29" applyNumberFormat="1" applyFont="1" applyFill="1" applyBorder="1" applyAlignment="1">
      <alignment horizontal="center"/>
    </xf>
    <xf numFmtId="0" fontId="24" fillId="0" borderId="0" xfId="29" applyFont="1" applyFill="1" applyBorder="1"/>
    <xf numFmtId="0" fontId="8" fillId="0" borderId="0" xfId="0" applyFont="1" applyFill="1" applyAlignment="1">
      <alignment horizontal="center" vertical="center"/>
    </xf>
    <xf numFmtId="168" fontId="15" fillId="0" borderId="17" xfId="29" applyNumberFormat="1" applyFont="1" applyFill="1" applyBorder="1" applyAlignment="1">
      <alignment horizontal="center"/>
    </xf>
    <xf numFmtId="172" fontId="15" fillId="0" borderId="17" xfId="29" applyNumberFormat="1" applyFont="1" applyFill="1" applyBorder="1" applyAlignment="1">
      <alignment horizontal="center"/>
    </xf>
    <xf numFmtId="172" fontId="20" fillId="0" borderId="20" xfId="29" applyNumberFormat="1" applyFont="1" applyFill="1" applyBorder="1" applyAlignment="1">
      <alignment horizontal="center"/>
    </xf>
    <xf numFmtId="0" fontId="120" fillId="0" borderId="0" xfId="0" applyFont="1" applyFill="1" applyBorder="1"/>
    <xf numFmtId="0" fontId="52" fillId="0" borderId="0" xfId="29" applyFont="1" applyFill="1" applyBorder="1" applyAlignment="1">
      <alignment horizontal="center"/>
    </xf>
    <xf numFmtId="0" fontId="20" fillId="0" borderId="4" xfId="29" applyFont="1" applyFill="1" applyBorder="1" applyAlignment="1">
      <alignment horizontal="center" vertical="top"/>
    </xf>
    <xf numFmtId="0" fontId="28" fillId="0" borderId="0" xfId="0" applyFont="1" applyFill="1"/>
    <xf numFmtId="0" fontId="20" fillId="0" borderId="4" xfId="0" applyFont="1" applyFill="1" applyBorder="1" applyAlignment="1">
      <alignment horizontal="center" vertical="top" wrapText="1"/>
    </xf>
    <xf numFmtId="0" fontId="24" fillId="0" borderId="0" xfId="29" applyFont="1" applyFill="1"/>
    <xf numFmtId="171" fontId="28" fillId="0" borderId="0" xfId="0" applyNumberFormat="1" applyFont="1" applyFill="1" applyBorder="1" applyAlignment="1">
      <alignment horizontal="left"/>
    </xf>
    <xf numFmtId="171" fontId="24" fillId="0" borderId="0" xfId="0" applyNumberFormat="1" applyFont="1" applyFill="1" applyBorder="1" applyAlignment="1">
      <alignment horizontal="left"/>
    </xf>
    <xf numFmtId="0" fontId="46" fillId="0" borderId="0" xfId="29" applyFont="1" applyFill="1"/>
    <xf numFmtId="9" fontId="52" fillId="0" borderId="0" xfId="29" applyNumberFormat="1" applyFont="1" applyFill="1"/>
    <xf numFmtId="0" fontId="52" fillId="0" borderId="0" xfId="29" applyFont="1" applyFill="1" applyAlignment="1">
      <alignment horizontal="center"/>
    </xf>
    <xf numFmtId="0" fontId="24" fillId="0" borderId="2" xfId="29" applyFont="1" applyFill="1" applyBorder="1" applyAlignment="1">
      <alignment horizontal="center"/>
    </xf>
    <xf numFmtId="1" fontId="13" fillId="0" borderId="2" xfId="29" applyNumberFormat="1" applyFont="1" applyFill="1" applyBorder="1"/>
    <xf numFmtId="0" fontId="24" fillId="0" borderId="0" xfId="0" applyFont="1" applyFill="1" applyBorder="1" applyAlignment="1">
      <alignment horizontal="left"/>
    </xf>
    <xf numFmtId="0" fontId="11" fillId="0" borderId="0" xfId="0" applyFont="1" applyFill="1" applyAlignment="1">
      <alignment horizontal="left"/>
    </xf>
    <xf numFmtId="0" fontId="11" fillId="0" borderId="0" xfId="0" applyFont="1" applyFill="1"/>
    <xf numFmtId="0" fontId="24" fillId="0" borderId="0" xfId="0" applyFont="1" applyFill="1" applyAlignment="1">
      <alignment horizontal="left" vertical="center"/>
    </xf>
    <xf numFmtId="0" fontId="8" fillId="0" borderId="0" xfId="0" applyFont="1" applyFill="1" applyBorder="1" applyAlignment="1">
      <alignment vertical="justify" wrapText="1"/>
    </xf>
    <xf numFmtId="0" fontId="13" fillId="0" borderId="0" xfId="0" applyNumberFormat="1" applyFont="1" applyFill="1" applyAlignment="1">
      <alignment vertical="justify" wrapText="1"/>
    </xf>
    <xf numFmtId="172" fontId="0" fillId="0" borderId="0" xfId="0" applyNumberFormat="1" applyFill="1" applyBorder="1" applyAlignment="1"/>
    <xf numFmtId="174" fontId="8" fillId="0" borderId="0" xfId="0" applyNumberFormat="1" applyFont="1" applyFill="1" applyAlignment="1">
      <alignment wrapText="1"/>
    </xf>
    <xf numFmtId="179" fontId="10" fillId="0" borderId="0" xfId="0" applyNumberFormat="1" applyFont="1" applyFill="1" applyAlignment="1">
      <alignment horizontal="center"/>
    </xf>
    <xf numFmtId="0" fontId="58" fillId="0" borderId="0" xfId="0" applyFont="1" applyFill="1" applyBorder="1" applyAlignment="1">
      <alignment horizontal="center" vertical="center"/>
    </xf>
    <xf numFmtId="0" fontId="8" fillId="0" borderId="0" xfId="0" applyFont="1" applyFill="1" applyAlignment="1">
      <alignment horizontal="center" vertical="center"/>
    </xf>
    <xf numFmtId="0" fontId="59" fillId="0" borderId="0" xfId="0" applyFont="1" applyAlignment="1">
      <alignment horizontal="center"/>
    </xf>
    <xf numFmtId="0" fontId="8" fillId="0" borderId="0" xfId="0" applyFont="1" applyAlignment="1">
      <alignment horizontal="center"/>
    </xf>
    <xf numFmtId="0" fontId="13" fillId="0" borderId="0" xfId="0" applyFont="1" applyAlignment="1"/>
    <xf numFmtId="0" fontId="63" fillId="0" borderId="0" xfId="0" applyFont="1" applyFill="1" applyAlignment="1">
      <alignment horizontal="center"/>
    </xf>
    <xf numFmtId="0" fontId="0" fillId="0" borderId="0" xfId="0" applyAlignment="1"/>
    <xf numFmtId="0" fontId="4" fillId="0" borderId="4" xfId="0" applyFont="1" applyFill="1" applyBorder="1" applyAlignment="1">
      <alignment horizontal="center"/>
    </xf>
    <xf numFmtId="0" fontId="8" fillId="0" borderId="0" xfId="0" applyFont="1" applyFill="1" applyAlignment="1">
      <alignment horizontal="left" wrapText="1"/>
    </xf>
    <xf numFmtId="0" fontId="8" fillId="0" borderId="0" xfId="0" applyFont="1" applyFill="1" applyBorder="1" applyAlignment="1">
      <alignment horizontal="justify" wrapText="1"/>
    </xf>
    <xf numFmtId="0" fontId="8" fillId="0" borderId="0" xfId="0" applyFont="1" applyFill="1" applyAlignment="1">
      <alignment horizontal="justify" wrapText="1"/>
    </xf>
    <xf numFmtId="0" fontId="8" fillId="0" borderId="0" xfId="0" applyNumberFormat="1" applyFont="1" applyFill="1" applyAlignment="1">
      <alignment horizontal="justify" vertical="top" wrapText="1"/>
    </xf>
    <xf numFmtId="0" fontId="13" fillId="0" borderId="0" xfId="0" applyFont="1" applyFill="1" applyAlignment="1">
      <alignment horizontal="justify" wrapText="1"/>
    </xf>
    <xf numFmtId="0" fontId="8" fillId="0" borderId="0" xfId="0" applyFont="1" applyFill="1" applyAlignment="1">
      <alignment horizontal="justify" vertical="top" wrapText="1"/>
    </xf>
    <xf numFmtId="0" fontId="8" fillId="0" borderId="0" xfId="0" applyNumberFormat="1" applyFont="1" applyFill="1" applyAlignment="1">
      <alignment horizontal="justify" wrapText="1"/>
    </xf>
    <xf numFmtId="0" fontId="13" fillId="0" borderId="0" xfId="0" applyFont="1" applyFill="1" applyAlignment="1">
      <alignment horizontal="justify"/>
    </xf>
    <xf numFmtId="0" fontId="24" fillId="0" borderId="0" xfId="0" applyFont="1" applyFill="1" applyAlignment="1">
      <alignment horizontal="justify" wrapText="1"/>
    </xf>
    <xf numFmtId="0" fontId="15" fillId="0" borderId="0" xfId="0" applyFont="1" applyFill="1" applyAlignment="1">
      <alignment horizontal="left" wrapText="1"/>
    </xf>
    <xf numFmtId="0" fontId="15" fillId="0" borderId="0" xfId="0" applyFont="1" applyFill="1" applyAlignment="1">
      <alignment horizontal="justify" wrapText="1"/>
    </xf>
    <xf numFmtId="0" fontId="15" fillId="0" borderId="0" xfId="0" applyNumberFormat="1" applyFont="1" applyFill="1" applyAlignment="1">
      <alignment horizontal="justify" wrapText="1"/>
    </xf>
    <xf numFmtId="0" fontId="15" fillId="0" borderId="0" xfId="0" applyNumberFormat="1" applyFont="1" applyFill="1" applyAlignment="1">
      <alignment horizontal="justify" vertical="top" wrapText="1"/>
    </xf>
    <xf numFmtId="0" fontId="15" fillId="0" borderId="0" xfId="0" applyFont="1" applyFill="1" applyAlignment="1">
      <alignment horizontal="justify" vertical="top" wrapText="1"/>
    </xf>
    <xf numFmtId="0" fontId="15" fillId="0" borderId="0" xfId="0" applyFont="1" applyFill="1" applyBorder="1" applyAlignment="1">
      <alignment horizontal="justify" wrapText="1"/>
    </xf>
    <xf numFmtId="0" fontId="24" fillId="0" borderId="0" xfId="0" applyFont="1" applyFill="1" applyAlignment="1">
      <alignment horizontal="justify"/>
    </xf>
    <xf numFmtId="0" fontId="128" fillId="0" borderId="0" xfId="0" applyFont="1" applyFill="1" applyBorder="1" applyAlignment="1">
      <alignment horizontal="left" wrapText="1"/>
    </xf>
    <xf numFmtId="0" fontId="67" fillId="0" borderId="0" xfId="0" applyFont="1" applyFill="1" applyBorder="1" applyAlignment="1">
      <alignment horizontal="left" wrapText="1"/>
    </xf>
    <xf numFmtId="0" fontId="14" fillId="0" borderId="0" xfId="0" applyFont="1" applyFill="1" applyBorder="1" applyAlignment="1">
      <alignment horizontal="left" wrapText="1"/>
    </xf>
    <xf numFmtId="49" fontId="4" fillId="0" borderId="4" xfId="17" applyNumberFormat="1" applyFont="1" applyFill="1" applyBorder="1" applyAlignment="1">
      <alignment horizontal="center"/>
    </xf>
    <xf numFmtId="0" fontId="0" fillId="0" borderId="4" xfId="0" applyFill="1" applyBorder="1" applyAlignment="1">
      <alignment horizontal="center"/>
    </xf>
    <xf numFmtId="0" fontId="4" fillId="0" borderId="0" xfId="0" applyNumberFormat="1" applyFont="1" applyFill="1" applyAlignment="1">
      <alignment horizontal="left" vertical="justify" wrapText="1"/>
    </xf>
    <xf numFmtId="0" fontId="13" fillId="0" borderId="0" xfId="0" applyNumberFormat="1" applyFont="1" applyFill="1" applyAlignment="1">
      <alignment horizontal="left" vertical="justify" wrapText="1"/>
    </xf>
    <xf numFmtId="0" fontId="4" fillId="0" borderId="0" xfId="0" applyFont="1" applyFill="1" applyAlignment="1">
      <alignment horizontal="center"/>
    </xf>
    <xf numFmtId="168" fontId="9" fillId="0" borderId="4" xfId="0" applyNumberFormat="1" applyFont="1" applyFill="1" applyBorder="1" applyAlignment="1">
      <alignment horizontal="center"/>
    </xf>
    <xf numFmtId="0" fontId="9" fillId="0" borderId="4" xfId="0" applyFont="1" applyFill="1" applyBorder="1" applyAlignment="1">
      <alignment horizontal="center"/>
    </xf>
    <xf numFmtId="168" fontId="9" fillId="0" borderId="0" xfId="0" applyNumberFormat="1" applyFont="1" applyFill="1" applyAlignment="1">
      <alignment horizontal="center"/>
    </xf>
    <xf numFmtId="0" fontId="9" fillId="0" borderId="0" xfId="0" applyFont="1" applyFill="1" applyAlignment="1">
      <alignment horizontal="center"/>
    </xf>
    <xf numFmtId="0" fontId="6" fillId="0" borderId="0" xfId="0" applyFont="1" applyFill="1" applyBorder="1" applyAlignment="1">
      <alignment horizontal="left" wrapText="1"/>
    </xf>
    <xf numFmtId="0" fontId="32" fillId="0" borderId="0" xfId="0" applyFont="1" applyFill="1" applyBorder="1" applyAlignment="1">
      <alignment horizontal="left" wrapText="1"/>
    </xf>
    <xf numFmtId="0" fontId="1" fillId="0" borderId="0" xfId="0" applyFont="1" applyFill="1" applyBorder="1" applyAlignment="1">
      <alignment horizontal="left" wrapText="1"/>
    </xf>
    <xf numFmtId="0" fontId="90" fillId="0" borderId="0" xfId="0" applyFont="1" applyFill="1" applyBorder="1" applyAlignment="1">
      <alignment horizontal="left" wrapText="1"/>
    </xf>
    <xf numFmtId="0" fontId="10" fillId="0" borderId="0" xfId="0" applyFont="1" applyFill="1" applyBorder="1" applyAlignment="1">
      <alignment horizontal="left" wrapText="1"/>
    </xf>
    <xf numFmtId="0" fontId="10" fillId="0" borderId="0" xfId="0" applyFont="1" applyFill="1" applyAlignment="1">
      <alignment horizontal="left" wrapText="1"/>
    </xf>
    <xf numFmtId="0" fontId="67" fillId="0" borderId="0" xfId="0" applyFont="1" applyFill="1" applyAlignment="1">
      <alignment horizontal="left"/>
    </xf>
    <xf numFmtId="0" fontId="90" fillId="0" borderId="0" xfId="0" applyFont="1" applyFill="1" applyAlignment="1">
      <alignment horizontal="left"/>
    </xf>
    <xf numFmtId="168" fontId="9" fillId="0" borderId="2" xfId="0" applyNumberFormat="1" applyFont="1" applyFill="1" applyBorder="1" applyAlignment="1">
      <alignment horizontal="center"/>
    </xf>
    <xf numFmtId="0" fontId="9" fillId="0" borderId="2" xfId="0" applyFont="1" applyFill="1" applyBorder="1" applyAlignment="1">
      <alignment horizontal="center"/>
    </xf>
    <xf numFmtId="0" fontId="0" fillId="0" borderId="6" xfId="0" applyFill="1" applyBorder="1" applyAlignment="1">
      <alignment horizontal="left"/>
    </xf>
    <xf numFmtId="168" fontId="9" fillId="0" borderId="3" xfId="0" applyNumberFormat="1" applyFont="1" applyFill="1" applyBorder="1" applyAlignment="1">
      <alignment horizontal="center"/>
    </xf>
    <xf numFmtId="0" fontId="9" fillId="0" borderId="3" xfId="0" applyFont="1" applyFill="1" applyBorder="1" applyAlignment="1">
      <alignment horizontal="center"/>
    </xf>
    <xf numFmtId="0" fontId="8" fillId="0" borderId="0" xfId="26" applyFill="1" applyAlignment="1" applyProtection="1">
      <protection locked="0"/>
    </xf>
    <xf numFmtId="0" fontId="8" fillId="0" borderId="0" xfId="26" applyFill="1" applyAlignment="1"/>
    <xf numFmtId="0" fontId="4" fillId="0" borderId="0" xfId="26" applyFont="1" applyFill="1" applyAlignment="1">
      <alignment horizontal="left"/>
    </xf>
    <xf numFmtId="0" fontId="4" fillId="0" borderId="0" xfId="26" applyFont="1" applyFill="1" applyAlignment="1">
      <alignment horizontal="center"/>
    </xf>
    <xf numFmtId="0" fontId="4" fillId="0" borderId="0" xfId="0" applyFont="1" applyFill="1" applyAlignment="1">
      <alignment horizontal="left"/>
    </xf>
    <xf numFmtId="0" fontId="5" fillId="0" borderId="0" xfId="0" applyFont="1" applyFill="1" applyAlignment="1">
      <alignment horizontal="center"/>
    </xf>
    <xf numFmtId="175" fontId="4" fillId="0" borderId="0" xfId="0" applyNumberFormat="1" applyFont="1" applyFill="1" applyAlignment="1">
      <alignment horizontal="left"/>
    </xf>
    <xf numFmtId="0" fontId="13" fillId="0" borderId="0" xfId="0" applyFont="1" applyFill="1" applyAlignment="1">
      <alignment horizontal="left"/>
    </xf>
    <xf numFmtId="0" fontId="8" fillId="0" borderId="0" xfId="0" applyFont="1" applyFill="1" applyAlignment="1">
      <alignment horizontal="left"/>
    </xf>
    <xf numFmtId="0" fontId="8" fillId="0" borderId="0" xfId="0" applyFont="1" applyFill="1" applyBorder="1" applyAlignment="1">
      <alignment horizontal="left" wrapText="1"/>
    </xf>
    <xf numFmtId="0" fontId="4" fillId="0" borderId="0" xfId="0" applyFont="1" applyFill="1" applyAlignment="1">
      <alignment horizontal="left" wrapText="1"/>
    </xf>
    <xf numFmtId="0" fontId="8" fillId="0" borderId="0" xfId="0" applyFont="1" applyFill="1" applyAlignment="1">
      <alignment wrapText="1"/>
    </xf>
    <xf numFmtId="0" fontId="4" fillId="0" borderId="0" xfId="0" applyFont="1" applyFill="1" applyBorder="1" applyAlignment="1">
      <alignment horizontal="left"/>
    </xf>
    <xf numFmtId="185" fontId="8" fillId="0" borderId="0" xfId="0" applyNumberFormat="1" applyFont="1" applyFill="1" applyAlignment="1">
      <alignment horizontal="center"/>
    </xf>
    <xf numFmtId="185" fontId="8" fillId="0" borderId="0" xfId="0" applyNumberFormat="1" applyFont="1" applyFill="1" applyBorder="1" applyAlignment="1">
      <alignment horizontal="center"/>
    </xf>
    <xf numFmtId="169" fontId="8" fillId="0" borderId="4" xfId="0" applyNumberFormat="1" applyFont="1" applyFill="1" applyBorder="1" applyAlignment="1">
      <alignment horizontal="center"/>
    </xf>
    <xf numFmtId="169" fontId="0" fillId="0" borderId="0" xfId="0" applyNumberFormat="1" applyFill="1" applyBorder="1" applyAlignment="1">
      <alignment horizontal="center"/>
    </xf>
    <xf numFmtId="182" fontId="8" fillId="0" borderId="2" xfId="0" applyNumberFormat="1" applyFont="1" applyFill="1" applyBorder="1" applyAlignment="1">
      <alignment horizontal="center"/>
    </xf>
    <xf numFmtId="185" fontId="8" fillId="0" borderId="4" xfId="0" applyNumberFormat="1" applyFont="1" applyFill="1" applyBorder="1" applyAlignment="1">
      <alignment horizontal="center"/>
    </xf>
    <xf numFmtId="185" fontId="8" fillId="0" borderId="6" xfId="0" applyNumberFormat="1" applyFont="1" applyFill="1" applyBorder="1" applyAlignment="1">
      <alignment horizontal="center"/>
    </xf>
    <xf numFmtId="182" fontId="0" fillId="0" borderId="0" xfId="0" applyNumberFormat="1" applyFill="1" applyAlignment="1">
      <alignment horizontal="center"/>
    </xf>
    <xf numFmtId="0" fontId="19" fillId="0" borderId="0" xfId="0" applyFont="1" applyFill="1" applyAlignment="1">
      <alignment horizontal="center"/>
    </xf>
    <xf numFmtId="0" fontId="19" fillId="0" borderId="4" xfId="0" applyFont="1" applyFill="1" applyBorder="1" applyAlignment="1">
      <alignment horizontal="center"/>
    </xf>
    <xf numFmtId="0" fontId="19" fillId="0" borderId="0" xfId="0" applyFont="1" applyFill="1" applyBorder="1" applyAlignment="1">
      <alignment horizontal="center"/>
    </xf>
    <xf numFmtId="0" fontId="19" fillId="0" borderId="2" xfId="0" applyFont="1" applyFill="1" applyBorder="1" applyAlignment="1">
      <alignment horizontal="center"/>
    </xf>
    <xf numFmtId="182" fontId="1" fillId="8" borderId="4" xfId="0" applyNumberFormat="1" applyFont="1" applyFill="1" applyBorder="1" applyAlignment="1">
      <alignment horizontal="right"/>
    </xf>
    <xf numFmtId="182" fontId="1" fillId="0" borderId="0" xfId="0" applyNumberFormat="1" applyFont="1" applyFill="1" applyBorder="1" applyAlignment="1">
      <alignment horizontal="right"/>
    </xf>
    <xf numFmtId="182" fontId="0" fillId="8" borderId="4" xfId="0" applyNumberFormat="1" applyFill="1" applyBorder="1" applyAlignment="1">
      <alignment horizontal="right"/>
    </xf>
    <xf numFmtId="182" fontId="0" fillId="0" borderId="0" xfId="0" applyNumberFormat="1" applyFill="1" applyBorder="1" applyAlignment="1">
      <alignment horizontal="right"/>
    </xf>
    <xf numFmtId="182" fontId="8" fillId="0" borderId="0" xfId="0" applyNumberFormat="1" applyFont="1" applyFill="1" applyAlignment="1">
      <alignment horizontal="center"/>
    </xf>
    <xf numFmtId="182" fontId="1" fillId="0" borderId="0" xfId="0" applyNumberFormat="1" applyFont="1" applyFill="1" applyAlignment="1">
      <alignment horizontal="right"/>
    </xf>
    <xf numFmtId="182" fontId="8" fillId="0" borderId="4" xfId="0" applyNumberFormat="1" applyFont="1" applyFill="1" applyBorder="1" applyAlignment="1">
      <alignment horizontal="center"/>
    </xf>
    <xf numFmtId="182" fontId="8" fillId="0" borderId="0" xfId="0" applyNumberFormat="1" applyFont="1" applyFill="1" applyBorder="1" applyAlignment="1">
      <alignment horizontal="center"/>
    </xf>
    <xf numFmtId="182" fontId="0" fillId="0" borderId="0" xfId="0" applyNumberFormat="1" applyFill="1" applyAlignment="1">
      <alignment horizontal="right"/>
    </xf>
    <xf numFmtId="0" fontId="1" fillId="0" borderId="0" xfId="0" applyFont="1" applyFill="1" applyAlignment="1">
      <alignment horizontal="center"/>
    </xf>
    <xf numFmtId="0" fontId="1" fillId="0" borderId="2" xfId="0" applyFont="1" applyFill="1" applyBorder="1" applyAlignment="1">
      <alignment horizontal="center"/>
    </xf>
    <xf numFmtId="0" fontId="1" fillId="0" borderId="4" xfId="0" applyFont="1" applyFill="1" applyBorder="1" applyAlignment="1">
      <alignment horizontal="center"/>
    </xf>
    <xf numFmtId="0" fontId="4" fillId="0" borderId="0" xfId="0" applyFont="1" applyFill="1" applyBorder="1" applyAlignment="1">
      <alignment horizontal="center"/>
    </xf>
    <xf numFmtId="0" fontId="0" fillId="0" borderId="0" xfId="0" applyFill="1" applyAlignment="1">
      <alignment horizontal="center"/>
    </xf>
    <xf numFmtId="0" fontId="0" fillId="0" borderId="0" xfId="0" applyFill="1" applyAlignment="1">
      <alignment horizontal="right"/>
    </xf>
    <xf numFmtId="0" fontId="11" fillId="0" borderId="4" xfId="0" applyFont="1" applyFill="1" applyBorder="1" applyAlignment="1">
      <alignment horizontal="center"/>
    </xf>
    <xf numFmtId="0" fontId="1" fillId="0" borderId="0" xfId="0" applyFont="1" applyFill="1" applyAlignment="1">
      <alignment horizontal="left"/>
    </xf>
    <xf numFmtId="0" fontId="0" fillId="0" borderId="0" xfId="0" applyFill="1" applyAlignment="1">
      <alignment horizontal="left"/>
    </xf>
    <xf numFmtId="0" fontId="0" fillId="0" borderId="4" xfId="0" applyFill="1" applyBorder="1" applyAlignment="1">
      <alignment horizontal="left"/>
    </xf>
    <xf numFmtId="0" fontId="0" fillId="0" borderId="0" xfId="0" applyFill="1" applyBorder="1" applyAlignment="1">
      <alignment horizontal="left"/>
    </xf>
    <xf numFmtId="0" fontId="0" fillId="0" borderId="2" xfId="0" applyFill="1" applyBorder="1" applyAlignment="1">
      <alignment horizontal="left"/>
    </xf>
    <xf numFmtId="0" fontId="0" fillId="0" borderId="0" xfId="0" applyFill="1" applyAlignment="1">
      <alignment vertical="center" textRotation="180"/>
    </xf>
    <xf numFmtId="0" fontId="0" fillId="0" borderId="0" xfId="0" applyFill="1" applyAlignment="1">
      <alignment vertical="center"/>
    </xf>
    <xf numFmtId="0" fontId="8" fillId="0" borderId="0" xfId="0" applyFont="1" applyFill="1" applyBorder="1" applyAlignment="1">
      <alignment horizontal="left"/>
    </xf>
    <xf numFmtId="0" fontId="20" fillId="0" borderId="0" xfId="0" applyFont="1" applyFill="1" applyBorder="1" applyAlignment="1">
      <alignment horizontal="center"/>
    </xf>
    <xf numFmtId="0" fontId="15" fillId="0" borderId="0" xfId="0" applyFont="1" applyFill="1" applyBorder="1" applyAlignment="1">
      <alignment horizontal="left" wrapText="1"/>
    </xf>
    <xf numFmtId="0" fontId="8" fillId="0" borderId="0" xfId="0" applyFont="1" applyFill="1" applyAlignment="1">
      <alignment horizontal="center"/>
    </xf>
    <xf numFmtId="0" fontId="15" fillId="0" borderId="0" xfId="0" applyFont="1" applyFill="1" applyBorder="1" applyAlignment="1">
      <alignment horizontal="left"/>
    </xf>
    <xf numFmtId="0" fontId="20" fillId="0" borderId="7" xfId="0" applyFont="1" applyFill="1" applyBorder="1" applyAlignment="1">
      <alignment horizontal="left" wrapText="1"/>
    </xf>
    <xf numFmtId="0" fontId="20" fillId="0" borderId="0" xfId="0" applyFont="1" applyFill="1" applyAlignment="1">
      <alignment horizontal="center"/>
    </xf>
    <xf numFmtId="0" fontId="8" fillId="0" borderId="6" xfId="0" applyFont="1" applyFill="1" applyBorder="1" applyAlignment="1">
      <alignment horizontal="center" vertical="center"/>
    </xf>
    <xf numFmtId="0" fontId="8" fillId="0" borderId="0" xfId="0" applyFont="1" applyFill="1" applyBorder="1" applyAlignment="1">
      <alignment horizontal="center" vertical="center"/>
    </xf>
    <xf numFmtId="0" fontId="8" fillId="0" borderId="2" xfId="0" applyFont="1" applyFill="1" applyBorder="1" applyAlignment="1">
      <alignment horizontal="center" vertical="center"/>
    </xf>
    <xf numFmtId="0" fontId="0" fillId="0" borderId="0" xfId="0" applyFont="1" applyFill="1" applyAlignment="1">
      <alignment horizontal="center" vertical="center" textRotation="180" readingOrder="1"/>
    </xf>
    <xf numFmtId="0" fontId="48" fillId="0" borderId="0" xfId="0" applyFont="1" applyFill="1" applyAlignment="1">
      <alignment horizontal="center" vertical="center" textRotation="180" readingOrder="1"/>
    </xf>
    <xf numFmtId="0" fontId="0" fillId="0" borderId="0" xfId="0" applyAlignment="1">
      <alignment vertical="center" readingOrder="1"/>
    </xf>
    <xf numFmtId="0" fontId="5" fillId="0" borderId="0" xfId="0" applyFont="1" applyFill="1" applyBorder="1" applyAlignment="1">
      <alignment horizontal="center"/>
    </xf>
    <xf numFmtId="0" fontId="10" fillId="0" borderId="6" xfId="0" applyFont="1" applyFill="1" applyBorder="1" applyAlignment="1">
      <alignment horizontal="center" vertical="center"/>
    </xf>
    <xf numFmtId="0" fontId="10" fillId="0" borderId="0" xfId="0" applyFont="1" applyFill="1" applyBorder="1" applyAlignment="1">
      <alignment horizontal="center" vertical="center"/>
    </xf>
    <xf numFmtId="0" fontId="8" fillId="0" borderId="0" xfId="0" applyFont="1" applyFill="1" applyAlignment="1">
      <alignment horizontal="center" vertical="center" textRotation="180" readingOrder="1"/>
    </xf>
    <xf numFmtId="0" fontId="105" fillId="0" borderId="0" xfId="0" applyFont="1" applyFill="1" applyAlignment="1">
      <alignment horizontal="center" vertical="center" textRotation="180" readingOrder="1"/>
    </xf>
    <xf numFmtId="0" fontId="0" fillId="0" borderId="0" xfId="0" applyAlignment="1">
      <alignment vertical="center"/>
    </xf>
    <xf numFmtId="0" fontId="10" fillId="0" borderId="2" xfId="0" applyFont="1" applyFill="1" applyBorder="1" applyAlignment="1">
      <alignment horizontal="center" vertical="center"/>
    </xf>
    <xf numFmtId="0" fontId="13" fillId="0" borderId="0" xfId="0" applyFont="1" applyFill="1" applyBorder="1" applyAlignment="1">
      <alignment horizontal="left" wrapText="1"/>
    </xf>
    <xf numFmtId="0" fontId="0" fillId="0" borderId="0" xfId="0" applyFill="1" applyAlignment="1">
      <alignment horizontal="center" vertical="center" textRotation="180" readingOrder="1"/>
    </xf>
    <xf numFmtId="0" fontId="0" fillId="0" borderId="0" xfId="0" applyAlignment="1">
      <alignment horizontal="center" vertical="center" textRotation="180"/>
    </xf>
    <xf numFmtId="0" fontId="8" fillId="0" borderId="0" xfId="0" applyFont="1" applyAlignment="1">
      <alignment wrapText="1"/>
    </xf>
    <xf numFmtId="0" fontId="8" fillId="0" borderId="0" xfId="0" applyFont="1" applyFill="1" applyAlignment="1">
      <alignment horizontal="center" vertical="center" textRotation="180"/>
    </xf>
    <xf numFmtId="0" fontId="0" fillId="0" borderId="0" xfId="0" applyFill="1" applyAlignment="1">
      <alignment horizontal="center" vertical="center" textRotation="180"/>
    </xf>
    <xf numFmtId="0" fontId="4" fillId="0" borderId="2" xfId="0" applyFont="1" applyFill="1" applyBorder="1" applyAlignment="1">
      <alignment horizontal="center"/>
    </xf>
    <xf numFmtId="0" fontId="1" fillId="0" borderId="0" xfId="0" applyFont="1" applyFill="1" applyAlignment="1">
      <alignment horizontal="center" vertical="center" textRotation="180" readingOrder="1"/>
    </xf>
    <xf numFmtId="0" fontId="4" fillId="0" borderId="6" xfId="0" applyFont="1" applyFill="1" applyBorder="1" applyAlignment="1">
      <alignment horizontal="center"/>
    </xf>
    <xf numFmtId="0" fontId="13" fillId="0" borderId="7" xfId="0" applyNumberFormat="1" applyFont="1" applyFill="1" applyBorder="1" applyAlignment="1">
      <alignment horizontal="left" vertical="justify" wrapText="1"/>
    </xf>
    <xf numFmtId="0" fontId="4" fillId="0" borderId="0" xfId="26" applyFont="1" applyFill="1" applyBorder="1" applyAlignment="1">
      <alignment horizontal="center"/>
    </xf>
    <xf numFmtId="0" fontId="8" fillId="0" borderId="0" xfId="0" applyFont="1" applyFill="1" applyAlignment="1"/>
    <xf numFmtId="0" fontId="4" fillId="0" borderId="4" xfId="26" applyFont="1" applyFill="1" applyBorder="1" applyAlignment="1">
      <alignment horizontal="center"/>
    </xf>
    <xf numFmtId="0" fontId="8" fillId="0" borderId="4" xfId="0" applyFont="1" applyFill="1" applyBorder="1" applyAlignment="1">
      <alignment horizontal="center"/>
    </xf>
    <xf numFmtId="0" fontId="8" fillId="0" borderId="4" xfId="0" applyFont="1" applyFill="1" applyBorder="1" applyAlignment="1"/>
    <xf numFmtId="0" fontId="4" fillId="0" borderId="0" xfId="0" applyFont="1" applyFill="1" applyBorder="1" applyAlignment="1">
      <alignment horizontal="center" vertical="center" wrapText="1"/>
    </xf>
    <xf numFmtId="0" fontId="0" fillId="0" borderId="0" xfId="0" applyFill="1" applyAlignment="1">
      <alignment wrapText="1"/>
    </xf>
    <xf numFmtId="0" fontId="8" fillId="0" borderId="0" xfId="26" applyFont="1" applyFill="1" applyBorder="1" applyAlignment="1">
      <alignment horizontal="left" wrapText="1"/>
    </xf>
    <xf numFmtId="0" fontId="8" fillId="0" borderId="0" xfId="26" applyFill="1" applyAlignment="1">
      <alignment horizontal="left" wrapText="1"/>
    </xf>
    <xf numFmtId="0" fontId="4" fillId="0" borderId="0" xfId="26" applyFont="1" applyFill="1" applyAlignment="1">
      <alignment horizontal="left" wrapText="1"/>
    </xf>
    <xf numFmtId="0" fontId="4" fillId="0" borderId="0" xfId="26" applyFont="1" applyFill="1" applyBorder="1" applyAlignment="1">
      <alignment horizontal="left" wrapText="1"/>
    </xf>
    <xf numFmtId="0" fontId="8" fillId="0" borderId="0" xfId="26" applyFont="1" applyFill="1" applyAlignment="1">
      <alignment horizontal="left" wrapText="1"/>
    </xf>
    <xf numFmtId="168" fontId="4" fillId="0" borderId="0" xfId="26" applyNumberFormat="1" applyFont="1" applyFill="1" applyBorder="1" applyAlignment="1">
      <alignment horizontal="left"/>
    </xf>
    <xf numFmtId="168" fontId="7" fillId="0" borderId="0" xfId="26" applyNumberFormat="1" applyFont="1" applyFill="1" applyBorder="1" applyAlignment="1">
      <alignment horizontal="left"/>
    </xf>
    <xf numFmtId="0" fontId="8" fillId="0" borderId="0" xfId="26" applyFont="1" applyFill="1" applyAlignment="1">
      <alignment horizontal="left" wrapText="1" indent="1"/>
    </xf>
    <xf numFmtId="0" fontId="8" fillId="0" borderId="0" xfId="26" applyFont="1" applyFill="1" applyAlignment="1">
      <alignment horizontal="left"/>
    </xf>
    <xf numFmtId="0" fontId="4" fillId="0" borderId="0" xfId="0" applyFont="1" applyFill="1" applyBorder="1" applyAlignment="1">
      <alignment horizontal="center" vertical="center"/>
    </xf>
    <xf numFmtId="0" fontId="0" fillId="0" borderId="0" xfId="0" applyFill="1" applyAlignment="1"/>
    <xf numFmtId="0" fontId="0" fillId="0" borderId="0" xfId="0" applyFill="1" applyAlignment="1">
      <alignment horizontal="left" wrapText="1"/>
    </xf>
    <xf numFmtId="0" fontId="8" fillId="0" borderId="0" xfId="26" applyFont="1" applyFill="1" applyBorder="1" applyAlignment="1">
      <alignment horizontal="left"/>
    </xf>
    <xf numFmtId="0" fontId="63" fillId="0" borderId="0" xfId="26" applyFont="1" applyFill="1" applyBorder="1" applyAlignment="1">
      <alignment horizontal="center"/>
    </xf>
    <xf numFmtId="0" fontId="8" fillId="0" borderId="0" xfId="0" applyFont="1" applyAlignment="1"/>
    <xf numFmtId="0" fontId="8" fillId="0" borderId="0" xfId="26" applyFont="1" applyFill="1" applyAlignment="1">
      <alignment horizontal="center" textRotation="180"/>
    </xf>
    <xf numFmtId="0" fontId="4" fillId="0" borderId="3" xfId="26" applyFont="1" applyFill="1" applyBorder="1" applyAlignment="1">
      <alignment horizontal="center"/>
    </xf>
    <xf numFmtId="0" fontId="79" fillId="0" borderId="0" xfId="0" applyFont="1" applyFill="1" applyBorder="1" applyAlignment="1">
      <alignment horizontal="center"/>
    </xf>
    <xf numFmtId="0" fontId="63" fillId="0" borderId="0" xfId="0" applyFont="1" applyFill="1" applyBorder="1" applyAlignment="1">
      <alignment horizontal="center"/>
    </xf>
    <xf numFmtId="0" fontId="4" fillId="0" borderId="4" xfId="0" applyNumberFormat="1" applyFont="1" applyFill="1" applyBorder="1" applyAlignment="1">
      <alignment horizontal="center"/>
    </xf>
    <xf numFmtId="0" fontId="15" fillId="0" borderId="4" xfId="0" applyFont="1" applyFill="1" applyBorder="1" applyAlignment="1">
      <alignment horizontal="left"/>
    </xf>
    <xf numFmtId="0" fontId="8" fillId="0" borderId="4" xfId="29" applyFont="1" applyFill="1" applyBorder="1" applyAlignment="1">
      <alignment horizontal="center"/>
    </xf>
    <xf numFmtId="1" fontId="8" fillId="0" borderId="0" xfId="29" applyNumberFormat="1" applyFont="1" applyFill="1" applyBorder="1" applyAlignment="1">
      <alignment horizontal="center"/>
    </xf>
    <xf numFmtId="0" fontId="4" fillId="0" borderId="0" xfId="29" applyFont="1" applyFill="1" applyBorder="1" applyAlignment="1">
      <alignment horizontal="center"/>
    </xf>
    <xf numFmtId="0" fontId="4" fillId="0" borderId="0" xfId="29" applyFont="1" applyFill="1" applyAlignment="1">
      <alignment horizontal="center"/>
    </xf>
    <xf numFmtId="1" fontId="8" fillId="0" borderId="2" xfId="29" applyNumberFormat="1" applyFont="1" applyFill="1" applyBorder="1" applyAlignment="1">
      <alignment horizontal="center"/>
    </xf>
    <xf numFmtId="1" fontId="8" fillId="0" borderId="2" xfId="0" applyNumberFormat="1" applyFont="1" applyFill="1" applyBorder="1" applyAlignment="1"/>
    <xf numFmtId="1" fontId="8" fillId="0" borderId="4" xfId="29" applyNumberFormat="1" applyFont="1" applyFill="1" applyBorder="1" applyAlignment="1">
      <alignment horizontal="center"/>
    </xf>
    <xf numFmtId="1" fontId="8" fillId="0" borderId="4" xfId="0" applyNumberFormat="1" applyFont="1" applyFill="1" applyBorder="1" applyAlignment="1"/>
    <xf numFmtId="1" fontId="8" fillId="0" borderId="0" xfId="29" applyNumberFormat="1" applyFont="1" applyFill="1" applyAlignment="1">
      <alignment horizontal="center"/>
    </xf>
    <xf numFmtId="0" fontId="8" fillId="0" borderId="0" xfId="29" applyFont="1" applyFill="1" applyAlignment="1">
      <alignment horizontal="center"/>
    </xf>
    <xf numFmtId="3" fontId="4" fillId="0" borderId="2" xfId="29" applyNumberFormat="1" applyFont="1" applyFill="1" applyBorder="1" applyAlignment="1">
      <alignment horizontal="center"/>
    </xf>
    <xf numFmtId="0" fontId="8" fillId="0" borderId="2" xfId="0" applyFont="1" applyFill="1" applyBorder="1" applyAlignment="1"/>
    <xf numFmtId="0" fontId="63" fillId="0" borderId="7" xfId="26" applyFont="1" applyFill="1" applyBorder="1" applyAlignment="1">
      <alignment horizontal="left"/>
    </xf>
    <xf numFmtId="0" fontId="0" fillId="0" borderId="7" xfId="0" applyFill="1" applyBorder="1" applyAlignment="1"/>
    <xf numFmtId="0" fontId="63" fillId="0" borderId="0" xfId="26" applyFont="1" applyFill="1" applyBorder="1" applyAlignment="1">
      <alignment horizontal="left"/>
    </xf>
    <xf numFmtId="0" fontId="0" fillId="0" borderId="0" xfId="0" applyFill="1" applyBorder="1" applyAlignment="1"/>
    <xf numFmtId="0" fontId="4" fillId="0" borderId="4" xfId="0" applyFont="1" applyFill="1" applyBorder="1" applyAlignment="1">
      <alignment horizontal="center" wrapText="1"/>
    </xf>
    <xf numFmtId="0" fontId="0" fillId="0" borderId="4" xfId="0" applyFill="1" applyBorder="1" applyAlignment="1">
      <alignment horizontal="center" wrapText="1"/>
    </xf>
    <xf numFmtId="0" fontId="4" fillId="0" borderId="0" xfId="0" applyFont="1" applyFill="1" applyBorder="1" applyAlignment="1">
      <alignment horizontal="center" wrapText="1"/>
    </xf>
    <xf numFmtId="0" fontId="0" fillId="0" borderId="0" xfId="0" applyFill="1" applyBorder="1" applyAlignment="1">
      <alignment horizontal="center" wrapText="1"/>
    </xf>
    <xf numFmtId="0" fontId="8" fillId="0" borderId="0" xfId="26" applyFill="1" applyAlignment="1">
      <alignment horizontal="center"/>
    </xf>
    <xf numFmtId="0" fontId="13" fillId="0" borderId="0" xfId="0" applyFont="1" applyFill="1" applyAlignment="1"/>
    <xf numFmtId="0" fontId="8" fillId="0" borderId="0" xfId="0" applyFont="1" applyFill="1" applyAlignment="1">
      <alignment horizontal="center" textRotation="180"/>
    </xf>
    <xf numFmtId="0" fontId="4" fillId="0" borderId="6" xfId="0" applyFont="1" applyFill="1" applyBorder="1" applyAlignment="1">
      <alignment horizontal="center" vertical="center"/>
    </xf>
    <xf numFmtId="0" fontId="4" fillId="0" borderId="2" xfId="0" applyFont="1" applyFill="1" applyBorder="1" applyAlignment="1">
      <alignment horizontal="center" vertical="center"/>
    </xf>
    <xf numFmtId="0" fontId="20" fillId="0" borderId="6" xfId="0" applyFont="1" applyFill="1" applyBorder="1" applyAlignment="1">
      <alignment horizontal="center" vertical="center"/>
    </xf>
    <xf numFmtId="0" fontId="20" fillId="0" borderId="2" xfId="0" applyFont="1" applyFill="1" applyBorder="1" applyAlignment="1">
      <alignment horizontal="center" vertical="center"/>
    </xf>
    <xf numFmtId="0" fontId="8" fillId="0" borderId="0" xfId="0" applyFont="1" applyFill="1" applyAlignment="1">
      <alignment textRotation="180"/>
    </xf>
    <xf numFmtId="0" fontId="8" fillId="0" borderId="0" xfId="0" applyFont="1" applyAlignment="1">
      <alignment textRotation="180"/>
    </xf>
    <xf numFmtId="0" fontId="8" fillId="0" borderId="0" xfId="26" applyFill="1" applyBorder="1" applyAlignment="1">
      <alignment horizontal="left" textRotation="180"/>
    </xf>
    <xf numFmtId="0" fontId="4" fillId="0" borderId="0" xfId="0" applyFont="1" applyFill="1" applyAlignment="1">
      <alignment horizontal="center" wrapText="1"/>
    </xf>
    <xf numFmtId="0" fontId="8" fillId="0" borderId="0" xfId="0" applyFont="1" applyFill="1" applyAlignment="1">
      <alignment horizontal="center" wrapText="1"/>
    </xf>
    <xf numFmtId="0" fontId="46" fillId="0" borderId="0" xfId="0" applyFont="1" applyFill="1" applyAlignment="1">
      <alignment horizontal="center"/>
    </xf>
    <xf numFmtId="0" fontId="15" fillId="0" borderId="0" xfId="0" applyFont="1" applyFill="1" applyBorder="1" applyAlignment="1">
      <alignment horizontal="center"/>
    </xf>
    <xf numFmtId="1" fontId="8" fillId="0" borderId="4" xfId="0" applyNumberFormat="1" applyFont="1" applyFill="1" applyBorder="1" applyAlignment="1">
      <alignment horizontal="center"/>
    </xf>
    <xf numFmtId="1" fontId="8" fillId="0" borderId="19" xfId="0" applyNumberFormat="1" applyFont="1" applyFill="1" applyBorder="1" applyAlignment="1">
      <alignment horizontal="center"/>
    </xf>
    <xf numFmtId="0" fontId="7" fillId="0" borderId="0" xfId="0" applyFont="1" applyFill="1" applyBorder="1" applyAlignment="1">
      <alignment horizontal="right"/>
    </xf>
    <xf numFmtId="0" fontId="8" fillId="0" borderId="0" xfId="0" applyFont="1" applyFill="1" applyBorder="1" applyAlignment="1">
      <alignment horizontal="center"/>
    </xf>
    <xf numFmtId="0" fontId="106" fillId="0" borderId="0" xfId="29" applyFont="1" applyFill="1" applyBorder="1" applyAlignment="1">
      <alignment vertical="top" textRotation="180"/>
    </xf>
    <xf numFmtId="0" fontId="0" fillId="0" borderId="0" xfId="0" applyAlignment="1">
      <alignment vertical="top"/>
    </xf>
    <xf numFmtId="168" fontId="24" fillId="0" borderId="0" xfId="29" applyNumberFormat="1" applyFont="1" applyFill="1" applyBorder="1" applyAlignment="1">
      <alignment horizontal="center"/>
    </xf>
    <xf numFmtId="0" fontId="24" fillId="0" borderId="0" xfId="29" applyFont="1" applyFill="1" applyBorder="1" applyAlignment="1">
      <alignment horizontal="center"/>
    </xf>
    <xf numFmtId="0" fontId="20" fillId="0" borderId="0" xfId="29" applyFont="1" applyFill="1" applyBorder="1" applyAlignment="1">
      <alignment horizontal="center" vertical="center" wrapText="1"/>
    </xf>
    <xf numFmtId="0" fontId="20" fillId="0" borderId="4" xfId="29" applyFont="1" applyFill="1" applyBorder="1" applyAlignment="1">
      <alignment horizontal="center" vertical="center" wrapText="1"/>
    </xf>
    <xf numFmtId="0" fontId="106" fillId="0" borderId="0" xfId="29" applyFont="1" applyFill="1" applyAlignment="1">
      <alignment vertical="top" textRotation="180"/>
    </xf>
    <xf numFmtId="0" fontId="0" fillId="0" borderId="0" xfId="0" applyAlignment="1">
      <alignment vertical="top" textRotation="180"/>
    </xf>
    <xf numFmtId="171" fontId="4" fillId="0" borderId="0" xfId="0" applyNumberFormat="1" applyFont="1" applyFill="1" applyBorder="1" applyAlignment="1">
      <alignment horizontal="center"/>
    </xf>
    <xf numFmtId="0" fontId="107" fillId="0" borderId="0" xfId="0" applyFont="1" applyAlignment="1">
      <alignment horizontal="center" vertical="center" textRotation="180"/>
    </xf>
    <xf numFmtId="0" fontId="0" fillId="0" borderId="0" xfId="0" applyAlignment="1">
      <alignment horizontal="center" vertical="center"/>
    </xf>
    <xf numFmtId="0" fontId="47" fillId="0" borderId="0" xfId="0" applyFont="1" applyFill="1" applyAlignment="1">
      <alignment horizontal="left" vertical="center"/>
    </xf>
    <xf numFmtId="0" fontId="0" fillId="0" borderId="0" xfId="0" applyFill="1" applyAlignment="1">
      <alignment horizontal="center" textRotation="180"/>
    </xf>
    <xf numFmtId="0" fontId="0" fillId="0" borderId="0" xfId="0" applyFill="1" applyAlignment="1">
      <alignment textRotation="180"/>
    </xf>
    <xf numFmtId="168" fontId="4" fillId="0" borderId="4" xfId="0" applyNumberFormat="1" applyFont="1" applyFill="1" applyBorder="1" applyAlignment="1">
      <alignment horizontal="center"/>
    </xf>
    <xf numFmtId="1" fontId="8" fillId="0" borderId="15" xfId="0" applyNumberFormat="1" applyFont="1" applyFill="1" applyBorder="1" applyAlignment="1">
      <alignment horizontal="center"/>
    </xf>
    <xf numFmtId="1" fontId="8" fillId="0" borderId="0" xfId="0" applyNumberFormat="1" applyFont="1" applyFill="1" applyAlignment="1">
      <alignment horizontal="center"/>
    </xf>
    <xf numFmtId="179" fontId="8" fillId="0" borderId="0" xfId="0" applyNumberFormat="1" applyFont="1" applyFill="1" applyAlignment="1">
      <alignment horizontal="center"/>
    </xf>
    <xf numFmtId="179" fontId="8" fillId="0" borderId="15" xfId="0" applyNumberFormat="1" applyFont="1" applyFill="1" applyBorder="1" applyAlignment="1">
      <alignment horizontal="center"/>
    </xf>
    <xf numFmtId="179" fontId="10" fillId="0" borderId="0" xfId="0" applyNumberFormat="1" applyFont="1" applyFill="1" applyAlignment="1"/>
    <xf numFmtId="179" fontId="8" fillId="0" borderId="0" xfId="0" applyNumberFormat="1" applyFont="1" applyFill="1" applyAlignment="1"/>
    <xf numFmtId="0" fontId="5" fillId="0" borderId="0" xfId="0" applyFont="1" applyFill="1" applyAlignment="1">
      <alignment horizontal="center" wrapText="1"/>
    </xf>
    <xf numFmtId="0" fontId="0" fillId="0" borderId="0" xfId="0" applyFill="1" applyAlignment="1">
      <alignment horizontal="center" wrapText="1"/>
    </xf>
    <xf numFmtId="0" fontId="10" fillId="0" borderId="0" xfId="0" applyFont="1" applyFill="1" applyBorder="1" applyAlignment="1">
      <alignment horizontal="center" vertical="justify" wrapText="1"/>
    </xf>
    <xf numFmtId="0" fontId="10" fillId="0" borderId="0" xfId="0" applyFont="1" applyFill="1" applyBorder="1" applyAlignment="1">
      <alignment horizontal="center"/>
    </xf>
    <xf numFmtId="0" fontId="8" fillId="0" borderId="0" xfId="0" applyFont="1" applyFill="1" applyBorder="1" applyAlignment="1">
      <alignment horizontal="justify" vertical="justify" wrapText="1"/>
    </xf>
    <xf numFmtId="182" fontId="8" fillId="0" borderId="4" xfId="0" applyNumberFormat="1" applyFont="1" applyFill="1" applyBorder="1" applyAlignment="1">
      <alignment horizontal="right"/>
    </xf>
    <xf numFmtId="0" fontId="10" fillId="0" borderId="0" xfId="0" applyFont="1" applyFill="1" applyBorder="1" applyAlignment="1">
      <alignment horizontal="left" vertical="justify" wrapText="1"/>
    </xf>
  </cellXfs>
  <cellStyles count="32">
    <cellStyle name="Accent1" xfId="1" builtinId="29" customBuiltin="1"/>
    <cellStyle name="Accent2" xfId="2" builtinId="33" customBuiltin="1"/>
    <cellStyle name="Accent3" xfId="3" builtinId="37" customBuiltin="1"/>
    <cellStyle name="Accent4" xfId="4" builtinId="41" customBuiltin="1"/>
    <cellStyle name="Accent5" xfId="5" builtinId="45" customBuiltin="1"/>
    <cellStyle name="Accent6" xfId="6" builtinId="49" customBuiltin="1"/>
    <cellStyle name="concept" xfId="7"/>
    <cellStyle name="Milliers [0] 2" xfId="8"/>
    <cellStyle name="Milliers [0] 2 2" xfId="9"/>
    <cellStyle name="Milliers [0]_Image et ConceptsRF2004-test" xfId="10"/>
    <cellStyle name="Milliers [0]_Image et ConceptsRF2004-test 2" xfId="11"/>
    <cellStyle name="Milliers [0]_Image et ConceptsRF2004-test 2 2" xfId="12"/>
    <cellStyle name="Milliers [0]_Image RF2007" xfId="13"/>
    <cellStyle name="Milliers [0]_Image RF2007-15 OCTOBRE" xfId="14"/>
    <cellStyle name="Milliers [0]_Modèle RF 2009 (à jour)" xfId="15"/>
    <cellStyle name="Milliers [0]_Modèle RF 2009 (à jour) 2" xfId="16"/>
    <cellStyle name="Milliers [0]_Modèle_EFs 2007_Modèle B_V5" xfId="17"/>
    <cellStyle name="Milliers [0]_RF 2009 - Cas (site web) 1 DEC 2008" xfId="18"/>
    <cellStyle name="Milliers [0]_RF 2009 - Cas (site web) 1 DEC 2008 2" xfId="19"/>
    <cellStyle name="Milliers [0]_RF 2009 - Cas (site web) 1 DEC 2008 3" xfId="20"/>
    <cellStyle name="Milliers [0]_RF avec conciliation" xfId="21"/>
    <cellStyle name="Milliers [0]_RF avec conciliation 3" xfId="22"/>
    <cellStyle name="Milliers_Modèle_EFs 2007_Modèle B_V5" xfId="23"/>
    <cellStyle name="Milliers_RF 2009 - Cas (site web) 1 DEC 2008" xfId="24"/>
    <cellStyle name="Milliers_RF avec conciliation" xfId="25"/>
    <cellStyle name="Normal" xfId="0" builtinId="0"/>
    <cellStyle name="Normal 2" xfId="26"/>
    <cellStyle name="Normal 2 2" xfId="27"/>
    <cellStyle name="Normal 3" xfId="28"/>
    <cellStyle name="Normal_TGTPB" xfId="29"/>
    <cellStyle name="Pourcentage" xfId="30" builtinId="5"/>
    <cellStyle name="Total" xfId="31" builtinId="25" customBuiltin="1"/>
  </cellStyles>
  <dxfs count="0"/>
  <tableStyles count="0" defaultTableStyle="TableStyleMedium9"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89" Type="http://schemas.openxmlformats.org/officeDocument/2006/relationships/worksheet" Target="worksheets/sheet89.xml"/><Relationship Id="rId97"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323850</xdr:colOff>
      <xdr:row>41</xdr:row>
      <xdr:rowOff>57150</xdr:rowOff>
    </xdr:from>
    <xdr:to>
      <xdr:col>7</xdr:col>
      <xdr:colOff>542925</xdr:colOff>
      <xdr:row>45</xdr:row>
      <xdr:rowOff>133350</xdr:rowOff>
    </xdr:to>
    <xdr:pic>
      <xdr:nvPicPr>
        <xdr:cNvPr id="351491" name="Picture 6" descr="MAMOTi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52850" y="7829550"/>
          <a:ext cx="150495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15</xdr:row>
      <xdr:rowOff>0</xdr:rowOff>
    </xdr:from>
    <xdr:to>
      <xdr:col>3</xdr:col>
      <xdr:colOff>666750</xdr:colOff>
      <xdr:row>15</xdr:row>
      <xdr:rowOff>0</xdr:rowOff>
    </xdr:to>
    <xdr:sp macro="" textlink="">
      <xdr:nvSpPr>
        <xdr:cNvPr id="352774" name="Line 1"/>
        <xdr:cNvSpPr>
          <a:spLocks noChangeShapeType="1"/>
        </xdr:cNvSpPr>
      </xdr:nvSpPr>
      <xdr:spPr bwMode="auto">
        <a:xfrm flipV="1">
          <a:off x="1028700" y="2438400"/>
          <a:ext cx="15811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742950</xdr:colOff>
      <xdr:row>18</xdr:row>
      <xdr:rowOff>9525</xdr:rowOff>
    </xdr:from>
    <xdr:to>
      <xdr:col>4</xdr:col>
      <xdr:colOff>666750</xdr:colOff>
      <xdr:row>18</xdr:row>
      <xdr:rowOff>9525</xdr:rowOff>
    </xdr:to>
    <xdr:sp macro="" textlink="">
      <xdr:nvSpPr>
        <xdr:cNvPr id="352775" name="Line 2"/>
        <xdr:cNvSpPr>
          <a:spLocks noChangeShapeType="1"/>
        </xdr:cNvSpPr>
      </xdr:nvSpPr>
      <xdr:spPr bwMode="auto">
        <a:xfrm>
          <a:off x="742950" y="2933700"/>
          <a:ext cx="25336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2600325</xdr:colOff>
      <xdr:row>55</xdr:row>
      <xdr:rowOff>0</xdr:rowOff>
    </xdr:from>
    <xdr:to>
      <xdr:col>1</xdr:col>
      <xdr:colOff>2676525</xdr:colOff>
      <xdr:row>56</xdr:row>
      <xdr:rowOff>9525</xdr:rowOff>
    </xdr:to>
    <xdr:sp macro="" textlink="">
      <xdr:nvSpPr>
        <xdr:cNvPr id="353539" name="Text Box 1"/>
        <xdr:cNvSpPr txBox="1">
          <a:spLocks noChangeArrowheads="1"/>
        </xdr:cNvSpPr>
      </xdr:nvSpPr>
      <xdr:spPr bwMode="auto">
        <a:xfrm>
          <a:off x="2781300" y="874395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10</xdr:row>
      <xdr:rowOff>0</xdr:rowOff>
    </xdr:from>
    <xdr:to>
      <xdr:col>6</xdr:col>
      <xdr:colOff>0</xdr:colOff>
      <xdr:row>10</xdr:row>
      <xdr:rowOff>0</xdr:rowOff>
    </xdr:to>
    <xdr:sp macro="" textlink="">
      <xdr:nvSpPr>
        <xdr:cNvPr id="354563" name="Line 1"/>
        <xdr:cNvSpPr>
          <a:spLocks noChangeShapeType="1"/>
        </xdr:cNvSpPr>
      </xdr:nvSpPr>
      <xdr:spPr bwMode="auto">
        <a:xfrm>
          <a:off x="4905375" y="1609725"/>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704850</xdr:colOff>
      <xdr:row>0</xdr:row>
      <xdr:rowOff>0</xdr:rowOff>
    </xdr:from>
    <xdr:to>
      <xdr:col>5</xdr:col>
      <xdr:colOff>171450</xdr:colOff>
      <xdr:row>0</xdr:row>
      <xdr:rowOff>0</xdr:rowOff>
    </xdr:to>
    <xdr:sp macro="" textlink="">
      <xdr:nvSpPr>
        <xdr:cNvPr id="356105" name="Line 1"/>
        <xdr:cNvSpPr>
          <a:spLocks noChangeShapeType="1"/>
        </xdr:cNvSpPr>
      </xdr:nvSpPr>
      <xdr:spPr bwMode="auto">
        <a:xfrm>
          <a:off x="4381500" y="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704850</xdr:colOff>
      <xdr:row>0</xdr:row>
      <xdr:rowOff>0</xdr:rowOff>
    </xdr:from>
    <xdr:to>
      <xdr:col>5</xdr:col>
      <xdr:colOff>171450</xdr:colOff>
      <xdr:row>0</xdr:row>
      <xdr:rowOff>0</xdr:rowOff>
    </xdr:to>
    <xdr:sp macro="" textlink="">
      <xdr:nvSpPr>
        <xdr:cNvPr id="356106" name="Line 2"/>
        <xdr:cNvSpPr>
          <a:spLocks noChangeShapeType="1"/>
        </xdr:cNvSpPr>
      </xdr:nvSpPr>
      <xdr:spPr bwMode="auto">
        <a:xfrm>
          <a:off x="4381500" y="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704850</xdr:colOff>
      <xdr:row>0</xdr:row>
      <xdr:rowOff>0</xdr:rowOff>
    </xdr:from>
    <xdr:to>
      <xdr:col>5</xdr:col>
      <xdr:colOff>171450</xdr:colOff>
      <xdr:row>0</xdr:row>
      <xdr:rowOff>0</xdr:rowOff>
    </xdr:to>
    <xdr:sp macro="" textlink="">
      <xdr:nvSpPr>
        <xdr:cNvPr id="356107" name="Line 3"/>
        <xdr:cNvSpPr>
          <a:spLocks noChangeShapeType="1"/>
        </xdr:cNvSpPr>
      </xdr:nvSpPr>
      <xdr:spPr bwMode="auto">
        <a:xfrm>
          <a:off x="4381500" y="0"/>
          <a:ext cx="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333375</xdr:colOff>
      <xdr:row>8</xdr:row>
      <xdr:rowOff>152400</xdr:rowOff>
    </xdr:from>
    <xdr:to>
      <xdr:col>5</xdr:col>
      <xdr:colOff>9525</xdr:colOff>
      <xdr:row>8</xdr:row>
      <xdr:rowOff>152400</xdr:rowOff>
    </xdr:to>
    <xdr:sp macro="" textlink="">
      <xdr:nvSpPr>
        <xdr:cNvPr id="356611" name="Line 1"/>
        <xdr:cNvSpPr>
          <a:spLocks noChangeShapeType="1"/>
        </xdr:cNvSpPr>
      </xdr:nvSpPr>
      <xdr:spPr bwMode="auto">
        <a:xfrm>
          <a:off x="466725" y="1447800"/>
          <a:ext cx="240030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M46"/>
  <sheetViews>
    <sheetView tabSelected="1" zoomScaleNormal="100" workbookViewId="0"/>
  </sheetViews>
  <sheetFormatPr baseColWidth="10" defaultRowHeight="12.75" x14ac:dyDescent="0.2"/>
  <cols>
    <col min="1" max="1" width="3.28515625" style="829" customWidth="1"/>
    <col min="2" max="2" width="11.5703125" style="829" customWidth="1"/>
    <col min="3" max="3" width="13.42578125" style="829" customWidth="1"/>
    <col min="4" max="6" width="11.5703125" style="829" customWidth="1"/>
    <col min="7" max="7" width="7.7109375" style="829" customWidth="1"/>
    <col min="8" max="8" width="11.42578125" style="829"/>
  </cols>
  <sheetData>
    <row r="1" spans="1:11" x14ac:dyDescent="0.2">
      <c r="E1" s="4"/>
      <c r="F1" s="4"/>
      <c r="G1" s="4"/>
      <c r="H1" s="4"/>
      <c r="I1" s="1"/>
    </row>
    <row r="2" spans="1:11" x14ac:dyDescent="0.2">
      <c r="D2" s="815"/>
      <c r="E2" s="815"/>
      <c r="F2" s="4"/>
      <c r="G2" s="4"/>
      <c r="H2" s="4"/>
      <c r="I2" s="1"/>
      <c r="J2" s="1"/>
      <c r="K2" s="1"/>
    </row>
    <row r="3" spans="1:11" x14ac:dyDescent="0.2">
      <c r="D3" s="26"/>
      <c r="F3" s="4"/>
      <c r="G3" s="4"/>
      <c r="H3" s="4"/>
      <c r="I3" s="1"/>
      <c r="J3" s="1"/>
      <c r="K3" s="1"/>
    </row>
    <row r="4" spans="1:11" x14ac:dyDescent="0.2">
      <c r="B4" s="26"/>
      <c r="D4" s="4"/>
      <c r="E4" s="26"/>
      <c r="F4" s="26"/>
      <c r="H4" s="26"/>
      <c r="I4" s="1"/>
      <c r="J4" s="1"/>
      <c r="K4" s="1"/>
    </row>
    <row r="5" spans="1:11" x14ac:dyDescent="0.2">
      <c r="H5" s="26"/>
      <c r="I5" s="1"/>
      <c r="J5" s="17"/>
      <c r="K5" s="1"/>
    </row>
    <row r="6" spans="1:11" x14ac:dyDescent="0.2">
      <c r="F6" s="25"/>
      <c r="G6" s="25"/>
      <c r="H6" s="25"/>
      <c r="I6" s="1"/>
      <c r="J6" s="1"/>
      <c r="K6" s="1"/>
    </row>
    <row r="7" spans="1:11" ht="15" x14ac:dyDescent="0.2">
      <c r="A7" s="1054"/>
      <c r="B7" s="200"/>
      <c r="C7" s="200"/>
      <c r="D7" s="200"/>
      <c r="E7" s="200"/>
      <c r="F7" s="200"/>
      <c r="G7" s="200"/>
      <c r="H7" s="200"/>
      <c r="I7" s="956"/>
      <c r="K7" s="1"/>
    </row>
    <row r="8" spans="1:11" ht="15" x14ac:dyDescent="0.2">
      <c r="A8" s="1054"/>
      <c r="B8" s="1054"/>
      <c r="C8" s="1054"/>
      <c r="D8" s="1054"/>
      <c r="E8" s="1054"/>
      <c r="F8" s="1054"/>
      <c r="G8" s="1054"/>
      <c r="H8" s="1054"/>
      <c r="I8" s="959"/>
      <c r="K8" s="17"/>
    </row>
    <row r="9" spans="1:11" x14ac:dyDescent="0.2">
      <c r="B9" s="819"/>
      <c r="C9" s="819"/>
      <c r="D9" s="819"/>
      <c r="E9" s="819"/>
      <c r="F9" s="817"/>
      <c r="G9" s="819"/>
      <c r="H9" s="819"/>
      <c r="I9" s="816"/>
      <c r="K9" s="17"/>
    </row>
    <row r="10" spans="1:11" x14ac:dyDescent="0.2">
      <c r="B10" s="819"/>
      <c r="C10" s="819"/>
      <c r="D10" s="819"/>
      <c r="E10" s="41"/>
      <c r="F10" s="818"/>
      <c r="G10" s="25"/>
      <c r="H10" s="819"/>
      <c r="I10" s="17"/>
      <c r="K10" s="17"/>
    </row>
    <row r="11" spans="1:11" x14ac:dyDescent="0.2">
      <c r="B11" s="819"/>
      <c r="C11" s="819"/>
      <c r="D11" s="25"/>
      <c r="E11" s="819"/>
      <c r="F11" s="819"/>
      <c r="G11" s="819"/>
      <c r="H11" s="819"/>
      <c r="I11" s="816"/>
      <c r="K11" s="1"/>
    </row>
    <row r="12" spans="1:11" x14ac:dyDescent="0.2">
      <c r="B12" s="819"/>
      <c r="C12" s="819"/>
      <c r="D12" s="819"/>
      <c r="E12" s="819"/>
      <c r="F12" s="819"/>
      <c r="G12" s="819"/>
      <c r="H12" s="819"/>
      <c r="I12" s="816"/>
    </row>
    <row r="13" spans="1:11" x14ac:dyDescent="0.2">
      <c r="B13" s="819"/>
      <c r="C13" s="819"/>
      <c r="D13" s="819"/>
      <c r="E13" s="819"/>
      <c r="F13" s="819"/>
      <c r="G13" s="819"/>
      <c r="H13" s="25"/>
      <c r="I13" s="816"/>
    </row>
    <row r="14" spans="1:11" ht="12.75" customHeight="1" x14ac:dyDescent="0.3">
      <c r="B14" s="957"/>
      <c r="C14" s="957"/>
      <c r="D14" s="957"/>
      <c r="E14" s="957"/>
      <c r="F14" s="957"/>
      <c r="G14" s="957"/>
      <c r="H14" s="957"/>
      <c r="I14" s="957"/>
      <c r="K14" s="1"/>
    </row>
    <row r="15" spans="1:11" ht="26.25" customHeight="1" x14ac:dyDescent="0.4">
      <c r="A15" s="2216" t="s">
        <v>1345</v>
      </c>
      <c r="B15" s="2217"/>
      <c r="C15" s="2217"/>
      <c r="D15" s="2217"/>
      <c r="E15" s="2217"/>
      <c r="F15" s="2217"/>
      <c r="G15" s="2217"/>
      <c r="H15" s="2217"/>
      <c r="I15" s="958"/>
    </row>
    <row r="16" spans="1:11" x14ac:dyDescent="0.2">
      <c r="A16" s="2217"/>
      <c r="B16" s="2217"/>
      <c r="C16" s="2217"/>
      <c r="D16" s="2217"/>
      <c r="E16" s="2217"/>
      <c r="F16" s="2217"/>
      <c r="G16" s="2217"/>
      <c r="H16" s="2217"/>
      <c r="I16" s="819"/>
    </row>
    <row r="17" spans="1:13" ht="18" x14ac:dyDescent="0.25">
      <c r="A17" s="2218" t="s">
        <v>300</v>
      </c>
      <c r="B17" s="2219"/>
      <c r="C17" s="2219"/>
      <c r="D17" s="2219"/>
      <c r="E17" s="2219"/>
      <c r="F17" s="2219"/>
      <c r="G17" s="2219"/>
      <c r="H17" s="2219"/>
      <c r="I17" s="955"/>
      <c r="J17" s="820"/>
      <c r="K17" s="820"/>
      <c r="L17" s="820"/>
      <c r="M17" s="820"/>
    </row>
    <row r="19" spans="1:13" x14ac:dyDescent="0.2">
      <c r="B19" s="819"/>
      <c r="C19" s="819"/>
      <c r="D19" s="819"/>
      <c r="E19" s="819"/>
      <c r="F19" s="819"/>
      <c r="G19" s="819"/>
      <c r="H19" s="819"/>
      <c r="I19" s="816"/>
    </row>
    <row r="20" spans="1:13" x14ac:dyDescent="0.2">
      <c r="A20" s="1956"/>
      <c r="E20" s="819"/>
    </row>
    <row r="21" spans="1:13" ht="22.5" customHeight="1" x14ac:dyDescent="0.2">
      <c r="K21" s="1"/>
      <c r="L21" s="1"/>
    </row>
    <row r="22" spans="1:13" ht="22.5" x14ac:dyDescent="0.3">
      <c r="H22" s="821"/>
      <c r="I22" s="822"/>
    </row>
    <row r="23" spans="1:13" ht="22.5" x14ac:dyDescent="0.3">
      <c r="H23" s="823"/>
      <c r="I23" s="824"/>
    </row>
    <row r="24" spans="1:13" ht="22.5" x14ac:dyDescent="0.3">
      <c r="H24" s="823"/>
      <c r="I24" s="824"/>
    </row>
    <row r="25" spans="1:13" ht="22.5" x14ac:dyDescent="0.3">
      <c r="H25" s="823"/>
      <c r="I25" s="824"/>
    </row>
    <row r="26" spans="1:13" ht="22.5" x14ac:dyDescent="0.3">
      <c r="D26" s="25"/>
      <c r="E26" s="1006"/>
      <c r="F26" s="821"/>
      <c r="G26" s="821"/>
      <c r="H26" s="821"/>
      <c r="I26" s="17"/>
    </row>
    <row r="27" spans="1:13" x14ac:dyDescent="0.2">
      <c r="A27" s="815" t="s">
        <v>791</v>
      </c>
      <c r="D27" s="42"/>
      <c r="E27" s="36"/>
      <c r="F27" s="36"/>
      <c r="G27" s="42"/>
      <c r="H27" s="42"/>
      <c r="I27" s="17"/>
    </row>
    <row r="28" spans="1:13" ht="14.1" customHeight="1" x14ac:dyDescent="0.2">
      <c r="B28" s="825"/>
      <c r="C28" s="25"/>
      <c r="D28" s="25"/>
      <c r="E28" s="25"/>
      <c r="F28" s="25"/>
      <c r="G28" s="25"/>
      <c r="H28" s="25"/>
      <c r="I28" s="17"/>
    </row>
    <row r="29" spans="1:13" x14ac:dyDescent="0.2">
      <c r="B29" s="25"/>
      <c r="C29" s="25"/>
      <c r="D29" s="25"/>
      <c r="E29" s="25"/>
      <c r="F29" s="25"/>
      <c r="G29" s="25"/>
      <c r="H29" s="25"/>
      <c r="I29" s="17"/>
    </row>
    <row r="30" spans="1:13" x14ac:dyDescent="0.2">
      <c r="A30" s="826" t="s">
        <v>630</v>
      </c>
      <c r="C30" s="819"/>
      <c r="D30" s="42"/>
      <c r="E30" s="42"/>
      <c r="F30" s="25"/>
      <c r="G30" s="26"/>
      <c r="H30" s="41"/>
      <c r="I30" s="17"/>
    </row>
    <row r="31" spans="1:13" ht="14.1" customHeight="1" x14ac:dyDescent="0.25">
      <c r="B31" s="819"/>
      <c r="C31" s="827"/>
      <c r="D31" s="25"/>
      <c r="E31" s="1957"/>
      <c r="F31" s="25"/>
      <c r="G31" s="284"/>
      <c r="H31" s="25"/>
      <c r="I31" s="17"/>
    </row>
    <row r="32" spans="1:13" x14ac:dyDescent="0.2">
      <c r="B32" s="819"/>
      <c r="C32" s="819"/>
      <c r="D32" s="25"/>
      <c r="E32" s="25"/>
      <c r="F32" s="25"/>
      <c r="G32" s="25"/>
      <c r="H32" s="25"/>
      <c r="I32" s="17"/>
    </row>
    <row r="33" spans="1:11" x14ac:dyDescent="0.2">
      <c r="A33" s="41" t="s">
        <v>514</v>
      </c>
      <c r="C33" s="25"/>
      <c r="D33" s="42"/>
      <c r="E33" s="42"/>
      <c r="F33" s="42"/>
      <c r="G33" s="42"/>
      <c r="H33" s="42"/>
      <c r="I33" s="17"/>
    </row>
    <row r="34" spans="1:11" ht="14.1" customHeight="1" x14ac:dyDescent="0.25">
      <c r="B34" s="819"/>
      <c r="C34" s="819"/>
      <c r="D34" s="819"/>
      <c r="E34" s="828"/>
      <c r="F34" s="819"/>
      <c r="G34" s="819"/>
      <c r="H34" s="819"/>
      <c r="I34" s="816"/>
    </row>
    <row r="35" spans="1:11" ht="14.1" customHeight="1" x14ac:dyDescent="0.25">
      <c r="B35" s="819"/>
      <c r="C35" s="819"/>
      <c r="D35" s="819"/>
      <c r="E35" s="828"/>
      <c r="F35" s="819"/>
      <c r="G35" s="819"/>
      <c r="H35" s="819"/>
      <c r="I35" s="816"/>
    </row>
    <row r="36" spans="1:11" ht="14.1" customHeight="1" x14ac:dyDescent="0.25">
      <c r="B36" s="819"/>
      <c r="C36" s="819"/>
      <c r="D36" s="819"/>
      <c r="E36" s="828"/>
      <c r="F36" s="819"/>
      <c r="G36" s="819"/>
      <c r="H36" s="819"/>
      <c r="I36" s="816"/>
    </row>
    <row r="37" spans="1:11" ht="14.1" customHeight="1" x14ac:dyDescent="0.2">
      <c r="A37" s="2220" t="s">
        <v>597</v>
      </c>
      <c r="B37" s="2220"/>
      <c r="C37" s="2220"/>
      <c r="D37" s="2220"/>
      <c r="E37" s="2220"/>
      <c r="F37" s="2220"/>
      <c r="G37" s="2220"/>
      <c r="H37" s="2220"/>
    </row>
    <row r="38" spans="1:11" ht="14.1" customHeight="1" x14ac:dyDescent="0.25">
      <c r="A38" s="131" t="s">
        <v>947</v>
      </c>
      <c r="C38" s="819"/>
      <c r="D38" s="819"/>
      <c r="E38" s="828"/>
      <c r="F38" s="819"/>
    </row>
    <row r="39" spans="1:11" ht="14.1" customHeight="1" x14ac:dyDescent="0.2">
      <c r="A39" s="131" t="s">
        <v>948</v>
      </c>
      <c r="B39" s="200"/>
      <c r="C39" s="200"/>
      <c r="D39" s="200"/>
      <c r="E39" s="200"/>
      <c r="F39" s="200"/>
      <c r="G39" s="200"/>
      <c r="H39" s="200"/>
      <c r="I39" s="152"/>
      <c r="J39" s="1"/>
    </row>
    <row r="40" spans="1:11" ht="14.1" customHeight="1" x14ac:dyDescent="0.2">
      <c r="A40" s="131"/>
      <c r="B40" s="26"/>
      <c r="C40" s="131"/>
      <c r="D40" s="131"/>
      <c r="E40" s="131"/>
      <c r="F40" s="131"/>
      <c r="G40" s="131"/>
      <c r="H40" s="131"/>
      <c r="I40" s="152"/>
      <c r="J40" s="1"/>
      <c r="K40" s="1567"/>
    </row>
    <row r="41" spans="1:11" ht="14.1" customHeight="1" x14ac:dyDescent="0.2">
      <c r="A41" s="131"/>
      <c r="B41" s="26"/>
      <c r="C41" s="26"/>
      <c r="D41" s="26"/>
      <c r="E41" s="26"/>
      <c r="F41" s="26"/>
      <c r="G41" s="26"/>
      <c r="H41" s="26"/>
    </row>
    <row r="42" spans="1:11" ht="14.1" customHeight="1" x14ac:dyDescent="0.25">
      <c r="B42" s="25"/>
      <c r="C42" s="25"/>
      <c r="D42" s="25"/>
      <c r="E42" s="830"/>
      <c r="F42" s="25"/>
      <c r="I42" s="1"/>
    </row>
    <row r="43" spans="1:11" ht="15" x14ac:dyDescent="0.25">
      <c r="B43" s="54"/>
      <c r="C43" s="50"/>
      <c r="D43" s="50"/>
      <c r="E43" s="831"/>
      <c r="F43" s="50"/>
      <c r="G43" s="50"/>
      <c r="H43" s="50"/>
      <c r="I43" s="279"/>
    </row>
    <row r="44" spans="1:11" x14ac:dyDescent="0.2">
      <c r="B44" s="26"/>
      <c r="C44" s="26"/>
      <c r="D44" s="26"/>
      <c r="E44" s="26"/>
      <c r="F44" s="26"/>
      <c r="G44" s="25"/>
      <c r="H44" s="25"/>
      <c r="I44" s="1"/>
    </row>
    <row r="45" spans="1:11" s="816" customFormat="1" x14ac:dyDescent="0.2">
      <c r="A45" s="819"/>
      <c r="B45" s="819"/>
      <c r="C45" s="819"/>
      <c r="D45" s="819"/>
      <c r="E45" s="819"/>
      <c r="F45" s="819"/>
      <c r="G45" s="819"/>
      <c r="H45" s="819"/>
    </row>
    <row r="46" spans="1:11" x14ac:dyDescent="0.2">
      <c r="B46" s="815"/>
    </row>
  </sheetData>
  <mergeCells count="3">
    <mergeCell ref="A15:H16"/>
    <mergeCell ref="A17:H17"/>
    <mergeCell ref="A37:H37"/>
  </mergeCells>
  <phoneticPr fontId="10" type="noConversion"/>
  <printOptions horizontalCentered="1"/>
  <pageMargins left="0.78740157480314965" right="0.78740157480314965" top="0.78740157480314965" bottom="0.78740157480314965" header="0.39370078740157483" footer="0.39370078740157483"/>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1"/>
  <dimension ref="A1:H63"/>
  <sheetViews>
    <sheetView zoomScaleNormal="100" workbookViewId="0"/>
  </sheetViews>
  <sheetFormatPr baseColWidth="10" defaultColWidth="9.140625" defaultRowHeight="12" x14ac:dyDescent="0.2"/>
  <cols>
    <col min="1" max="7" width="11.42578125" style="166" customWidth="1"/>
    <col min="8" max="8" width="30.5703125" style="166" customWidth="1"/>
    <col min="9" max="16384" width="9.140625" style="1115"/>
  </cols>
  <sheetData>
    <row r="1" spans="1:8" x14ac:dyDescent="0.2">
      <c r="A1" s="934"/>
    </row>
    <row r="2" spans="1:8" s="166" customFormat="1" x14ac:dyDescent="0.2">
      <c r="A2" s="2233" t="s">
        <v>455</v>
      </c>
      <c r="B2" s="2233"/>
      <c r="C2" s="2233"/>
      <c r="D2" s="2233"/>
      <c r="E2" s="2233"/>
      <c r="F2" s="2233"/>
      <c r="G2" s="2233"/>
      <c r="H2" s="2233"/>
    </row>
    <row r="3" spans="1:8" x14ac:dyDescent="0.2">
      <c r="A3" s="758" t="s">
        <v>807</v>
      </c>
      <c r="H3" s="1166" t="s">
        <v>1013</v>
      </c>
    </row>
    <row r="4" spans="1:8" ht="12.75" thickBot="1" x14ac:dyDescent="0.25">
      <c r="A4" s="1109"/>
      <c r="B4" s="765"/>
      <c r="C4" s="765"/>
      <c r="D4" s="765"/>
      <c r="E4" s="765"/>
      <c r="F4" s="765"/>
    </row>
    <row r="5" spans="1:8" x14ac:dyDescent="0.2">
      <c r="A5" s="934"/>
    </row>
    <row r="6" spans="1:8" x14ac:dyDescent="0.2">
      <c r="A6" s="934"/>
    </row>
    <row r="7" spans="1:8" x14ac:dyDescent="0.2">
      <c r="A7" s="2234" t="s">
        <v>23</v>
      </c>
      <c r="B7" s="2234"/>
      <c r="C7" s="2234"/>
      <c r="D7" s="2234"/>
      <c r="E7" s="2234"/>
      <c r="F7" s="2234"/>
      <c r="G7" s="2234"/>
      <c r="H7" s="2234"/>
    </row>
    <row r="8" spans="1:8" ht="6.75" customHeight="1" x14ac:dyDescent="0.2">
      <c r="A8" s="1169"/>
      <c r="B8" s="1169"/>
      <c r="C8" s="1169"/>
      <c r="D8" s="1169"/>
      <c r="E8" s="1169"/>
      <c r="F8" s="1169"/>
      <c r="G8" s="1169"/>
      <c r="H8" s="1169"/>
    </row>
    <row r="9" spans="1:8" ht="7.5" customHeight="1" x14ac:dyDescent="0.2">
      <c r="A9" s="2235" t="s">
        <v>2927</v>
      </c>
      <c r="B9" s="2235"/>
      <c r="C9" s="2235"/>
      <c r="D9" s="2235"/>
      <c r="E9" s="2235"/>
      <c r="F9" s="2235"/>
      <c r="G9" s="2235"/>
      <c r="H9" s="2235"/>
    </row>
    <row r="10" spans="1:8" x14ac:dyDescent="0.2">
      <c r="A10" s="2235"/>
      <c r="B10" s="2235"/>
      <c r="C10" s="2235"/>
      <c r="D10" s="2235"/>
      <c r="E10" s="2235"/>
      <c r="F10" s="2235"/>
      <c r="G10" s="2235"/>
      <c r="H10" s="2235"/>
    </row>
    <row r="11" spans="1:8" x14ac:dyDescent="0.2">
      <c r="A11" s="2235"/>
      <c r="B11" s="2235"/>
      <c r="C11" s="2235"/>
      <c r="D11" s="2235"/>
      <c r="E11" s="2235"/>
      <c r="F11" s="2235"/>
      <c r="G11" s="2235"/>
      <c r="H11" s="2235"/>
    </row>
    <row r="12" spans="1:8" ht="18" customHeight="1" x14ac:dyDescent="0.2">
      <c r="A12" s="2235"/>
      <c r="B12" s="2235"/>
      <c r="C12" s="2235"/>
      <c r="D12" s="2235"/>
      <c r="E12" s="2235"/>
      <c r="F12" s="2235"/>
      <c r="G12" s="2235"/>
      <c r="H12" s="2235"/>
    </row>
    <row r="13" spans="1:8" x14ac:dyDescent="0.2">
      <c r="A13" s="1167"/>
      <c r="B13" s="1167"/>
      <c r="C13" s="1167"/>
      <c r="D13" s="1167"/>
      <c r="E13" s="1167"/>
      <c r="F13" s="1167"/>
      <c r="G13" s="1167"/>
      <c r="H13" s="1167"/>
    </row>
    <row r="14" spans="1:8" ht="12" customHeight="1" x14ac:dyDescent="0.2">
      <c r="A14" s="2232" t="s">
        <v>222</v>
      </c>
      <c r="B14" s="2232"/>
      <c r="C14" s="2232"/>
      <c r="D14" s="2232"/>
      <c r="E14" s="2232"/>
      <c r="F14" s="2232"/>
      <c r="G14" s="2232"/>
      <c r="H14" s="2232"/>
    </row>
    <row r="15" spans="1:8" ht="7.5" customHeight="1" x14ac:dyDescent="0.2">
      <c r="A15" s="1169"/>
      <c r="B15" s="1169"/>
      <c r="C15" s="1169"/>
      <c r="D15" s="1169"/>
      <c r="E15" s="1169"/>
      <c r="F15" s="1169"/>
      <c r="G15" s="1169"/>
      <c r="H15" s="1169"/>
    </row>
    <row r="16" spans="1:8" ht="3" customHeight="1" x14ac:dyDescent="0.2">
      <c r="A16" s="2235" t="s">
        <v>223</v>
      </c>
      <c r="B16" s="2234"/>
      <c r="C16" s="2234"/>
      <c r="D16" s="2234"/>
      <c r="E16" s="2234"/>
      <c r="F16" s="2234"/>
      <c r="G16" s="2234"/>
      <c r="H16" s="2234"/>
    </row>
    <row r="17" spans="1:8" x14ac:dyDescent="0.2">
      <c r="A17" s="2234"/>
      <c r="B17" s="2234"/>
      <c r="C17" s="2234"/>
      <c r="D17" s="2234"/>
      <c r="E17" s="2234"/>
      <c r="F17" s="2234"/>
      <c r="G17" s="2234"/>
      <c r="H17" s="2234"/>
    </row>
    <row r="18" spans="1:8" x14ac:dyDescent="0.2">
      <c r="A18" s="2234"/>
      <c r="B18" s="2234"/>
      <c r="C18" s="2234"/>
      <c r="D18" s="2234"/>
      <c r="E18" s="2234"/>
      <c r="F18" s="2234"/>
      <c r="G18" s="2234"/>
      <c r="H18" s="2234"/>
    </row>
    <row r="19" spans="1:8" x14ac:dyDescent="0.2">
      <c r="A19" s="2234"/>
      <c r="B19" s="2234"/>
      <c r="C19" s="2234"/>
      <c r="D19" s="2234"/>
      <c r="E19" s="2234"/>
      <c r="F19" s="2234"/>
      <c r="G19" s="2234"/>
      <c r="H19" s="2234"/>
    </row>
    <row r="20" spans="1:8" x14ac:dyDescent="0.2">
      <c r="A20" s="1170"/>
      <c r="B20" s="1170"/>
      <c r="C20" s="1170"/>
      <c r="D20" s="1170"/>
      <c r="E20" s="1170"/>
      <c r="F20" s="1170"/>
      <c r="G20" s="1170"/>
      <c r="H20" s="1170"/>
    </row>
    <row r="21" spans="1:8" x14ac:dyDescent="0.2">
      <c r="A21" s="2232" t="s">
        <v>261</v>
      </c>
      <c r="B21" s="2232"/>
      <c r="C21" s="2232"/>
      <c r="D21" s="2232"/>
      <c r="E21" s="2232"/>
      <c r="F21" s="2232"/>
      <c r="G21" s="2232"/>
      <c r="H21" s="2232"/>
    </row>
    <row r="22" spans="1:8" x14ac:dyDescent="0.2">
      <c r="A22" s="1168"/>
      <c r="B22" s="1168"/>
      <c r="C22" s="1168"/>
      <c r="D22" s="1168"/>
      <c r="E22" s="1168"/>
      <c r="F22" s="1168"/>
      <c r="G22" s="1168"/>
      <c r="H22" s="1168"/>
    </row>
    <row r="23" spans="1:8" x14ac:dyDescent="0.2">
      <c r="A23" s="2236" t="s">
        <v>952</v>
      </c>
      <c r="B23" s="2237"/>
      <c r="C23" s="2237"/>
      <c r="D23" s="2237"/>
      <c r="E23" s="2237"/>
      <c r="F23" s="2237"/>
      <c r="G23" s="2237"/>
      <c r="H23" s="2237"/>
    </row>
    <row r="24" spans="1:8" x14ac:dyDescent="0.2">
      <c r="A24" s="2237"/>
      <c r="B24" s="2237"/>
      <c r="C24" s="2237"/>
      <c r="D24" s="2237"/>
      <c r="E24" s="2237"/>
      <c r="F24" s="2237"/>
      <c r="G24" s="2237"/>
      <c r="H24" s="2237"/>
    </row>
    <row r="25" spans="1:8" x14ac:dyDescent="0.2">
      <c r="A25" s="2237"/>
      <c r="B25" s="2237"/>
      <c r="C25" s="2237"/>
      <c r="D25" s="2237"/>
      <c r="E25" s="2237"/>
      <c r="F25" s="2237"/>
      <c r="G25" s="2237"/>
      <c r="H25" s="2237"/>
    </row>
    <row r="26" spans="1:8" x14ac:dyDescent="0.2">
      <c r="A26" s="2237"/>
      <c r="B26" s="2237"/>
      <c r="C26" s="2237"/>
      <c r="D26" s="2237"/>
      <c r="E26" s="2237"/>
      <c r="F26" s="2237"/>
      <c r="G26" s="2237"/>
      <c r="H26" s="2237"/>
    </row>
    <row r="27" spans="1:8" ht="12.75" customHeight="1" x14ac:dyDescent="0.2">
      <c r="A27" s="1171"/>
      <c r="B27" s="1171"/>
      <c r="C27" s="1171"/>
      <c r="D27" s="1171"/>
      <c r="E27" s="1171"/>
      <c r="F27" s="1171"/>
      <c r="G27" s="1171"/>
      <c r="H27" s="1171"/>
    </row>
    <row r="28" spans="1:8" x14ac:dyDescent="0.2">
      <c r="A28" s="2236" t="s">
        <v>905</v>
      </c>
      <c r="B28" s="2237"/>
      <c r="C28" s="2237"/>
      <c r="D28" s="2237"/>
      <c r="E28" s="2237"/>
      <c r="F28" s="2237"/>
      <c r="G28" s="2237"/>
      <c r="H28" s="2237"/>
    </row>
    <row r="29" spans="1:8" x14ac:dyDescent="0.2">
      <c r="A29" s="2237"/>
      <c r="B29" s="2237"/>
      <c r="C29" s="2237"/>
      <c r="D29" s="2237"/>
      <c r="E29" s="2237"/>
      <c r="F29" s="2237"/>
      <c r="G29" s="2237"/>
      <c r="H29" s="2237"/>
    </row>
    <row r="30" spans="1:8" x14ac:dyDescent="0.2">
      <c r="A30" s="2237"/>
      <c r="B30" s="2237"/>
      <c r="C30" s="2237"/>
      <c r="D30" s="2237"/>
      <c r="E30" s="2237"/>
      <c r="F30" s="2237"/>
      <c r="G30" s="2237"/>
      <c r="H30" s="2237"/>
    </row>
    <row r="31" spans="1:8" x14ac:dyDescent="0.2">
      <c r="A31" s="2237"/>
      <c r="B31" s="2237"/>
      <c r="C31" s="2237"/>
      <c r="D31" s="2237"/>
      <c r="E31" s="2237"/>
      <c r="F31" s="2237"/>
      <c r="G31" s="2237"/>
      <c r="H31" s="2237"/>
    </row>
    <row r="32" spans="1:8" x14ac:dyDescent="0.2">
      <c r="A32" s="2237"/>
      <c r="B32" s="2237"/>
      <c r="C32" s="2237"/>
      <c r="D32" s="2237"/>
      <c r="E32" s="2237"/>
      <c r="F32" s="2237"/>
      <c r="G32" s="2237"/>
      <c r="H32" s="2237"/>
    </row>
    <row r="33" spans="1:8" x14ac:dyDescent="0.2">
      <c r="A33" s="2237"/>
      <c r="B33" s="2237"/>
      <c r="C33" s="2237"/>
      <c r="D33" s="2237"/>
      <c r="E33" s="2237"/>
      <c r="F33" s="2237"/>
      <c r="G33" s="2237"/>
      <c r="H33" s="2237"/>
    </row>
    <row r="34" spans="1:8" x14ac:dyDescent="0.2">
      <c r="A34" s="2237"/>
      <c r="B34" s="2237"/>
      <c r="C34" s="2237"/>
      <c r="D34" s="2237"/>
      <c r="E34" s="2237"/>
      <c r="F34" s="2237"/>
      <c r="G34" s="2237"/>
      <c r="H34" s="2237"/>
    </row>
    <row r="35" spans="1:8" ht="14.25" customHeight="1" x14ac:dyDescent="0.2">
      <c r="A35" s="2237"/>
      <c r="B35" s="2237"/>
      <c r="C35" s="2237"/>
      <c r="D35" s="2237"/>
      <c r="E35" s="2237"/>
      <c r="F35" s="2237"/>
      <c r="G35" s="2237"/>
      <c r="H35" s="2237"/>
    </row>
    <row r="36" spans="1:8" ht="12.75" customHeight="1" x14ac:dyDescent="0.2">
      <c r="A36" s="1170"/>
      <c r="B36" s="1170"/>
      <c r="C36" s="1170"/>
      <c r="D36" s="1170"/>
      <c r="E36" s="1170"/>
      <c r="F36" s="1170"/>
      <c r="G36" s="1170"/>
      <c r="H36" s="1170"/>
    </row>
    <row r="37" spans="1:8" x14ac:dyDescent="0.2">
      <c r="A37" s="2237" t="s">
        <v>953</v>
      </c>
      <c r="B37" s="2237"/>
      <c r="C37" s="2237"/>
      <c r="D37" s="2237"/>
      <c r="E37" s="2237"/>
      <c r="F37" s="2237"/>
      <c r="G37" s="2237"/>
      <c r="H37" s="2237"/>
    </row>
    <row r="38" spans="1:8" x14ac:dyDescent="0.2">
      <c r="A38" s="1169"/>
      <c r="B38" s="1169"/>
      <c r="C38" s="1169"/>
      <c r="D38" s="1169"/>
      <c r="E38" s="1169"/>
      <c r="F38" s="1169"/>
      <c r="G38" s="1169"/>
      <c r="H38" s="1169"/>
    </row>
    <row r="39" spans="1:8" x14ac:dyDescent="0.2">
      <c r="A39" s="1951" t="s">
        <v>619</v>
      </c>
      <c r="B39" s="1169"/>
      <c r="C39" s="1169"/>
      <c r="D39" s="1169"/>
      <c r="E39" s="1169"/>
      <c r="F39" s="1169"/>
      <c r="G39" s="1169"/>
      <c r="H39" s="1169"/>
    </row>
    <row r="40" spans="1:8" ht="7.5" customHeight="1" x14ac:dyDescent="0.2">
      <c r="A40" s="1172"/>
      <c r="B40" s="1169"/>
      <c r="C40" s="1169"/>
      <c r="D40" s="1169"/>
      <c r="E40" s="1169"/>
      <c r="F40" s="1169"/>
      <c r="G40" s="1169"/>
      <c r="H40" s="1169"/>
    </row>
    <row r="41" spans="1:8" x14ac:dyDescent="0.2">
      <c r="A41" s="2236" t="s">
        <v>2928</v>
      </c>
      <c r="B41" s="2236"/>
      <c r="C41" s="2236"/>
      <c r="D41" s="2236"/>
      <c r="E41" s="2236"/>
      <c r="F41" s="2236"/>
      <c r="G41" s="2236"/>
      <c r="H41" s="2236"/>
    </row>
    <row r="42" spans="1:8" x14ac:dyDescent="0.2">
      <c r="A42" s="2236"/>
      <c r="B42" s="2236"/>
      <c r="C42" s="2236"/>
      <c r="D42" s="2236"/>
      <c r="E42" s="2236"/>
      <c r="F42" s="2236"/>
      <c r="G42" s="2236"/>
      <c r="H42" s="2236"/>
    </row>
    <row r="43" spans="1:8" x14ac:dyDescent="0.2">
      <c r="A43" s="2236"/>
      <c r="B43" s="2236"/>
      <c r="C43" s="2236"/>
      <c r="D43" s="2236"/>
      <c r="E43" s="2236"/>
      <c r="F43" s="2236"/>
      <c r="G43" s="2236"/>
      <c r="H43" s="2236"/>
    </row>
    <row r="44" spans="1:8" x14ac:dyDescent="0.2">
      <c r="A44" s="2236"/>
      <c r="B44" s="2236"/>
      <c r="C44" s="2236"/>
      <c r="D44" s="2236"/>
      <c r="E44" s="2236"/>
      <c r="F44" s="2236"/>
      <c r="G44" s="2236"/>
      <c r="H44" s="2236"/>
    </row>
    <row r="45" spans="1:8" x14ac:dyDescent="0.2">
      <c r="A45" s="1167"/>
      <c r="B45" s="1167"/>
      <c r="C45" s="1167"/>
      <c r="D45" s="1167"/>
      <c r="E45" s="1167"/>
      <c r="F45" s="1167"/>
      <c r="G45" s="1167"/>
      <c r="H45" s="1167"/>
    </row>
    <row r="46" spans="1:8" x14ac:dyDescent="0.2">
      <c r="A46" s="2239" t="s">
        <v>610</v>
      </c>
      <c r="B46" s="2239"/>
      <c r="C46" s="1173"/>
      <c r="D46" s="1173"/>
      <c r="E46" s="1173"/>
      <c r="F46" s="1173"/>
      <c r="G46" s="1173"/>
      <c r="H46" s="1173"/>
    </row>
    <row r="47" spans="1:8" ht="6.75" customHeight="1" x14ac:dyDescent="0.2">
      <c r="A47" s="1172"/>
      <c r="B47" s="1169"/>
      <c r="C47" s="1173"/>
      <c r="D47" s="1173"/>
      <c r="E47" s="1173"/>
      <c r="F47" s="1173"/>
      <c r="G47" s="1173"/>
      <c r="H47" s="1173"/>
    </row>
    <row r="48" spans="1:8" x14ac:dyDescent="0.2">
      <c r="A48" s="2237" t="s">
        <v>1002</v>
      </c>
      <c r="B48" s="2237"/>
      <c r="C48" s="2237"/>
      <c r="D48" s="2237"/>
      <c r="E48" s="2237"/>
      <c r="F48" s="2237"/>
      <c r="G48" s="2237"/>
      <c r="H48" s="2237"/>
    </row>
    <row r="49" spans="1:8" x14ac:dyDescent="0.2">
      <c r="A49" s="2237"/>
      <c r="B49" s="2237"/>
      <c r="C49" s="2237"/>
      <c r="D49" s="2237"/>
      <c r="E49" s="2237"/>
      <c r="F49" s="2237"/>
      <c r="G49" s="2237"/>
      <c r="H49" s="2237"/>
    </row>
    <row r="50" spans="1:8" x14ac:dyDescent="0.2">
      <c r="A50" s="2237"/>
      <c r="B50" s="2237"/>
      <c r="C50" s="2237"/>
      <c r="D50" s="2237"/>
      <c r="E50" s="2237"/>
      <c r="F50" s="2237"/>
      <c r="G50" s="2237"/>
      <c r="H50" s="2237"/>
    </row>
    <row r="51" spans="1:8" x14ac:dyDescent="0.2">
      <c r="A51" s="2237"/>
      <c r="B51" s="2237"/>
      <c r="C51" s="2237"/>
      <c r="D51" s="2237"/>
      <c r="E51" s="2237"/>
      <c r="F51" s="2237"/>
      <c r="G51" s="2237"/>
      <c r="H51" s="2237"/>
    </row>
    <row r="52" spans="1:8" x14ac:dyDescent="0.2">
      <c r="A52" s="2237"/>
      <c r="B52" s="2237"/>
      <c r="C52" s="2237"/>
      <c r="D52" s="2237"/>
      <c r="E52" s="2237"/>
      <c r="F52" s="2237"/>
      <c r="G52" s="2237"/>
      <c r="H52" s="2237"/>
    </row>
    <row r="53" spans="1:8" x14ac:dyDescent="0.2">
      <c r="A53" s="2238" t="s">
        <v>858</v>
      </c>
      <c r="B53" s="2238"/>
      <c r="C53" s="2238"/>
      <c r="D53" s="2238"/>
      <c r="E53" s="2238"/>
      <c r="F53" s="2238"/>
      <c r="G53" s="2238"/>
      <c r="H53" s="2238"/>
    </row>
    <row r="54" spans="1:8" x14ac:dyDescent="0.2">
      <c r="A54" s="2238"/>
      <c r="B54" s="2238"/>
      <c r="C54" s="2238"/>
      <c r="D54" s="2238"/>
      <c r="E54" s="2238"/>
      <c r="F54" s="2238"/>
      <c r="G54" s="2238"/>
      <c r="H54" s="2238"/>
    </row>
    <row r="55" spans="1:8" s="1086" customFormat="1" ht="13.5" customHeight="1" x14ac:dyDescent="0.2">
      <c r="A55" s="1969" t="s">
        <v>1057</v>
      </c>
      <c r="B55" s="1969"/>
      <c r="C55" s="1969"/>
      <c r="D55" s="1969"/>
      <c r="E55" s="1969"/>
      <c r="F55" s="1969"/>
      <c r="G55" s="1969"/>
      <c r="H55" s="1969"/>
    </row>
    <row r="56" spans="1:8" x14ac:dyDescent="0.2">
      <c r="A56" s="1174"/>
      <c r="B56" s="1175"/>
      <c r="C56" s="1175"/>
      <c r="D56" s="1175"/>
      <c r="E56" s="1175"/>
      <c r="F56" s="1175"/>
      <c r="G56" s="1175"/>
      <c r="H56" s="1176"/>
    </row>
    <row r="57" spans="1:8" x14ac:dyDescent="0.2">
      <c r="A57" s="1177"/>
      <c r="B57" s="1178"/>
      <c r="C57" s="1178"/>
      <c r="D57" s="471"/>
      <c r="E57" s="471"/>
      <c r="F57" s="471"/>
      <c r="G57" s="471"/>
      <c r="H57" s="1970"/>
    </row>
    <row r="58" spans="1:8" x14ac:dyDescent="0.2">
      <c r="A58" s="764"/>
      <c r="B58" s="1179"/>
      <c r="C58" s="1179"/>
      <c r="D58" s="764"/>
      <c r="E58" s="764"/>
      <c r="F58" s="764"/>
      <c r="G58" s="764"/>
      <c r="H58" s="764"/>
    </row>
    <row r="59" spans="1:8" x14ac:dyDescent="0.2">
      <c r="A59" s="166" t="s">
        <v>451</v>
      </c>
      <c r="B59" s="471"/>
      <c r="C59" s="471"/>
      <c r="D59" s="471"/>
      <c r="F59" s="764"/>
      <c r="G59" s="764"/>
      <c r="H59" s="764"/>
    </row>
    <row r="60" spans="1:8" x14ac:dyDescent="0.2">
      <c r="B60" s="764"/>
      <c r="C60" s="764"/>
      <c r="D60" s="764"/>
      <c r="F60" s="764"/>
      <c r="G60" s="764"/>
      <c r="H60" s="764"/>
    </row>
    <row r="61" spans="1:8" x14ac:dyDescent="0.2">
      <c r="A61" s="928"/>
    </row>
    <row r="62" spans="1:8" x14ac:dyDescent="0.2">
      <c r="A62" s="1090"/>
      <c r="B62" s="1180"/>
      <c r="C62" s="1181"/>
      <c r="D62" s="1181"/>
      <c r="E62" s="764"/>
      <c r="F62" s="1166"/>
      <c r="H62" s="1971"/>
    </row>
    <row r="63" spans="1:8" ht="6.75" customHeight="1" x14ac:dyDescent="0.2"/>
  </sheetData>
  <mergeCells count="13">
    <mergeCell ref="A23:H26"/>
    <mergeCell ref="A28:H35"/>
    <mergeCell ref="A53:H54"/>
    <mergeCell ref="A37:H37"/>
    <mergeCell ref="A41:H44"/>
    <mergeCell ref="A46:B46"/>
    <mergeCell ref="A48:H52"/>
    <mergeCell ref="A21:H21"/>
    <mergeCell ref="A2:H2"/>
    <mergeCell ref="A7:H7"/>
    <mergeCell ref="A9:H12"/>
    <mergeCell ref="A14:H14"/>
    <mergeCell ref="A16:H19"/>
  </mergeCells>
  <phoneticPr fontId="10" type="noConversion"/>
  <pageMargins left="0.78740157480314965" right="0.59055118110236227" top="0.98425196850393704" bottom="0.39370078740157483" header="0.59055118110236227" footer="0.39370078740157483"/>
  <pageSetup scale="83" orientation="portrait" r:id="rId1"/>
  <headerFooter alignWithMargins="0">
    <oddHeader>&amp;LOrganisme_______________________________________&amp;RCode géographique__________</oddHeader>
    <oddFooter>&amp;LS6.1</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H66"/>
  <sheetViews>
    <sheetView zoomScaleNormal="100" workbookViewId="0"/>
  </sheetViews>
  <sheetFormatPr baseColWidth="10" defaultColWidth="9.140625" defaultRowHeight="12" x14ac:dyDescent="0.2"/>
  <cols>
    <col min="1" max="7" width="9.140625" style="166" customWidth="1"/>
    <col min="8" max="8" width="46" style="166" customWidth="1"/>
    <col min="9" max="22" width="9.140625" style="166"/>
    <col min="23" max="23" width="4.5703125" style="166" customWidth="1"/>
    <col min="24" max="16384" width="9.140625" style="166"/>
  </cols>
  <sheetData>
    <row r="1" spans="1:8" x14ac:dyDescent="0.2">
      <c r="A1" s="934"/>
    </row>
    <row r="2" spans="1:8" ht="12.75" customHeight="1" x14ac:dyDescent="0.2">
      <c r="A2" s="2233" t="s">
        <v>455</v>
      </c>
      <c r="B2" s="2233"/>
      <c r="C2" s="2233"/>
      <c r="D2" s="2233"/>
      <c r="E2" s="2233"/>
      <c r="F2" s="2233"/>
      <c r="G2" s="2233"/>
      <c r="H2" s="2233"/>
    </row>
    <row r="3" spans="1:8" x14ac:dyDescent="0.2">
      <c r="A3" s="758" t="s">
        <v>807</v>
      </c>
      <c r="H3" s="1166" t="s">
        <v>1013</v>
      </c>
    </row>
    <row r="4" spans="1:8" ht="12.75" customHeight="1" thickBot="1" x14ac:dyDescent="0.25">
      <c r="A4" s="1109"/>
      <c r="B4" s="765"/>
      <c r="C4" s="765"/>
      <c r="D4" s="765"/>
      <c r="E4" s="765"/>
      <c r="F4" s="765"/>
    </row>
    <row r="5" spans="1:8" x14ac:dyDescent="0.2">
      <c r="A5" s="934"/>
    </row>
    <row r="6" spans="1:8" x14ac:dyDescent="0.2">
      <c r="A6" s="934"/>
    </row>
    <row r="7" spans="1:8" ht="12.75" customHeight="1" x14ac:dyDescent="0.2">
      <c r="A7" s="2234" t="s">
        <v>23</v>
      </c>
      <c r="B7" s="2234"/>
      <c r="C7" s="2234"/>
      <c r="D7" s="2234"/>
      <c r="E7" s="2234"/>
      <c r="F7" s="2234"/>
      <c r="G7" s="2234"/>
      <c r="H7" s="2234"/>
    </row>
    <row r="8" spans="1:8" x14ac:dyDescent="0.2">
      <c r="A8" s="1169"/>
      <c r="B8" s="1169"/>
      <c r="C8" s="1169"/>
      <c r="D8" s="1169"/>
      <c r="E8" s="1169"/>
      <c r="F8" s="1169"/>
      <c r="G8" s="1169"/>
      <c r="H8" s="1169"/>
    </row>
    <row r="9" spans="1:8" ht="12.75" customHeight="1" x14ac:dyDescent="0.2">
      <c r="A9" s="2235" t="s">
        <v>2929</v>
      </c>
      <c r="B9" s="2235"/>
      <c r="C9" s="2235"/>
      <c r="D9" s="2235"/>
      <c r="E9" s="2235"/>
      <c r="F9" s="2235"/>
      <c r="G9" s="2235"/>
      <c r="H9" s="2235"/>
    </row>
    <row r="10" spans="1:8" ht="12.75" customHeight="1" x14ac:dyDescent="0.2">
      <c r="A10" s="2235"/>
      <c r="B10" s="2235"/>
      <c r="C10" s="2235"/>
      <c r="D10" s="2235"/>
      <c r="E10" s="2235"/>
      <c r="F10" s="2235"/>
      <c r="G10" s="2235"/>
      <c r="H10" s="2235"/>
    </row>
    <row r="11" spans="1:8" ht="12.75" customHeight="1" x14ac:dyDescent="0.2">
      <c r="A11" s="2235"/>
      <c r="B11" s="2235"/>
      <c r="C11" s="2235"/>
      <c r="D11" s="2235"/>
      <c r="E11" s="2235"/>
      <c r="F11" s="2235"/>
      <c r="G11" s="2235"/>
      <c r="H11" s="2235"/>
    </row>
    <row r="12" spans="1:8" ht="12.75" customHeight="1" x14ac:dyDescent="0.2">
      <c r="A12" s="2235"/>
      <c r="B12" s="2235"/>
      <c r="C12" s="2235"/>
      <c r="D12" s="2235"/>
      <c r="E12" s="2235"/>
      <c r="F12" s="2235"/>
      <c r="G12" s="2235"/>
      <c r="H12" s="2235"/>
    </row>
    <row r="13" spans="1:8" ht="12.75" customHeight="1" x14ac:dyDescent="0.2">
      <c r="A13" s="1167"/>
      <c r="B13" s="1167"/>
      <c r="C13" s="1167"/>
      <c r="D13" s="1167"/>
      <c r="E13" s="1167"/>
      <c r="F13" s="1167"/>
      <c r="G13" s="1167"/>
      <c r="H13" s="1167"/>
    </row>
    <row r="14" spans="1:8" ht="12.75" customHeight="1" x14ac:dyDescent="0.2">
      <c r="A14" s="2232" t="s">
        <v>222</v>
      </c>
      <c r="B14" s="2232"/>
      <c r="C14" s="2232"/>
      <c r="D14" s="2232"/>
      <c r="E14" s="2232"/>
      <c r="F14" s="2232"/>
      <c r="G14" s="2232"/>
      <c r="H14" s="2232"/>
    </row>
    <row r="15" spans="1:8" ht="12.75" customHeight="1" x14ac:dyDescent="0.2">
      <c r="A15" s="1169"/>
      <c r="B15" s="1169"/>
      <c r="C15" s="1169"/>
      <c r="D15" s="1169"/>
      <c r="E15" s="1169"/>
      <c r="F15" s="1169"/>
      <c r="G15" s="1169"/>
      <c r="H15" s="1169"/>
    </row>
    <row r="16" spans="1:8" ht="5.25" customHeight="1" x14ac:dyDescent="0.2">
      <c r="A16" s="2235" t="s">
        <v>223</v>
      </c>
      <c r="B16" s="2234"/>
      <c r="C16" s="2234"/>
      <c r="D16" s="2234"/>
      <c r="E16" s="2234"/>
      <c r="F16" s="2234"/>
      <c r="G16" s="2234"/>
      <c r="H16" s="2234"/>
    </row>
    <row r="17" spans="1:8" ht="7.5" customHeight="1" x14ac:dyDescent="0.2">
      <c r="A17" s="2234"/>
      <c r="B17" s="2234"/>
      <c r="C17" s="2234"/>
      <c r="D17" s="2234"/>
      <c r="E17" s="2234"/>
      <c r="F17" s="2234"/>
      <c r="G17" s="2234"/>
      <c r="H17" s="2234"/>
    </row>
    <row r="18" spans="1:8" s="1115" customFormat="1" ht="12.75" customHeight="1" x14ac:dyDescent="0.2">
      <c r="A18" s="2234"/>
      <c r="B18" s="2234"/>
      <c r="C18" s="2234"/>
      <c r="D18" s="2234"/>
      <c r="E18" s="2234"/>
      <c r="F18" s="2234"/>
      <c r="G18" s="2234"/>
      <c r="H18" s="2234"/>
    </row>
    <row r="19" spans="1:8" s="764" customFormat="1" ht="12.75" customHeight="1" x14ac:dyDescent="0.2">
      <c r="A19" s="2234"/>
      <c r="B19" s="2234"/>
      <c r="C19" s="2234"/>
      <c r="D19" s="2234"/>
      <c r="E19" s="2234"/>
      <c r="F19" s="2234"/>
      <c r="G19" s="2234"/>
      <c r="H19" s="2234"/>
    </row>
    <row r="20" spans="1:8" s="764" customFormat="1" ht="12.75" customHeight="1" x14ac:dyDescent="0.2">
      <c r="A20" s="1170"/>
      <c r="B20" s="1170"/>
      <c r="C20" s="1170"/>
      <c r="D20" s="1170"/>
      <c r="E20" s="1170"/>
      <c r="F20" s="1170"/>
      <c r="G20" s="1170"/>
      <c r="H20" s="1170"/>
    </row>
    <row r="21" spans="1:8" s="764" customFormat="1" ht="12.75" customHeight="1" x14ac:dyDescent="0.2">
      <c r="A21" s="2232" t="s">
        <v>261</v>
      </c>
      <c r="B21" s="2232"/>
      <c r="C21" s="2232"/>
      <c r="D21" s="2232"/>
      <c r="E21" s="2232"/>
      <c r="F21" s="2232"/>
      <c r="G21" s="2232"/>
      <c r="H21" s="2232"/>
    </row>
    <row r="22" spans="1:8" s="764" customFormat="1" ht="12.75" customHeight="1" x14ac:dyDescent="0.2">
      <c r="A22" s="1183"/>
      <c r="B22" s="1183"/>
      <c r="C22" s="1183"/>
      <c r="D22" s="1183"/>
      <c r="E22" s="1183"/>
      <c r="F22" s="1183"/>
      <c r="G22" s="1183"/>
      <c r="H22" s="1183"/>
    </row>
    <row r="23" spans="1:8" s="764" customFormat="1" ht="12.75" customHeight="1" x14ac:dyDescent="0.2">
      <c r="A23" s="2236" t="s">
        <v>952</v>
      </c>
      <c r="B23" s="2237"/>
      <c r="C23" s="2237"/>
      <c r="D23" s="2237"/>
      <c r="E23" s="2237"/>
      <c r="F23" s="2237"/>
      <c r="G23" s="2237"/>
      <c r="H23" s="2237"/>
    </row>
    <row r="24" spans="1:8" s="764" customFormat="1" ht="12.75" customHeight="1" x14ac:dyDescent="0.2">
      <c r="A24" s="2237"/>
      <c r="B24" s="2237"/>
      <c r="C24" s="2237"/>
      <c r="D24" s="2237"/>
      <c r="E24" s="2237"/>
      <c r="F24" s="2237"/>
      <c r="G24" s="2237"/>
      <c r="H24" s="2237"/>
    </row>
    <row r="25" spans="1:8" s="764" customFormat="1" ht="12.75" customHeight="1" x14ac:dyDescent="0.2">
      <c r="A25" s="2237"/>
      <c r="B25" s="2237"/>
      <c r="C25" s="2237"/>
      <c r="D25" s="2237"/>
      <c r="E25" s="2237"/>
      <c r="F25" s="2237"/>
      <c r="G25" s="2237"/>
      <c r="H25" s="2237"/>
    </row>
    <row r="26" spans="1:8" s="764" customFormat="1" ht="13.5" customHeight="1" x14ac:dyDescent="0.2">
      <c r="A26" s="2237"/>
      <c r="B26" s="2237"/>
      <c r="C26" s="2237"/>
      <c r="D26" s="2237"/>
      <c r="E26" s="2237"/>
      <c r="F26" s="2237"/>
      <c r="G26" s="2237"/>
      <c r="H26" s="2237"/>
    </row>
    <row r="27" spans="1:8" s="764" customFormat="1" ht="12.75" customHeight="1" x14ac:dyDescent="0.2">
      <c r="A27" s="1171"/>
      <c r="B27" s="1171"/>
      <c r="C27" s="1171"/>
      <c r="D27" s="1171"/>
      <c r="E27" s="1171"/>
      <c r="F27" s="1171"/>
      <c r="G27" s="1171"/>
      <c r="H27" s="1171"/>
    </row>
    <row r="28" spans="1:8" s="764" customFormat="1" ht="12.75" customHeight="1" x14ac:dyDescent="0.2">
      <c r="A28" s="2236" t="s">
        <v>905</v>
      </c>
      <c r="B28" s="2237"/>
      <c r="C28" s="2237"/>
      <c r="D28" s="2237"/>
      <c r="E28" s="2237"/>
      <c r="F28" s="2237"/>
      <c r="G28" s="2237"/>
      <c r="H28" s="2237"/>
    </row>
    <row r="29" spans="1:8" s="764" customFormat="1" ht="12.75" customHeight="1" x14ac:dyDescent="0.2">
      <c r="A29" s="2237"/>
      <c r="B29" s="2237"/>
      <c r="C29" s="2237"/>
      <c r="D29" s="2237"/>
      <c r="E29" s="2237"/>
      <c r="F29" s="2237"/>
      <c r="G29" s="2237"/>
      <c r="H29" s="2237"/>
    </row>
    <row r="30" spans="1:8" s="764" customFormat="1" ht="12.75" customHeight="1" x14ac:dyDescent="0.2">
      <c r="A30" s="2237"/>
      <c r="B30" s="2237"/>
      <c r="C30" s="2237"/>
      <c r="D30" s="2237"/>
      <c r="E30" s="2237"/>
      <c r="F30" s="2237"/>
      <c r="G30" s="2237"/>
      <c r="H30" s="2237"/>
    </row>
    <row r="31" spans="1:8" s="764" customFormat="1" ht="12.75" customHeight="1" x14ac:dyDescent="0.2">
      <c r="A31" s="2237"/>
      <c r="B31" s="2237"/>
      <c r="C31" s="2237"/>
      <c r="D31" s="2237"/>
      <c r="E31" s="2237"/>
      <c r="F31" s="2237"/>
      <c r="G31" s="2237"/>
      <c r="H31" s="2237"/>
    </row>
    <row r="32" spans="1:8" s="764" customFormat="1" ht="12.75" customHeight="1" x14ac:dyDescent="0.2">
      <c r="A32" s="2237"/>
      <c r="B32" s="2237"/>
      <c r="C32" s="2237"/>
      <c r="D32" s="2237"/>
      <c r="E32" s="2237"/>
      <c r="F32" s="2237"/>
      <c r="G32" s="2237"/>
      <c r="H32" s="2237"/>
    </row>
    <row r="33" spans="1:8" ht="12.75" customHeight="1" x14ac:dyDescent="0.2">
      <c r="A33" s="2237"/>
      <c r="B33" s="2237"/>
      <c r="C33" s="2237"/>
      <c r="D33" s="2237"/>
      <c r="E33" s="2237"/>
      <c r="F33" s="2237"/>
      <c r="G33" s="2237"/>
      <c r="H33" s="2237"/>
    </row>
    <row r="34" spans="1:8" ht="12.75" customHeight="1" x14ac:dyDescent="0.2">
      <c r="A34" s="2237"/>
      <c r="B34" s="2237"/>
      <c r="C34" s="2237"/>
      <c r="D34" s="2237"/>
      <c r="E34" s="2237"/>
      <c r="F34" s="2237"/>
      <c r="G34" s="2237"/>
      <c r="H34" s="2237"/>
    </row>
    <row r="35" spans="1:8" ht="9.75" customHeight="1" x14ac:dyDescent="0.2">
      <c r="A35" s="2237"/>
      <c r="B35" s="2237"/>
      <c r="C35" s="2237"/>
      <c r="D35" s="2237"/>
      <c r="E35" s="2237"/>
      <c r="F35" s="2237"/>
      <c r="G35" s="2237"/>
      <c r="H35" s="2237"/>
    </row>
    <row r="36" spans="1:8" ht="12.75" customHeight="1" x14ac:dyDescent="0.2">
      <c r="A36" s="1170"/>
      <c r="B36" s="1170"/>
      <c r="C36" s="1170"/>
      <c r="D36" s="1170"/>
      <c r="E36" s="1170"/>
      <c r="F36" s="1170"/>
      <c r="G36" s="1170"/>
      <c r="H36" s="1170"/>
    </row>
    <row r="37" spans="1:8" ht="12.75" customHeight="1" x14ac:dyDescent="0.2">
      <c r="A37" s="2237" t="s">
        <v>953</v>
      </c>
      <c r="B37" s="2237"/>
      <c r="C37" s="2237"/>
      <c r="D37" s="2237"/>
      <c r="E37" s="2237"/>
      <c r="F37" s="2237"/>
      <c r="G37" s="2237"/>
      <c r="H37" s="2237"/>
    </row>
    <row r="38" spans="1:8" ht="12.75" customHeight="1" x14ac:dyDescent="0.2">
      <c r="A38" s="1169"/>
      <c r="B38" s="1169"/>
      <c r="C38" s="1169"/>
      <c r="D38" s="1169"/>
      <c r="E38" s="1169"/>
      <c r="F38" s="1169"/>
      <c r="G38" s="1169"/>
      <c r="H38" s="1169"/>
    </row>
    <row r="39" spans="1:8" ht="12.75" customHeight="1" x14ac:dyDescent="0.2">
      <c r="A39" s="1951" t="s">
        <v>619</v>
      </c>
      <c r="B39" s="1169"/>
      <c r="C39" s="1169"/>
      <c r="D39" s="1169"/>
      <c r="E39" s="1169"/>
      <c r="F39" s="1169"/>
      <c r="G39" s="1169"/>
      <c r="H39" s="1169"/>
    </row>
    <row r="40" spans="1:8" ht="12.75" customHeight="1" x14ac:dyDescent="0.2">
      <c r="A40" s="1172"/>
      <c r="B40" s="1169"/>
      <c r="C40" s="1169"/>
      <c r="D40" s="1169"/>
      <c r="E40" s="1169"/>
      <c r="F40" s="1169"/>
      <c r="G40" s="1169"/>
      <c r="H40" s="1169"/>
    </row>
    <row r="41" spans="1:8" ht="14.25" customHeight="1" x14ac:dyDescent="0.2">
      <c r="A41" s="2236" t="s">
        <v>2930</v>
      </c>
      <c r="B41" s="2236"/>
      <c r="C41" s="2236"/>
      <c r="D41" s="2236"/>
      <c r="E41" s="2236"/>
      <c r="F41" s="2236"/>
      <c r="G41" s="2236"/>
      <c r="H41" s="2236"/>
    </row>
    <row r="42" spans="1:8" ht="12.75" customHeight="1" x14ac:dyDescent="0.2">
      <c r="A42" s="2236"/>
      <c r="B42" s="2236"/>
      <c r="C42" s="2236"/>
      <c r="D42" s="2236"/>
      <c r="E42" s="2236"/>
      <c r="F42" s="2236"/>
      <c r="G42" s="2236"/>
      <c r="H42" s="2236"/>
    </row>
    <row r="43" spans="1:8" ht="12.75" customHeight="1" x14ac:dyDescent="0.2">
      <c r="A43" s="2236"/>
      <c r="B43" s="2236"/>
      <c r="C43" s="2236"/>
      <c r="D43" s="2236"/>
      <c r="E43" s="2236"/>
      <c r="F43" s="2236"/>
      <c r="G43" s="2236"/>
      <c r="H43" s="2236"/>
    </row>
    <row r="44" spans="1:8" ht="12.75" customHeight="1" x14ac:dyDescent="0.2">
      <c r="A44" s="2236"/>
      <c r="B44" s="2236"/>
      <c r="C44" s="2236"/>
      <c r="D44" s="2236"/>
      <c r="E44" s="2236"/>
      <c r="F44" s="2236"/>
      <c r="G44" s="2236"/>
      <c r="H44" s="2236"/>
    </row>
    <row r="45" spans="1:8" ht="12.75" customHeight="1" x14ac:dyDescent="0.2">
      <c r="A45" s="1167"/>
      <c r="B45" s="1167"/>
      <c r="C45" s="1167"/>
      <c r="D45" s="1167"/>
      <c r="E45" s="1167"/>
      <c r="F45" s="1167"/>
      <c r="G45" s="1167"/>
      <c r="H45" s="1167"/>
    </row>
    <row r="46" spans="1:8" ht="12.75" customHeight="1" x14ac:dyDescent="0.2">
      <c r="A46" s="2239" t="s">
        <v>610</v>
      </c>
      <c r="B46" s="2239"/>
      <c r="C46" s="1173"/>
      <c r="D46" s="1173"/>
      <c r="E46" s="1173"/>
      <c r="F46" s="1173"/>
      <c r="G46" s="1173"/>
      <c r="H46" s="1173"/>
    </row>
    <row r="47" spans="1:8" x14ac:dyDescent="0.2">
      <c r="A47" s="1172"/>
      <c r="B47" s="1169"/>
      <c r="C47" s="1173"/>
      <c r="D47" s="1173"/>
      <c r="E47" s="1173"/>
      <c r="F47" s="1173"/>
      <c r="G47" s="1173"/>
      <c r="H47" s="1173"/>
    </row>
    <row r="48" spans="1:8" ht="12.75" customHeight="1" x14ac:dyDescent="0.2">
      <c r="A48" s="2237" t="s">
        <v>1002</v>
      </c>
      <c r="B48" s="2237"/>
      <c r="C48" s="2237"/>
      <c r="D48" s="2237"/>
      <c r="E48" s="2237"/>
      <c r="F48" s="2237"/>
      <c r="G48" s="2237"/>
      <c r="H48" s="2237"/>
    </row>
    <row r="49" spans="1:8" x14ac:dyDescent="0.2">
      <c r="A49" s="2237"/>
      <c r="B49" s="2237"/>
      <c r="C49" s="2237"/>
      <c r="D49" s="2237"/>
      <c r="E49" s="2237"/>
      <c r="F49" s="2237"/>
      <c r="G49" s="2237"/>
      <c r="H49" s="2237"/>
    </row>
    <row r="50" spans="1:8" x14ac:dyDescent="0.2">
      <c r="A50" s="2237"/>
      <c r="B50" s="2237"/>
      <c r="C50" s="2237"/>
      <c r="D50" s="2237"/>
      <c r="E50" s="2237"/>
      <c r="F50" s="2237"/>
      <c r="G50" s="2237"/>
      <c r="H50" s="2237"/>
    </row>
    <row r="51" spans="1:8" x14ac:dyDescent="0.2">
      <c r="A51" s="2237"/>
      <c r="B51" s="2237"/>
      <c r="C51" s="2237"/>
      <c r="D51" s="2237"/>
      <c r="E51" s="2237"/>
      <c r="F51" s="2237"/>
      <c r="G51" s="2237"/>
      <c r="H51" s="2237"/>
    </row>
    <row r="52" spans="1:8" x14ac:dyDescent="0.2">
      <c r="A52" s="2237"/>
      <c r="B52" s="2237"/>
      <c r="C52" s="2237"/>
      <c r="D52" s="2237"/>
      <c r="E52" s="2237"/>
      <c r="F52" s="2237"/>
      <c r="G52" s="2237"/>
      <c r="H52" s="2237"/>
    </row>
    <row r="53" spans="1:8" ht="12.75" customHeight="1" x14ac:dyDescent="0.2">
      <c r="A53" s="2238" t="s">
        <v>858</v>
      </c>
      <c r="B53" s="2238"/>
      <c r="C53" s="2238"/>
      <c r="D53" s="2238"/>
      <c r="E53" s="2238"/>
      <c r="F53" s="2238"/>
      <c r="G53" s="2238"/>
      <c r="H53" s="2238"/>
    </row>
    <row r="54" spans="1:8" x14ac:dyDescent="0.2">
      <c r="A54" s="2238"/>
      <c r="B54" s="2238"/>
      <c r="C54" s="2238"/>
      <c r="D54" s="2238"/>
      <c r="E54" s="2238"/>
      <c r="F54" s="2238"/>
      <c r="G54" s="2238"/>
      <c r="H54" s="2238"/>
    </row>
    <row r="55" spans="1:8" s="1086" customFormat="1" ht="13.5" customHeight="1" x14ac:dyDescent="0.2">
      <c r="A55" s="1969" t="s">
        <v>1057</v>
      </c>
      <c r="B55" s="1969"/>
      <c r="C55" s="1969"/>
      <c r="D55" s="1969"/>
      <c r="E55" s="1969"/>
      <c r="F55" s="1969"/>
      <c r="G55" s="1969"/>
      <c r="H55" s="1969"/>
    </row>
    <row r="56" spans="1:8" x14ac:dyDescent="0.2">
      <c r="A56" s="1174"/>
      <c r="B56" s="1175"/>
      <c r="C56" s="1175"/>
      <c r="D56" s="1175"/>
      <c r="E56" s="1175"/>
      <c r="F56" s="1175"/>
      <c r="G56" s="1175"/>
      <c r="H56" s="1176"/>
    </row>
    <row r="57" spans="1:8" x14ac:dyDescent="0.2">
      <c r="A57" s="1177"/>
      <c r="B57" s="1178"/>
      <c r="C57" s="1178"/>
      <c r="D57" s="471"/>
      <c r="E57" s="471"/>
      <c r="F57" s="471"/>
      <c r="G57" s="471"/>
      <c r="H57" s="1970"/>
    </row>
    <row r="58" spans="1:8" x14ac:dyDescent="0.2">
      <c r="A58" s="764"/>
      <c r="B58" s="1179"/>
      <c r="C58" s="1179"/>
      <c r="D58" s="764"/>
      <c r="E58" s="764"/>
      <c r="F58" s="764"/>
      <c r="G58" s="764"/>
      <c r="H58" s="764"/>
    </row>
    <row r="59" spans="1:8" x14ac:dyDescent="0.2">
      <c r="A59" s="166" t="s">
        <v>451</v>
      </c>
      <c r="B59" s="471"/>
      <c r="C59" s="471"/>
      <c r="D59" s="471"/>
      <c r="F59" s="764"/>
      <c r="G59" s="764"/>
      <c r="H59" s="764"/>
    </row>
    <row r="60" spans="1:8" x14ac:dyDescent="0.2">
      <c r="B60" s="764"/>
      <c r="C60" s="764"/>
      <c r="D60" s="764"/>
      <c r="F60" s="764"/>
      <c r="G60" s="764"/>
      <c r="H60" s="764"/>
    </row>
    <row r="61" spans="1:8" x14ac:dyDescent="0.2">
      <c r="A61" s="928"/>
    </row>
    <row r="62" spans="1:8" x14ac:dyDescent="0.2">
      <c r="A62" s="1090"/>
      <c r="B62" s="1180"/>
      <c r="C62" s="1181"/>
      <c r="D62" s="1181"/>
      <c r="E62" s="764"/>
      <c r="F62" s="1166"/>
      <c r="H62" s="1971"/>
    </row>
    <row r="65" spans="1:8" s="1115" customFormat="1" x14ac:dyDescent="0.2">
      <c r="A65" s="166"/>
      <c r="B65" s="166"/>
      <c r="C65" s="166"/>
      <c r="D65" s="166"/>
      <c r="E65" s="166"/>
      <c r="F65" s="166"/>
      <c r="G65" s="166"/>
      <c r="H65" s="166"/>
    </row>
    <row r="66" spans="1:8" s="1115" customFormat="1" x14ac:dyDescent="0.2">
      <c r="A66" s="166"/>
      <c r="B66" s="166"/>
      <c r="C66" s="166"/>
      <c r="D66" s="166"/>
      <c r="E66" s="166"/>
      <c r="F66" s="166"/>
      <c r="G66" s="166"/>
      <c r="H66" s="166"/>
    </row>
  </sheetData>
  <mergeCells count="13">
    <mergeCell ref="A53:H54"/>
    <mergeCell ref="A23:H26"/>
    <mergeCell ref="A28:H35"/>
    <mergeCell ref="A37:H37"/>
    <mergeCell ref="A41:H44"/>
    <mergeCell ref="A46:B46"/>
    <mergeCell ref="A48:H52"/>
    <mergeCell ref="A21:H21"/>
    <mergeCell ref="A2:H2"/>
    <mergeCell ref="A7:H7"/>
    <mergeCell ref="A9:H12"/>
    <mergeCell ref="A14:H14"/>
    <mergeCell ref="A16:H19"/>
  </mergeCells>
  <pageMargins left="0.78740157480314965" right="0.59055118110236227" top="0.98425196850393704" bottom="0.39370078740157483" header="0.59055118110236227" footer="0.39370078740157483"/>
  <pageSetup scale="83" orientation="portrait" r:id="rId1"/>
  <headerFooter alignWithMargins="0">
    <oddHeader xml:space="preserve">&amp;LOrganisme  ____________________________________
&amp;RCode géographique ________ </oddHeader>
    <oddFooter>&amp;LS6.1</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pageSetUpPr fitToPage="1"/>
  </sheetPr>
  <dimension ref="A1:U60"/>
  <sheetViews>
    <sheetView showZeros="0" zoomScaleNormal="100" workbookViewId="0">
      <selection activeCell="B53" sqref="B53"/>
    </sheetView>
  </sheetViews>
  <sheetFormatPr baseColWidth="10" defaultColWidth="9.140625" defaultRowHeight="12.75" x14ac:dyDescent="0.2"/>
  <cols>
    <col min="1" max="1" width="2" style="1" customWidth="1"/>
    <col min="2" max="2" width="42.140625" style="26" customWidth="1"/>
    <col min="3" max="3" width="2.42578125" style="1" customWidth="1"/>
    <col min="4" max="4" width="1.28515625" style="1" customWidth="1"/>
    <col min="5" max="5" width="14.42578125" style="1" customWidth="1"/>
    <col min="6" max="7" width="1.28515625" style="1" customWidth="1"/>
    <col min="8" max="8" width="15.7109375" style="1" customWidth="1"/>
    <col min="9" max="10" width="1" style="1" customWidth="1"/>
    <col min="11" max="11" width="18.85546875" style="1" customWidth="1"/>
    <col min="12" max="12" width="1" style="1" customWidth="1"/>
    <col min="13" max="16384" width="9.140625" style="1"/>
  </cols>
  <sheetData>
    <row r="1" spans="1:12" x14ac:dyDescent="0.2">
      <c r="B1" s="50"/>
      <c r="C1" s="51"/>
      <c r="D1" s="51"/>
      <c r="E1" s="51"/>
      <c r="F1" s="51"/>
      <c r="G1" s="51"/>
      <c r="H1" s="52"/>
      <c r="I1" s="52"/>
      <c r="J1" s="52"/>
      <c r="K1" s="53"/>
    </row>
    <row r="2" spans="1:12" x14ac:dyDescent="0.2">
      <c r="B2" s="56" t="s">
        <v>399</v>
      </c>
      <c r="C2" s="51"/>
      <c r="D2" s="51"/>
      <c r="E2" s="51"/>
      <c r="F2" s="51"/>
      <c r="G2" s="51"/>
      <c r="H2" s="52"/>
      <c r="I2" s="52"/>
      <c r="J2" s="52"/>
      <c r="K2" s="53"/>
    </row>
    <row r="3" spans="1:12" x14ac:dyDescent="0.2">
      <c r="B3" s="56" t="s">
        <v>1333</v>
      </c>
      <c r="C3" s="57"/>
      <c r="D3" s="57"/>
      <c r="E3" s="57"/>
      <c r="F3" s="57"/>
      <c r="G3" s="57"/>
      <c r="H3" s="58"/>
      <c r="I3" s="58"/>
      <c r="J3" s="58"/>
      <c r="K3" s="59"/>
    </row>
    <row r="4" spans="1:12" ht="12.75" customHeight="1" x14ac:dyDescent="0.2">
      <c r="B4" s="57"/>
      <c r="C4" s="57"/>
      <c r="D4" s="57"/>
      <c r="E4" s="57"/>
      <c r="F4" s="57"/>
      <c r="G4" s="57"/>
      <c r="H4" s="58"/>
      <c r="I4" s="58"/>
      <c r="J4" s="58"/>
      <c r="K4" s="26"/>
    </row>
    <row r="5" spans="1:12" ht="12.95" customHeight="1" x14ac:dyDescent="0.2">
      <c r="C5" s="60"/>
      <c r="D5" s="288"/>
      <c r="E5" s="1458" t="s">
        <v>673</v>
      </c>
      <c r="F5" s="1461"/>
      <c r="G5" s="1461"/>
      <c r="H5" s="2243" t="s">
        <v>400</v>
      </c>
      <c r="I5" s="2244"/>
      <c r="J5" s="2244"/>
      <c r="K5" s="2244"/>
      <c r="L5" s="16"/>
    </row>
    <row r="6" spans="1:12" ht="14.85" customHeight="1" x14ac:dyDescent="0.2">
      <c r="B6" s="25"/>
      <c r="C6" s="17"/>
      <c r="D6" s="17"/>
      <c r="E6" s="284" t="s">
        <v>1337</v>
      </c>
      <c r="F6" s="66"/>
      <c r="G6" s="66"/>
      <c r="H6" s="284" t="s">
        <v>1337</v>
      </c>
      <c r="I6" s="66"/>
      <c r="J6" s="66"/>
      <c r="K6" s="284" t="s">
        <v>1076</v>
      </c>
      <c r="L6" s="66"/>
    </row>
    <row r="7" spans="1:12" s="17" customFormat="1" ht="14.85" customHeight="1" thickBot="1" x14ac:dyDescent="0.25">
      <c r="B7" s="231"/>
      <c r="C7" s="14"/>
      <c r="D7" s="14"/>
      <c r="E7" s="62"/>
      <c r="F7" s="63"/>
      <c r="G7" s="63"/>
      <c r="H7" s="62"/>
      <c r="I7" s="63"/>
      <c r="J7" s="63"/>
      <c r="K7" s="153"/>
      <c r="L7" s="66"/>
    </row>
    <row r="8" spans="1:12" ht="9" customHeight="1" x14ac:dyDescent="0.2">
      <c r="B8" s="25"/>
      <c r="C8" s="17"/>
      <c r="D8" s="17"/>
      <c r="E8" s="17"/>
      <c r="F8" s="17"/>
      <c r="G8" s="17"/>
      <c r="H8" s="65"/>
      <c r="I8" s="66"/>
      <c r="J8" s="66"/>
      <c r="K8" s="531"/>
      <c r="L8" s="17"/>
    </row>
    <row r="9" spans="1:12" x14ac:dyDescent="0.2">
      <c r="B9" s="4" t="s">
        <v>681</v>
      </c>
      <c r="H9" s="67"/>
      <c r="I9" s="68"/>
      <c r="J9" s="68"/>
      <c r="K9" s="69"/>
      <c r="L9" s="17"/>
    </row>
    <row r="10" spans="1:12" x14ac:dyDescent="0.2">
      <c r="A10" s="351" t="s">
        <v>599</v>
      </c>
      <c r="B10" s="26" t="s">
        <v>682</v>
      </c>
      <c r="C10" s="33">
        <v>1</v>
      </c>
      <c r="D10" s="33"/>
      <c r="E10" s="70"/>
      <c r="F10" s="33"/>
      <c r="G10" s="33"/>
      <c r="H10" s="1713" t="s">
        <v>2819</v>
      </c>
      <c r="I10" s="71"/>
      <c r="J10" s="71"/>
      <c r="K10" s="72"/>
      <c r="L10" s="864"/>
    </row>
    <row r="11" spans="1:12" x14ac:dyDescent="0.2">
      <c r="A11" s="351" t="s">
        <v>599</v>
      </c>
      <c r="B11" s="26" t="s">
        <v>980</v>
      </c>
      <c r="C11" s="33">
        <f t="shared" ref="C11:C17" si="0">C10+1</f>
        <v>2</v>
      </c>
      <c r="D11" s="33"/>
      <c r="E11" s="70"/>
      <c r="F11" s="33"/>
      <c r="G11" s="33"/>
      <c r="H11" s="1713" t="s">
        <v>2820</v>
      </c>
      <c r="I11" s="73"/>
      <c r="J11" s="73"/>
      <c r="K11" s="72"/>
      <c r="L11" s="864"/>
    </row>
    <row r="12" spans="1:12" x14ac:dyDescent="0.2">
      <c r="A12" s="351" t="s">
        <v>807</v>
      </c>
      <c r="B12" s="26" t="s">
        <v>683</v>
      </c>
      <c r="C12" s="33">
        <f t="shared" si="0"/>
        <v>3</v>
      </c>
      <c r="D12" s="33"/>
      <c r="E12" s="70"/>
      <c r="F12" s="33"/>
      <c r="G12" s="33"/>
      <c r="H12" s="1713">
        <v>3165</v>
      </c>
      <c r="I12" s="71"/>
      <c r="J12" s="71"/>
      <c r="K12" s="74"/>
      <c r="L12" s="864"/>
    </row>
    <row r="13" spans="1:12" x14ac:dyDescent="0.2">
      <c r="A13" s="351" t="s">
        <v>807</v>
      </c>
      <c r="B13" s="26" t="s">
        <v>684</v>
      </c>
      <c r="C13" s="33">
        <f t="shared" si="0"/>
        <v>4</v>
      </c>
      <c r="D13" s="33"/>
      <c r="E13" s="70"/>
      <c r="F13" s="33"/>
      <c r="G13" s="33"/>
      <c r="H13" s="1714">
        <v>3166</v>
      </c>
      <c r="I13" s="73"/>
      <c r="J13" s="73"/>
      <c r="K13" s="72"/>
      <c r="L13" s="864"/>
    </row>
    <row r="14" spans="1:12" x14ac:dyDescent="0.2">
      <c r="A14" s="351" t="s">
        <v>807</v>
      </c>
      <c r="B14" s="26" t="s">
        <v>685</v>
      </c>
      <c r="C14" s="33">
        <f t="shared" si="0"/>
        <v>5</v>
      </c>
      <c r="D14" s="33"/>
      <c r="E14" s="70"/>
      <c r="F14" s="33"/>
      <c r="G14" s="33"/>
      <c r="H14" s="1713">
        <v>3167</v>
      </c>
      <c r="I14" s="73"/>
      <c r="J14" s="73"/>
      <c r="K14" s="72"/>
      <c r="L14" s="864"/>
    </row>
    <row r="15" spans="1:12" x14ac:dyDescent="0.2">
      <c r="A15" s="351" t="s">
        <v>807</v>
      </c>
      <c r="B15" s="25" t="s">
        <v>595</v>
      </c>
      <c r="C15" s="33">
        <f t="shared" si="0"/>
        <v>6</v>
      </c>
      <c r="D15" s="33"/>
      <c r="E15" s="70"/>
      <c r="F15" s="33"/>
      <c r="G15" s="33"/>
      <c r="H15" s="1699">
        <v>3168</v>
      </c>
      <c r="I15" s="75"/>
      <c r="J15" s="75"/>
      <c r="K15" s="76"/>
      <c r="L15" s="864"/>
    </row>
    <row r="16" spans="1:12" x14ac:dyDescent="0.2">
      <c r="A16" s="351" t="s">
        <v>807</v>
      </c>
      <c r="B16" s="25" t="s">
        <v>935</v>
      </c>
      <c r="C16" s="33">
        <f t="shared" si="0"/>
        <v>7</v>
      </c>
      <c r="D16" s="33"/>
      <c r="E16" s="70"/>
      <c r="F16" s="33"/>
      <c r="G16" s="33"/>
      <c r="H16" s="1699">
        <v>3194</v>
      </c>
      <c r="I16" s="75"/>
      <c r="J16" s="75"/>
      <c r="K16" s="76"/>
      <c r="L16" s="864"/>
    </row>
    <row r="17" spans="1:12" x14ac:dyDescent="0.2">
      <c r="A17" s="351" t="s">
        <v>807</v>
      </c>
      <c r="B17" s="25" t="s">
        <v>1079</v>
      </c>
      <c r="C17" s="33">
        <f t="shared" si="0"/>
        <v>8</v>
      </c>
      <c r="D17" s="33"/>
      <c r="E17" s="70"/>
      <c r="F17" s="33"/>
      <c r="G17" s="33"/>
      <c r="H17" s="1699" t="s">
        <v>1556</v>
      </c>
      <c r="I17" s="75"/>
      <c r="J17" s="75"/>
      <c r="K17" s="76"/>
      <c r="L17" s="864"/>
    </row>
    <row r="18" spans="1:12" x14ac:dyDescent="0.2">
      <c r="A18" s="112" t="s">
        <v>807</v>
      </c>
      <c r="B18" s="25" t="s">
        <v>1081</v>
      </c>
      <c r="C18" s="33">
        <f>C17+1</f>
        <v>9</v>
      </c>
      <c r="D18" s="33"/>
      <c r="E18" s="70"/>
      <c r="F18" s="33"/>
      <c r="G18" s="33"/>
      <c r="H18" s="1699">
        <v>3195</v>
      </c>
      <c r="I18" s="75"/>
      <c r="J18" s="75"/>
      <c r="K18" s="76"/>
      <c r="L18" s="864"/>
    </row>
    <row r="19" spans="1:12" x14ac:dyDescent="0.2">
      <c r="A19" s="351" t="s">
        <v>807</v>
      </c>
      <c r="B19" s="25" t="s">
        <v>936</v>
      </c>
      <c r="C19" s="33">
        <f>C18+1</f>
        <v>10</v>
      </c>
      <c r="D19" s="33"/>
      <c r="E19" s="70"/>
      <c r="F19" s="33"/>
      <c r="G19" s="33"/>
      <c r="H19" s="1699">
        <v>3169</v>
      </c>
      <c r="I19" s="75"/>
      <c r="J19" s="75"/>
      <c r="K19" s="76"/>
      <c r="L19" s="864"/>
    </row>
    <row r="20" spans="1:12" x14ac:dyDescent="0.2">
      <c r="A20" s="351"/>
      <c r="B20" s="25" t="s">
        <v>993</v>
      </c>
      <c r="C20" s="33"/>
      <c r="D20" s="33"/>
      <c r="E20" s="70"/>
      <c r="F20" s="33"/>
      <c r="G20" s="33"/>
      <c r="H20" s="1700"/>
      <c r="I20" s="75"/>
      <c r="J20" s="75"/>
      <c r="K20" s="76"/>
      <c r="L20" s="77"/>
    </row>
    <row r="21" spans="1:12" x14ac:dyDescent="0.2">
      <c r="A21" s="112" t="s">
        <v>807</v>
      </c>
      <c r="B21" s="25" t="s">
        <v>1388</v>
      </c>
      <c r="C21" s="33">
        <f>C19+1</f>
        <v>11</v>
      </c>
      <c r="D21" s="33"/>
      <c r="E21" s="70"/>
      <c r="F21" s="33"/>
      <c r="G21" s="33"/>
      <c r="H21" s="1699">
        <v>3170</v>
      </c>
      <c r="I21" s="75"/>
      <c r="J21" s="75"/>
      <c r="K21" s="76"/>
      <c r="L21" s="77"/>
    </row>
    <row r="22" spans="1:12" x14ac:dyDescent="0.2">
      <c r="A22" s="112" t="s">
        <v>807</v>
      </c>
      <c r="B22" s="42" t="s">
        <v>1223</v>
      </c>
      <c r="C22" s="33">
        <f>C21+1</f>
        <v>12</v>
      </c>
      <c r="D22" s="38"/>
      <c r="E22" s="78"/>
      <c r="F22" s="38"/>
      <c r="G22" s="38"/>
      <c r="H22" s="1701" t="s">
        <v>1557</v>
      </c>
      <c r="I22" s="79"/>
      <c r="J22" s="79"/>
      <c r="K22" s="80"/>
      <c r="L22" s="17"/>
    </row>
    <row r="23" spans="1:12" ht="12.75" customHeight="1" x14ac:dyDescent="0.2">
      <c r="A23" s="351" t="s">
        <v>807</v>
      </c>
      <c r="B23" s="42"/>
      <c r="C23" s="34">
        <f>C22+1</f>
        <v>13</v>
      </c>
      <c r="D23" s="38"/>
      <c r="E23" s="78"/>
      <c r="F23" s="38"/>
      <c r="G23" s="38"/>
      <c r="H23" s="1701">
        <v>3171</v>
      </c>
      <c r="I23" s="81"/>
      <c r="J23" s="81"/>
      <c r="K23" s="80"/>
      <c r="L23" s="17"/>
    </row>
    <row r="24" spans="1:12" ht="9" customHeight="1" x14ac:dyDescent="0.2">
      <c r="A24" s="351"/>
      <c r="B24" s="25"/>
      <c r="C24" s="33"/>
      <c r="D24" s="33"/>
      <c r="E24" s="70"/>
      <c r="F24" s="33"/>
      <c r="G24" s="33"/>
      <c r="H24" s="1702"/>
      <c r="I24" s="82"/>
      <c r="J24" s="82"/>
      <c r="K24" s="72"/>
      <c r="L24" s="17"/>
    </row>
    <row r="25" spans="1:12" x14ac:dyDescent="0.2">
      <c r="A25" s="351"/>
      <c r="B25" s="4" t="s">
        <v>994</v>
      </c>
      <c r="C25" s="33"/>
      <c r="D25" s="33"/>
      <c r="E25" s="70"/>
      <c r="F25" s="33"/>
      <c r="G25" s="33"/>
      <c r="H25" s="1703"/>
      <c r="I25" s="71"/>
      <c r="J25" s="71"/>
      <c r="K25" s="72"/>
      <c r="L25" s="17"/>
    </row>
    <row r="26" spans="1:12" x14ac:dyDescent="0.2">
      <c r="A26" s="351" t="s">
        <v>807</v>
      </c>
      <c r="B26" s="26" t="s">
        <v>995</v>
      </c>
      <c r="C26" s="33">
        <f>C23+1</f>
        <v>14</v>
      </c>
      <c r="D26" s="33"/>
      <c r="E26" s="70"/>
      <c r="F26" s="33"/>
      <c r="G26" s="33"/>
      <c r="H26" s="1713">
        <v>3172</v>
      </c>
      <c r="I26" s="73"/>
      <c r="J26" s="73"/>
      <c r="K26" s="83"/>
      <c r="L26" s="75"/>
    </row>
    <row r="27" spans="1:12" x14ac:dyDescent="0.2">
      <c r="A27" s="351" t="s">
        <v>807</v>
      </c>
      <c r="B27" s="26" t="s">
        <v>996</v>
      </c>
      <c r="C27" s="33">
        <f t="shared" ref="C27:C37" si="1">C26+1</f>
        <v>15</v>
      </c>
      <c r="D27" s="33"/>
      <c r="E27" s="70"/>
      <c r="F27" s="33"/>
      <c r="G27" s="33"/>
      <c r="H27" s="1713">
        <v>3173</v>
      </c>
      <c r="I27" s="73"/>
      <c r="J27" s="73"/>
      <c r="K27" s="83"/>
      <c r="L27" s="75"/>
    </row>
    <row r="28" spans="1:12" x14ac:dyDescent="0.2">
      <c r="A28" s="351" t="s">
        <v>807</v>
      </c>
      <c r="B28" s="26" t="s">
        <v>997</v>
      </c>
      <c r="C28" s="33">
        <f t="shared" si="1"/>
        <v>16</v>
      </c>
      <c r="D28" s="33"/>
      <c r="E28" s="70"/>
      <c r="F28" s="33"/>
      <c r="G28" s="33"/>
      <c r="H28" s="1713">
        <v>3174</v>
      </c>
      <c r="I28" s="73"/>
      <c r="J28" s="73"/>
      <c r="K28" s="83"/>
      <c r="L28" s="75"/>
    </row>
    <row r="29" spans="1:12" ht="12.75" customHeight="1" x14ac:dyDescent="0.2">
      <c r="A29" s="351" t="s">
        <v>807</v>
      </c>
      <c r="B29" s="26" t="s">
        <v>631</v>
      </c>
      <c r="C29" s="33">
        <f t="shared" si="1"/>
        <v>17</v>
      </c>
      <c r="D29" s="33"/>
      <c r="E29" s="70"/>
      <c r="F29" s="33"/>
      <c r="G29" s="33"/>
      <c r="H29" s="1713">
        <v>3175</v>
      </c>
      <c r="I29" s="73"/>
      <c r="J29" s="73"/>
      <c r="K29" s="83"/>
      <c r="L29" s="75"/>
    </row>
    <row r="30" spans="1:12" x14ac:dyDescent="0.2">
      <c r="A30" s="351" t="s">
        <v>807</v>
      </c>
      <c r="B30" s="26" t="s">
        <v>632</v>
      </c>
      <c r="C30" s="33">
        <f t="shared" si="1"/>
        <v>18</v>
      </c>
      <c r="D30" s="33"/>
      <c r="E30" s="70"/>
      <c r="F30" s="33"/>
      <c r="G30" s="33"/>
      <c r="H30" s="1713">
        <v>3176</v>
      </c>
      <c r="I30" s="73"/>
      <c r="J30" s="73"/>
      <c r="K30" s="83"/>
      <c r="L30" s="75"/>
    </row>
    <row r="31" spans="1:12" x14ac:dyDescent="0.2">
      <c r="A31" s="351" t="s">
        <v>807</v>
      </c>
      <c r="B31" s="26" t="s">
        <v>283</v>
      </c>
      <c r="C31" s="33">
        <f t="shared" si="1"/>
        <v>19</v>
      </c>
      <c r="D31" s="33"/>
      <c r="E31" s="70"/>
      <c r="F31" s="33"/>
      <c r="G31" s="33"/>
      <c r="H31" s="1713">
        <v>3177</v>
      </c>
      <c r="I31" s="73"/>
      <c r="J31" s="73"/>
      <c r="K31" s="83"/>
      <c r="L31" s="75"/>
    </row>
    <row r="32" spans="1:12" x14ac:dyDescent="0.2">
      <c r="A32" s="351" t="s">
        <v>807</v>
      </c>
      <c r="B32" s="25" t="s">
        <v>284</v>
      </c>
      <c r="C32" s="33">
        <f t="shared" si="1"/>
        <v>20</v>
      </c>
      <c r="D32" s="33"/>
      <c r="E32" s="70"/>
      <c r="F32" s="33"/>
      <c r="G32" s="33"/>
      <c r="H32" s="1699">
        <v>3178</v>
      </c>
      <c r="I32" s="75"/>
      <c r="J32" s="75"/>
      <c r="K32" s="83"/>
      <c r="L32" s="75"/>
    </row>
    <row r="33" spans="1:21" x14ac:dyDescent="0.2">
      <c r="A33" s="351" t="s">
        <v>599</v>
      </c>
      <c r="B33" s="25" t="s">
        <v>285</v>
      </c>
      <c r="C33" s="33">
        <f t="shared" si="1"/>
        <v>21</v>
      </c>
      <c r="D33" s="33"/>
      <c r="E33" s="70"/>
      <c r="F33" s="33"/>
      <c r="G33" s="33"/>
      <c r="H33" s="1699" t="s">
        <v>2821</v>
      </c>
      <c r="I33" s="75"/>
      <c r="J33" s="75"/>
      <c r="K33" s="83"/>
      <c r="L33" s="75"/>
    </row>
    <row r="34" spans="1:21" x14ac:dyDescent="0.2">
      <c r="A34" s="112" t="s">
        <v>807</v>
      </c>
      <c r="B34" s="25" t="s">
        <v>286</v>
      </c>
      <c r="C34" s="33">
        <f>C33+1</f>
        <v>22</v>
      </c>
      <c r="D34" s="33"/>
      <c r="E34" s="70"/>
      <c r="F34" s="33"/>
      <c r="G34" s="33"/>
      <c r="H34" s="1699">
        <v>3180</v>
      </c>
      <c r="I34" s="75"/>
      <c r="J34" s="75"/>
      <c r="K34" s="83"/>
      <c r="L34" s="75"/>
    </row>
    <row r="35" spans="1:21" x14ac:dyDescent="0.2">
      <c r="A35" s="351" t="s">
        <v>807</v>
      </c>
      <c r="B35" s="25" t="s">
        <v>1223</v>
      </c>
      <c r="C35" s="33">
        <f>C34+1</f>
        <v>23</v>
      </c>
      <c r="D35" s="33"/>
      <c r="E35" s="70"/>
      <c r="F35" s="33"/>
      <c r="G35" s="33"/>
      <c r="H35" s="1699" t="s">
        <v>1558</v>
      </c>
      <c r="I35" s="75"/>
      <c r="J35" s="75"/>
      <c r="K35" s="83"/>
      <c r="L35" s="75"/>
    </row>
    <row r="36" spans="1:21" ht="12.75" customHeight="1" x14ac:dyDescent="0.2">
      <c r="A36" s="351" t="s">
        <v>807</v>
      </c>
      <c r="B36" s="27"/>
      <c r="C36" s="34">
        <f t="shared" si="1"/>
        <v>24</v>
      </c>
      <c r="D36" s="34"/>
      <c r="E36" s="86"/>
      <c r="F36" s="34"/>
      <c r="G36" s="34"/>
      <c r="H36" s="1715">
        <v>3181</v>
      </c>
      <c r="I36" s="87"/>
      <c r="J36" s="87"/>
      <c r="K36" s="88"/>
      <c r="L36" s="17"/>
    </row>
    <row r="37" spans="1:21" ht="12.75" customHeight="1" x14ac:dyDescent="0.2">
      <c r="A37" s="351" t="s">
        <v>807</v>
      </c>
      <c r="B37" s="89" t="s">
        <v>287</v>
      </c>
      <c r="C37" s="34">
        <f t="shared" si="1"/>
        <v>25</v>
      </c>
      <c r="D37" s="34"/>
      <c r="E37" s="90"/>
      <c r="F37" s="34"/>
      <c r="G37" s="34"/>
      <c r="H37" s="1715">
        <v>3182</v>
      </c>
      <c r="I37" s="91"/>
      <c r="J37" s="91"/>
      <c r="K37" s="92"/>
      <c r="L37" s="532"/>
    </row>
    <row r="38" spans="1:21" ht="9" customHeight="1" x14ac:dyDescent="0.2">
      <c r="A38" s="351"/>
      <c r="B38" s="41"/>
      <c r="C38" s="35"/>
      <c r="D38" s="35"/>
      <c r="E38" s="93"/>
      <c r="F38" s="35"/>
      <c r="G38" s="35"/>
      <c r="H38" s="1704"/>
      <c r="I38" s="75"/>
      <c r="J38" s="75"/>
      <c r="K38" s="94"/>
      <c r="L38" s="17"/>
    </row>
    <row r="39" spans="1:21" x14ac:dyDescent="0.2">
      <c r="A39" s="351" t="s">
        <v>807</v>
      </c>
      <c r="B39" s="25" t="s">
        <v>363</v>
      </c>
      <c r="C39" s="35"/>
      <c r="D39" s="35"/>
      <c r="E39" s="95"/>
      <c r="F39" s="35"/>
      <c r="G39" s="35"/>
      <c r="H39" s="1700"/>
      <c r="I39" s="75"/>
      <c r="J39" s="75"/>
      <c r="K39" s="94"/>
      <c r="L39" s="532"/>
    </row>
    <row r="40" spans="1:21" x14ac:dyDescent="0.2">
      <c r="A40" s="351" t="s">
        <v>807</v>
      </c>
      <c r="B40" s="25" t="s">
        <v>1272</v>
      </c>
      <c r="C40" s="35">
        <f>C37+1</f>
        <v>26</v>
      </c>
      <c r="D40" s="35"/>
      <c r="E40" s="968"/>
      <c r="F40" s="35"/>
      <c r="G40" s="35"/>
      <c r="H40" s="1699">
        <v>3188</v>
      </c>
      <c r="I40" s="75"/>
      <c r="J40" s="75"/>
      <c r="K40" s="94"/>
      <c r="L40" s="532"/>
    </row>
    <row r="41" spans="1:21" x14ac:dyDescent="0.2">
      <c r="A41" s="351" t="s">
        <v>807</v>
      </c>
      <c r="B41" s="42" t="s">
        <v>2931</v>
      </c>
      <c r="C41" s="38">
        <f>C40+1</f>
        <v>27</v>
      </c>
      <c r="D41" s="38"/>
      <c r="E41" s="969"/>
      <c r="F41" s="38"/>
      <c r="G41" s="38"/>
      <c r="H41" s="1716">
        <v>3189</v>
      </c>
      <c r="I41" s="96"/>
      <c r="J41" s="96"/>
      <c r="K41" s="97"/>
      <c r="L41" s="17"/>
    </row>
    <row r="42" spans="1:21" x14ac:dyDescent="0.2">
      <c r="A42" s="351" t="s">
        <v>807</v>
      </c>
      <c r="B42" s="27" t="s">
        <v>1273</v>
      </c>
      <c r="C42" s="34">
        <f>C41+1</f>
        <v>28</v>
      </c>
      <c r="D42" s="34"/>
      <c r="E42" s="1359"/>
      <c r="F42" s="34"/>
      <c r="G42" s="34"/>
      <c r="H42" s="1716">
        <v>3190</v>
      </c>
      <c r="I42" s="1360"/>
      <c r="J42" s="1360"/>
      <c r="K42" s="88"/>
      <c r="L42" s="17"/>
    </row>
    <row r="43" spans="1:21" ht="9" customHeight="1" x14ac:dyDescent="0.2">
      <c r="A43" s="351"/>
      <c r="B43" s="25"/>
      <c r="C43" s="35"/>
      <c r="D43" s="35"/>
      <c r="E43" s="95"/>
      <c r="F43" s="35"/>
      <c r="G43" s="35"/>
      <c r="H43" s="1717"/>
      <c r="I43" s="99"/>
      <c r="J43" s="99"/>
      <c r="K43" s="102"/>
      <c r="L43" s="17"/>
    </row>
    <row r="44" spans="1:21" ht="14.1" customHeight="1" x14ac:dyDescent="0.2">
      <c r="A44" s="351"/>
      <c r="B44" s="41" t="s">
        <v>0</v>
      </c>
      <c r="C44" s="35"/>
      <c r="D44" s="35"/>
      <c r="E44" s="95"/>
      <c r="F44" s="35"/>
      <c r="G44" s="35"/>
      <c r="H44" s="1718"/>
      <c r="I44" s="99"/>
      <c r="J44" s="99"/>
      <c r="K44" s="102"/>
      <c r="L44" s="17"/>
    </row>
    <row r="45" spans="1:21" ht="12.75" customHeight="1" thickBot="1" x14ac:dyDescent="0.25">
      <c r="A45" s="351" t="s">
        <v>807</v>
      </c>
      <c r="B45" s="167" t="s">
        <v>624</v>
      </c>
      <c r="C45" s="104">
        <f>C42+1</f>
        <v>29</v>
      </c>
      <c r="D45" s="104"/>
      <c r="E45" s="970"/>
      <c r="F45" s="104"/>
      <c r="G45" s="104"/>
      <c r="H45" s="1719">
        <v>3191</v>
      </c>
      <c r="I45" s="105"/>
      <c r="J45" s="105"/>
      <c r="K45" s="106"/>
      <c r="L45" s="17"/>
    </row>
    <row r="46" spans="1:21" ht="12.75" customHeight="1" x14ac:dyDescent="0.2">
      <c r="A46" s="17"/>
      <c r="B46" s="41"/>
      <c r="C46" s="35"/>
      <c r="D46" s="35"/>
      <c r="E46" s="35"/>
      <c r="F46" s="35"/>
      <c r="G46" s="35"/>
      <c r="H46" s="107"/>
      <c r="I46" s="75"/>
      <c r="J46" s="75"/>
      <c r="K46" s="75"/>
      <c r="L46" s="17"/>
      <c r="M46" s="17"/>
      <c r="N46" s="17"/>
      <c r="O46" s="17"/>
      <c r="P46" s="17"/>
      <c r="Q46" s="17"/>
      <c r="R46" s="17"/>
      <c r="S46" s="17"/>
      <c r="T46" s="17"/>
      <c r="U46" s="17"/>
    </row>
    <row r="47" spans="1:21" s="1195" customFormat="1" x14ac:dyDescent="0.2">
      <c r="B47" s="147" t="s">
        <v>856</v>
      </c>
      <c r="C47" s="1523"/>
      <c r="D47" s="1523"/>
      <c r="E47" s="1523"/>
      <c r="F47" s="1523"/>
      <c r="G47" s="1523"/>
      <c r="H47" s="1523"/>
      <c r="I47" s="1523"/>
      <c r="J47" s="1523"/>
      <c r="K47" s="1523"/>
      <c r="L47" s="200"/>
      <c r="M47" s="200"/>
      <c r="N47" s="200"/>
      <c r="O47" s="1523"/>
      <c r="P47" s="1523"/>
      <c r="Q47" s="1523"/>
      <c r="R47" s="1523"/>
      <c r="S47" s="1523"/>
      <c r="T47" s="1523"/>
      <c r="U47" s="1194"/>
    </row>
    <row r="48" spans="1:21" s="285" customFormat="1" ht="12.75" customHeight="1" x14ac:dyDescent="0.2">
      <c r="B48" s="2245" t="s">
        <v>2987</v>
      </c>
      <c r="C48" s="2246"/>
      <c r="D48" s="2246"/>
      <c r="E48" s="2246"/>
      <c r="F48" s="2246"/>
      <c r="G48" s="2246"/>
      <c r="H48" s="2246"/>
      <c r="I48" s="2246"/>
      <c r="J48" s="2246"/>
      <c r="K48" s="2246"/>
      <c r="L48" s="311"/>
      <c r="M48" s="311"/>
      <c r="N48" s="311"/>
    </row>
    <row r="49" spans="1:21" s="285" customFormat="1" ht="12.75" customHeight="1" x14ac:dyDescent="0.2">
      <c r="B49" s="2246"/>
      <c r="C49" s="2246"/>
      <c r="D49" s="2246"/>
      <c r="E49" s="2246"/>
      <c r="F49" s="2246"/>
      <c r="G49" s="2246"/>
      <c r="H49" s="2246"/>
      <c r="I49" s="2246"/>
      <c r="J49" s="2246"/>
      <c r="K49" s="2246"/>
      <c r="L49" s="311"/>
      <c r="M49" s="311"/>
      <c r="N49" s="311"/>
    </row>
    <row r="50" spans="1:21" ht="12.75" customHeight="1" x14ac:dyDescent="0.2">
      <c r="B50" s="2245" t="s">
        <v>2988</v>
      </c>
      <c r="C50" s="2245"/>
      <c r="D50" s="2245"/>
      <c r="E50" s="2245"/>
      <c r="F50" s="2245"/>
      <c r="G50" s="2245"/>
      <c r="H50" s="2245"/>
      <c r="I50" s="2245"/>
      <c r="J50" s="2245"/>
      <c r="K50" s="2245"/>
    </row>
    <row r="51" spans="1:21" ht="12.75" customHeight="1" x14ac:dyDescent="0.2">
      <c r="B51" s="2245"/>
      <c r="C51" s="2245"/>
      <c r="D51" s="2245"/>
      <c r="E51" s="2245"/>
      <c r="F51" s="2245"/>
      <c r="G51" s="2245"/>
      <c r="H51" s="2245"/>
      <c r="I51" s="2245"/>
      <c r="J51" s="2245"/>
      <c r="K51" s="2245"/>
    </row>
    <row r="54" spans="1:21" ht="12.75" customHeight="1" x14ac:dyDescent="0.2">
      <c r="A54" s="17"/>
      <c r="B54" s="2240"/>
      <c r="C54" s="2240"/>
      <c r="D54" s="2240"/>
      <c r="E54" s="2240"/>
      <c r="F54" s="2240"/>
      <c r="G54" s="2240"/>
      <c r="H54" s="2240"/>
      <c r="I54" s="2240"/>
      <c r="J54" s="2240"/>
      <c r="K54" s="2240"/>
    </row>
    <row r="55" spans="1:21" ht="12.75" customHeight="1" x14ac:dyDescent="0.2">
      <c r="A55" s="17"/>
      <c r="B55" s="2241"/>
      <c r="C55" s="2242"/>
      <c r="D55" s="2242"/>
      <c r="E55" s="2242"/>
      <c r="F55" s="2242"/>
      <c r="G55" s="2242"/>
      <c r="H55" s="2242"/>
      <c r="I55" s="2242"/>
      <c r="J55" s="2242"/>
      <c r="K55" s="2242"/>
    </row>
    <row r="56" spans="1:21" ht="12.95" customHeight="1" x14ac:dyDescent="0.2">
      <c r="B56" s="2224"/>
      <c r="C56" s="2224"/>
      <c r="D56" s="2224"/>
      <c r="E56" s="2224"/>
      <c r="F56" s="2224"/>
      <c r="G56" s="2224"/>
      <c r="H56" s="2224"/>
      <c r="I56" s="2224"/>
      <c r="J56" s="2224"/>
      <c r="K56" s="2224"/>
    </row>
    <row r="57" spans="1:21" s="921" customFormat="1" x14ac:dyDescent="0.2">
      <c r="B57" s="920"/>
      <c r="C57" s="1020"/>
      <c r="D57" s="1020"/>
      <c r="E57" s="1020"/>
      <c r="F57" s="1020"/>
      <c r="G57" s="1020"/>
      <c r="H57" s="1020"/>
      <c r="I57" s="1020"/>
      <c r="J57" s="1020"/>
      <c r="K57" s="1020"/>
      <c r="L57" s="1"/>
      <c r="M57" s="1"/>
      <c r="N57" s="1"/>
      <c r="O57" s="1020"/>
      <c r="P57" s="1016"/>
      <c r="Q57" s="1016"/>
      <c r="R57" s="1016"/>
      <c r="S57" s="1016"/>
      <c r="T57" s="1016"/>
      <c r="U57" s="1017"/>
    </row>
    <row r="58" spans="1:21" s="921" customFormat="1" x14ac:dyDescent="0.2">
      <c r="B58" s="1972"/>
      <c r="C58" s="1021"/>
      <c r="D58" s="1021"/>
      <c r="E58" s="1021"/>
      <c r="F58" s="1021"/>
      <c r="G58" s="1021"/>
      <c r="H58" s="1021"/>
      <c r="I58" s="1021"/>
      <c r="J58" s="1021"/>
      <c r="K58" s="1021"/>
      <c r="L58" s="1"/>
      <c r="M58" s="1"/>
      <c r="N58" s="1"/>
      <c r="O58" s="1021"/>
      <c r="P58" s="1018"/>
      <c r="Q58" s="1018"/>
      <c r="R58" s="1018"/>
      <c r="S58" s="1018"/>
      <c r="T58" s="1018"/>
      <c r="U58" s="1017"/>
    </row>
    <row r="59" spans="1:21" x14ac:dyDescent="0.2">
      <c r="B59" s="920"/>
      <c r="C59" s="814"/>
      <c r="D59" s="814"/>
      <c r="E59" s="814"/>
      <c r="F59" s="814"/>
      <c r="G59" s="814"/>
      <c r="H59" s="814"/>
      <c r="I59" s="814"/>
      <c r="J59" s="814"/>
      <c r="K59" s="152"/>
      <c r="L59" s="152"/>
      <c r="M59" s="152"/>
      <c r="N59" s="152"/>
    </row>
    <row r="60" spans="1:21" x14ac:dyDescent="0.2">
      <c r="B60" s="920"/>
      <c r="C60" s="814"/>
      <c r="D60" s="814"/>
      <c r="E60" s="814"/>
      <c r="F60" s="814"/>
      <c r="G60" s="814"/>
      <c r="H60" s="814"/>
      <c r="I60" s="814"/>
      <c r="J60" s="814"/>
      <c r="K60" s="152"/>
      <c r="L60" s="152"/>
      <c r="M60" s="152"/>
      <c r="N60" s="152"/>
    </row>
  </sheetData>
  <mergeCells count="6">
    <mergeCell ref="B54:K54"/>
    <mergeCell ref="B55:K55"/>
    <mergeCell ref="B56:K56"/>
    <mergeCell ref="H5:K5"/>
    <mergeCell ref="B48:K49"/>
    <mergeCell ref="B50:K51"/>
  </mergeCells>
  <phoneticPr fontId="10" type="noConversion"/>
  <pageMargins left="0.39370078740157483" right="0.39370078740157483" top="0.59055118110236227" bottom="0.39370078740157483" header="0.39370078740157483" footer="0.39370078740157483"/>
  <pageSetup scale="97" orientation="portrait" r:id="rId1"/>
  <headerFooter alignWithMargins="0">
    <oddHeader>&amp;L&amp;9Organisme ________________________________________&amp;R&amp;9Code géographique ____________</oddHeader>
    <oddFooter>&amp;LS7</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pageSetUpPr fitToPage="1"/>
  </sheetPr>
  <dimension ref="A3:T61"/>
  <sheetViews>
    <sheetView showZeros="0" zoomScaleNormal="100" workbookViewId="0"/>
  </sheetViews>
  <sheetFormatPr baseColWidth="10" defaultColWidth="9.140625" defaultRowHeight="12.75" x14ac:dyDescent="0.2"/>
  <cols>
    <col min="1" max="1" width="2.42578125" style="26" customWidth="1"/>
    <col min="2" max="2" width="47.28515625" style="26" customWidth="1"/>
    <col min="3" max="3" width="2.5703125" style="26" customWidth="1"/>
    <col min="4" max="4" width="18.5703125" style="26" customWidth="1"/>
    <col min="5" max="5" width="2.7109375" style="26" customWidth="1"/>
    <col min="6" max="6" width="18.5703125" style="26" customWidth="1"/>
    <col min="7" max="16384" width="9.140625" style="1"/>
  </cols>
  <sheetData>
    <row r="3" spans="1:7" x14ac:dyDescent="0.2">
      <c r="B3" s="2247" t="s">
        <v>325</v>
      </c>
      <c r="C3" s="2247"/>
      <c r="D3" s="2247"/>
      <c r="E3" s="2247"/>
      <c r="F3" s="2247"/>
    </row>
    <row r="4" spans="1:7" ht="12.75" customHeight="1" x14ac:dyDescent="0.2">
      <c r="B4" s="2247" t="s">
        <v>1336</v>
      </c>
      <c r="C4" s="2247"/>
      <c r="D4" s="2247"/>
      <c r="E4" s="2247"/>
      <c r="F4" s="2247"/>
    </row>
    <row r="5" spans="1:7" ht="12.75" customHeight="1" x14ac:dyDescent="0.2">
      <c r="B5" s="5"/>
      <c r="C5" s="5"/>
      <c r="D5" s="5"/>
      <c r="E5" s="5"/>
      <c r="F5" s="5"/>
    </row>
    <row r="6" spans="1:7" ht="12.75" customHeight="1" x14ac:dyDescent="0.2">
      <c r="B6" s="25"/>
      <c r="C6" s="25"/>
      <c r="D6" s="319" t="s">
        <v>1337</v>
      </c>
      <c r="E6" s="320"/>
      <c r="F6" s="321" t="s">
        <v>1076</v>
      </c>
    </row>
    <row r="7" spans="1:7" s="17" customFormat="1" ht="12.75" customHeight="1" thickBot="1" x14ac:dyDescent="0.25">
      <c r="A7" s="25"/>
      <c r="B7" s="231"/>
      <c r="C7" s="231"/>
      <c r="D7" s="1023"/>
      <c r="E7" s="1024"/>
      <c r="F7" s="1973"/>
    </row>
    <row r="8" spans="1:7" ht="9" customHeight="1" x14ac:dyDescent="0.2">
      <c r="B8" s="25"/>
      <c r="C8" s="25"/>
      <c r="D8" s="319"/>
      <c r="E8" s="320"/>
      <c r="F8" s="321"/>
    </row>
    <row r="9" spans="1:7" ht="12.75" customHeight="1" x14ac:dyDescent="0.2">
      <c r="B9" s="4" t="s">
        <v>745</v>
      </c>
      <c r="C9" s="20"/>
      <c r="D9" s="1974"/>
      <c r="E9" s="1974"/>
      <c r="F9" s="1975"/>
    </row>
    <row r="10" spans="1:7" x14ac:dyDescent="0.2">
      <c r="A10" s="472" t="s">
        <v>807</v>
      </c>
      <c r="B10" s="26" t="s">
        <v>2932</v>
      </c>
      <c r="C10" s="20">
        <v>1</v>
      </c>
      <c r="D10" s="1710">
        <v>3000</v>
      </c>
      <c r="E10" s="1976"/>
      <c r="F10" s="322"/>
      <c r="G10" s="323"/>
    </row>
    <row r="11" spans="1:7" x14ac:dyDescent="0.2">
      <c r="A11" s="472" t="s">
        <v>807</v>
      </c>
      <c r="B11" s="26" t="s">
        <v>2933</v>
      </c>
      <c r="C11" s="20">
        <f>C10+1</f>
        <v>2</v>
      </c>
      <c r="D11" s="1710">
        <v>3033</v>
      </c>
      <c r="E11" s="325"/>
      <c r="F11" s="322"/>
      <c r="G11" s="2"/>
    </row>
    <row r="12" spans="1:7" x14ac:dyDescent="0.2">
      <c r="A12" s="472" t="s">
        <v>807</v>
      </c>
      <c r="B12" s="26" t="s">
        <v>2934</v>
      </c>
      <c r="C12" s="20">
        <f t="shared" ref="C12:C18" si="0">C11+1</f>
        <v>3</v>
      </c>
      <c r="D12" s="1710">
        <v>3034</v>
      </c>
      <c r="E12" s="325"/>
      <c r="F12" s="322"/>
    </row>
    <row r="13" spans="1:7" x14ac:dyDescent="0.2">
      <c r="A13" s="472" t="s">
        <v>807</v>
      </c>
      <c r="B13" s="26" t="s">
        <v>2935</v>
      </c>
      <c r="C13" s="20">
        <f t="shared" si="0"/>
        <v>4</v>
      </c>
      <c r="D13" s="1710">
        <v>3035</v>
      </c>
      <c r="E13" s="325"/>
      <c r="F13" s="324"/>
    </row>
    <row r="14" spans="1:7" x14ac:dyDescent="0.2">
      <c r="A14" s="472"/>
      <c r="B14" s="26" t="s">
        <v>1085</v>
      </c>
      <c r="C14" s="20"/>
      <c r="D14" s="1705"/>
      <c r="E14" s="325"/>
      <c r="F14" s="322"/>
    </row>
    <row r="15" spans="1:7" x14ac:dyDescent="0.2">
      <c r="A15" s="472" t="s">
        <v>807</v>
      </c>
      <c r="B15" s="26" t="s">
        <v>1387</v>
      </c>
      <c r="C15" s="20">
        <f>C13+1</f>
        <v>5</v>
      </c>
      <c r="D15" s="1710">
        <v>3036</v>
      </c>
      <c r="E15" s="325"/>
      <c r="F15" s="322"/>
    </row>
    <row r="16" spans="1:7" x14ac:dyDescent="0.2">
      <c r="A16" s="472" t="s">
        <v>807</v>
      </c>
      <c r="B16" s="26" t="s">
        <v>2936</v>
      </c>
      <c r="C16" s="20">
        <f>C15+1</f>
        <v>6</v>
      </c>
      <c r="D16" s="1710">
        <v>3037</v>
      </c>
      <c r="E16" s="325"/>
      <c r="F16" s="322"/>
    </row>
    <row r="17" spans="1:7" x14ac:dyDescent="0.2">
      <c r="A17" s="472" t="s">
        <v>807</v>
      </c>
      <c r="B17" s="26" t="s">
        <v>2937</v>
      </c>
      <c r="C17" s="20">
        <f t="shared" si="0"/>
        <v>7</v>
      </c>
      <c r="D17" s="1710">
        <v>3038</v>
      </c>
      <c r="E17" s="325"/>
      <c r="F17" s="322"/>
    </row>
    <row r="18" spans="1:7" ht="12.75" customHeight="1" x14ac:dyDescent="0.2">
      <c r="A18" s="472" t="s">
        <v>807</v>
      </c>
      <c r="B18" s="89"/>
      <c r="C18" s="29">
        <f t="shared" si="0"/>
        <v>8</v>
      </c>
      <c r="D18" s="1720">
        <v>3039</v>
      </c>
      <c r="E18" s="326"/>
      <c r="F18" s="327"/>
    </row>
    <row r="19" spans="1:7" ht="9" customHeight="1" x14ac:dyDescent="0.2">
      <c r="A19" s="472"/>
      <c r="C19" s="30"/>
      <c r="D19" s="1706"/>
      <c r="E19" s="329"/>
      <c r="F19" s="322"/>
    </row>
    <row r="20" spans="1:7" x14ac:dyDescent="0.2">
      <c r="A20" s="472"/>
      <c r="B20" s="4" t="s">
        <v>537</v>
      </c>
      <c r="C20" s="20"/>
      <c r="D20" s="1707"/>
      <c r="E20" s="325"/>
      <c r="F20" s="322"/>
    </row>
    <row r="21" spans="1:7" x14ac:dyDescent="0.2">
      <c r="A21" s="472"/>
      <c r="B21" s="200" t="s">
        <v>1430</v>
      </c>
      <c r="C21" s="20"/>
      <c r="D21" s="1708"/>
      <c r="E21" s="325"/>
      <c r="F21" s="322"/>
    </row>
    <row r="22" spans="1:7" x14ac:dyDescent="0.2">
      <c r="A22" s="472" t="s">
        <v>807</v>
      </c>
      <c r="B22" s="200" t="s">
        <v>2938</v>
      </c>
      <c r="C22" s="20">
        <f>C18+1</f>
        <v>9</v>
      </c>
      <c r="D22" s="1721">
        <v>3013</v>
      </c>
      <c r="E22" s="325"/>
      <c r="F22" s="322"/>
    </row>
    <row r="23" spans="1:7" x14ac:dyDescent="0.2">
      <c r="A23" s="472" t="s">
        <v>807</v>
      </c>
      <c r="B23" s="26" t="s">
        <v>2939</v>
      </c>
      <c r="C23" s="20">
        <f t="shared" ref="C23:C28" si="1">C22+1</f>
        <v>10</v>
      </c>
      <c r="D23" s="1721">
        <v>3014</v>
      </c>
      <c r="E23" s="325"/>
      <c r="F23" s="322"/>
    </row>
    <row r="24" spans="1:7" x14ac:dyDescent="0.2">
      <c r="A24" s="472" t="s">
        <v>807</v>
      </c>
      <c r="B24" s="26" t="s">
        <v>2940</v>
      </c>
      <c r="C24" s="20">
        <f t="shared" si="1"/>
        <v>11</v>
      </c>
      <c r="D24" s="1721">
        <v>3045</v>
      </c>
      <c r="E24" s="325"/>
      <c r="F24" s="322"/>
      <c r="G24" s="2"/>
    </row>
    <row r="25" spans="1:7" x14ac:dyDescent="0.2">
      <c r="A25" s="472" t="s">
        <v>807</v>
      </c>
      <c r="B25" s="26" t="s">
        <v>2941</v>
      </c>
      <c r="C25" s="20">
        <f t="shared" si="1"/>
        <v>12</v>
      </c>
      <c r="D25" s="1721">
        <v>3046</v>
      </c>
      <c r="E25" s="325"/>
      <c r="F25" s="328"/>
    </row>
    <row r="26" spans="1:7" x14ac:dyDescent="0.2">
      <c r="A26" s="472" t="s">
        <v>807</v>
      </c>
      <c r="B26" s="26" t="s">
        <v>2942</v>
      </c>
      <c r="C26" s="20">
        <f t="shared" si="1"/>
        <v>13</v>
      </c>
      <c r="D26" s="1721">
        <v>3047</v>
      </c>
      <c r="E26" s="325"/>
      <c r="F26" s="328"/>
    </row>
    <row r="27" spans="1:7" x14ac:dyDescent="0.2">
      <c r="A27" s="472" t="s">
        <v>807</v>
      </c>
      <c r="B27" s="26" t="s">
        <v>2943</v>
      </c>
      <c r="C27" s="20">
        <f t="shared" si="1"/>
        <v>14</v>
      </c>
      <c r="D27" s="1722">
        <v>3048</v>
      </c>
      <c r="E27" s="325"/>
      <c r="F27" s="330"/>
    </row>
    <row r="28" spans="1:7" ht="12.75" customHeight="1" x14ac:dyDescent="0.2">
      <c r="A28" s="472" t="s">
        <v>807</v>
      </c>
      <c r="B28" s="89"/>
      <c r="C28" s="29">
        <f t="shared" si="1"/>
        <v>15</v>
      </c>
      <c r="D28" s="1723">
        <v>3022</v>
      </c>
      <c r="E28" s="331"/>
      <c r="F28" s="332"/>
    </row>
    <row r="29" spans="1:7" ht="9" customHeight="1" x14ac:dyDescent="0.2">
      <c r="A29" s="472"/>
      <c r="B29" s="41"/>
      <c r="C29" s="25"/>
      <c r="D29" s="1706"/>
      <c r="E29" s="329"/>
      <c r="F29" s="333"/>
    </row>
    <row r="30" spans="1:7" ht="12.75" customHeight="1" x14ac:dyDescent="0.2">
      <c r="A30" s="472" t="s">
        <v>807</v>
      </c>
      <c r="B30" s="36" t="s">
        <v>2944</v>
      </c>
      <c r="C30" s="334">
        <f>C28+1</f>
        <v>16</v>
      </c>
      <c r="D30" s="1724" t="s">
        <v>2465</v>
      </c>
      <c r="E30" s="336"/>
      <c r="F30" s="337"/>
    </row>
    <row r="31" spans="1:7" ht="9" customHeight="1" x14ac:dyDescent="0.2">
      <c r="A31" s="472"/>
      <c r="B31" s="41"/>
      <c r="C31" s="30"/>
      <c r="D31" s="1706"/>
      <c r="E31" s="329"/>
      <c r="F31" s="338"/>
      <c r="G31" s="2"/>
    </row>
    <row r="32" spans="1:7" ht="12.75" customHeight="1" x14ac:dyDescent="0.2">
      <c r="A32" s="472"/>
      <c r="B32" s="4" t="s">
        <v>927</v>
      </c>
      <c r="C32" s="20"/>
      <c r="D32" s="1707"/>
      <c r="E32" s="325"/>
      <c r="F32" s="338"/>
    </row>
    <row r="33" spans="1:7" x14ac:dyDescent="0.2">
      <c r="A33" s="472" t="s">
        <v>807</v>
      </c>
      <c r="B33" s="26" t="s">
        <v>2945</v>
      </c>
      <c r="C33" s="20">
        <f>C30+1</f>
        <v>17</v>
      </c>
      <c r="D33" s="1721">
        <v>3040</v>
      </c>
      <c r="E33" s="325"/>
      <c r="F33" s="322"/>
    </row>
    <row r="34" spans="1:7" x14ac:dyDescent="0.2">
      <c r="A34" s="472" t="s">
        <v>807</v>
      </c>
      <c r="B34" s="26" t="s">
        <v>2946</v>
      </c>
      <c r="C34" s="20">
        <f>C33+1</f>
        <v>18</v>
      </c>
      <c r="D34" s="1721">
        <v>3041</v>
      </c>
      <c r="E34" s="325"/>
      <c r="F34" s="328"/>
    </row>
    <row r="35" spans="1:7" x14ac:dyDescent="0.2">
      <c r="A35" s="472" t="s">
        <v>807</v>
      </c>
      <c r="B35" s="26" t="s">
        <v>270</v>
      </c>
      <c r="C35" s="20">
        <f>C34+1</f>
        <v>19</v>
      </c>
      <c r="D35" s="1721">
        <v>3042</v>
      </c>
      <c r="E35" s="325"/>
      <c r="F35" s="328"/>
    </row>
    <row r="36" spans="1:7" x14ac:dyDescent="0.2">
      <c r="A36" s="472" t="s">
        <v>807</v>
      </c>
      <c r="B36" s="26" t="s">
        <v>2947</v>
      </c>
      <c r="C36" s="20">
        <f>C35+1</f>
        <v>20</v>
      </c>
      <c r="D36" s="1724">
        <v>3043</v>
      </c>
      <c r="E36" s="1977"/>
      <c r="F36" s="339"/>
    </row>
    <row r="37" spans="1:7" ht="12.75" customHeight="1" x14ac:dyDescent="0.2">
      <c r="A37" s="472" t="s">
        <v>807</v>
      </c>
      <c r="B37" s="89"/>
      <c r="C37" s="29">
        <f>C36+1</f>
        <v>21</v>
      </c>
      <c r="D37" s="1720">
        <v>3044</v>
      </c>
      <c r="E37" s="326"/>
      <c r="F37" s="327"/>
    </row>
    <row r="38" spans="1:7" ht="9" customHeight="1" x14ac:dyDescent="0.2">
      <c r="A38" s="472"/>
      <c r="C38" s="20"/>
      <c r="D38" s="1721"/>
      <c r="E38" s="329"/>
      <c r="F38" s="338"/>
    </row>
    <row r="39" spans="1:7" ht="21" customHeight="1" thickBot="1" x14ac:dyDescent="0.25">
      <c r="A39" s="472" t="s">
        <v>807</v>
      </c>
      <c r="B39" s="187" t="s">
        <v>41</v>
      </c>
      <c r="C39" s="289">
        <f>C37+1</f>
        <v>22</v>
      </c>
      <c r="D39" s="1725">
        <v>3028</v>
      </c>
      <c r="E39" s="341"/>
      <c r="F39" s="342"/>
    </row>
    <row r="40" spans="1:7" ht="14.1" customHeight="1" x14ac:dyDescent="0.2">
      <c r="A40" s="472"/>
      <c r="B40" s="41"/>
      <c r="C40" s="30"/>
      <c r="D40" s="1709"/>
      <c r="E40" s="1070"/>
      <c r="F40" s="1071"/>
    </row>
    <row r="41" spans="1:7" ht="14.1" customHeight="1" x14ac:dyDescent="0.2">
      <c r="A41" s="472"/>
      <c r="B41" s="25" t="s">
        <v>187</v>
      </c>
      <c r="C41" s="30"/>
      <c r="D41" s="1709"/>
      <c r="E41" s="1070"/>
      <c r="F41" s="1071"/>
    </row>
    <row r="42" spans="1:7" ht="14.1" customHeight="1" x14ac:dyDescent="0.2">
      <c r="A42" s="472"/>
      <c r="B42" s="25" t="s">
        <v>190</v>
      </c>
      <c r="C42" s="30"/>
      <c r="D42" s="1709"/>
      <c r="E42" s="1070"/>
      <c r="F42" s="1071"/>
    </row>
    <row r="43" spans="1:7" ht="14.1" customHeight="1" x14ac:dyDescent="0.2">
      <c r="A43" s="472" t="s">
        <v>807</v>
      </c>
      <c r="B43" s="25" t="s">
        <v>188</v>
      </c>
      <c r="C43" s="30">
        <f>C39+1</f>
        <v>23</v>
      </c>
      <c r="D43" s="1710" t="s">
        <v>2466</v>
      </c>
      <c r="E43" s="1070"/>
      <c r="F43" s="1071"/>
    </row>
    <row r="44" spans="1:7" ht="14.1" customHeight="1" x14ac:dyDescent="0.2">
      <c r="A44" s="472" t="s">
        <v>807</v>
      </c>
      <c r="B44" s="42" t="s">
        <v>189</v>
      </c>
      <c r="C44" s="334">
        <f>C43+1</f>
        <v>24</v>
      </c>
      <c r="D44" s="1711" t="s">
        <v>2467</v>
      </c>
      <c r="E44" s="1072"/>
      <c r="F44" s="1073"/>
    </row>
    <row r="45" spans="1:7" ht="17.25" customHeight="1" thickBot="1" x14ac:dyDescent="0.25">
      <c r="A45" s="472" t="s">
        <v>807</v>
      </c>
      <c r="B45" s="1042"/>
      <c r="C45" s="1374">
        <f>C44+1</f>
        <v>25</v>
      </c>
      <c r="D45" s="1712" t="s">
        <v>2468</v>
      </c>
      <c r="E45" s="1074"/>
      <c r="F45" s="1075"/>
    </row>
    <row r="46" spans="1:7" ht="14.1" customHeight="1" x14ac:dyDescent="0.2">
      <c r="A46" s="472"/>
      <c r="B46" s="25"/>
      <c r="C46" s="30"/>
      <c r="D46" s="533"/>
      <c r="E46" s="1070"/>
      <c r="F46" s="1071"/>
    </row>
    <row r="47" spans="1:7" ht="14.25" customHeight="1" x14ac:dyDescent="0.2">
      <c r="B47" s="25" t="s">
        <v>2948</v>
      </c>
      <c r="C47" s="30"/>
      <c r="D47" s="1076"/>
      <c r="E47" s="378"/>
      <c r="F47" s="1978"/>
    </row>
    <row r="48" spans="1:7" ht="12.75" customHeight="1" x14ac:dyDescent="0.2">
      <c r="B48" s="25" t="s">
        <v>2949</v>
      </c>
      <c r="C48" s="20"/>
      <c r="D48" s="344"/>
      <c r="E48" s="287"/>
      <c r="F48" s="1978"/>
      <c r="G48" s="323"/>
    </row>
    <row r="49" spans="2:20" ht="10.5" customHeight="1" x14ac:dyDescent="0.2">
      <c r="B49" s="25"/>
      <c r="C49" s="20"/>
      <c r="D49" s="344"/>
      <c r="E49" s="287"/>
      <c r="F49" s="1978"/>
    </row>
    <row r="50" spans="2:20" x14ac:dyDescent="0.2">
      <c r="B50" s="25" t="s">
        <v>450</v>
      </c>
      <c r="C50" s="30"/>
      <c r="D50" s="1979"/>
      <c r="E50" s="378"/>
      <c r="F50" s="1979"/>
    </row>
    <row r="51" spans="2:20" x14ac:dyDescent="0.2">
      <c r="B51" s="921"/>
      <c r="C51" s="921"/>
      <c r="D51" s="921"/>
      <c r="E51" s="921"/>
      <c r="F51" s="921"/>
      <c r="G51" s="343"/>
      <c r="H51" s="1026"/>
      <c r="I51" s="1020"/>
    </row>
    <row r="52" spans="2:20" x14ac:dyDescent="0.2">
      <c r="B52" s="1271"/>
      <c r="C52" s="1271"/>
      <c r="D52" s="1271"/>
      <c r="E52" s="1271"/>
      <c r="F52" s="1271"/>
      <c r="G52" s="296"/>
      <c r="H52" s="1026"/>
      <c r="I52" s="1021"/>
      <c r="J52" s="17"/>
      <c r="K52" s="17"/>
      <c r="L52" s="17"/>
      <c r="M52" s="17"/>
      <c r="N52" s="17"/>
      <c r="O52" s="17"/>
      <c r="P52" s="17"/>
      <c r="Q52" s="17"/>
      <c r="R52" s="17"/>
      <c r="S52" s="17"/>
      <c r="T52" s="17"/>
    </row>
    <row r="53" spans="2:20" x14ac:dyDescent="0.2">
      <c r="B53" s="921"/>
      <c r="C53" s="921"/>
      <c r="D53" s="921"/>
      <c r="E53" s="921"/>
      <c r="F53" s="921"/>
      <c r="G53" s="814"/>
      <c r="H53" s="814"/>
    </row>
    <row r="54" spans="2:20" x14ac:dyDescent="0.2">
      <c r="B54" s="921"/>
      <c r="C54" s="921"/>
      <c r="D54" s="921"/>
      <c r="E54" s="921"/>
      <c r="F54" s="921"/>
      <c r="G54" s="814"/>
      <c r="H54" s="814"/>
      <c r="I54" s="347"/>
      <c r="J54" s="347"/>
      <c r="K54" s="347"/>
    </row>
    <row r="55" spans="2:20" ht="12.75" customHeight="1" x14ac:dyDescent="0.2">
      <c r="B55" s="921"/>
      <c r="C55" s="20"/>
      <c r="D55" s="1979"/>
      <c r="E55" s="378"/>
      <c r="F55" s="348"/>
      <c r="G55" s="345"/>
    </row>
    <row r="56" spans="2:20" ht="12.75" customHeight="1" x14ac:dyDescent="0.2">
      <c r="B56" s="1271"/>
      <c r="C56" s="30"/>
      <c r="D56" s="1979"/>
      <c r="E56" s="378"/>
      <c r="F56" s="346"/>
    </row>
    <row r="57" spans="2:20" ht="12.75" customHeight="1" x14ac:dyDescent="0.2">
      <c r="B57" s="25"/>
      <c r="C57" s="30"/>
      <c r="D57" s="1979"/>
      <c r="E57" s="378"/>
      <c r="F57" s="348"/>
    </row>
    <row r="58" spans="2:20" ht="13.5" customHeight="1" x14ac:dyDescent="0.2">
      <c r="B58" s="25"/>
      <c r="C58" s="30"/>
      <c r="D58" s="1979"/>
      <c r="E58" s="378"/>
      <c r="F58" s="1980"/>
    </row>
    <row r="59" spans="2:20" x14ac:dyDescent="0.2">
      <c r="B59" s="41"/>
      <c r="C59" s="30"/>
      <c r="D59" s="925"/>
      <c r="E59" s="925"/>
      <c r="F59" s="1981"/>
    </row>
    <row r="60" spans="2:20" x14ac:dyDescent="0.2">
      <c r="B60" s="4"/>
      <c r="C60" s="20"/>
      <c r="D60" s="44"/>
      <c r="E60" s="44"/>
      <c r="F60" s="1975"/>
    </row>
    <row r="61" spans="2:20" x14ac:dyDescent="0.2">
      <c r="C61" s="472"/>
    </row>
  </sheetData>
  <mergeCells count="2">
    <mergeCell ref="B3:F3"/>
    <mergeCell ref="B4:F4"/>
  </mergeCells>
  <pageMargins left="0.39370078740157483" right="0.39370078740157483"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&amp;LS8</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pageSetUpPr fitToPage="1"/>
  </sheetPr>
  <dimension ref="A1:S74"/>
  <sheetViews>
    <sheetView zoomScaleNormal="100" workbookViewId="0"/>
  </sheetViews>
  <sheetFormatPr baseColWidth="10" defaultColWidth="9.140625" defaultRowHeight="12.75" x14ac:dyDescent="0.2"/>
  <cols>
    <col min="1" max="1" width="1.85546875" style="1" customWidth="1"/>
    <col min="2" max="2" width="47.7109375" style="1" customWidth="1"/>
    <col min="3" max="3" width="2.28515625" style="1" customWidth="1"/>
    <col min="4" max="4" width="1.140625" style="1" customWidth="1"/>
    <col min="5" max="5" width="15.7109375" style="1" customWidth="1"/>
    <col min="6" max="7" width="1.28515625" style="1" customWidth="1"/>
    <col min="8" max="8" width="15.7109375" style="1" customWidth="1"/>
    <col min="9" max="9" width="1.42578125" style="1" customWidth="1"/>
    <col min="10" max="10" width="1.28515625" style="1" customWidth="1"/>
    <col min="11" max="11" width="15.7109375" style="1" customWidth="1"/>
    <col min="12" max="12" width="1.28515625" style="1" customWidth="1"/>
    <col min="13" max="16384" width="9.140625" style="1"/>
  </cols>
  <sheetData>
    <row r="1" spans="1:12" ht="9" customHeight="1" x14ac:dyDescent="0.2">
      <c r="B1" s="50"/>
      <c r="C1" s="50"/>
      <c r="D1" s="50"/>
      <c r="E1" s="50"/>
      <c r="F1" s="51"/>
      <c r="G1" s="51"/>
      <c r="H1" s="52"/>
      <c r="I1" s="52"/>
      <c r="J1" s="52"/>
      <c r="K1" s="53"/>
    </row>
    <row r="2" spans="1:12" ht="14.25" customHeight="1" x14ac:dyDescent="0.2">
      <c r="B2" s="54"/>
      <c r="C2" s="54"/>
      <c r="D2" s="54"/>
      <c r="E2" s="54"/>
      <c r="F2" s="51"/>
      <c r="G2" s="51"/>
      <c r="H2" s="52"/>
      <c r="I2" s="52"/>
      <c r="J2" s="52"/>
      <c r="K2" s="53"/>
    </row>
    <row r="3" spans="1:12" x14ac:dyDescent="0.2">
      <c r="B3" s="55" t="s">
        <v>481</v>
      </c>
      <c r="C3" s="55"/>
      <c r="D3" s="55"/>
      <c r="E3" s="55"/>
      <c r="F3" s="51"/>
      <c r="G3" s="51"/>
      <c r="H3" s="52"/>
      <c r="I3" s="52"/>
      <c r="J3" s="52"/>
      <c r="K3" s="53"/>
    </row>
    <row r="4" spans="1:12" x14ac:dyDescent="0.2">
      <c r="B4" s="56" t="s">
        <v>1333</v>
      </c>
      <c r="C4" s="56"/>
      <c r="D4" s="56"/>
      <c r="E4" s="56"/>
      <c r="F4" s="57"/>
      <c r="G4" s="57"/>
      <c r="H4" s="58"/>
      <c r="I4" s="58"/>
      <c r="J4" s="58"/>
      <c r="K4" s="59"/>
    </row>
    <row r="5" spans="1:12" x14ac:dyDescent="0.2">
      <c r="B5" s="56"/>
      <c r="C5" s="56"/>
      <c r="D5" s="56"/>
      <c r="E5" s="56"/>
      <c r="F5" s="57"/>
      <c r="G5" s="57"/>
      <c r="H5" s="58"/>
      <c r="I5" s="58"/>
      <c r="J5" s="58"/>
      <c r="K5" s="59"/>
    </row>
    <row r="6" spans="1:12" ht="12.95" customHeight="1" x14ac:dyDescent="0.2">
      <c r="B6" s="26"/>
      <c r="C6" s="26"/>
      <c r="D6" s="42"/>
      <c r="E6" s="1458" t="s">
        <v>673</v>
      </c>
      <c r="F6" s="1461"/>
      <c r="G6" s="1461"/>
      <c r="H6" s="2243" t="s">
        <v>400</v>
      </c>
      <c r="I6" s="2243"/>
      <c r="J6" s="2244"/>
      <c r="K6" s="2244"/>
      <c r="L6" s="915"/>
    </row>
    <row r="7" spans="1:12" ht="15" customHeight="1" x14ac:dyDescent="0.2">
      <c r="B7" s="17"/>
      <c r="C7" s="17"/>
      <c r="D7" s="17"/>
      <c r="E7" s="284" t="s">
        <v>1337</v>
      </c>
      <c r="F7" s="66"/>
      <c r="G7" s="66"/>
      <c r="H7" s="284" t="s">
        <v>1337</v>
      </c>
      <c r="I7" s="153"/>
      <c r="J7" s="66"/>
      <c r="K7" s="284" t="s">
        <v>1076</v>
      </c>
      <c r="L7" s="66"/>
    </row>
    <row r="8" spans="1:12" s="17" customFormat="1" ht="15" customHeight="1" thickBot="1" x14ac:dyDescent="0.25">
      <c r="B8" s="14"/>
      <c r="C8" s="14"/>
      <c r="D8" s="14"/>
      <c r="E8" s="62"/>
      <c r="F8" s="63"/>
      <c r="G8" s="63"/>
      <c r="H8" s="62"/>
      <c r="I8" s="62"/>
      <c r="J8" s="63"/>
      <c r="K8" s="62"/>
      <c r="L8" s="63"/>
    </row>
    <row r="9" spans="1:12" ht="3.75" customHeight="1" x14ac:dyDescent="0.2">
      <c r="F9" s="370"/>
      <c r="G9" s="370"/>
      <c r="H9" s="371"/>
      <c r="I9" s="371"/>
      <c r="J9" s="371"/>
      <c r="K9" s="372"/>
    </row>
    <row r="10" spans="1:12" ht="12.75" customHeight="1" x14ac:dyDescent="0.2">
      <c r="A10" s="217" t="s">
        <v>807</v>
      </c>
      <c r="B10" s="36" t="s">
        <v>11</v>
      </c>
      <c r="C10" s="202">
        <v>1</v>
      </c>
      <c r="D10" s="36"/>
      <c r="E10" s="373"/>
      <c r="F10" s="37"/>
      <c r="G10" s="37"/>
      <c r="H10" s="1726" t="s">
        <v>2480</v>
      </c>
      <c r="I10" s="374"/>
      <c r="J10" s="375"/>
      <c r="K10" s="374"/>
      <c r="L10" s="37"/>
    </row>
    <row r="11" spans="1:12" ht="5.25" customHeight="1" x14ac:dyDescent="0.2">
      <c r="A11" s="217"/>
      <c r="B11" s="41"/>
      <c r="C11" s="201"/>
      <c r="D11" s="41"/>
      <c r="E11" s="376"/>
      <c r="H11" s="377"/>
      <c r="I11" s="377"/>
      <c r="J11" s="378"/>
      <c r="K11" s="94"/>
    </row>
    <row r="12" spans="1:12" ht="12.75" customHeight="1" x14ac:dyDescent="0.2">
      <c r="A12" s="217"/>
      <c r="B12" s="26" t="s">
        <v>12</v>
      </c>
      <c r="C12" s="201"/>
      <c r="D12" s="26"/>
      <c r="E12" s="379"/>
      <c r="H12" s="380"/>
      <c r="I12" s="380"/>
      <c r="J12" s="60"/>
      <c r="K12" s="381"/>
    </row>
    <row r="13" spans="1:12" x14ac:dyDescent="0.2">
      <c r="A13" s="217" t="s">
        <v>807</v>
      </c>
      <c r="B13" s="26" t="s">
        <v>380</v>
      </c>
      <c r="C13" s="201">
        <f>C10+1</f>
        <v>2</v>
      </c>
      <c r="D13" s="403" t="s">
        <v>79</v>
      </c>
      <c r="E13" s="379"/>
      <c r="F13" s="440" t="s">
        <v>80</v>
      </c>
      <c r="G13" s="403" t="s">
        <v>79</v>
      </c>
      <c r="H13" s="792" t="s">
        <v>2469</v>
      </c>
      <c r="I13" s="440" t="s">
        <v>80</v>
      </c>
      <c r="J13" s="403" t="s">
        <v>79</v>
      </c>
      <c r="K13" s="83"/>
      <c r="L13" s="440" t="s">
        <v>80</v>
      </c>
    </row>
    <row r="14" spans="1:12" ht="12.75" customHeight="1" x14ac:dyDescent="0.2">
      <c r="A14" s="217" t="s">
        <v>807</v>
      </c>
      <c r="B14" s="26" t="s">
        <v>381</v>
      </c>
      <c r="C14" s="201">
        <f t="shared" ref="C14:C21" si="0">C13+1</f>
        <v>3</v>
      </c>
      <c r="D14" s="26"/>
      <c r="E14" s="379"/>
      <c r="H14" s="792" t="s">
        <v>2470</v>
      </c>
      <c r="I14" s="102"/>
      <c r="J14" s="60"/>
      <c r="K14" s="83"/>
    </row>
    <row r="15" spans="1:12" ht="12.75" customHeight="1" x14ac:dyDescent="0.2">
      <c r="A15" s="217" t="s">
        <v>807</v>
      </c>
      <c r="B15" s="25" t="s">
        <v>382</v>
      </c>
      <c r="C15" s="201">
        <f t="shared" si="0"/>
        <v>4</v>
      </c>
      <c r="D15" s="25"/>
      <c r="E15" s="208"/>
      <c r="H15" s="792" t="s">
        <v>2471</v>
      </c>
      <c r="I15" s="102"/>
      <c r="J15" s="60"/>
      <c r="K15" s="94"/>
    </row>
    <row r="16" spans="1:12" x14ac:dyDescent="0.2">
      <c r="A16" s="217" t="s">
        <v>807</v>
      </c>
      <c r="B16" s="25" t="s">
        <v>383</v>
      </c>
      <c r="C16" s="201">
        <f t="shared" si="0"/>
        <v>5</v>
      </c>
      <c r="D16" s="25"/>
      <c r="E16" s="208"/>
      <c r="H16" s="792" t="s">
        <v>2472</v>
      </c>
      <c r="I16" s="102"/>
      <c r="J16" s="60"/>
      <c r="K16" s="94"/>
    </row>
    <row r="17" spans="1:12" ht="12.75" customHeight="1" x14ac:dyDescent="0.2">
      <c r="A17" s="217" t="s">
        <v>807</v>
      </c>
      <c r="B17" s="37" t="s">
        <v>153</v>
      </c>
      <c r="C17" s="201">
        <f t="shared" si="0"/>
        <v>6</v>
      </c>
      <c r="D17" s="37"/>
      <c r="E17" s="39"/>
      <c r="G17" s="37"/>
      <c r="H17" s="1726" t="s">
        <v>2473</v>
      </c>
      <c r="I17" s="97"/>
      <c r="J17" s="375"/>
      <c r="K17" s="97"/>
    </row>
    <row r="18" spans="1:12" ht="12.75" customHeight="1" x14ac:dyDescent="0.2">
      <c r="A18" s="217" t="s">
        <v>807</v>
      </c>
      <c r="B18" s="37"/>
      <c r="C18" s="303">
        <f t="shared" si="0"/>
        <v>7</v>
      </c>
      <c r="D18" s="37"/>
      <c r="E18" s="39"/>
      <c r="F18" s="28"/>
      <c r="G18" s="37"/>
      <c r="H18" s="1726" t="s">
        <v>2474</v>
      </c>
      <c r="I18" s="97"/>
      <c r="J18" s="375"/>
      <c r="K18" s="97"/>
      <c r="L18" s="28"/>
    </row>
    <row r="19" spans="1:12" ht="12.75" customHeight="1" x14ac:dyDescent="0.2">
      <c r="A19" s="217" t="s">
        <v>807</v>
      </c>
      <c r="B19" s="17" t="s">
        <v>957</v>
      </c>
      <c r="C19" s="201">
        <f t="shared" si="0"/>
        <v>8</v>
      </c>
      <c r="D19" s="17"/>
      <c r="E19" s="32"/>
      <c r="H19" s="1669" t="s">
        <v>2475</v>
      </c>
      <c r="I19" s="94"/>
      <c r="J19" s="378"/>
      <c r="K19" s="94"/>
    </row>
    <row r="20" spans="1:12" ht="12.75" customHeight="1" x14ac:dyDescent="0.2">
      <c r="A20" s="217" t="s">
        <v>807</v>
      </c>
      <c r="B20" s="1" t="s">
        <v>689</v>
      </c>
      <c r="C20" s="201">
        <f t="shared" si="0"/>
        <v>9</v>
      </c>
      <c r="E20" s="23"/>
      <c r="H20" s="793" t="s">
        <v>2476</v>
      </c>
      <c r="I20" s="176"/>
      <c r="J20" s="287"/>
      <c r="K20" s="83"/>
    </row>
    <row r="21" spans="1:12" x14ac:dyDescent="0.2">
      <c r="A21" s="217" t="s">
        <v>807</v>
      </c>
      <c r="B21" s="37" t="s">
        <v>690</v>
      </c>
      <c r="C21" s="202">
        <f t="shared" si="0"/>
        <v>10</v>
      </c>
      <c r="D21" s="37"/>
      <c r="E21" s="39"/>
      <c r="F21" s="37"/>
      <c r="G21" s="37"/>
      <c r="H21" s="792" t="s">
        <v>2477</v>
      </c>
      <c r="I21" s="101"/>
      <c r="J21" s="288"/>
      <c r="K21" s="97"/>
      <c r="L21" s="37"/>
    </row>
    <row r="22" spans="1:12" x14ac:dyDescent="0.2">
      <c r="A22" s="217" t="s">
        <v>807</v>
      </c>
      <c r="B22" s="17"/>
      <c r="C22" s="201">
        <v>11</v>
      </c>
      <c r="D22" s="17"/>
      <c r="E22" s="32"/>
      <c r="H22" s="794" t="s">
        <v>2478</v>
      </c>
      <c r="I22" s="102"/>
      <c r="J22" s="60"/>
      <c r="K22" s="94"/>
    </row>
    <row r="23" spans="1:12" ht="12.75" customHeight="1" x14ac:dyDescent="0.2">
      <c r="A23" s="217" t="s">
        <v>807</v>
      </c>
      <c r="B23" s="27" t="s">
        <v>230</v>
      </c>
      <c r="C23" s="303">
        <f>C22+1</f>
        <v>12</v>
      </c>
      <c r="D23" s="89"/>
      <c r="E23" s="207"/>
      <c r="F23" s="28"/>
      <c r="G23" s="28"/>
      <c r="H23" s="794" t="s">
        <v>2479</v>
      </c>
      <c r="I23" s="186"/>
      <c r="J23" s="216"/>
      <c r="K23" s="88"/>
      <c r="L23" s="28"/>
    </row>
    <row r="24" spans="1:12" ht="12.75" customHeight="1" x14ac:dyDescent="0.2">
      <c r="A24" s="217"/>
      <c r="B24" s="25" t="s">
        <v>1497</v>
      </c>
      <c r="C24" s="201"/>
      <c r="D24" s="41"/>
      <c r="E24" s="376"/>
      <c r="F24" s="17"/>
      <c r="G24" s="17"/>
      <c r="H24" s="102"/>
      <c r="I24" s="102"/>
      <c r="J24" s="60"/>
      <c r="K24" s="94"/>
      <c r="L24" s="17"/>
    </row>
    <row r="25" spans="1:12" ht="12.75" customHeight="1" x14ac:dyDescent="0.2">
      <c r="A25" s="472" t="s">
        <v>807</v>
      </c>
      <c r="B25" s="25" t="s">
        <v>1498</v>
      </c>
      <c r="C25" s="201">
        <f>C23+1</f>
        <v>13</v>
      </c>
      <c r="D25" s="41"/>
      <c r="E25" s="796"/>
      <c r="F25" s="796"/>
      <c r="G25" s="17"/>
      <c r="H25" s="792" t="s">
        <v>2684</v>
      </c>
      <c r="I25" s="102"/>
      <c r="J25" s="60"/>
      <c r="K25" s="796"/>
      <c r="L25" s="17"/>
    </row>
    <row r="26" spans="1:12" ht="12.75" customHeight="1" x14ac:dyDescent="0.2">
      <c r="A26" s="217"/>
      <c r="B26" s="1069" t="s">
        <v>691</v>
      </c>
      <c r="C26" s="1533"/>
      <c r="D26" s="1069"/>
      <c r="E26" s="1568"/>
      <c r="F26" s="100"/>
      <c r="G26" s="100"/>
      <c r="H26" s="194"/>
      <c r="I26" s="194"/>
      <c r="J26" s="1569"/>
      <c r="K26" s="1570"/>
      <c r="L26" s="100"/>
    </row>
    <row r="27" spans="1:12" ht="12.75" customHeight="1" x14ac:dyDescent="0.2">
      <c r="A27" s="217" t="s">
        <v>807</v>
      </c>
      <c r="B27" s="36" t="s">
        <v>692</v>
      </c>
      <c r="C27" s="202">
        <v>14</v>
      </c>
      <c r="D27" s="36"/>
      <c r="E27" s="373"/>
      <c r="F27" s="37"/>
      <c r="G27" s="37"/>
      <c r="H27" s="796" t="s">
        <v>2481</v>
      </c>
      <c r="I27" s="382"/>
      <c r="J27" s="288"/>
      <c r="K27" s="382"/>
      <c r="L27" s="37"/>
    </row>
    <row r="28" spans="1:12" ht="5.25" customHeight="1" x14ac:dyDescent="0.2">
      <c r="A28" s="217"/>
      <c r="B28" s="41"/>
      <c r="C28" s="201"/>
      <c r="D28" s="41"/>
      <c r="E28" s="376"/>
      <c r="H28" s="102"/>
      <c r="I28" s="102"/>
      <c r="J28" s="60"/>
      <c r="K28" s="94"/>
    </row>
    <row r="29" spans="1:12" x14ac:dyDescent="0.2">
      <c r="A29" s="217"/>
      <c r="B29" s="25" t="s">
        <v>117</v>
      </c>
      <c r="D29" s="25"/>
      <c r="E29" s="208"/>
      <c r="H29" s="102"/>
      <c r="I29" s="102"/>
      <c r="J29" s="60"/>
      <c r="K29" s="94"/>
    </row>
    <row r="30" spans="1:12" x14ac:dyDescent="0.2">
      <c r="A30" s="217"/>
      <c r="B30" s="25" t="s">
        <v>553</v>
      </c>
      <c r="C30" s="201"/>
      <c r="D30" s="25"/>
      <c r="E30" s="208"/>
      <c r="H30" s="102"/>
      <c r="I30" s="102"/>
      <c r="J30" s="60"/>
      <c r="K30" s="94"/>
    </row>
    <row r="31" spans="1:12" x14ac:dyDescent="0.2">
      <c r="A31" s="217" t="s">
        <v>807</v>
      </c>
      <c r="B31" s="25" t="s">
        <v>1272</v>
      </c>
      <c r="C31" s="201">
        <f>C27+1</f>
        <v>15</v>
      </c>
      <c r="D31" s="25"/>
      <c r="E31" s="971"/>
      <c r="H31" s="792" t="s">
        <v>2482</v>
      </c>
      <c r="I31" s="102"/>
      <c r="J31" s="60"/>
      <c r="K31" s="94"/>
    </row>
    <row r="32" spans="1:12" ht="14.25" customHeight="1" x14ac:dyDescent="0.2">
      <c r="A32" s="217" t="s">
        <v>807</v>
      </c>
      <c r="B32" s="113" t="s">
        <v>2950</v>
      </c>
      <c r="C32" s="201">
        <f>C31+1</f>
        <v>16</v>
      </c>
      <c r="D32" s="25"/>
      <c r="E32" s="971"/>
      <c r="H32" s="792" t="s">
        <v>2483</v>
      </c>
      <c r="I32" s="102"/>
      <c r="J32" s="60"/>
      <c r="K32" s="94"/>
    </row>
    <row r="33" spans="1:12" ht="15" customHeight="1" x14ac:dyDescent="0.2">
      <c r="A33" s="217" t="s">
        <v>807</v>
      </c>
      <c r="B33" s="215" t="s">
        <v>1275</v>
      </c>
      <c r="C33" s="202">
        <f>C32+1</f>
        <v>17</v>
      </c>
      <c r="D33" s="42"/>
      <c r="E33" s="972"/>
      <c r="F33" s="37"/>
      <c r="G33" s="37"/>
      <c r="H33" s="796" t="s">
        <v>2484</v>
      </c>
      <c r="I33" s="101"/>
      <c r="J33" s="288"/>
      <c r="K33" s="97"/>
      <c r="L33" s="37"/>
    </row>
    <row r="34" spans="1:12" ht="15" customHeight="1" x14ac:dyDescent="0.2">
      <c r="A34" s="217" t="s">
        <v>807</v>
      </c>
      <c r="B34" s="174" t="s">
        <v>1273</v>
      </c>
      <c r="C34" s="303">
        <f>C33+1</f>
        <v>18</v>
      </c>
      <c r="D34" s="27"/>
      <c r="E34" s="1358"/>
      <c r="F34" s="28"/>
      <c r="G34" s="28"/>
      <c r="H34" s="796" t="s">
        <v>2485</v>
      </c>
      <c r="I34" s="186"/>
      <c r="J34" s="216"/>
      <c r="K34" s="88"/>
      <c r="L34" s="28"/>
    </row>
    <row r="35" spans="1:12" ht="5.25" customHeight="1" x14ac:dyDescent="0.2">
      <c r="A35" s="217"/>
      <c r="B35" s="17"/>
      <c r="C35" s="201"/>
      <c r="D35" s="17"/>
      <c r="E35" s="32"/>
      <c r="H35" s="102"/>
      <c r="I35" s="102"/>
      <c r="J35" s="60"/>
      <c r="K35" s="102"/>
    </row>
    <row r="36" spans="1:12" ht="12.75" customHeight="1" x14ac:dyDescent="0.2">
      <c r="A36" s="217"/>
      <c r="B36" s="41" t="s">
        <v>623</v>
      </c>
      <c r="C36" s="201"/>
      <c r="D36" s="41"/>
      <c r="E36" s="376"/>
      <c r="H36" s="102"/>
      <c r="I36" s="102"/>
      <c r="J36" s="60"/>
      <c r="K36" s="102"/>
    </row>
    <row r="37" spans="1:12" ht="12.75" customHeight="1" thickBot="1" x14ac:dyDescent="0.25">
      <c r="A37" s="217" t="s">
        <v>807</v>
      </c>
      <c r="B37" s="187" t="s">
        <v>624</v>
      </c>
      <c r="C37" s="203">
        <f>C34+1</f>
        <v>19</v>
      </c>
      <c r="D37" s="187"/>
      <c r="E37" s="973"/>
      <c r="F37" s="14"/>
      <c r="G37" s="14"/>
      <c r="H37" s="368" t="s">
        <v>2486</v>
      </c>
      <c r="I37" s="192"/>
      <c r="J37" s="383"/>
      <c r="K37" s="106"/>
      <c r="L37" s="14"/>
    </row>
    <row r="38" spans="1:12" ht="9" customHeight="1" x14ac:dyDescent="0.2">
      <c r="B38" s="17"/>
      <c r="C38" s="17"/>
      <c r="D38" s="17"/>
      <c r="E38" s="17"/>
      <c r="F38" s="17"/>
      <c r="G38" s="17"/>
      <c r="H38" s="17"/>
      <c r="I38" s="17"/>
      <c r="J38" s="17"/>
      <c r="K38" s="17"/>
    </row>
    <row r="39" spans="1:12" ht="7.5" customHeight="1" x14ac:dyDescent="0.2">
      <c r="A39" s="17"/>
    </row>
    <row r="40" spans="1:12" ht="12.75" customHeight="1" x14ac:dyDescent="0.2">
      <c r="A40" s="17"/>
      <c r="B40" s="2247" t="s">
        <v>226</v>
      </c>
      <c r="C40" s="2247"/>
      <c r="D40" s="2247"/>
      <c r="E40" s="2247"/>
      <c r="F40" s="2247"/>
      <c r="G40" s="2247"/>
      <c r="H40" s="2247"/>
      <c r="I40" s="2247"/>
      <c r="J40" s="2247"/>
      <c r="K40" s="2247"/>
      <c r="L40" s="2247"/>
    </row>
    <row r="41" spans="1:12" ht="12.95" customHeight="1" x14ac:dyDescent="0.2">
      <c r="B41" s="2247" t="s">
        <v>1336</v>
      </c>
      <c r="C41" s="2247"/>
      <c r="D41" s="2247"/>
      <c r="E41" s="2247"/>
      <c r="F41" s="2247"/>
      <c r="G41" s="2247"/>
      <c r="H41" s="2247"/>
      <c r="I41" s="2247"/>
      <c r="J41" s="2247"/>
      <c r="K41" s="2247"/>
      <c r="L41" s="2247"/>
    </row>
    <row r="43" spans="1:12" ht="13.5" thickBot="1" x14ac:dyDescent="0.25">
      <c r="B43" s="14"/>
      <c r="C43" s="14"/>
      <c r="D43" s="14"/>
      <c r="E43" s="14"/>
      <c r="F43" s="14"/>
      <c r="G43" s="14"/>
      <c r="H43" s="467">
        <v>2017</v>
      </c>
      <c r="I43" s="187"/>
      <c r="J43" s="187"/>
      <c r="K43" s="467">
        <v>2016</v>
      </c>
      <c r="L43" s="14"/>
    </row>
    <row r="44" spans="1:12" ht="16.5" customHeight="1" x14ac:dyDescent="0.2">
      <c r="B44" s="1" t="s">
        <v>227</v>
      </c>
      <c r="F44" s="17"/>
      <c r="G44" s="17"/>
    </row>
    <row r="45" spans="1:12" x14ac:dyDescent="0.2">
      <c r="A45" s="1" t="s">
        <v>807</v>
      </c>
      <c r="B45" s="37" t="s">
        <v>553</v>
      </c>
      <c r="C45" s="37"/>
      <c r="D45" s="37"/>
      <c r="E45" s="37"/>
      <c r="F45" s="2248">
        <f>C37+1</f>
        <v>20</v>
      </c>
      <c r="G45" s="2249"/>
      <c r="H45" s="780" t="s">
        <v>2487</v>
      </c>
      <c r="I45" s="37"/>
      <c r="J45" s="37"/>
      <c r="K45" s="37"/>
      <c r="L45" s="37"/>
    </row>
    <row r="46" spans="1:12" x14ac:dyDescent="0.2">
      <c r="B46" s="2262" t="s">
        <v>723</v>
      </c>
      <c r="C46" s="2262"/>
      <c r="D46" s="2262"/>
      <c r="E46" s="2262"/>
      <c r="H46" s="217"/>
    </row>
    <row r="47" spans="1:12" x14ac:dyDescent="0.2">
      <c r="A47" s="1" t="s">
        <v>807</v>
      </c>
      <c r="B47" s="1" t="s">
        <v>228</v>
      </c>
      <c r="F47" s="2250">
        <f>F45+1</f>
        <v>21</v>
      </c>
      <c r="G47" s="2251"/>
      <c r="H47" s="217" t="s">
        <v>2488</v>
      </c>
    </row>
    <row r="48" spans="1:12" x14ac:dyDescent="0.2">
      <c r="A48" s="1" t="s">
        <v>807</v>
      </c>
      <c r="B48" s="26" t="s">
        <v>1007</v>
      </c>
      <c r="F48" s="2250">
        <f>F47+1</f>
        <v>22</v>
      </c>
      <c r="G48" s="2251"/>
      <c r="H48" s="217" t="s">
        <v>2489</v>
      </c>
    </row>
    <row r="49" spans="1:19" x14ac:dyDescent="0.2">
      <c r="B49" s="1" t="s">
        <v>178</v>
      </c>
    </row>
    <row r="50" spans="1:19" x14ac:dyDescent="0.2">
      <c r="A50" s="1" t="s">
        <v>807</v>
      </c>
      <c r="B50" s="1" t="s">
        <v>733</v>
      </c>
      <c r="F50" s="2250">
        <f>F48+1</f>
        <v>23</v>
      </c>
      <c r="G50" s="2251"/>
      <c r="H50" s="217" t="s">
        <v>2490</v>
      </c>
    </row>
    <row r="51" spans="1:19" x14ac:dyDescent="0.2">
      <c r="A51" s="1" t="s">
        <v>807</v>
      </c>
      <c r="B51" s="1" t="s">
        <v>733</v>
      </c>
      <c r="F51" s="2250">
        <f>F50+1</f>
        <v>24</v>
      </c>
      <c r="G51" s="2251"/>
      <c r="H51" s="217" t="s">
        <v>2491</v>
      </c>
    </row>
    <row r="52" spans="1:19" x14ac:dyDescent="0.2">
      <c r="B52" s="1" t="s">
        <v>229</v>
      </c>
      <c r="H52" s="217"/>
    </row>
    <row r="53" spans="1:19" x14ac:dyDescent="0.2">
      <c r="A53" s="1" t="s">
        <v>807</v>
      </c>
      <c r="B53" s="37" t="s">
        <v>765</v>
      </c>
      <c r="C53" s="37"/>
      <c r="D53" s="37"/>
      <c r="E53" s="37"/>
      <c r="F53" s="2248">
        <f>F51+1</f>
        <v>25</v>
      </c>
      <c r="G53" s="2249"/>
      <c r="H53" s="780" t="s">
        <v>2492</v>
      </c>
      <c r="I53" s="37"/>
      <c r="J53" s="37"/>
      <c r="K53" s="37"/>
      <c r="L53" s="37"/>
    </row>
    <row r="54" spans="1:19" ht="15" customHeight="1" x14ac:dyDescent="0.2">
      <c r="A54" s="1" t="s">
        <v>807</v>
      </c>
      <c r="B54" s="89" t="s">
        <v>230</v>
      </c>
      <c r="C54" s="89"/>
      <c r="D54" s="28"/>
      <c r="E54" s="28"/>
      <c r="F54" s="2248">
        <f>F53+1</f>
        <v>26</v>
      </c>
      <c r="G54" s="2249"/>
      <c r="H54" s="1665" t="s">
        <v>2493</v>
      </c>
      <c r="I54" s="28"/>
      <c r="J54" s="28"/>
      <c r="K54" s="28"/>
      <c r="L54" s="28"/>
    </row>
    <row r="55" spans="1:19" ht="15" customHeight="1" x14ac:dyDescent="0.2">
      <c r="A55" s="1" t="s">
        <v>807</v>
      </c>
      <c r="B55" s="1002" t="s">
        <v>724</v>
      </c>
      <c r="C55" s="1069"/>
      <c r="D55" s="100"/>
      <c r="E55" s="100"/>
      <c r="F55" s="2263">
        <f>F54+1</f>
        <v>27</v>
      </c>
      <c r="G55" s="2264"/>
      <c r="H55" s="1670" t="s">
        <v>2494</v>
      </c>
      <c r="I55" s="100"/>
      <c r="J55" s="100"/>
      <c r="K55" s="100"/>
      <c r="L55" s="100"/>
    </row>
    <row r="56" spans="1:19" ht="15" customHeight="1" thickBot="1" x14ac:dyDescent="0.25">
      <c r="A56" s="1" t="s">
        <v>807</v>
      </c>
      <c r="B56" s="45" t="s">
        <v>231</v>
      </c>
      <c r="C56" s="45"/>
      <c r="D56" s="46"/>
      <c r="E56" s="46"/>
      <c r="F56" s="2260">
        <f>F55+1</f>
        <v>28</v>
      </c>
      <c r="G56" s="2261"/>
      <c r="H56" s="1666" t="s">
        <v>2495</v>
      </c>
      <c r="I56" s="46"/>
      <c r="J56" s="46"/>
      <c r="K56" s="46"/>
      <c r="L56" s="46"/>
    </row>
    <row r="57" spans="1:19" ht="4.5" customHeight="1" x14ac:dyDescent="0.2">
      <c r="B57" s="17"/>
      <c r="C57" s="17"/>
      <c r="D57" s="17"/>
      <c r="E57" s="17"/>
      <c r="F57" s="17"/>
      <c r="G57" s="17"/>
      <c r="H57" s="17"/>
      <c r="I57" s="17"/>
      <c r="J57" s="17"/>
      <c r="K57" s="17"/>
      <c r="L57" s="17"/>
    </row>
    <row r="58" spans="1:19" x14ac:dyDescent="0.2">
      <c r="A58" s="17"/>
      <c r="B58" s="109" t="s">
        <v>450</v>
      </c>
      <c r="C58" s="110"/>
      <c r="D58" s="110"/>
      <c r="E58" s="110"/>
      <c r="F58" s="110"/>
      <c r="G58" s="110"/>
      <c r="H58" s="111"/>
      <c r="I58" s="111"/>
      <c r="J58" s="111"/>
      <c r="K58" s="991"/>
      <c r="L58" s="17"/>
      <c r="M58" s="17"/>
      <c r="N58" s="17"/>
      <c r="O58" s="17"/>
      <c r="P58" s="17"/>
      <c r="Q58" s="17"/>
      <c r="R58" s="17"/>
      <c r="S58" s="17"/>
    </row>
    <row r="59" spans="1:19" ht="12.75" customHeight="1" x14ac:dyDescent="0.2">
      <c r="A59" s="1062"/>
      <c r="B59" s="2241"/>
      <c r="C59" s="2255"/>
      <c r="D59" s="2255"/>
      <c r="E59" s="2255"/>
      <c r="F59" s="2255"/>
      <c r="G59" s="2255"/>
      <c r="H59" s="2255"/>
      <c r="I59" s="2255"/>
      <c r="J59" s="2255"/>
      <c r="K59" s="2255"/>
    </row>
    <row r="60" spans="1:19" x14ac:dyDescent="0.2">
      <c r="A60" s="1063"/>
      <c r="B60" s="2255"/>
      <c r="C60" s="2256"/>
      <c r="D60" s="2256"/>
      <c r="E60" s="2256"/>
      <c r="F60" s="2256"/>
      <c r="G60" s="2256"/>
      <c r="H60" s="2256"/>
      <c r="I60" s="2256"/>
      <c r="J60" s="2256"/>
      <c r="K60" s="2256"/>
    </row>
    <row r="61" spans="1:19" x14ac:dyDescent="0.2">
      <c r="A61" s="1064"/>
      <c r="B61" s="2257"/>
      <c r="C61" s="2257"/>
      <c r="D61" s="2257"/>
      <c r="E61" s="2257"/>
      <c r="F61" s="2257"/>
      <c r="G61" s="2257"/>
      <c r="H61" s="2257"/>
      <c r="I61" s="2257"/>
      <c r="J61" s="2257"/>
      <c r="K61" s="2257"/>
    </row>
    <row r="62" spans="1:19" x14ac:dyDescent="0.2">
      <c r="A62" s="1020"/>
      <c r="B62" s="1067"/>
      <c r="C62" s="1067"/>
      <c r="D62" s="1067"/>
      <c r="E62" s="1067"/>
      <c r="F62" s="1067"/>
      <c r="G62" s="1067"/>
      <c r="H62" s="1067"/>
      <c r="I62" s="1067"/>
      <c r="J62" s="26"/>
      <c r="K62" s="26"/>
    </row>
    <row r="63" spans="1:19" x14ac:dyDescent="0.2">
      <c r="A63" s="1021"/>
      <c r="B63" s="1068"/>
      <c r="C63" s="1068"/>
      <c r="D63" s="1068"/>
      <c r="E63" s="1068"/>
      <c r="F63" s="1068"/>
      <c r="G63" s="1068"/>
      <c r="H63" s="1068"/>
      <c r="I63" s="1068"/>
      <c r="J63" s="1065"/>
      <c r="K63" s="1065"/>
    </row>
    <row r="64" spans="1:19" x14ac:dyDescent="0.2">
      <c r="A64" s="814"/>
      <c r="B64" s="1067"/>
      <c r="C64" s="1067"/>
      <c r="D64" s="1067"/>
      <c r="E64" s="1067"/>
      <c r="F64" s="1067"/>
      <c r="G64" s="1067"/>
      <c r="H64" s="1067"/>
      <c r="I64" s="512"/>
      <c r="J64" s="512"/>
      <c r="K64" s="512"/>
    </row>
    <row r="65" spans="1:12" x14ac:dyDescent="0.2">
      <c r="A65" s="814"/>
      <c r="B65" s="1067"/>
      <c r="C65" s="1067"/>
      <c r="D65" s="1067"/>
      <c r="E65" s="1067"/>
      <c r="F65" s="1067"/>
      <c r="G65" s="1067"/>
      <c r="H65" s="1067"/>
      <c r="I65" s="512"/>
      <c r="J65" s="512"/>
      <c r="K65" s="512"/>
    </row>
    <row r="66" spans="1:12" x14ac:dyDescent="0.2">
      <c r="B66" s="1067"/>
    </row>
    <row r="67" spans="1:12" s="921" customFormat="1" ht="11.25" x14ac:dyDescent="0.2">
      <c r="B67" s="2258"/>
      <c r="C67" s="2259"/>
      <c r="D67" s="2259"/>
      <c r="E67" s="2259"/>
      <c r="F67" s="2259"/>
      <c r="G67" s="2259"/>
      <c r="H67" s="2259"/>
      <c r="I67" s="2259"/>
      <c r="J67" s="2259"/>
      <c r="K67" s="2259"/>
      <c r="L67" s="2259"/>
    </row>
    <row r="68" spans="1:12" x14ac:dyDescent="0.2">
      <c r="A68" s="2252"/>
      <c r="B68" s="2252"/>
      <c r="C68" s="2252"/>
      <c r="D68" s="2252"/>
      <c r="E68" s="2252"/>
      <c r="F68" s="2252"/>
      <c r="G68" s="2252"/>
      <c r="H68" s="2252"/>
      <c r="I68" s="2252"/>
      <c r="J68" s="2252"/>
    </row>
    <row r="69" spans="1:12" x14ac:dyDescent="0.2">
      <c r="A69" s="2253"/>
      <c r="B69" s="2254"/>
      <c r="C69" s="2254"/>
      <c r="D69" s="2254"/>
      <c r="E69" s="2254"/>
      <c r="F69" s="2254"/>
      <c r="G69" s="2254"/>
      <c r="H69" s="2254"/>
      <c r="I69" s="2254"/>
      <c r="J69" s="2254"/>
    </row>
    <row r="70" spans="1:12" x14ac:dyDescent="0.2">
      <c r="A70" s="2224"/>
      <c r="B70" s="2224"/>
      <c r="C70" s="2224"/>
      <c r="D70" s="2224"/>
      <c r="E70" s="2224"/>
      <c r="F70" s="2224"/>
      <c r="G70" s="2224"/>
      <c r="H70" s="2224"/>
      <c r="I70" s="2224"/>
      <c r="J70" s="2224"/>
    </row>
    <row r="71" spans="1:12" x14ac:dyDescent="0.2">
      <c r="A71" s="1020"/>
      <c r="B71" s="1020"/>
      <c r="C71" s="1020"/>
      <c r="D71" s="1020"/>
      <c r="E71" s="1020"/>
      <c r="F71" s="1020"/>
      <c r="G71" s="1020"/>
      <c r="H71" s="1020"/>
    </row>
    <row r="72" spans="1:12" x14ac:dyDescent="0.2">
      <c r="A72" s="1021"/>
      <c r="B72" s="1021"/>
      <c r="C72" s="1021"/>
      <c r="D72" s="1021"/>
      <c r="E72" s="1021"/>
      <c r="F72" s="1021"/>
      <c r="G72" s="1021"/>
      <c r="H72" s="1021"/>
      <c r="I72" s="1061"/>
      <c r="J72" s="1061"/>
    </row>
    <row r="73" spans="1:12" x14ac:dyDescent="0.2">
      <c r="A73" s="814"/>
      <c r="B73" s="814"/>
      <c r="C73" s="814"/>
      <c r="D73" s="814"/>
      <c r="E73" s="814"/>
      <c r="F73" s="814"/>
      <c r="G73" s="814"/>
      <c r="H73" s="152"/>
      <c r="I73" s="152"/>
      <c r="J73" s="152"/>
    </row>
    <row r="74" spans="1:12" x14ac:dyDescent="0.2">
      <c r="A74" s="814"/>
      <c r="B74" s="814"/>
      <c r="C74" s="814"/>
      <c r="D74" s="814"/>
      <c r="E74" s="814"/>
      <c r="F74" s="814"/>
      <c r="G74" s="814"/>
      <c r="H74" s="152"/>
      <c r="I74" s="152"/>
      <c r="J74" s="152"/>
    </row>
  </sheetData>
  <mergeCells count="20">
    <mergeCell ref="F53:G53"/>
    <mergeCell ref="F54:G54"/>
    <mergeCell ref="F56:G56"/>
    <mergeCell ref="B46:E46"/>
    <mergeCell ref="F47:G47"/>
    <mergeCell ref="F48:G48"/>
    <mergeCell ref="F55:G55"/>
    <mergeCell ref="A68:J68"/>
    <mergeCell ref="A69:J69"/>
    <mergeCell ref="A70:J70"/>
    <mergeCell ref="B59:K59"/>
    <mergeCell ref="B60:K60"/>
    <mergeCell ref="B61:K61"/>
    <mergeCell ref="B67:L67"/>
    <mergeCell ref="F45:G45"/>
    <mergeCell ref="F50:G50"/>
    <mergeCell ref="F51:G51"/>
    <mergeCell ref="H6:K6"/>
    <mergeCell ref="B40:L40"/>
    <mergeCell ref="B41:L41"/>
  </mergeCells>
  <phoneticPr fontId="10" type="noConversion"/>
  <pageMargins left="0.39370078740157483" right="0.39370078740157483" top="0.59055118110236227" bottom="0.39370078740157483" header="0.59055118110236227" footer="0.39370078740157483"/>
  <pageSetup scale="87" orientation="portrait" r:id="rId1"/>
  <headerFooter alignWithMargins="0">
    <oddHeader>&amp;L&amp;9Organisme ________________________________________&amp;R&amp;9Code géographique ____________</oddHeader>
    <oddFooter>&amp;LS9</oddFooter>
  </headerFooter>
  <rowBreaks count="1" manualBreakCount="1">
    <brk id="68" max="11"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pageSetUpPr fitToPage="1"/>
  </sheetPr>
  <dimension ref="A1:V66"/>
  <sheetViews>
    <sheetView showZeros="0" zoomScaleNormal="100" workbookViewId="0"/>
  </sheetViews>
  <sheetFormatPr baseColWidth="10" defaultColWidth="9.140625" defaultRowHeight="12.75" x14ac:dyDescent="0.2"/>
  <cols>
    <col min="1" max="1" width="2.7109375" style="1" customWidth="1"/>
    <col min="2" max="2" width="48.5703125" style="1" customWidth="1"/>
    <col min="3" max="3" width="2.7109375" style="1" customWidth="1"/>
    <col min="4" max="4" width="1.28515625" style="1" customWidth="1"/>
    <col min="5" max="5" width="19.28515625" style="1" customWidth="1"/>
    <col min="6" max="7" width="2.7109375" style="1" customWidth="1"/>
    <col min="8" max="8" width="19.28515625" style="1" customWidth="1"/>
    <col min="9" max="9" width="1.42578125" style="1" customWidth="1"/>
    <col min="10" max="10" width="2" style="1" customWidth="1"/>
    <col min="11" max="16384" width="9.140625" style="1"/>
  </cols>
  <sheetData>
    <row r="1" spans="1:9" ht="8.1" customHeight="1" x14ac:dyDescent="0.2">
      <c r="A1" s="295"/>
      <c r="B1" s="50"/>
      <c r="C1" s="295"/>
      <c r="D1" s="295"/>
      <c r="E1" s="516"/>
      <c r="F1" s="516"/>
      <c r="G1" s="516"/>
      <c r="H1" s="516"/>
    </row>
    <row r="2" spans="1:9" ht="8.1" customHeight="1" x14ac:dyDescent="0.2">
      <c r="A2" s="295"/>
      <c r="B2" s="6"/>
      <c r="E2" s="3"/>
      <c r="F2" s="516"/>
      <c r="G2" s="516"/>
      <c r="H2" s="516"/>
    </row>
    <row r="3" spans="1:9" ht="12.75" customHeight="1" x14ac:dyDescent="0.2">
      <c r="A3" s="51"/>
      <c r="B3" s="312" t="s">
        <v>736</v>
      </c>
      <c r="C3" s="51"/>
      <c r="D3" s="51"/>
      <c r="E3" s="517"/>
      <c r="F3" s="52"/>
      <c r="G3" s="52"/>
      <c r="H3" s="52"/>
    </row>
    <row r="4" spans="1:9" ht="12.75" customHeight="1" x14ac:dyDescent="0.2">
      <c r="A4" s="57"/>
      <c r="B4" s="56" t="s">
        <v>1333</v>
      </c>
      <c r="C4" s="57"/>
      <c r="D4" s="57"/>
      <c r="E4" s="1982"/>
      <c r="F4" s="58"/>
      <c r="G4" s="58"/>
      <c r="H4" s="58"/>
    </row>
    <row r="5" spans="1:9" ht="11.1" customHeight="1" x14ac:dyDescent="0.2">
      <c r="A5" s="57"/>
      <c r="B5" s="1005"/>
      <c r="C5" s="57"/>
      <c r="D5" s="57"/>
      <c r="E5" s="26"/>
      <c r="F5" s="58"/>
      <c r="G5" s="58"/>
      <c r="H5" s="26"/>
    </row>
    <row r="6" spans="1:9" ht="12.75" customHeight="1" x14ac:dyDescent="0.2">
      <c r="A6" s="424"/>
      <c r="B6" s="424"/>
      <c r="C6" s="424"/>
      <c r="D6" s="424"/>
      <c r="E6" s="866" t="s">
        <v>1337</v>
      </c>
      <c r="F6" s="25"/>
      <c r="G6" s="25"/>
      <c r="H6" s="49">
        <v>2016</v>
      </c>
      <c r="I6" s="17"/>
    </row>
    <row r="7" spans="1:9" ht="12.75" customHeight="1" thickBot="1" x14ac:dyDescent="0.25">
      <c r="A7" s="424"/>
      <c r="B7" s="119"/>
      <c r="C7" s="119"/>
      <c r="D7" s="119"/>
      <c r="E7" s="1025"/>
      <c r="F7" s="231"/>
      <c r="G7" s="231"/>
      <c r="H7" s="467"/>
      <c r="I7" s="14"/>
    </row>
    <row r="8" spans="1:9" ht="8.1" customHeight="1" x14ac:dyDescent="0.2">
      <c r="A8" s="424"/>
      <c r="B8" s="424"/>
      <c r="C8" s="424"/>
      <c r="D8" s="424"/>
      <c r="E8" s="866"/>
      <c r="F8" s="25"/>
      <c r="G8" s="25"/>
      <c r="H8" s="49"/>
    </row>
    <row r="9" spans="1:9" ht="12.75" customHeight="1" x14ac:dyDescent="0.2">
      <c r="A9" s="472"/>
      <c r="B9" s="19" t="s">
        <v>943</v>
      </c>
      <c r="C9" s="472"/>
      <c r="D9" s="472"/>
      <c r="F9" s="155"/>
      <c r="G9" s="155"/>
      <c r="H9" s="155"/>
    </row>
    <row r="10" spans="1:9" ht="12.75" customHeight="1" x14ac:dyDescent="0.2">
      <c r="A10" s="112" t="s">
        <v>807</v>
      </c>
      <c r="B10" s="26" t="s">
        <v>11</v>
      </c>
      <c r="C10" s="30">
        <v>1</v>
      </c>
      <c r="D10" s="30"/>
      <c r="E10" s="1717">
        <v>4035</v>
      </c>
      <c r="F10" s="518"/>
      <c r="G10" s="518"/>
      <c r="H10" s="76"/>
      <c r="I10" s="284"/>
    </row>
    <row r="11" spans="1:9" ht="12.75" customHeight="1" x14ac:dyDescent="0.2">
      <c r="A11" s="112"/>
      <c r="B11" s="1" t="s">
        <v>414</v>
      </c>
      <c r="C11" s="20"/>
      <c r="D11" s="20"/>
      <c r="E11" s="1714"/>
      <c r="F11" s="519"/>
      <c r="G11" s="519"/>
      <c r="H11" s="76"/>
      <c r="I11" s="284"/>
    </row>
    <row r="12" spans="1:9" ht="12.75" customHeight="1" x14ac:dyDescent="0.2">
      <c r="A12" s="112" t="s">
        <v>807</v>
      </c>
      <c r="B12" s="17" t="s">
        <v>642</v>
      </c>
      <c r="C12" s="30">
        <f>C10+1</f>
        <v>2</v>
      </c>
      <c r="D12" s="30"/>
      <c r="E12" s="1717" t="s">
        <v>2496</v>
      </c>
      <c r="F12" s="196"/>
      <c r="G12" s="196"/>
      <c r="H12" s="76"/>
      <c r="I12" s="284"/>
    </row>
    <row r="13" spans="1:9" ht="12.75" customHeight="1" x14ac:dyDescent="0.2">
      <c r="A13" s="112"/>
      <c r="B13" s="17" t="s">
        <v>643</v>
      </c>
      <c r="C13" s="30"/>
      <c r="D13" s="30"/>
      <c r="E13" s="1717"/>
      <c r="F13" s="196"/>
      <c r="G13" s="196"/>
      <c r="H13" s="76"/>
      <c r="I13" s="284"/>
    </row>
    <row r="14" spans="1:9" ht="12.75" customHeight="1" x14ac:dyDescent="0.2">
      <c r="A14" s="112" t="s">
        <v>807</v>
      </c>
      <c r="B14" s="17" t="s">
        <v>10</v>
      </c>
      <c r="C14" s="30">
        <f>C12+1</f>
        <v>3</v>
      </c>
      <c r="D14" s="30"/>
      <c r="E14" s="1717">
        <v>4002</v>
      </c>
      <c r="F14" s="196"/>
      <c r="G14" s="196"/>
      <c r="H14" s="76"/>
      <c r="I14" s="284"/>
    </row>
    <row r="15" spans="1:9" ht="12.75" customHeight="1" x14ac:dyDescent="0.2">
      <c r="A15" s="112" t="s">
        <v>807</v>
      </c>
      <c r="B15" s="37" t="s">
        <v>10</v>
      </c>
      <c r="C15" s="334">
        <f>C14+1</f>
        <v>4</v>
      </c>
      <c r="D15" s="334"/>
      <c r="E15" s="1716">
        <v>4027</v>
      </c>
      <c r="F15" s="206"/>
      <c r="G15" s="206"/>
      <c r="H15" s="80"/>
      <c r="I15" s="926"/>
    </row>
    <row r="16" spans="1:9" ht="12.75" customHeight="1" x14ac:dyDescent="0.2">
      <c r="A16" s="112" t="s">
        <v>807</v>
      </c>
      <c r="B16" s="17"/>
      <c r="C16" s="30">
        <f>C15+1</f>
        <v>5</v>
      </c>
      <c r="D16" s="30"/>
      <c r="E16" s="1717">
        <v>4003</v>
      </c>
      <c r="F16" s="196"/>
      <c r="G16" s="196"/>
      <c r="H16" s="172"/>
      <c r="I16" s="284"/>
    </row>
    <row r="17" spans="1:9" ht="12.75" customHeight="1" x14ac:dyDescent="0.2">
      <c r="A17" s="112"/>
      <c r="B17" s="1" t="s">
        <v>272</v>
      </c>
      <c r="C17" s="20"/>
      <c r="D17" s="20"/>
      <c r="E17" s="1727"/>
      <c r="F17" s="519"/>
      <c r="G17" s="519"/>
      <c r="H17" s="76"/>
      <c r="I17" s="284"/>
    </row>
    <row r="18" spans="1:9" ht="12.75" customHeight="1" x14ac:dyDescent="0.2">
      <c r="A18" s="112" t="s">
        <v>807</v>
      </c>
      <c r="B18" s="1" t="s">
        <v>273</v>
      </c>
      <c r="C18" s="20">
        <f>C16+1</f>
        <v>6</v>
      </c>
      <c r="D18" s="20"/>
      <c r="E18" s="1713">
        <v>4008</v>
      </c>
      <c r="F18" s="519"/>
      <c r="G18" s="519"/>
      <c r="H18" s="76"/>
      <c r="I18" s="284"/>
    </row>
    <row r="19" spans="1:9" ht="12.75" customHeight="1" x14ac:dyDescent="0.2">
      <c r="A19" s="112" t="s">
        <v>807</v>
      </c>
      <c r="B19" s="1" t="s">
        <v>274</v>
      </c>
      <c r="C19" s="20">
        <f>C18+1</f>
        <v>7</v>
      </c>
      <c r="D19" s="20"/>
      <c r="E19" s="1713">
        <v>4037</v>
      </c>
      <c r="F19" s="519"/>
      <c r="G19" s="519"/>
      <c r="H19" s="76"/>
      <c r="I19" s="284"/>
    </row>
    <row r="20" spans="1:9" ht="12.75" customHeight="1" x14ac:dyDescent="0.2">
      <c r="A20" s="112" t="s">
        <v>807</v>
      </c>
      <c r="B20" s="1" t="s">
        <v>820</v>
      </c>
      <c r="C20" s="20">
        <f t="shared" ref="C20:C26" si="0">C19+1</f>
        <v>8</v>
      </c>
      <c r="D20" s="20"/>
      <c r="E20" s="1713">
        <v>4011</v>
      </c>
      <c r="F20" s="519"/>
      <c r="G20" s="519"/>
      <c r="H20" s="76"/>
      <c r="I20" s="284"/>
    </row>
    <row r="21" spans="1:9" ht="12.75" customHeight="1" x14ac:dyDescent="0.2">
      <c r="A21" s="112" t="s">
        <v>807</v>
      </c>
      <c r="B21" s="1" t="s">
        <v>275</v>
      </c>
      <c r="C21" s="20">
        <f t="shared" si="0"/>
        <v>9</v>
      </c>
      <c r="D21" s="20"/>
      <c r="E21" s="1713">
        <v>4012</v>
      </c>
      <c r="F21" s="519"/>
      <c r="G21" s="519"/>
      <c r="H21" s="76"/>
      <c r="I21" s="284"/>
    </row>
    <row r="22" spans="1:9" ht="12.75" customHeight="1" x14ac:dyDescent="0.2">
      <c r="A22" s="112" t="s">
        <v>807</v>
      </c>
      <c r="B22" s="1" t="s">
        <v>276</v>
      </c>
      <c r="C22" s="20">
        <f>C21+1</f>
        <v>10</v>
      </c>
      <c r="D22" s="20"/>
      <c r="E22" s="1713">
        <v>4040</v>
      </c>
      <c r="F22" s="519"/>
      <c r="G22" s="519"/>
      <c r="H22" s="76"/>
      <c r="I22" s="520"/>
    </row>
    <row r="23" spans="1:9" ht="12.75" customHeight="1" x14ac:dyDescent="0.2">
      <c r="A23" s="112" t="s">
        <v>807</v>
      </c>
      <c r="B23" s="1" t="s">
        <v>142</v>
      </c>
      <c r="C23" s="20">
        <f t="shared" si="0"/>
        <v>11</v>
      </c>
      <c r="D23" s="20"/>
      <c r="E23" s="1713" t="s">
        <v>2497</v>
      </c>
      <c r="F23" s="519"/>
      <c r="G23" s="519"/>
      <c r="H23" s="76"/>
      <c r="I23" s="284"/>
    </row>
    <row r="24" spans="1:9" ht="12.75" customHeight="1" x14ac:dyDescent="0.2">
      <c r="A24" s="112" t="s">
        <v>807</v>
      </c>
      <c r="B24" s="1" t="s">
        <v>143</v>
      </c>
      <c r="C24" s="20">
        <f t="shared" si="0"/>
        <v>12</v>
      </c>
      <c r="D24" s="20"/>
      <c r="E24" s="1713">
        <v>4009</v>
      </c>
      <c r="F24" s="519"/>
      <c r="G24" s="519"/>
      <c r="H24" s="76"/>
      <c r="I24" s="284"/>
    </row>
    <row r="25" spans="1:9" ht="12.75" customHeight="1" x14ac:dyDescent="0.2">
      <c r="A25" s="112" t="s">
        <v>807</v>
      </c>
      <c r="B25" s="1" t="s">
        <v>144</v>
      </c>
      <c r="C25" s="20">
        <f t="shared" si="0"/>
        <v>13</v>
      </c>
      <c r="D25" s="20"/>
      <c r="E25" s="1713">
        <v>4010</v>
      </c>
      <c r="F25" s="519"/>
      <c r="G25" s="519"/>
      <c r="H25" s="76"/>
      <c r="I25" s="926"/>
    </row>
    <row r="26" spans="1:9" ht="12.75" customHeight="1" x14ac:dyDescent="0.2">
      <c r="A26" s="112" t="s">
        <v>807</v>
      </c>
      <c r="B26" s="28"/>
      <c r="C26" s="29">
        <f t="shared" si="0"/>
        <v>14</v>
      </c>
      <c r="D26" s="29"/>
      <c r="E26" s="1729">
        <v>4014</v>
      </c>
      <c r="F26" s="521"/>
      <c r="G26" s="521"/>
      <c r="H26" s="185"/>
      <c r="I26" s="942"/>
    </row>
    <row r="27" spans="1:9" ht="12.75" customHeight="1" x14ac:dyDescent="0.2">
      <c r="A27" s="112"/>
      <c r="B27" s="19" t="s">
        <v>297</v>
      </c>
      <c r="C27" s="20"/>
      <c r="D27" s="20"/>
      <c r="E27" s="1727"/>
      <c r="F27" s="519"/>
      <c r="G27" s="519"/>
      <c r="H27" s="76"/>
      <c r="I27" s="284"/>
    </row>
    <row r="28" spans="1:9" ht="12.75" customHeight="1" x14ac:dyDescent="0.2">
      <c r="A28" s="112" t="s">
        <v>807</v>
      </c>
      <c r="B28" s="1" t="s">
        <v>894</v>
      </c>
      <c r="C28" s="20">
        <f>C26+1</f>
        <v>15</v>
      </c>
      <c r="D28" s="403" t="s">
        <v>79</v>
      </c>
      <c r="E28" s="1717">
        <v>4015</v>
      </c>
      <c r="F28" s="440" t="s">
        <v>80</v>
      </c>
      <c r="G28" s="403" t="s">
        <v>79</v>
      </c>
      <c r="H28" s="83"/>
      <c r="I28" s="440" t="s">
        <v>80</v>
      </c>
    </row>
    <row r="29" spans="1:9" ht="12.75" customHeight="1" x14ac:dyDescent="0.2">
      <c r="A29" s="112" t="s">
        <v>807</v>
      </c>
      <c r="B29" s="1" t="s">
        <v>890</v>
      </c>
      <c r="C29" s="20">
        <f>C28+1</f>
        <v>16</v>
      </c>
      <c r="D29" s="20"/>
      <c r="E29" s="1714">
        <v>4029</v>
      </c>
      <c r="F29" s="519"/>
      <c r="G29" s="519"/>
      <c r="H29" s="76"/>
      <c r="I29" s="926"/>
    </row>
    <row r="30" spans="1:9" ht="12.75" customHeight="1" x14ac:dyDescent="0.2">
      <c r="A30" s="112" t="s">
        <v>807</v>
      </c>
      <c r="B30" s="28"/>
      <c r="C30" s="29">
        <f>C29+1</f>
        <v>17</v>
      </c>
      <c r="D30" s="29"/>
      <c r="E30" s="1729" t="s">
        <v>2498</v>
      </c>
      <c r="F30" s="521"/>
      <c r="G30" s="521"/>
      <c r="H30" s="185"/>
      <c r="I30" s="942"/>
    </row>
    <row r="31" spans="1:9" ht="12.75" customHeight="1" x14ac:dyDescent="0.2">
      <c r="A31" s="112"/>
      <c r="B31" s="41" t="s">
        <v>939</v>
      </c>
      <c r="C31" s="852"/>
      <c r="D31" s="30"/>
      <c r="E31" s="1728"/>
      <c r="F31" s="518"/>
      <c r="G31" s="518"/>
      <c r="H31" s="76"/>
      <c r="I31" s="284"/>
    </row>
    <row r="32" spans="1:9" ht="12.75" customHeight="1" x14ac:dyDescent="0.2">
      <c r="A32" s="112"/>
      <c r="B32" s="25" t="s">
        <v>1006</v>
      </c>
      <c r="C32" s="35"/>
      <c r="D32" s="30"/>
      <c r="E32" s="1728"/>
      <c r="F32" s="518"/>
      <c r="G32" s="518"/>
      <c r="H32" s="76"/>
      <c r="I32" s="284"/>
    </row>
    <row r="33" spans="1:22" ht="12.75" customHeight="1" x14ac:dyDescent="0.2">
      <c r="A33" s="112"/>
      <c r="B33" s="25" t="s">
        <v>1225</v>
      </c>
      <c r="C33" s="35"/>
      <c r="D33" s="30"/>
      <c r="E33" s="1728"/>
      <c r="F33" s="518"/>
      <c r="G33" s="518"/>
      <c r="H33" s="76"/>
      <c r="I33" s="284"/>
    </row>
    <row r="34" spans="1:22" ht="12.75" customHeight="1" x14ac:dyDescent="0.2">
      <c r="A34" s="112"/>
      <c r="B34" s="25" t="s">
        <v>1387</v>
      </c>
      <c r="C34" s="35"/>
      <c r="D34" s="30"/>
      <c r="E34" s="1728"/>
      <c r="F34" s="518"/>
      <c r="G34" s="518"/>
      <c r="H34" s="76"/>
      <c r="I34" s="284"/>
    </row>
    <row r="35" spans="1:22" ht="12.75" customHeight="1" x14ac:dyDescent="0.2">
      <c r="A35" s="112" t="s">
        <v>807</v>
      </c>
      <c r="B35" s="17" t="s">
        <v>940</v>
      </c>
      <c r="C35" s="33">
        <f>C30+1</f>
        <v>18</v>
      </c>
      <c r="D35" s="403" t="s">
        <v>79</v>
      </c>
      <c r="E35" s="1717" t="s">
        <v>2499</v>
      </c>
      <c r="F35" s="440" t="s">
        <v>80</v>
      </c>
      <c r="G35" s="403" t="s">
        <v>79</v>
      </c>
      <c r="H35" s="76"/>
      <c r="I35" s="440" t="s">
        <v>80</v>
      </c>
    </row>
    <row r="36" spans="1:22" ht="12.75" customHeight="1" x14ac:dyDescent="0.2">
      <c r="A36" s="112" t="s">
        <v>807</v>
      </c>
      <c r="B36" s="17" t="s">
        <v>941</v>
      </c>
      <c r="C36" s="33">
        <f>C35+1</f>
        <v>19</v>
      </c>
      <c r="D36" s="30"/>
      <c r="E36" s="1717" t="s">
        <v>2500</v>
      </c>
      <c r="F36" s="518"/>
      <c r="G36" s="518"/>
      <c r="H36" s="76"/>
      <c r="I36" s="284"/>
    </row>
    <row r="37" spans="1:22" ht="12.75" customHeight="1" x14ac:dyDescent="0.2">
      <c r="A37" s="112"/>
      <c r="B37" s="17" t="s">
        <v>1004</v>
      </c>
      <c r="C37" s="33"/>
      <c r="D37" s="30"/>
      <c r="E37" s="1728"/>
      <c r="F37" s="518"/>
      <c r="G37" s="518"/>
      <c r="H37" s="76"/>
      <c r="I37" s="284"/>
    </row>
    <row r="38" spans="1:22" ht="12.75" customHeight="1" x14ac:dyDescent="0.2">
      <c r="A38" s="112" t="s">
        <v>807</v>
      </c>
      <c r="B38" s="25" t="s">
        <v>1008</v>
      </c>
      <c r="C38" s="33">
        <f>C36+1</f>
        <v>20</v>
      </c>
      <c r="D38" s="403" t="s">
        <v>79</v>
      </c>
      <c r="E38" s="1717" t="s">
        <v>2501</v>
      </c>
      <c r="F38" s="440" t="s">
        <v>80</v>
      </c>
      <c r="G38" s="403" t="s">
        <v>79</v>
      </c>
      <c r="H38" s="76"/>
      <c r="I38" s="440" t="s">
        <v>80</v>
      </c>
    </row>
    <row r="39" spans="1:22" ht="12.75" customHeight="1" x14ac:dyDescent="0.2">
      <c r="A39" s="112" t="s">
        <v>807</v>
      </c>
      <c r="B39" s="25" t="s">
        <v>1005</v>
      </c>
      <c r="C39" s="33">
        <f>C38+1</f>
        <v>21</v>
      </c>
      <c r="D39" s="30"/>
      <c r="E39" s="1717" t="s">
        <v>2502</v>
      </c>
      <c r="F39" s="518"/>
      <c r="G39" s="518"/>
      <c r="H39" s="76"/>
      <c r="I39" s="284"/>
    </row>
    <row r="40" spans="1:22" ht="12.75" customHeight="1" x14ac:dyDescent="0.2">
      <c r="A40" s="112" t="s">
        <v>807</v>
      </c>
      <c r="B40" s="28"/>
      <c r="C40" s="29">
        <f>C39+1</f>
        <v>22</v>
      </c>
      <c r="D40" s="29"/>
      <c r="E40" s="1729" t="s">
        <v>2503</v>
      </c>
      <c r="F40" s="521"/>
      <c r="G40" s="521"/>
      <c r="H40" s="185"/>
      <c r="I40" s="942"/>
    </row>
    <row r="41" spans="1:22" ht="12.75" customHeight="1" x14ac:dyDescent="0.2">
      <c r="A41" s="112"/>
      <c r="B41" s="4" t="s">
        <v>2951</v>
      </c>
      <c r="C41" s="20"/>
      <c r="D41" s="20"/>
      <c r="E41" s="1727"/>
      <c r="F41" s="210"/>
      <c r="G41" s="210"/>
      <c r="H41" s="76"/>
      <c r="I41" s="522"/>
    </row>
    <row r="42" spans="1:22" ht="12.75" customHeight="1" x14ac:dyDescent="0.2">
      <c r="A42" s="112" t="s">
        <v>807</v>
      </c>
      <c r="B42" s="1" t="s">
        <v>155</v>
      </c>
      <c r="C42" s="20">
        <f>C40+1</f>
        <v>23</v>
      </c>
      <c r="D42" s="20"/>
      <c r="E42" s="1713">
        <v>4019</v>
      </c>
      <c r="F42" s="519"/>
      <c r="G42" s="519"/>
      <c r="H42" s="76"/>
    </row>
    <row r="43" spans="1:22" ht="12.75" customHeight="1" x14ac:dyDescent="0.2">
      <c r="A43" s="112" t="s">
        <v>807</v>
      </c>
      <c r="B43" s="1" t="s">
        <v>568</v>
      </c>
      <c r="C43" s="20">
        <f>C42+1</f>
        <v>24</v>
      </c>
      <c r="D43" s="403" t="s">
        <v>79</v>
      </c>
      <c r="E43" s="1717">
        <v>4020</v>
      </c>
      <c r="F43" s="440" t="s">
        <v>80</v>
      </c>
      <c r="G43" s="403" t="s">
        <v>79</v>
      </c>
      <c r="H43" s="83"/>
      <c r="I43" s="440" t="s">
        <v>80</v>
      </c>
    </row>
    <row r="44" spans="1:22" ht="12.75" customHeight="1" x14ac:dyDescent="0.2">
      <c r="A44" s="112" t="s">
        <v>807</v>
      </c>
      <c r="B44" s="1" t="s">
        <v>159</v>
      </c>
      <c r="C44" s="20">
        <f>C43+1</f>
        <v>25</v>
      </c>
      <c r="D44" s="20"/>
      <c r="E44" s="1713" t="s">
        <v>2504</v>
      </c>
      <c r="F44" s="519"/>
      <c r="G44" s="519"/>
      <c r="H44" s="76"/>
      <c r="I44" s="523"/>
    </row>
    <row r="45" spans="1:22" ht="12.75" customHeight="1" x14ac:dyDescent="0.2">
      <c r="B45" s="17" t="s">
        <v>281</v>
      </c>
      <c r="D45" s="20"/>
      <c r="E45" s="1730"/>
      <c r="F45" s="519"/>
      <c r="G45" s="519"/>
      <c r="H45" s="76"/>
      <c r="I45" s="523"/>
    </row>
    <row r="46" spans="1:22" ht="12.75" customHeight="1" x14ac:dyDescent="0.2">
      <c r="A46" s="112" t="s">
        <v>807</v>
      </c>
      <c r="B46" s="17" t="s">
        <v>280</v>
      </c>
      <c r="C46" s="30">
        <f>C44+1</f>
        <v>26</v>
      </c>
      <c r="D46" s="30"/>
      <c r="E46" s="1717" t="s">
        <v>2505</v>
      </c>
      <c r="F46" s="518"/>
      <c r="G46" s="518"/>
      <c r="H46" s="76"/>
      <c r="I46" s="992"/>
      <c r="J46" s="17"/>
      <c r="K46" s="17"/>
      <c r="L46" s="17"/>
      <c r="M46" s="17"/>
      <c r="N46" s="17"/>
      <c r="O46" s="17"/>
      <c r="P46" s="17"/>
      <c r="Q46" s="17"/>
      <c r="R46" s="17"/>
      <c r="S46" s="17"/>
      <c r="T46" s="17"/>
      <c r="U46" s="17"/>
      <c r="V46" s="17"/>
    </row>
    <row r="47" spans="1:22" ht="12.75" customHeight="1" x14ac:dyDescent="0.2">
      <c r="A47" s="112"/>
      <c r="B47" s="17" t="s">
        <v>90</v>
      </c>
      <c r="C47" s="20"/>
      <c r="D47" s="20"/>
      <c r="E47" s="1727"/>
      <c r="F47" s="210"/>
      <c r="G47" s="210"/>
      <c r="H47" s="76"/>
    </row>
    <row r="48" spans="1:22" ht="12.75" customHeight="1" x14ac:dyDescent="0.2">
      <c r="A48" s="112" t="s">
        <v>807</v>
      </c>
      <c r="B48" s="17" t="s">
        <v>160</v>
      </c>
      <c r="C48" s="30">
        <f>C46+1</f>
        <v>27</v>
      </c>
      <c r="D48" s="30"/>
      <c r="E48" s="1717">
        <v>4022</v>
      </c>
      <c r="F48" s="518"/>
      <c r="G48" s="518"/>
      <c r="H48" s="76"/>
      <c r="I48" s="17"/>
    </row>
    <row r="49" spans="1:10" x14ac:dyDescent="0.2">
      <c r="A49" s="112" t="s">
        <v>807</v>
      </c>
      <c r="B49" s="37" t="s">
        <v>89</v>
      </c>
      <c r="C49" s="38">
        <f>C48+1</f>
        <v>28</v>
      </c>
      <c r="D49" s="37"/>
      <c r="E49" s="1716" t="s">
        <v>2506</v>
      </c>
      <c r="F49" s="37"/>
      <c r="G49" s="37"/>
      <c r="H49" s="37"/>
      <c r="I49" s="37"/>
    </row>
    <row r="50" spans="1:10" ht="12.75" customHeight="1" x14ac:dyDescent="0.2">
      <c r="A50" s="112" t="s">
        <v>807</v>
      </c>
      <c r="B50" s="37"/>
      <c r="C50" s="334">
        <f>C49+1</f>
        <v>29</v>
      </c>
      <c r="D50" s="334"/>
      <c r="E50" s="1716">
        <v>4023</v>
      </c>
      <c r="F50" s="524"/>
      <c r="G50" s="524"/>
      <c r="H50" s="183"/>
      <c r="I50" s="37"/>
    </row>
    <row r="51" spans="1:10" ht="12.75" customHeight="1" x14ac:dyDescent="0.2">
      <c r="A51" s="112"/>
      <c r="B51" s="19" t="s">
        <v>161</v>
      </c>
      <c r="C51" s="20"/>
      <c r="D51" s="20"/>
      <c r="E51" s="1727"/>
      <c r="F51" s="519"/>
      <c r="G51" s="519"/>
      <c r="H51" s="76"/>
    </row>
    <row r="52" spans="1:10" ht="12.75" customHeight="1" x14ac:dyDescent="0.2">
      <c r="A52" s="112" t="s">
        <v>807</v>
      </c>
      <c r="B52" s="19" t="s">
        <v>162</v>
      </c>
      <c r="C52" s="20">
        <f>C50+1</f>
        <v>30</v>
      </c>
      <c r="D52" s="20"/>
      <c r="E52" s="1714">
        <v>4024</v>
      </c>
      <c r="F52" s="518"/>
      <c r="G52" s="518"/>
      <c r="H52" s="421"/>
    </row>
    <row r="53" spans="1:10" ht="8.1" customHeight="1" x14ac:dyDescent="0.2">
      <c r="A53" s="112"/>
      <c r="B53" s="19"/>
      <c r="C53" s="20"/>
      <c r="D53" s="20"/>
      <c r="E53" s="1731"/>
      <c r="F53" s="518"/>
      <c r="G53" s="518"/>
      <c r="H53" s="421"/>
    </row>
    <row r="54" spans="1:10" ht="12.75" customHeight="1" x14ac:dyDescent="0.2">
      <c r="A54" s="112"/>
      <c r="B54" s="25" t="s">
        <v>747</v>
      </c>
      <c r="C54" s="30"/>
      <c r="D54" s="30"/>
      <c r="E54" s="1728"/>
      <c r="F54" s="518"/>
      <c r="G54" s="518"/>
      <c r="H54" s="76"/>
      <c r="I54" s="17"/>
    </row>
    <row r="55" spans="1:10" ht="12.75" customHeight="1" x14ac:dyDescent="0.2">
      <c r="A55" s="112"/>
      <c r="B55" s="25" t="s">
        <v>693</v>
      </c>
      <c r="C55" s="30"/>
      <c r="D55" s="30"/>
      <c r="E55" s="1728"/>
      <c r="F55" s="518"/>
      <c r="G55" s="518"/>
      <c r="H55" s="76"/>
      <c r="I55" s="17"/>
    </row>
    <row r="56" spans="1:10" ht="12.75" customHeight="1" x14ac:dyDescent="0.2">
      <c r="A56" s="112" t="s">
        <v>807</v>
      </c>
      <c r="B56" s="25" t="s">
        <v>1272</v>
      </c>
      <c r="C56" s="30">
        <f>C52+1</f>
        <v>31</v>
      </c>
      <c r="D56" s="30"/>
      <c r="E56" s="1717" t="s">
        <v>2507</v>
      </c>
      <c r="F56" s="196"/>
      <c r="G56" s="196"/>
      <c r="H56" s="490"/>
      <c r="I56" s="17"/>
      <c r="J56" s="24"/>
    </row>
    <row r="57" spans="1:10" ht="12.75" customHeight="1" x14ac:dyDescent="0.2">
      <c r="A57" s="112" t="s">
        <v>807</v>
      </c>
      <c r="B57" s="42" t="s">
        <v>2931</v>
      </c>
      <c r="C57" s="334">
        <f>C56+1</f>
        <v>32</v>
      </c>
      <c r="D57" s="334"/>
      <c r="E57" s="1716" t="s">
        <v>2508</v>
      </c>
      <c r="F57" s="206"/>
      <c r="G57" s="206"/>
      <c r="H57" s="489"/>
      <c r="I57" s="37"/>
      <c r="J57" s="24"/>
    </row>
    <row r="58" spans="1:10" ht="12.75" customHeight="1" x14ac:dyDescent="0.2">
      <c r="A58" s="112" t="s">
        <v>807</v>
      </c>
      <c r="B58" s="27" t="s">
        <v>1273</v>
      </c>
      <c r="C58" s="29">
        <f>C57+1</f>
        <v>33</v>
      </c>
      <c r="D58" s="29"/>
      <c r="E58" s="1729">
        <v>4025</v>
      </c>
      <c r="F58" s="197"/>
      <c r="G58" s="197"/>
      <c r="H58" s="1336"/>
      <c r="I58" s="28"/>
      <c r="J58" s="24"/>
    </row>
    <row r="59" spans="1:10" ht="12.75" customHeight="1" x14ac:dyDescent="0.2">
      <c r="A59" s="112"/>
      <c r="B59" s="41" t="s">
        <v>748</v>
      </c>
      <c r="C59" s="30"/>
      <c r="D59" s="30"/>
      <c r="E59" s="1727"/>
      <c r="F59" s="518"/>
      <c r="G59" s="518"/>
      <c r="H59" s="76"/>
    </row>
    <row r="60" spans="1:10" ht="13.5" thickBot="1" x14ac:dyDescent="0.25">
      <c r="A60" s="112" t="s">
        <v>807</v>
      </c>
      <c r="B60" s="187" t="s">
        <v>2952</v>
      </c>
      <c r="C60" s="289">
        <f>C58+1</f>
        <v>34</v>
      </c>
      <c r="D60" s="289"/>
      <c r="E60" s="1732">
        <v>4026</v>
      </c>
      <c r="F60" s="526"/>
      <c r="G60" s="526"/>
      <c r="H60" s="293"/>
      <c r="I60" s="145"/>
    </row>
    <row r="61" spans="1:10" ht="12" customHeight="1" x14ac:dyDescent="0.2">
      <c r="A61" s="112"/>
      <c r="B61" s="974" t="s">
        <v>856</v>
      </c>
      <c r="C61" s="975"/>
      <c r="D61" s="975"/>
      <c r="E61" s="975"/>
      <c r="F61" s="975"/>
      <c r="G61" s="975"/>
      <c r="H61" s="975"/>
      <c r="I61" s="975"/>
    </row>
    <row r="62" spans="1:10" x14ac:dyDescent="0.2">
      <c r="B62" s="814"/>
      <c r="C62" s="1020"/>
      <c r="D62" s="1020"/>
      <c r="E62" s="1020"/>
      <c r="F62" s="1020"/>
      <c r="G62" s="343"/>
      <c r="H62" s="1026"/>
    </row>
    <row r="63" spans="1:10" x14ac:dyDescent="0.2">
      <c r="B63" s="754"/>
      <c r="C63" s="1021"/>
      <c r="D63" s="1021"/>
      <c r="E63" s="1021"/>
      <c r="F63" s="1021"/>
      <c r="G63" s="296"/>
      <c r="H63" s="1026"/>
    </row>
    <row r="64" spans="1:10" x14ac:dyDescent="0.2">
      <c r="B64" s="814"/>
      <c r="C64" s="814"/>
      <c r="D64" s="814"/>
      <c r="E64" s="814"/>
      <c r="F64" s="814"/>
      <c r="G64" s="814"/>
      <c r="H64" s="814"/>
    </row>
    <row r="65" spans="2:8" x14ac:dyDescent="0.2">
      <c r="B65" s="814"/>
      <c r="C65" s="814"/>
      <c r="D65" s="814"/>
      <c r="E65" s="814"/>
      <c r="F65" s="814"/>
      <c r="G65" s="814"/>
      <c r="H65" s="814"/>
    </row>
    <row r="66" spans="2:8" x14ac:dyDescent="0.2">
      <c r="E66" s="523"/>
    </row>
  </sheetData>
  <phoneticPr fontId="10" type="noConversion"/>
  <pageMargins left="0.59055118110236227" right="0.59055118110236227" top="0.59055118110236227" bottom="0.39370078740157483" header="0.59055118110236227" footer="0.31496062992125984"/>
  <pageSetup scale="94" orientation="portrait" r:id="rId1"/>
  <headerFooter alignWithMargins="0">
    <oddHeader>&amp;L&amp;9Organisme ________________________________________&amp;R&amp;9Code géographique ____________</oddHeader>
    <oddFooter>&amp;LS10</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2"/>
  <dimension ref="A1:V87"/>
  <sheetViews>
    <sheetView zoomScaleNormal="100" zoomScaleSheetLayoutView="100" workbookViewId="0"/>
  </sheetViews>
  <sheetFormatPr baseColWidth="10" defaultColWidth="9.140625" defaultRowHeight="12.75" x14ac:dyDescent="0.2"/>
  <cols>
    <col min="1" max="1" width="1.42578125" style="563" customWidth="1"/>
    <col min="2" max="2" width="1.7109375" style="541" customWidth="1"/>
    <col min="3" max="6" width="9.140625" style="541" customWidth="1"/>
    <col min="7" max="7" width="13" style="541" customWidth="1"/>
    <col min="8" max="8" width="10.7109375" style="541" customWidth="1"/>
    <col min="9" max="9" width="9.42578125" style="541" customWidth="1"/>
    <col min="10" max="10" width="18.28515625" style="541" customWidth="1"/>
    <col min="11" max="16384" width="9.140625" style="541"/>
  </cols>
  <sheetData>
    <row r="1" spans="1:10" x14ac:dyDescent="0.2">
      <c r="B1" s="539"/>
      <c r="C1" s="542"/>
      <c r="D1" s="688"/>
      <c r="E1" s="688"/>
      <c r="F1" s="586"/>
      <c r="G1" s="1202"/>
      <c r="H1" s="1203"/>
    </row>
    <row r="2" spans="1:10" ht="9" customHeight="1" x14ac:dyDescent="0.2">
      <c r="B2" s="621"/>
      <c r="C2" s="1204"/>
      <c r="D2" s="586"/>
      <c r="E2" s="586"/>
      <c r="F2" s="586"/>
      <c r="G2" s="1202"/>
      <c r="H2" s="1203"/>
    </row>
    <row r="3" spans="1:10" x14ac:dyDescent="0.2">
      <c r="B3" s="701"/>
      <c r="C3" s="2268" t="s">
        <v>819</v>
      </c>
      <c r="D3" s="2268"/>
      <c r="E3" s="2268"/>
      <c r="F3" s="2268"/>
      <c r="G3" s="2268"/>
      <c r="H3" s="2268"/>
      <c r="I3" s="2268"/>
      <c r="J3" s="2268"/>
    </row>
    <row r="4" spans="1:10" x14ac:dyDescent="0.2">
      <c r="B4" s="701"/>
      <c r="C4" s="2268" t="s">
        <v>1333</v>
      </c>
      <c r="D4" s="2268"/>
      <c r="E4" s="2268"/>
      <c r="F4" s="2268"/>
      <c r="G4" s="2268"/>
      <c r="H4" s="2268"/>
      <c r="I4" s="2268"/>
      <c r="J4" s="2268"/>
    </row>
    <row r="5" spans="1:10" ht="10.5" customHeight="1" x14ac:dyDescent="0.2">
      <c r="B5" s="701"/>
      <c r="C5" s="586"/>
      <c r="D5" s="586"/>
      <c r="E5" s="586"/>
      <c r="F5" s="586"/>
      <c r="G5" s="1203"/>
      <c r="H5" s="1203"/>
    </row>
    <row r="6" spans="1:10" x14ac:dyDescent="0.2">
      <c r="A6" s="563" t="s">
        <v>807</v>
      </c>
      <c r="B6" s="621" t="s">
        <v>737</v>
      </c>
      <c r="C6" s="564" t="s">
        <v>839</v>
      </c>
      <c r="D6" s="691"/>
      <c r="G6" s="1205"/>
      <c r="H6" s="1205"/>
    </row>
    <row r="7" spans="1:10" x14ac:dyDescent="0.2">
      <c r="B7" s="701"/>
      <c r="C7" s="1207"/>
      <c r="D7" s="691"/>
      <c r="G7" s="1205"/>
      <c r="H7" s="1205"/>
    </row>
    <row r="8" spans="1:10" ht="12.75" customHeight="1" x14ac:dyDescent="0.2">
      <c r="B8" s="701"/>
      <c r="C8" s="1207"/>
      <c r="D8" s="691"/>
      <c r="G8" s="1205"/>
      <c r="H8" s="1205"/>
    </row>
    <row r="9" spans="1:10" ht="12.75" customHeight="1" x14ac:dyDescent="0.2">
      <c r="B9" s="701"/>
      <c r="C9" s="1207"/>
      <c r="D9" s="691"/>
      <c r="G9" s="1205"/>
      <c r="H9" s="1205"/>
    </row>
    <row r="10" spans="1:10" ht="12.75" customHeight="1" x14ac:dyDescent="0.2">
      <c r="B10" s="701"/>
      <c r="C10" s="1207"/>
      <c r="D10" s="691"/>
      <c r="G10" s="1205"/>
      <c r="H10" s="1205"/>
    </row>
    <row r="11" spans="1:10" ht="12.75" customHeight="1" x14ac:dyDescent="0.2">
      <c r="B11" s="701"/>
      <c r="C11" s="1207"/>
      <c r="D11" s="691"/>
      <c r="G11" s="1205"/>
      <c r="H11" s="1205"/>
    </row>
    <row r="12" spans="1:10" ht="12.75" customHeight="1" x14ac:dyDescent="0.2">
      <c r="B12" s="701"/>
      <c r="C12" s="1207"/>
      <c r="D12" s="691"/>
      <c r="G12" s="1205"/>
      <c r="H12" s="1205"/>
    </row>
    <row r="13" spans="1:10" x14ac:dyDescent="0.2">
      <c r="B13" s="621" t="s">
        <v>840</v>
      </c>
      <c r="C13" s="564" t="s">
        <v>933</v>
      </c>
      <c r="D13" s="691"/>
      <c r="G13" s="1205"/>
      <c r="H13" s="1205"/>
    </row>
    <row r="14" spans="1:10" ht="12.75" customHeight="1" x14ac:dyDescent="0.2">
      <c r="B14" s="621"/>
      <c r="C14" s="1207"/>
      <c r="D14" s="691"/>
      <c r="E14" s="691"/>
      <c r="F14" s="691"/>
      <c r="G14" s="1382"/>
      <c r="H14" s="1382"/>
      <c r="I14" s="691"/>
      <c r="J14" s="691"/>
    </row>
    <row r="15" spans="1:10" ht="12.75" customHeight="1" x14ac:dyDescent="0.2">
      <c r="B15" s="701"/>
      <c r="C15" s="1207"/>
      <c r="D15" s="691"/>
      <c r="G15" s="1205"/>
      <c r="H15" s="1205"/>
    </row>
    <row r="16" spans="1:10" ht="12.75" customHeight="1" x14ac:dyDescent="0.2">
      <c r="B16" s="701"/>
      <c r="C16" s="1207"/>
      <c r="D16" s="691"/>
      <c r="G16" s="1205"/>
      <c r="H16" s="1205"/>
    </row>
    <row r="17" spans="1:8" ht="12.75" customHeight="1" x14ac:dyDescent="0.2">
      <c r="B17" s="701"/>
      <c r="C17" s="1207"/>
      <c r="D17" s="691"/>
      <c r="G17" s="1205"/>
      <c r="H17" s="1205"/>
    </row>
    <row r="18" spans="1:8" ht="12.75" customHeight="1" x14ac:dyDescent="0.2">
      <c r="B18" s="701"/>
      <c r="C18" s="1207"/>
      <c r="D18" s="691"/>
      <c r="G18" s="1205"/>
      <c r="H18" s="1205"/>
    </row>
    <row r="19" spans="1:8" ht="12.75" customHeight="1" x14ac:dyDescent="0.2">
      <c r="B19" s="701"/>
      <c r="C19" s="1207"/>
      <c r="D19" s="691"/>
      <c r="G19" s="1205"/>
      <c r="H19" s="1205"/>
    </row>
    <row r="20" spans="1:8" x14ac:dyDescent="0.2">
      <c r="A20" s="563" t="s">
        <v>807</v>
      </c>
      <c r="B20" s="701"/>
      <c r="C20" s="564" t="s">
        <v>175</v>
      </c>
      <c r="D20" s="691"/>
      <c r="G20" s="1205"/>
      <c r="H20" s="1205"/>
    </row>
    <row r="21" spans="1:8" x14ac:dyDescent="0.2">
      <c r="B21" s="701"/>
      <c r="C21" s="1207"/>
      <c r="D21" s="691"/>
      <c r="G21" s="1205"/>
      <c r="H21" s="1205"/>
    </row>
    <row r="22" spans="1:8" x14ac:dyDescent="0.2">
      <c r="B22" s="701"/>
      <c r="C22" s="1207"/>
      <c r="D22" s="691"/>
      <c r="G22" s="1205"/>
      <c r="H22" s="1205"/>
    </row>
    <row r="23" spans="1:8" ht="12.75" customHeight="1" x14ac:dyDescent="0.2">
      <c r="B23" s="701"/>
      <c r="C23" s="1207"/>
      <c r="D23" s="691"/>
      <c r="G23" s="1205"/>
      <c r="H23" s="1205"/>
    </row>
    <row r="24" spans="1:8" x14ac:dyDescent="0.2">
      <c r="B24" s="701"/>
      <c r="C24" s="1207"/>
      <c r="D24" s="691"/>
      <c r="G24" s="1205"/>
      <c r="H24" s="1205"/>
    </row>
    <row r="25" spans="1:8" ht="12.75" customHeight="1" x14ac:dyDescent="0.2">
      <c r="B25" s="701"/>
      <c r="C25" s="1207"/>
      <c r="D25" s="691"/>
      <c r="G25" s="1205"/>
      <c r="H25" s="1205"/>
    </row>
    <row r="26" spans="1:8" ht="12.75" customHeight="1" x14ac:dyDescent="0.2">
      <c r="B26" s="701"/>
      <c r="C26" s="1207"/>
      <c r="D26" s="691"/>
      <c r="G26" s="1205"/>
      <c r="H26" s="1205"/>
    </row>
    <row r="27" spans="1:8" x14ac:dyDescent="0.2">
      <c r="A27" s="563" t="s">
        <v>807</v>
      </c>
      <c r="B27" s="701"/>
      <c r="C27" s="564" t="s">
        <v>934</v>
      </c>
      <c r="D27" s="691"/>
      <c r="G27" s="1205"/>
      <c r="H27" s="1205"/>
    </row>
    <row r="28" spans="1:8" ht="12.75" customHeight="1" x14ac:dyDescent="0.2">
      <c r="B28" s="701"/>
      <c r="C28" s="1207"/>
      <c r="D28" s="691"/>
      <c r="G28" s="1205"/>
      <c r="H28" s="1205"/>
    </row>
    <row r="29" spans="1:8" ht="12.75" customHeight="1" x14ac:dyDescent="0.2">
      <c r="B29" s="701"/>
      <c r="C29" s="1207"/>
      <c r="D29" s="691"/>
      <c r="G29" s="1205"/>
      <c r="H29" s="1205"/>
    </row>
    <row r="30" spans="1:8" ht="12.75" customHeight="1" x14ac:dyDescent="0.2">
      <c r="B30" s="701"/>
      <c r="C30" s="1207"/>
      <c r="D30" s="691"/>
      <c r="G30" s="1205"/>
      <c r="H30" s="1205"/>
    </row>
    <row r="31" spans="1:8" ht="12.75" customHeight="1" x14ac:dyDescent="0.2">
      <c r="B31" s="701"/>
      <c r="C31" s="1207"/>
      <c r="D31" s="691"/>
      <c r="G31" s="1205"/>
      <c r="H31" s="1205"/>
    </row>
    <row r="32" spans="1:8" ht="12.75" customHeight="1" x14ac:dyDescent="0.2">
      <c r="B32" s="701"/>
      <c r="C32" s="1207"/>
      <c r="D32" s="691"/>
      <c r="G32" s="1205"/>
      <c r="H32" s="1205"/>
    </row>
    <row r="33" spans="1:8" ht="12.75" customHeight="1" x14ac:dyDescent="0.2">
      <c r="B33" s="701"/>
      <c r="C33" s="1207"/>
      <c r="D33" s="691"/>
      <c r="G33" s="1205"/>
      <c r="H33" s="1205"/>
    </row>
    <row r="34" spans="1:8" x14ac:dyDescent="0.2">
      <c r="A34" s="563" t="s">
        <v>807</v>
      </c>
      <c r="B34" s="701"/>
      <c r="C34" s="1208" t="s">
        <v>913</v>
      </c>
      <c r="D34" s="691"/>
      <c r="G34" s="1205"/>
      <c r="H34" s="1205"/>
    </row>
    <row r="35" spans="1:8" x14ac:dyDescent="0.2">
      <c r="B35" s="701"/>
      <c r="C35" s="1207"/>
      <c r="D35" s="691"/>
      <c r="G35" s="1205"/>
      <c r="H35" s="1205"/>
    </row>
    <row r="36" spans="1:8" x14ac:dyDescent="0.2">
      <c r="B36" s="701"/>
      <c r="C36" s="1207"/>
      <c r="D36" s="691"/>
      <c r="G36" s="1205"/>
      <c r="H36" s="1205"/>
    </row>
    <row r="37" spans="1:8" x14ac:dyDescent="0.2">
      <c r="B37" s="701"/>
      <c r="C37" s="1207"/>
      <c r="D37" s="691"/>
      <c r="G37" s="1205"/>
      <c r="H37" s="1205"/>
    </row>
    <row r="38" spans="1:8" ht="12.75" customHeight="1" x14ac:dyDescent="0.2">
      <c r="B38" s="701"/>
      <c r="C38" s="1207"/>
      <c r="D38" s="691"/>
      <c r="G38" s="1205"/>
      <c r="H38" s="1205"/>
    </row>
    <row r="39" spans="1:8" x14ac:dyDescent="0.2">
      <c r="B39" s="701"/>
      <c r="C39" s="1207"/>
      <c r="D39" s="691"/>
      <c r="G39" s="1205"/>
      <c r="H39" s="1205"/>
    </row>
    <row r="40" spans="1:8" ht="12.75" customHeight="1" x14ac:dyDescent="0.2">
      <c r="B40" s="701"/>
      <c r="C40" s="1207"/>
      <c r="D40" s="691"/>
      <c r="G40" s="1205"/>
      <c r="H40" s="1205"/>
    </row>
    <row r="41" spans="1:8" x14ac:dyDescent="0.2">
      <c r="A41" s="563" t="s">
        <v>807</v>
      </c>
      <c r="B41" s="701"/>
      <c r="C41" s="1208" t="s">
        <v>1015</v>
      </c>
      <c r="D41" s="691"/>
      <c r="G41" s="1205"/>
      <c r="H41" s="1205"/>
    </row>
    <row r="42" spans="1:8" x14ac:dyDescent="0.2">
      <c r="B42" s="701"/>
      <c r="C42" s="1207"/>
      <c r="D42" s="691"/>
      <c r="G42" s="1205"/>
      <c r="H42" s="1205"/>
    </row>
    <row r="43" spans="1:8" x14ac:dyDescent="0.2">
      <c r="B43" s="701"/>
      <c r="C43" s="1207"/>
      <c r="D43" s="691"/>
      <c r="G43" s="1205"/>
      <c r="H43" s="1205"/>
    </row>
    <row r="44" spans="1:8" ht="12.75" customHeight="1" x14ac:dyDescent="0.2">
      <c r="B44" s="701"/>
      <c r="C44" s="1207"/>
      <c r="D44" s="691"/>
      <c r="G44" s="1205"/>
      <c r="H44" s="1205"/>
    </row>
    <row r="45" spans="1:8" x14ac:dyDescent="0.2">
      <c r="B45" s="701"/>
      <c r="C45" s="1207"/>
      <c r="D45" s="691"/>
      <c r="G45" s="1205"/>
      <c r="H45" s="1205"/>
    </row>
    <row r="46" spans="1:8" x14ac:dyDescent="0.2">
      <c r="B46" s="701"/>
      <c r="C46" s="1207"/>
      <c r="D46" s="691"/>
      <c r="G46" s="1205"/>
      <c r="H46" s="1205"/>
    </row>
    <row r="47" spans="1:8" ht="12.75" customHeight="1" x14ac:dyDescent="0.2">
      <c r="B47" s="701"/>
      <c r="C47" s="1207"/>
      <c r="D47" s="691"/>
      <c r="G47" s="1205"/>
      <c r="H47" s="1205"/>
    </row>
    <row r="48" spans="1:8" x14ac:dyDescent="0.2">
      <c r="A48" s="563" t="s">
        <v>807</v>
      </c>
      <c r="B48" s="701"/>
      <c r="C48" s="564" t="s">
        <v>1016</v>
      </c>
      <c r="D48" s="691"/>
      <c r="G48" s="1205"/>
      <c r="H48" s="1205"/>
    </row>
    <row r="49" spans="1:10" x14ac:dyDescent="0.2">
      <c r="B49" s="701"/>
      <c r="C49" s="1207"/>
      <c r="D49" s="691"/>
      <c r="G49" s="1205"/>
      <c r="H49" s="1205"/>
    </row>
    <row r="50" spans="1:10" x14ac:dyDescent="0.2">
      <c r="B50" s="701"/>
      <c r="C50" s="2265" t="s">
        <v>395</v>
      </c>
      <c r="D50" s="2266"/>
      <c r="E50" s="2266"/>
      <c r="F50" s="2266"/>
      <c r="G50" s="2266"/>
      <c r="H50" s="2266"/>
      <c r="I50" s="2266"/>
      <c r="J50" s="2266"/>
    </row>
    <row r="51" spans="1:10" ht="12.75" customHeight="1" x14ac:dyDescent="0.2">
      <c r="B51" s="701"/>
      <c r="C51" s="1207"/>
      <c r="D51" s="691"/>
      <c r="G51" s="1205"/>
      <c r="H51" s="1205"/>
    </row>
    <row r="52" spans="1:10" x14ac:dyDescent="0.2">
      <c r="B52" s="701"/>
      <c r="C52" s="1212"/>
      <c r="D52" s="895"/>
      <c r="E52" s="895"/>
      <c r="F52" s="895"/>
      <c r="G52" s="895"/>
      <c r="H52" s="895"/>
      <c r="I52" s="895"/>
      <c r="J52" s="895"/>
    </row>
    <row r="53" spans="1:10" x14ac:dyDescent="0.2">
      <c r="B53" s="701"/>
      <c r="C53" s="1212"/>
      <c r="D53" s="895"/>
      <c r="E53" s="895"/>
      <c r="F53" s="895"/>
      <c r="G53" s="895"/>
      <c r="H53" s="895"/>
      <c r="I53" s="895"/>
      <c r="J53" s="895"/>
    </row>
    <row r="54" spans="1:10" ht="12.75" customHeight="1" x14ac:dyDescent="0.2">
      <c r="B54" s="701"/>
      <c r="C54" s="1212"/>
      <c r="D54" s="895"/>
      <c r="E54" s="895"/>
      <c r="F54" s="895"/>
      <c r="G54" s="895"/>
      <c r="H54" s="895"/>
      <c r="I54" s="895"/>
      <c r="J54" s="895"/>
    </row>
    <row r="55" spans="1:10" ht="12.75" customHeight="1" x14ac:dyDescent="0.2">
      <c r="B55" s="701"/>
      <c r="C55" s="1212"/>
      <c r="D55" s="895"/>
      <c r="E55" s="895"/>
      <c r="F55" s="895"/>
      <c r="G55" s="895"/>
      <c r="H55" s="895"/>
      <c r="I55" s="895"/>
      <c r="J55" s="895"/>
    </row>
    <row r="56" spans="1:10" x14ac:dyDescent="0.2">
      <c r="B56" s="701"/>
      <c r="C56" s="1212"/>
      <c r="D56" s="895"/>
      <c r="E56" s="895"/>
      <c r="F56" s="895"/>
      <c r="G56" s="895"/>
      <c r="H56" s="895"/>
      <c r="I56" s="895"/>
      <c r="J56" s="895"/>
    </row>
    <row r="57" spans="1:10" ht="12.75" customHeight="1" x14ac:dyDescent="0.2">
      <c r="B57" s="701"/>
      <c r="C57" s="1207"/>
      <c r="D57" s="691"/>
      <c r="G57" s="1205"/>
      <c r="H57" s="1205"/>
    </row>
    <row r="58" spans="1:10" x14ac:dyDescent="0.2">
      <c r="A58" s="563" t="s">
        <v>807</v>
      </c>
      <c r="B58" s="701"/>
      <c r="C58" s="2267" t="s">
        <v>1086</v>
      </c>
      <c r="D58" s="2267"/>
      <c r="G58" s="1205"/>
      <c r="H58" s="1205"/>
    </row>
    <row r="59" spans="1:10" x14ac:dyDescent="0.2">
      <c r="B59" s="701"/>
      <c r="C59" s="1207"/>
      <c r="G59" s="1205"/>
      <c r="H59" s="1205"/>
    </row>
    <row r="60" spans="1:10" ht="12.75" customHeight="1" x14ac:dyDescent="0.2">
      <c r="B60" s="701"/>
      <c r="C60" s="1207"/>
      <c r="D60" s="691"/>
      <c r="G60" s="1205"/>
      <c r="H60" s="1205"/>
    </row>
    <row r="61" spans="1:10" ht="12.75" customHeight="1" x14ac:dyDescent="0.2">
      <c r="B61" s="701"/>
      <c r="C61" s="1207"/>
      <c r="G61" s="1205"/>
      <c r="H61" s="1205"/>
    </row>
    <row r="62" spans="1:10" x14ac:dyDescent="0.2">
      <c r="B62" s="701"/>
      <c r="C62" s="1213"/>
      <c r="D62" s="691"/>
      <c r="G62" s="1205"/>
      <c r="H62" s="1205"/>
    </row>
    <row r="63" spans="1:10" x14ac:dyDescent="0.2">
      <c r="B63" s="701"/>
      <c r="C63" s="1214"/>
      <c r="D63" s="691"/>
      <c r="G63" s="1205"/>
      <c r="H63" s="1205"/>
    </row>
    <row r="64" spans="1:10" x14ac:dyDescent="0.2">
      <c r="B64" s="701"/>
      <c r="C64" s="1213"/>
      <c r="D64" s="691"/>
      <c r="G64" s="1205"/>
      <c r="H64" s="1205"/>
    </row>
    <row r="65" spans="2:22" x14ac:dyDescent="0.2">
      <c r="B65" s="1209"/>
      <c r="C65" s="548"/>
      <c r="D65" s="548"/>
      <c r="E65" s="549"/>
      <c r="F65" s="549"/>
      <c r="G65" s="1210"/>
      <c r="H65" s="1210"/>
      <c r="I65" s="549"/>
      <c r="J65" s="549"/>
      <c r="K65" s="549"/>
      <c r="L65" s="549"/>
      <c r="M65" s="549"/>
      <c r="N65" s="549"/>
      <c r="O65" s="549"/>
      <c r="P65" s="549"/>
      <c r="Q65" s="549"/>
      <c r="R65" s="549"/>
      <c r="S65" s="549"/>
      <c r="T65" s="549"/>
      <c r="U65" s="549"/>
      <c r="V65" s="549"/>
    </row>
    <row r="66" spans="2:22" x14ac:dyDescent="0.2">
      <c r="B66" s="701"/>
      <c r="D66" s="691"/>
      <c r="G66" s="1205"/>
      <c r="H66" s="1205"/>
    </row>
    <row r="67" spans="2:22" x14ac:dyDescent="0.2">
      <c r="B67" s="701"/>
      <c r="C67" s="1207"/>
      <c r="D67" s="691"/>
      <c r="G67" s="1205"/>
      <c r="H67" s="1205"/>
    </row>
    <row r="68" spans="2:22" x14ac:dyDescent="0.2">
      <c r="B68" s="621"/>
      <c r="H68" s="1205"/>
    </row>
    <row r="69" spans="2:22" x14ac:dyDescent="0.2">
      <c r="B69" s="701"/>
      <c r="C69" s="1211"/>
      <c r="D69" s="691"/>
      <c r="G69" s="1205"/>
      <c r="H69" s="1205"/>
    </row>
    <row r="70" spans="2:22" x14ac:dyDescent="0.2">
      <c r="B70" s="701"/>
      <c r="C70" s="1208"/>
      <c r="D70" s="693"/>
      <c r="E70" s="564"/>
      <c r="G70" s="1205"/>
      <c r="H70" s="1205"/>
    </row>
    <row r="71" spans="2:22" x14ac:dyDescent="0.2">
      <c r="B71" s="701"/>
      <c r="D71" s="691"/>
      <c r="G71" s="1205"/>
      <c r="H71" s="1205"/>
    </row>
    <row r="72" spans="2:22" x14ac:dyDescent="0.2">
      <c r="B72" s="701"/>
      <c r="C72" s="1207"/>
      <c r="D72" s="691"/>
      <c r="G72" s="1205"/>
      <c r="H72" s="1205"/>
    </row>
    <row r="73" spans="2:22" x14ac:dyDescent="0.2">
      <c r="B73" s="701"/>
      <c r="D73" s="691"/>
      <c r="G73" s="1205"/>
      <c r="H73" s="1205"/>
    </row>
    <row r="74" spans="2:22" x14ac:dyDescent="0.2">
      <c r="B74" s="701"/>
      <c r="D74" s="691"/>
      <c r="G74" s="1205"/>
      <c r="H74" s="1205"/>
    </row>
    <row r="75" spans="2:22" x14ac:dyDescent="0.2">
      <c r="B75" s="701"/>
      <c r="C75" s="564"/>
      <c r="D75" s="564"/>
    </row>
    <row r="76" spans="2:22" x14ac:dyDescent="0.2">
      <c r="B76" s="701"/>
    </row>
    <row r="77" spans="2:22" x14ac:dyDescent="0.2">
      <c r="B77" s="701"/>
      <c r="C77" s="1206"/>
    </row>
    <row r="78" spans="2:22" x14ac:dyDescent="0.2">
      <c r="B78" s="701"/>
      <c r="C78" s="1206"/>
    </row>
    <row r="79" spans="2:22" x14ac:dyDescent="0.2">
      <c r="B79" s="701"/>
    </row>
    <row r="80" spans="2:22" x14ac:dyDescent="0.2">
      <c r="B80" s="701"/>
    </row>
    <row r="81" spans="2:2" x14ac:dyDescent="0.2">
      <c r="B81" s="701"/>
    </row>
    <row r="82" spans="2:2" x14ac:dyDescent="0.2">
      <c r="B82" s="701"/>
    </row>
    <row r="83" spans="2:2" x14ac:dyDescent="0.2">
      <c r="B83" s="701"/>
    </row>
    <row r="84" spans="2:2" x14ac:dyDescent="0.2">
      <c r="B84" s="701"/>
    </row>
    <row r="85" spans="2:2" x14ac:dyDescent="0.2">
      <c r="B85" s="701"/>
    </row>
    <row r="86" spans="2:2" x14ac:dyDescent="0.2">
      <c r="B86" s="701"/>
    </row>
    <row r="87" spans="2:2" x14ac:dyDescent="0.2">
      <c r="B87" s="701"/>
    </row>
  </sheetData>
  <mergeCells count="4">
    <mergeCell ref="C50:J50"/>
    <mergeCell ref="C58:D58"/>
    <mergeCell ref="C3:J3"/>
    <mergeCell ref="C4:J4"/>
  </mergeCells>
  <pageMargins left="0.39370078740157483" right="0.39370078740157483" top="0.59055118110236227" bottom="0.39370078740157483" header="0.59055118110236227" footer="0.39370078740157483"/>
  <pageSetup scale="91" orientation="portrait" r:id="rId1"/>
  <headerFooter alignWithMargins="0">
    <oddHeader>&amp;L&amp;9Organisme ________________________________________&amp;R&amp;9Code géographique ____________</oddHeader>
    <oddFooter>&amp;LS11-1</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1:V61"/>
  <sheetViews>
    <sheetView zoomScaleNormal="100" workbookViewId="0">
      <selection activeCell="H25" sqref="H25"/>
    </sheetView>
  </sheetViews>
  <sheetFormatPr baseColWidth="10" defaultColWidth="9.140625" defaultRowHeight="12.75" x14ac:dyDescent="0.2"/>
  <cols>
    <col min="1" max="1" width="1.7109375" style="217" customWidth="1"/>
    <col min="2" max="2" width="2.42578125" style="1" customWidth="1"/>
    <col min="3" max="3" width="21.7109375" style="1" customWidth="1"/>
    <col min="4" max="4" width="10.42578125" style="1" customWidth="1"/>
    <col min="5" max="5" width="10.85546875" style="1" customWidth="1"/>
    <col min="6" max="6" width="10.28515625" style="1" customWidth="1"/>
    <col min="7" max="8" width="9.140625" style="1" customWidth="1"/>
    <col min="9" max="9" width="19.85546875" style="1" customWidth="1"/>
    <col min="10" max="10" width="13.28515625" style="1" customWidth="1"/>
    <col min="11" max="16384" width="9.140625" style="1"/>
  </cols>
  <sheetData>
    <row r="1" spans="1:10" x14ac:dyDescent="0.2">
      <c r="B1" s="50"/>
      <c r="C1" s="312"/>
      <c r="D1" s="295"/>
      <c r="E1" s="295"/>
      <c r="F1" s="51"/>
      <c r="G1" s="433"/>
      <c r="H1" s="52"/>
    </row>
    <row r="2" spans="1:10" ht="8.25" customHeight="1" x14ac:dyDescent="0.2">
      <c r="B2" s="237"/>
      <c r="C2" s="6"/>
      <c r="D2" s="51"/>
      <c r="E2" s="51"/>
      <c r="F2" s="51"/>
      <c r="G2" s="433"/>
      <c r="H2" s="52"/>
    </row>
    <row r="3" spans="1:10" ht="12.75" customHeight="1" x14ac:dyDescent="0.2">
      <c r="B3" s="279"/>
      <c r="C3" s="2270" t="s">
        <v>819</v>
      </c>
      <c r="D3" s="2270"/>
      <c r="E3" s="2270"/>
      <c r="F3" s="2270"/>
      <c r="G3" s="2270"/>
      <c r="H3" s="2270"/>
      <c r="I3" s="2270"/>
      <c r="J3" s="2270"/>
    </row>
    <row r="4" spans="1:10" ht="12.75" customHeight="1" x14ac:dyDescent="0.2">
      <c r="B4" s="279"/>
      <c r="C4" s="2247" t="s">
        <v>1333</v>
      </c>
      <c r="D4" s="2270"/>
      <c r="E4" s="2270"/>
      <c r="F4" s="2270"/>
      <c r="G4" s="2270"/>
      <c r="H4" s="2270"/>
      <c r="I4" s="2270"/>
      <c r="J4" s="151"/>
    </row>
    <row r="5" spans="1:10" ht="10.5" customHeight="1" x14ac:dyDescent="0.2">
      <c r="B5" s="279"/>
      <c r="C5" s="51"/>
      <c r="D5" s="51"/>
      <c r="E5" s="51"/>
      <c r="F5" s="51"/>
      <c r="G5" s="52"/>
      <c r="H5" s="52"/>
    </row>
    <row r="6" spans="1:10" x14ac:dyDescent="0.2">
      <c r="A6" s="472" t="s">
        <v>807</v>
      </c>
      <c r="B6" s="279"/>
      <c r="C6" s="4" t="s">
        <v>1017</v>
      </c>
      <c r="D6" s="4"/>
      <c r="G6" s="155"/>
      <c r="H6" s="155"/>
    </row>
    <row r="7" spans="1:10" x14ac:dyDescent="0.2">
      <c r="B7" s="279"/>
      <c r="C7" s="1212"/>
      <c r="D7" s="285"/>
      <c r="G7" s="155"/>
    </row>
    <row r="8" spans="1:10" x14ac:dyDescent="0.2">
      <c r="B8" s="279"/>
      <c r="C8" s="4"/>
      <c r="D8" s="285"/>
      <c r="G8" s="155"/>
      <c r="H8" s="155"/>
    </row>
    <row r="9" spans="1:10" x14ac:dyDescent="0.2">
      <c r="B9" s="279"/>
      <c r="C9" s="4"/>
      <c r="D9" s="285"/>
      <c r="G9" s="155"/>
      <c r="H9" s="155"/>
    </row>
    <row r="10" spans="1:10" ht="12.75" customHeight="1" x14ac:dyDescent="0.2">
      <c r="B10" s="279"/>
      <c r="C10" s="1438"/>
      <c r="D10" s="285"/>
      <c r="G10" s="155"/>
      <c r="H10" s="155"/>
    </row>
    <row r="11" spans="1:10" ht="12.75" customHeight="1" x14ac:dyDescent="0.2">
      <c r="B11" s="279"/>
      <c r="C11" s="1439"/>
      <c r="D11" s="435"/>
      <c r="E11" s="4"/>
      <c r="G11" s="155"/>
      <c r="H11" s="155"/>
    </row>
    <row r="12" spans="1:10" ht="12.75" customHeight="1" x14ac:dyDescent="0.2">
      <c r="B12" s="279"/>
      <c r="D12" s="285"/>
      <c r="G12" s="155"/>
      <c r="H12" s="155"/>
    </row>
    <row r="13" spans="1:10" x14ac:dyDescent="0.2">
      <c r="A13" s="472" t="s">
        <v>807</v>
      </c>
      <c r="B13" s="279"/>
      <c r="C13" s="2271" t="s">
        <v>1018</v>
      </c>
      <c r="D13" s="2271"/>
      <c r="E13" s="2271"/>
      <c r="F13" s="2271"/>
      <c r="G13" s="2271"/>
      <c r="H13" s="155"/>
    </row>
    <row r="14" spans="1:10" ht="12.75" customHeight="1" x14ac:dyDescent="0.2">
      <c r="B14" s="279"/>
      <c r="C14" s="1212"/>
      <c r="D14" s="285"/>
      <c r="G14" s="155"/>
    </row>
    <row r="15" spans="1:10" ht="12.75" customHeight="1" x14ac:dyDescent="0.2">
      <c r="B15" s="279"/>
      <c r="C15" s="1212"/>
      <c r="D15" s="285"/>
      <c r="G15" s="155"/>
    </row>
    <row r="16" spans="1:10" ht="12.75" customHeight="1" x14ac:dyDescent="0.2">
      <c r="B16" s="279"/>
      <c r="C16" s="1212"/>
      <c r="D16" s="285"/>
      <c r="G16" s="155"/>
    </row>
    <row r="17" spans="1:10" ht="12.75" customHeight="1" x14ac:dyDescent="0.2">
      <c r="B17" s="279"/>
      <c r="C17" s="1212"/>
      <c r="D17" s="285"/>
      <c r="G17" s="155"/>
    </row>
    <row r="18" spans="1:10" ht="12.75" customHeight="1" x14ac:dyDescent="0.2">
      <c r="B18" s="279"/>
      <c r="C18" s="1212"/>
      <c r="D18" s="285"/>
      <c r="G18" s="155"/>
    </row>
    <row r="19" spans="1:10" ht="12.75" customHeight="1" x14ac:dyDescent="0.2">
      <c r="B19" s="279"/>
      <c r="C19" s="1212"/>
      <c r="D19" s="285"/>
      <c r="G19" s="155"/>
    </row>
    <row r="20" spans="1:10" x14ac:dyDescent="0.2">
      <c r="A20" s="217" t="s">
        <v>807</v>
      </c>
      <c r="C20" s="4" t="s">
        <v>1019</v>
      </c>
    </row>
    <row r="21" spans="1:10" x14ac:dyDescent="0.2">
      <c r="C21" s="2272" t="s">
        <v>981</v>
      </c>
      <c r="D21" s="2272"/>
      <c r="E21" s="2272"/>
      <c r="F21" s="2272"/>
      <c r="G21" s="2272"/>
      <c r="H21" s="2272"/>
      <c r="I21" s="2272"/>
      <c r="J21" s="2272"/>
    </row>
    <row r="22" spans="1:10" x14ac:dyDescent="0.2">
      <c r="C22" s="2272" t="s">
        <v>398</v>
      </c>
      <c r="D22" s="2272"/>
      <c r="E22" s="2272"/>
      <c r="F22" s="2272"/>
      <c r="G22" s="2272"/>
      <c r="H22" s="2272"/>
      <c r="I22" s="2272"/>
      <c r="J22" s="2272"/>
    </row>
    <row r="23" spans="1:10" x14ac:dyDescent="0.2">
      <c r="C23" s="1207"/>
      <c r="D23" s="223"/>
      <c r="E23" s="223"/>
      <c r="F23" s="223"/>
      <c r="G23" s="223"/>
      <c r="H23" s="223"/>
      <c r="I23" s="223"/>
      <c r="J23" s="223"/>
    </row>
    <row r="24" spans="1:10" ht="12.75" customHeight="1" x14ac:dyDescent="0.2">
      <c r="C24" s="1207"/>
      <c r="D24" s="223"/>
      <c r="E24" s="223"/>
      <c r="F24" s="223"/>
      <c r="G24" s="223"/>
      <c r="H24" s="223"/>
      <c r="I24" s="223"/>
      <c r="J24" s="223"/>
    </row>
    <row r="25" spans="1:10" x14ac:dyDescent="0.2">
      <c r="C25" s="1207"/>
      <c r="D25" s="223"/>
      <c r="E25" s="223"/>
      <c r="F25" s="223"/>
      <c r="G25" s="223"/>
      <c r="H25" s="223"/>
      <c r="I25" s="223"/>
      <c r="J25" s="223"/>
    </row>
    <row r="26" spans="1:10" x14ac:dyDescent="0.2">
      <c r="C26" s="1207"/>
      <c r="D26" s="223"/>
      <c r="E26" s="223"/>
      <c r="F26" s="223"/>
      <c r="G26" s="223"/>
      <c r="H26" s="223"/>
      <c r="I26" s="223"/>
      <c r="J26" s="223"/>
    </row>
    <row r="27" spans="1:10" x14ac:dyDescent="0.2">
      <c r="C27" s="1207"/>
      <c r="D27" s="223"/>
      <c r="E27" s="223"/>
      <c r="F27" s="223"/>
      <c r="G27" s="223"/>
      <c r="H27" s="223"/>
      <c r="I27" s="223"/>
      <c r="J27" s="223"/>
    </row>
    <row r="28" spans="1:10" x14ac:dyDescent="0.2">
      <c r="C28" s="223"/>
      <c r="D28" s="223"/>
      <c r="E28" s="223"/>
      <c r="F28" s="223"/>
      <c r="G28" s="223"/>
      <c r="H28" s="223"/>
      <c r="I28" s="223"/>
      <c r="J28" s="223"/>
    </row>
    <row r="29" spans="1:10" x14ac:dyDescent="0.2">
      <c r="A29" s="217" t="s">
        <v>807</v>
      </c>
      <c r="C29" s="2269" t="s">
        <v>1020</v>
      </c>
      <c r="D29" s="2269"/>
      <c r="E29" s="2269"/>
    </row>
    <row r="30" spans="1:10" x14ac:dyDescent="0.2">
      <c r="C30" s="1207"/>
      <c r="D30" s="423"/>
      <c r="E30" s="423"/>
    </row>
    <row r="31" spans="1:10" x14ac:dyDescent="0.2">
      <c r="C31" s="1207"/>
      <c r="D31" s="423"/>
      <c r="E31" s="423"/>
    </row>
    <row r="32" spans="1:10" ht="12.75" customHeight="1" x14ac:dyDescent="0.2">
      <c r="C32" s="1207"/>
      <c r="D32" s="423"/>
      <c r="E32" s="423"/>
    </row>
    <row r="33" spans="1:22" x14ac:dyDescent="0.2">
      <c r="C33" s="1207"/>
      <c r="D33" s="423"/>
      <c r="E33" s="423"/>
    </row>
    <row r="34" spans="1:22" x14ac:dyDescent="0.2">
      <c r="C34" s="1207"/>
      <c r="D34" s="423"/>
      <c r="E34" s="423"/>
    </row>
    <row r="35" spans="1:22" x14ac:dyDescent="0.2">
      <c r="C35" s="1376"/>
    </row>
    <row r="36" spans="1:22" x14ac:dyDescent="0.2">
      <c r="A36" s="217" t="s">
        <v>807</v>
      </c>
      <c r="B36" s="423" t="s">
        <v>945</v>
      </c>
      <c r="C36" s="423" t="s">
        <v>946</v>
      </c>
      <c r="D36" s="424"/>
      <c r="E36" s="424"/>
      <c r="F36" s="424"/>
      <c r="G36" s="425"/>
      <c r="H36" s="426"/>
      <c r="I36" s="424"/>
      <c r="J36" s="422"/>
    </row>
    <row r="37" spans="1:22" x14ac:dyDescent="0.2">
      <c r="B37" s="423"/>
      <c r="C37" s="1207"/>
      <c r="D37" s="424"/>
      <c r="E37" s="424"/>
      <c r="F37" s="424"/>
      <c r="G37" s="425"/>
      <c r="H37" s="426"/>
      <c r="I37" s="424"/>
      <c r="J37" s="422"/>
    </row>
    <row r="38" spans="1:22" x14ac:dyDescent="0.2">
      <c r="B38" s="423"/>
      <c r="C38" s="1207"/>
      <c r="D38" s="424"/>
      <c r="E38" s="424"/>
      <c r="F38" s="424"/>
      <c r="G38" s="425"/>
      <c r="H38" s="426"/>
      <c r="I38" s="424"/>
      <c r="J38" s="422"/>
    </row>
    <row r="40" spans="1:22" ht="9.75" customHeight="1" x14ac:dyDescent="0.2"/>
    <row r="41" spans="1:22" ht="12.75" customHeight="1" x14ac:dyDescent="0.2"/>
    <row r="43" spans="1:22" x14ac:dyDescent="0.2">
      <c r="B43" s="17"/>
      <c r="D43" s="17"/>
      <c r="E43" s="17"/>
      <c r="F43" s="17"/>
      <c r="G43" s="17"/>
      <c r="H43" s="17"/>
      <c r="I43" s="17"/>
      <c r="J43" s="17"/>
      <c r="K43" s="17"/>
      <c r="L43" s="17"/>
      <c r="M43" s="17"/>
      <c r="N43" s="17"/>
      <c r="O43" s="17"/>
      <c r="P43" s="17"/>
      <c r="Q43" s="17"/>
      <c r="R43" s="17"/>
      <c r="S43" s="17"/>
      <c r="T43" s="17"/>
      <c r="U43" s="17"/>
      <c r="V43" s="17"/>
    </row>
    <row r="44" spans="1:22" x14ac:dyDescent="0.2">
      <c r="C44" s="26"/>
    </row>
    <row r="45" spans="1:22" x14ac:dyDescent="0.2">
      <c r="C45" s="26"/>
    </row>
    <row r="46" spans="1:22" ht="9.75" customHeight="1" x14ac:dyDescent="0.2"/>
    <row r="48" spans="1:22" x14ac:dyDescent="0.2">
      <c r="D48" s="17"/>
    </row>
    <row r="50" spans="2:10" x14ac:dyDescent="0.2">
      <c r="C50" s="26"/>
    </row>
    <row r="51" spans="2:10" x14ac:dyDescent="0.2">
      <c r="C51" s="26"/>
    </row>
    <row r="52" spans="2:10" x14ac:dyDescent="0.2">
      <c r="C52" s="26"/>
    </row>
    <row r="53" spans="2:10" x14ac:dyDescent="0.2">
      <c r="C53" s="26"/>
    </row>
    <row r="56" spans="2:10" ht="9.75" customHeight="1" x14ac:dyDescent="0.2">
      <c r="D56" s="1083"/>
      <c r="E56" s="131"/>
      <c r="F56" s="131"/>
      <c r="G56" s="1440"/>
      <c r="H56" s="1440"/>
      <c r="I56" s="131"/>
      <c r="J56" s="131"/>
    </row>
    <row r="57" spans="2:10" x14ac:dyDescent="0.2">
      <c r="D57" s="1083"/>
      <c r="E57" s="131"/>
      <c r="F57" s="131"/>
      <c r="G57" s="1440"/>
      <c r="H57" s="1440"/>
      <c r="I57" s="131"/>
      <c r="J57" s="131"/>
    </row>
    <row r="59" spans="2:10" x14ac:dyDescent="0.2">
      <c r="C59" s="26"/>
    </row>
    <row r="60" spans="2:10" x14ac:dyDescent="0.2">
      <c r="B60" s="423"/>
      <c r="C60" s="4" t="s">
        <v>513</v>
      </c>
      <c r="D60" s="424"/>
      <c r="E60" s="424"/>
      <c r="F60" s="424"/>
      <c r="G60" s="425"/>
      <c r="H60" s="426"/>
      <c r="I60" s="424"/>
      <c r="J60" s="422"/>
    </row>
    <row r="61" spans="2:10" x14ac:dyDescent="0.2">
      <c r="C61" s="434"/>
    </row>
  </sheetData>
  <mergeCells count="6">
    <mergeCell ref="C29:E29"/>
    <mergeCell ref="C3:J3"/>
    <mergeCell ref="C4:I4"/>
    <mergeCell ref="C13:G13"/>
    <mergeCell ref="C21:J21"/>
    <mergeCell ref="C22:J22"/>
  </mergeCells>
  <phoneticPr fontId="10" type="noConversion"/>
  <pageMargins left="0.39370078740157483" right="0.39370078740157483" top="0.59055118110236227" bottom="0.39370078740157483" header="0.59055118110236227" footer="0.39370078740157483"/>
  <pageSetup scale="90" orientation="portrait" r:id="rId1"/>
  <headerFooter alignWithMargins="0">
    <oddHeader>&amp;L&amp;9Organisme ________________________________________&amp;R&amp;9Code géographique ____________</oddHeader>
    <oddFooter>&amp;LS11-2</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pageSetUpPr fitToPage="1"/>
  </sheetPr>
  <dimension ref="A1:Z73"/>
  <sheetViews>
    <sheetView zoomScaleNormal="100" workbookViewId="0"/>
  </sheetViews>
  <sheetFormatPr baseColWidth="10" defaultColWidth="9.140625" defaultRowHeight="12.75" x14ac:dyDescent="0.2"/>
  <cols>
    <col min="1" max="1" width="2.7109375" style="26" customWidth="1"/>
    <col min="2" max="2" width="3.42578125" style="26" customWidth="1"/>
    <col min="3" max="5" width="11.42578125" style="26" customWidth="1"/>
    <col min="6" max="6" width="22" style="26" customWidth="1"/>
    <col min="7" max="7" width="2.7109375" style="26" customWidth="1"/>
    <col min="8" max="8" width="0.7109375" style="26" customWidth="1"/>
    <col min="9" max="9" width="17.7109375" style="26" customWidth="1"/>
    <col min="10" max="12" width="0.7109375" style="26" customWidth="1"/>
    <col min="13" max="13" width="17.7109375" style="26" customWidth="1"/>
    <col min="14" max="14" width="0.7109375" style="1" customWidth="1"/>
    <col min="15" max="16384" width="9.140625" style="1"/>
  </cols>
  <sheetData>
    <row r="1" spans="1:15" x14ac:dyDescent="0.2">
      <c r="B1" s="50"/>
      <c r="C1" s="427"/>
      <c r="D1" s="424"/>
      <c r="E1" s="424"/>
      <c r="F1" s="57"/>
      <c r="G1" s="1508"/>
      <c r="H1" s="1508"/>
      <c r="I1" s="58"/>
      <c r="J1" s="58"/>
      <c r="K1" s="58"/>
      <c r="L1" s="58"/>
      <c r="M1" s="422"/>
      <c r="O1" s="1462"/>
    </row>
    <row r="2" spans="1:15" x14ac:dyDescent="0.2">
      <c r="B2" s="50"/>
      <c r="D2" s="424"/>
      <c r="E2" s="424"/>
      <c r="F2" s="57"/>
      <c r="G2" s="1508"/>
      <c r="H2" s="1508"/>
      <c r="I2" s="58"/>
      <c r="J2" s="58"/>
      <c r="K2" s="58"/>
      <c r="L2" s="58"/>
      <c r="M2" s="422"/>
      <c r="O2" s="1462"/>
    </row>
    <row r="3" spans="1:15" x14ac:dyDescent="0.2">
      <c r="B3" s="57"/>
      <c r="C3" s="56" t="s">
        <v>819</v>
      </c>
      <c r="D3" s="57"/>
      <c r="E3" s="57"/>
      <c r="F3" s="57"/>
      <c r="G3" s="225"/>
      <c r="H3" s="225"/>
      <c r="I3" s="58"/>
      <c r="J3" s="57"/>
      <c r="K3" s="57"/>
      <c r="L3" s="57"/>
      <c r="M3" s="422"/>
    </row>
    <row r="4" spans="1:15" x14ac:dyDescent="0.2">
      <c r="B4" s="57"/>
      <c r="C4" s="56" t="s">
        <v>1333</v>
      </c>
      <c r="D4" s="57"/>
      <c r="E4" s="57"/>
      <c r="F4" s="57"/>
      <c r="G4" s="225"/>
      <c r="H4" s="225"/>
      <c r="I4" s="58"/>
      <c r="J4" s="57"/>
      <c r="K4" s="57"/>
      <c r="L4" s="57"/>
      <c r="M4" s="422"/>
    </row>
    <row r="6" spans="1:15" ht="12.75" customHeight="1" thickBot="1" x14ac:dyDescent="0.25">
      <c r="B6" s="25"/>
      <c r="C6" s="231"/>
      <c r="D6" s="229"/>
      <c r="E6" s="231"/>
      <c r="F6" s="231"/>
      <c r="G6" s="231"/>
      <c r="H6" s="231"/>
      <c r="I6" s="232" t="s">
        <v>1337</v>
      </c>
      <c r="J6" s="232"/>
      <c r="K6" s="232"/>
      <c r="L6" s="231"/>
      <c r="M6" s="232" t="s">
        <v>1076</v>
      </c>
    </row>
    <row r="7" spans="1:15" x14ac:dyDescent="0.2">
      <c r="C7" s="25"/>
      <c r="D7" s="147"/>
      <c r="E7" s="25"/>
      <c r="F7" s="25"/>
      <c r="G7" s="30"/>
      <c r="H7" s="30"/>
      <c r="I7" s="60"/>
      <c r="J7" s="60"/>
      <c r="K7" s="60"/>
      <c r="L7" s="60"/>
      <c r="M7" s="1983"/>
    </row>
    <row r="8" spans="1:15" x14ac:dyDescent="0.2">
      <c r="B8" s="4" t="s">
        <v>31</v>
      </c>
      <c r="C8" s="4" t="s">
        <v>1372</v>
      </c>
      <c r="D8" s="4"/>
      <c r="E8" s="4"/>
      <c r="G8" s="20"/>
      <c r="H8" s="20"/>
    </row>
    <row r="9" spans="1:15" x14ac:dyDescent="0.2">
      <c r="C9" s="26" t="s">
        <v>897</v>
      </c>
      <c r="G9" s="20"/>
      <c r="H9" s="20"/>
      <c r="I9" s="386"/>
      <c r="M9" s="386"/>
    </row>
    <row r="10" spans="1:15" x14ac:dyDescent="0.2">
      <c r="A10" s="472" t="s">
        <v>807</v>
      </c>
      <c r="C10" s="2273" t="s">
        <v>1373</v>
      </c>
      <c r="D10" s="2273"/>
      <c r="E10" s="2273"/>
      <c r="F10" s="2273"/>
      <c r="G10" s="20">
        <v>1</v>
      </c>
      <c r="H10" s="20"/>
      <c r="I10" s="1714" t="s">
        <v>2265</v>
      </c>
      <c r="J10" s="472"/>
      <c r="K10" s="472"/>
      <c r="L10" s="472"/>
      <c r="M10" s="176"/>
    </row>
    <row r="11" spans="1:15" x14ac:dyDescent="0.2">
      <c r="A11" s="472" t="s">
        <v>807</v>
      </c>
      <c r="C11" s="54" t="s">
        <v>898</v>
      </c>
      <c r="D11" s="54"/>
      <c r="E11" s="54"/>
      <c r="F11" s="54"/>
      <c r="G11" s="20">
        <f>G10+1</f>
        <v>2</v>
      </c>
      <c r="H11" s="472" t="s">
        <v>79</v>
      </c>
      <c r="I11" s="1714" t="s">
        <v>2266</v>
      </c>
      <c r="J11" s="472" t="s">
        <v>80</v>
      </c>
      <c r="K11" s="472"/>
      <c r="L11" s="472" t="s">
        <v>79</v>
      </c>
      <c r="M11" s="793"/>
      <c r="N11" s="472" t="s">
        <v>80</v>
      </c>
      <c r="O11" s="217"/>
    </row>
    <row r="12" spans="1:15" x14ac:dyDescent="0.2">
      <c r="A12" s="472"/>
      <c r="C12" s="54" t="s">
        <v>1423</v>
      </c>
      <c r="D12" s="54"/>
      <c r="E12" s="54"/>
      <c r="F12" s="54"/>
      <c r="G12" s="20"/>
      <c r="H12" s="472"/>
      <c r="I12" s="1702"/>
      <c r="J12" s="472"/>
      <c r="K12" s="472"/>
      <c r="L12" s="472"/>
      <c r="M12" s="793"/>
      <c r="N12" s="472"/>
      <c r="O12" s="217"/>
    </row>
    <row r="13" spans="1:15" x14ac:dyDescent="0.2">
      <c r="A13" s="472" t="s">
        <v>807</v>
      </c>
      <c r="C13" s="54" t="s">
        <v>1374</v>
      </c>
      <c r="D13" s="54"/>
      <c r="E13" s="54"/>
      <c r="F13" s="54"/>
      <c r="G13" s="20">
        <f>G11+1</f>
        <v>3</v>
      </c>
      <c r="H13" s="472"/>
      <c r="I13" s="1714" t="s">
        <v>2685</v>
      </c>
      <c r="J13" s="472"/>
      <c r="K13" s="472"/>
      <c r="L13" s="472"/>
      <c r="M13" s="793"/>
      <c r="N13" s="472"/>
      <c r="O13" s="217"/>
    </row>
    <row r="14" spans="1:15" x14ac:dyDescent="0.2">
      <c r="A14" s="472"/>
      <c r="C14" s="223" t="s">
        <v>1375</v>
      </c>
      <c r="D14" s="54"/>
      <c r="E14" s="54"/>
      <c r="F14" s="54"/>
      <c r="G14" s="20"/>
      <c r="H14" s="20"/>
      <c r="I14" s="1702"/>
      <c r="J14" s="472"/>
      <c r="K14" s="472"/>
      <c r="L14" s="472"/>
      <c r="M14" s="793"/>
      <c r="N14" s="217"/>
      <c r="O14" s="217"/>
    </row>
    <row r="15" spans="1:15" x14ac:dyDescent="0.2">
      <c r="A15" s="472" t="s">
        <v>807</v>
      </c>
      <c r="C15" s="223" t="s">
        <v>89</v>
      </c>
      <c r="D15" s="54"/>
      <c r="E15" s="54"/>
      <c r="F15" s="54"/>
      <c r="G15" s="20">
        <f>G13+1</f>
        <v>4</v>
      </c>
      <c r="H15" s="20"/>
      <c r="I15" s="1714" t="s">
        <v>2267</v>
      </c>
      <c r="J15" s="472"/>
      <c r="K15" s="472"/>
      <c r="L15" s="472"/>
      <c r="M15" s="793"/>
      <c r="N15" s="217"/>
      <c r="O15" s="217"/>
    </row>
    <row r="16" spans="1:15" x14ac:dyDescent="0.2">
      <c r="A16" s="472" t="s">
        <v>807</v>
      </c>
      <c r="C16" s="223" t="s">
        <v>89</v>
      </c>
      <c r="D16" s="54"/>
      <c r="E16" s="54"/>
      <c r="F16" s="54"/>
      <c r="G16" s="20">
        <f>G15+1</f>
        <v>5</v>
      </c>
      <c r="H16" s="20"/>
      <c r="I16" s="1714" t="s">
        <v>2268</v>
      </c>
      <c r="J16" s="472"/>
      <c r="K16" s="472"/>
      <c r="L16" s="472"/>
      <c r="M16" s="793"/>
      <c r="N16" s="217"/>
      <c r="O16" s="217"/>
    </row>
    <row r="17" spans="1:15" x14ac:dyDescent="0.2">
      <c r="A17" s="472" t="s">
        <v>807</v>
      </c>
      <c r="C17" s="223" t="s">
        <v>89</v>
      </c>
      <c r="D17" s="54"/>
      <c r="E17" s="54"/>
      <c r="F17" s="54"/>
      <c r="G17" s="20">
        <f>G16+1</f>
        <v>6</v>
      </c>
      <c r="H17" s="20"/>
      <c r="I17" s="1714" t="s">
        <v>2269</v>
      </c>
      <c r="J17" s="472"/>
      <c r="K17" s="472"/>
      <c r="L17" s="472"/>
      <c r="M17" s="793"/>
      <c r="N17" s="217"/>
      <c r="O17" s="217"/>
    </row>
    <row r="18" spans="1:15" x14ac:dyDescent="0.2">
      <c r="A18" s="472" t="s">
        <v>807</v>
      </c>
      <c r="C18" s="1484" t="s">
        <v>89</v>
      </c>
      <c r="D18" s="190"/>
      <c r="E18" s="190"/>
      <c r="F18" s="190"/>
      <c r="G18" s="334">
        <f>G17+1</f>
        <v>7</v>
      </c>
      <c r="H18" s="334"/>
      <c r="I18" s="1716" t="s">
        <v>2270</v>
      </c>
      <c r="J18" s="213"/>
      <c r="K18" s="213"/>
      <c r="L18" s="213"/>
      <c r="M18" s="796"/>
      <c r="N18" s="217"/>
      <c r="O18" s="217"/>
    </row>
    <row r="19" spans="1:15" x14ac:dyDescent="0.2">
      <c r="A19" s="472"/>
      <c r="C19" s="423" t="s">
        <v>747</v>
      </c>
      <c r="D19" s="54"/>
      <c r="E19" s="54"/>
      <c r="F19" s="54"/>
      <c r="G19" s="20"/>
      <c r="H19" s="472"/>
      <c r="I19" s="1702"/>
      <c r="J19" s="472"/>
      <c r="K19" s="472"/>
      <c r="L19" s="472"/>
      <c r="M19" s="793"/>
      <c r="N19" s="472"/>
      <c r="O19" s="217"/>
    </row>
    <row r="20" spans="1:15" ht="13.5" thickBot="1" x14ac:dyDescent="0.25">
      <c r="A20" s="472" t="s">
        <v>807</v>
      </c>
      <c r="C20" s="167" t="s">
        <v>749</v>
      </c>
      <c r="D20" s="1196"/>
      <c r="E20" s="1196"/>
      <c r="F20" s="1196"/>
      <c r="G20" s="289">
        <f>G18+1</f>
        <v>8</v>
      </c>
      <c r="H20" s="307"/>
      <c r="I20" s="1732" t="s">
        <v>2271</v>
      </c>
      <c r="J20" s="307"/>
      <c r="K20" s="307"/>
      <c r="L20" s="307"/>
      <c r="M20" s="368"/>
      <c r="N20" s="472"/>
      <c r="O20" s="217"/>
    </row>
    <row r="21" spans="1:15" x14ac:dyDescent="0.2">
      <c r="A21" s="472"/>
      <c r="C21" s="223"/>
      <c r="D21" s="54"/>
      <c r="E21" s="54"/>
      <c r="F21" s="54"/>
      <c r="G21" s="20"/>
      <c r="H21" s="472"/>
      <c r="I21" s="1702"/>
      <c r="J21" s="472"/>
      <c r="K21" s="472"/>
      <c r="L21" s="472"/>
      <c r="M21" s="793"/>
      <c r="N21" s="472"/>
      <c r="O21" s="217"/>
    </row>
    <row r="22" spans="1:15" x14ac:dyDescent="0.2">
      <c r="A22" s="472"/>
      <c r="C22" s="54" t="s">
        <v>1461</v>
      </c>
      <c r="D22" s="54"/>
      <c r="E22" s="54"/>
      <c r="F22" s="54"/>
      <c r="G22" s="20"/>
      <c r="H22" s="472"/>
      <c r="I22" s="1702"/>
      <c r="J22" s="472"/>
      <c r="K22" s="472"/>
      <c r="L22" s="472"/>
      <c r="M22" s="793"/>
      <c r="N22" s="472"/>
      <c r="O22" s="217"/>
    </row>
    <row r="23" spans="1:15" x14ac:dyDescent="0.2">
      <c r="A23" s="472" t="s">
        <v>807</v>
      </c>
      <c r="C23" s="54" t="s">
        <v>1460</v>
      </c>
      <c r="D23" s="54"/>
      <c r="E23" s="54"/>
      <c r="F23" s="54"/>
      <c r="G23" s="20">
        <f>G20+1</f>
        <v>9</v>
      </c>
      <c r="H23" s="472"/>
      <c r="I23" s="1714">
        <v>4041</v>
      </c>
      <c r="J23" s="472"/>
      <c r="K23" s="472"/>
      <c r="L23" s="472"/>
      <c r="M23" s="793"/>
      <c r="N23" s="472"/>
      <c r="O23" s="217"/>
    </row>
    <row r="24" spans="1:15" x14ac:dyDescent="0.2">
      <c r="A24" s="472"/>
      <c r="C24" s="54" t="s">
        <v>1462</v>
      </c>
      <c r="D24" s="54"/>
      <c r="E24" s="54"/>
      <c r="F24" s="54"/>
      <c r="G24" s="20"/>
      <c r="H24" s="472"/>
      <c r="I24" s="1702"/>
      <c r="J24" s="472"/>
      <c r="K24" s="472"/>
      <c r="L24" s="472"/>
      <c r="M24" s="793"/>
      <c r="N24" s="472"/>
      <c r="O24" s="217"/>
    </row>
    <row r="25" spans="1:15" x14ac:dyDescent="0.2">
      <c r="A25" s="472"/>
      <c r="C25" s="54" t="s">
        <v>2953</v>
      </c>
      <c r="D25" s="54"/>
      <c r="E25" s="54"/>
      <c r="F25" s="54"/>
      <c r="G25" s="20"/>
      <c r="H25" s="472"/>
      <c r="I25" s="1702"/>
      <c r="J25" s="472"/>
      <c r="K25" s="472"/>
      <c r="L25" s="472"/>
      <c r="M25" s="793"/>
      <c r="N25" s="472"/>
      <c r="O25" s="217"/>
    </row>
    <row r="26" spans="1:15" ht="13.5" thickBot="1" x14ac:dyDescent="0.25">
      <c r="A26" s="472" t="s">
        <v>807</v>
      </c>
      <c r="C26" s="1196" t="s">
        <v>553</v>
      </c>
      <c r="D26" s="1196"/>
      <c r="E26" s="1196"/>
      <c r="F26" s="1196"/>
      <c r="G26" s="289">
        <f>G23+1</f>
        <v>10</v>
      </c>
      <c r="H26" s="307"/>
      <c r="I26" s="1732" t="s">
        <v>2272</v>
      </c>
      <c r="J26" s="307"/>
      <c r="K26" s="307"/>
      <c r="L26" s="307"/>
      <c r="M26" s="368"/>
      <c r="N26" s="472"/>
      <c r="O26" s="217"/>
    </row>
    <row r="27" spans="1:15" x14ac:dyDescent="0.2">
      <c r="A27" s="472"/>
      <c r="C27" s="4" t="s">
        <v>75</v>
      </c>
      <c r="D27" s="25"/>
      <c r="E27" s="25"/>
      <c r="F27" s="25"/>
      <c r="G27" s="30"/>
      <c r="H27" s="30"/>
      <c r="I27" s="1733"/>
      <c r="J27" s="112"/>
      <c r="K27" s="112"/>
      <c r="L27" s="112"/>
      <c r="M27" s="102"/>
    </row>
    <row r="28" spans="1:15" ht="13.5" thickBot="1" x14ac:dyDescent="0.25">
      <c r="A28" s="472" t="s">
        <v>807</v>
      </c>
      <c r="C28" s="429"/>
      <c r="D28" s="231"/>
      <c r="E28" s="231"/>
      <c r="F28" s="231"/>
      <c r="G28" s="289"/>
      <c r="H28" s="289"/>
      <c r="I28" s="1734"/>
      <c r="J28" s="307"/>
      <c r="K28" s="307"/>
      <c r="L28" s="307"/>
      <c r="M28" s="305"/>
    </row>
    <row r="29" spans="1:15" x14ac:dyDescent="0.2">
      <c r="A29" s="472"/>
      <c r="G29" s="20"/>
      <c r="H29" s="20"/>
      <c r="I29" s="1702"/>
      <c r="J29" s="472"/>
      <c r="K29" s="472"/>
      <c r="L29" s="472"/>
      <c r="M29" s="176"/>
    </row>
    <row r="30" spans="1:15" x14ac:dyDescent="0.2">
      <c r="A30" s="472"/>
      <c r="B30" s="4" t="s">
        <v>32</v>
      </c>
      <c r="C30" s="41" t="s">
        <v>534</v>
      </c>
      <c r="D30" s="147"/>
      <c r="E30" s="25"/>
      <c r="F30" s="25"/>
      <c r="G30" s="20"/>
      <c r="H30" s="20"/>
      <c r="I30" s="1735"/>
      <c r="J30" s="1984"/>
      <c r="K30" s="1984"/>
      <c r="L30" s="1984"/>
      <c r="M30" s="299"/>
    </row>
    <row r="31" spans="1:15" x14ac:dyDescent="0.2">
      <c r="A31" s="472" t="s">
        <v>599</v>
      </c>
      <c r="C31" s="25" t="s">
        <v>505</v>
      </c>
      <c r="D31" s="200"/>
      <c r="E31" s="25"/>
      <c r="F31" s="25"/>
      <c r="G31" s="30">
        <f>G26+1</f>
        <v>11</v>
      </c>
      <c r="H31" s="30"/>
      <c r="I31" s="1717" t="s">
        <v>2822</v>
      </c>
      <c r="J31" s="60"/>
      <c r="K31" s="60"/>
      <c r="L31" s="60"/>
      <c r="M31" s="102"/>
    </row>
    <row r="32" spans="1:15" x14ac:dyDescent="0.2">
      <c r="A32" s="472" t="s">
        <v>599</v>
      </c>
      <c r="C32" s="25" t="s">
        <v>308</v>
      </c>
      <c r="D32" s="200"/>
      <c r="E32" s="25"/>
      <c r="F32" s="25"/>
      <c r="G32" s="20">
        <f>G31+1</f>
        <v>12</v>
      </c>
      <c r="H32" s="20"/>
      <c r="I32" s="1717" t="s">
        <v>2823</v>
      </c>
      <c r="J32" s="60"/>
      <c r="K32" s="60"/>
      <c r="L32" s="60"/>
      <c r="M32" s="102"/>
    </row>
    <row r="33" spans="1:13" x14ac:dyDescent="0.2">
      <c r="A33" s="472" t="s">
        <v>807</v>
      </c>
      <c r="C33" s="25" t="s">
        <v>309</v>
      </c>
      <c r="D33" s="200"/>
      <c r="E33" s="25"/>
      <c r="F33" s="25"/>
      <c r="G33" s="30">
        <f>G32+1</f>
        <v>13</v>
      </c>
      <c r="H33" s="30"/>
      <c r="I33" s="1717">
        <v>4114</v>
      </c>
      <c r="J33" s="60"/>
      <c r="K33" s="60"/>
      <c r="L33" s="60"/>
      <c r="M33" s="102"/>
    </row>
    <row r="34" spans="1:13" x14ac:dyDescent="0.2">
      <c r="A34" s="472" t="s">
        <v>807</v>
      </c>
      <c r="C34" s="25" t="s">
        <v>310</v>
      </c>
      <c r="D34" s="200"/>
      <c r="E34" s="25"/>
      <c r="F34" s="25"/>
      <c r="G34" s="30">
        <f>G33+1</f>
        <v>14</v>
      </c>
      <c r="H34" s="30"/>
      <c r="I34" s="1717">
        <v>4113</v>
      </c>
      <c r="J34" s="60"/>
      <c r="K34" s="60"/>
      <c r="L34" s="60"/>
      <c r="M34" s="102"/>
    </row>
    <row r="35" spans="1:13" x14ac:dyDescent="0.2">
      <c r="A35" s="472" t="s">
        <v>807</v>
      </c>
      <c r="C35" s="25" t="s">
        <v>311</v>
      </c>
      <c r="D35" s="200"/>
      <c r="E35" s="25"/>
      <c r="F35" s="25"/>
      <c r="G35" s="30">
        <f>G34+1</f>
        <v>15</v>
      </c>
      <c r="H35" s="30"/>
      <c r="I35" s="1717">
        <v>4115</v>
      </c>
      <c r="J35" s="60"/>
      <c r="K35" s="60"/>
      <c r="L35" s="60"/>
      <c r="M35" s="102"/>
    </row>
    <row r="36" spans="1:13" x14ac:dyDescent="0.2">
      <c r="A36" s="472"/>
      <c r="C36" s="25" t="s">
        <v>90</v>
      </c>
      <c r="D36" s="200"/>
      <c r="E36" s="25"/>
      <c r="F36" s="25"/>
      <c r="G36" s="30"/>
      <c r="H36" s="30"/>
      <c r="I36" s="1717"/>
      <c r="J36" s="60"/>
      <c r="K36" s="60"/>
      <c r="L36" s="60"/>
      <c r="M36" s="102"/>
    </row>
    <row r="37" spans="1:13" x14ac:dyDescent="0.2">
      <c r="A37" s="472" t="s">
        <v>807</v>
      </c>
      <c r="C37" s="25" t="s">
        <v>9</v>
      </c>
      <c r="D37" s="1985"/>
      <c r="E37" s="25"/>
      <c r="F37" s="25"/>
      <c r="G37" s="30">
        <f>G35+1</f>
        <v>16</v>
      </c>
      <c r="H37" s="30"/>
      <c r="I37" s="1717">
        <v>4116</v>
      </c>
      <c r="J37" s="60"/>
      <c r="K37" s="60"/>
      <c r="L37" s="60"/>
      <c r="M37" s="102"/>
    </row>
    <row r="38" spans="1:13" x14ac:dyDescent="0.2">
      <c r="A38" s="472" t="s">
        <v>807</v>
      </c>
      <c r="C38" s="42" t="s">
        <v>160</v>
      </c>
      <c r="D38" s="1986"/>
      <c r="E38" s="42"/>
      <c r="F38" s="42"/>
      <c r="G38" s="334">
        <f>G37+1</f>
        <v>17</v>
      </c>
      <c r="H38" s="334"/>
      <c r="I38" s="1716">
        <v>4117</v>
      </c>
      <c r="J38" s="288"/>
      <c r="K38" s="288"/>
      <c r="L38" s="288"/>
      <c r="M38" s="101"/>
    </row>
    <row r="39" spans="1:13" ht="13.5" thickBot="1" x14ac:dyDescent="0.25">
      <c r="A39" s="472" t="s">
        <v>807</v>
      </c>
      <c r="C39" s="1042"/>
      <c r="D39" s="1987"/>
      <c r="E39" s="1042"/>
      <c r="F39" s="1042"/>
      <c r="G39" s="1374">
        <f>G38+1</f>
        <v>18</v>
      </c>
      <c r="H39" s="1374"/>
      <c r="I39" s="1736">
        <v>4118</v>
      </c>
      <c r="J39" s="1988"/>
      <c r="K39" s="1988"/>
      <c r="L39" s="1988"/>
      <c r="M39" s="142"/>
    </row>
    <row r="40" spans="1:13" x14ac:dyDescent="0.2">
      <c r="A40" s="472"/>
      <c r="C40" s="25" t="s">
        <v>312</v>
      </c>
      <c r="D40" s="147"/>
      <c r="E40" s="25"/>
      <c r="F40" s="25"/>
      <c r="G40" s="30"/>
      <c r="H40" s="30"/>
      <c r="I40" s="1733"/>
      <c r="J40" s="60"/>
      <c r="K40" s="60"/>
      <c r="L40" s="60"/>
      <c r="M40" s="102"/>
    </row>
    <row r="41" spans="1:13" x14ac:dyDescent="0.2">
      <c r="A41" s="472"/>
      <c r="C41" s="25" t="s">
        <v>313</v>
      </c>
      <c r="D41" s="147"/>
      <c r="E41" s="25"/>
      <c r="F41" s="25"/>
      <c r="G41" s="30"/>
      <c r="H41" s="30"/>
      <c r="I41" s="1733"/>
      <c r="J41" s="60"/>
      <c r="K41" s="60"/>
      <c r="L41" s="60"/>
      <c r="M41" s="102"/>
    </row>
    <row r="42" spans="1:13" x14ac:dyDescent="0.2">
      <c r="A42" s="472" t="s">
        <v>807</v>
      </c>
      <c r="C42" s="25" t="s">
        <v>328</v>
      </c>
      <c r="D42" s="147"/>
      <c r="E42" s="25"/>
      <c r="F42" s="25"/>
      <c r="G42" s="30">
        <f>G39+1</f>
        <v>19</v>
      </c>
      <c r="H42" s="30"/>
      <c r="I42" s="1717">
        <v>4993</v>
      </c>
      <c r="J42" s="60"/>
      <c r="K42" s="60"/>
      <c r="L42" s="60"/>
      <c r="M42" s="102"/>
    </row>
    <row r="43" spans="1:13" x14ac:dyDescent="0.2">
      <c r="A43" s="472" t="s">
        <v>807</v>
      </c>
      <c r="C43" s="25" t="s">
        <v>329</v>
      </c>
      <c r="D43" s="147"/>
      <c r="E43" s="25"/>
      <c r="F43" s="25"/>
      <c r="G43" s="30">
        <f>G42+1</f>
        <v>20</v>
      </c>
      <c r="H43" s="30"/>
      <c r="I43" s="1717">
        <v>4994</v>
      </c>
      <c r="J43" s="60"/>
      <c r="K43" s="60"/>
      <c r="L43" s="60"/>
      <c r="M43" s="102"/>
    </row>
    <row r="44" spans="1:13" x14ac:dyDescent="0.2">
      <c r="A44" s="472" t="s">
        <v>807</v>
      </c>
      <c r="C44" s="25" t="s">
        <v>330</v>
      </c>
      <c r="D44" s="147"/>
      <c r="E44" s="25"/>
      <c r="F44" s="25"/>
      <c r="G44" s="30">
        <f>G43+1</f>
        <v>21</v>
      </c>
      <c r="H44" s="30"/>
      <c r="I44" s="1717">
        <v>4995</v>
      </c>
      <c r="J44" s="60"/>
      <c r="K44" s="60"/>
      <c r="L44" s="60"/>
      <c r="M44" s="102"/>
    </row>
    <row r="45" spans="1:13" ht="13.5" thickBot="1" x14ac:dyDescent="0.25">
      <c r="A45" s="472" t="s">
        <v>807</v>
      </c>
      <c r="C45" s="1042"/>
      <c r="D45" s="1987"/>
      <c r="E45" s="1042"/>
      <c r="F45" s="1042"/>
      <c r="G45" s="1374">
        <f>G44+1</f>
        <v>22</v>
      </c>
      <c r="H45" s="1374"/>
      <c r="I45" s="1736">
        <v>4996</v>
      </c>
      <c r="J45" s="1988"/>
      <c r="K45" s="1988"/>
      <c r="L45" s="1988"/>
      <c r="M45" s="142"/>
    </row>
    <row r="46" spans="1:13" ht="9" customHeight="1" x14ac:dyDescent="0.2">
      <c r="A46" s="472"/>
      <c r="C46" s="25"/>
      <c r="D46" s="147"/>
      <c r="E46" s="25"/>
      <c r="F46" s="25"/>
      <c r="G46" s="30"/>
      <c r="H46" s="30"/>
      <c r="I46" s="1733"/>
      <c r="J46" s="60"/>
      <c r="K46" s="60"/>
      <c r="L46" s="60"/>
      <c r="M46" s="102"/>
    </row>
    <row r="47" spans="1:13" ht="12.75" customHeight="1" thickBot="1" x14ac:dyDescent="0.25">
      <c r="A47" s="472" t="s">
        <v>807</v>
      </c>
      <c r="C47" s="231" t="s">
        <v>331</v>
      </c>
      <c r="D47" s="229"/>
      <c r="E47" s="231"/>
      <c r="F47" s="231"/>
      <c r="G47" s="289">
        <f>G45+1</f>
        <v>23</v>
      </c>
      <c r="H47" s="289"/>
      <c r="I47" s="1732">
        <v>4119</v>
      </c>
      <c r="J47" s="1989"/>
      <c r="K47" s="1989"/>
      <c r="L47" s="1989"/>
      <c r="M47" s="305"/>
    </row>
    <row r="48" spans="1:13" x14ac:dyDescent="0.2">
      <c r="A48" s="472"/>
      <c r="C48" s="4" t="s">
        <v>75</v>
      </c>
      <c r="D48" s="25"/>
      <c r="E48" s="25"/>
      <c r="F48" s="25"/>
      <c r="G48" s="30"/>
      <c r="H48" s="30"/>
      <c r="I48" s="1733"/>
      <c r="J48" s="112"/>
      <c r="K48" s="112"/>
      <c r="L48" s="112"/>
      <c r="M48" s="102"/>
    </row>
    <row r="49" spans="1:26" ht="13.5" thickBot="1" x14ac:dyDescent="0.25">
      <c r="A49" s="472" t="s">
        <v>807</v>
      </c>
      <c r="C49" s="429"/>
      <c r="D49" s="231"/>
      <c r="E49" s="231"/>
      <c r="F49" s="231"/>
      <c r="G49" s="289"/>
      <c r="H49" s="289"/>
      <c r="I49" s="1734"/>
      <c r="J49" s="307"/>
      <c r="K49" s="307"/>
      <c r="L49" s="307"/>
      <c r="M49" s="305"/>
    </row>
    <row r="50" spans="1:26" x14ac:dyDescent="0.2">
      <c r="A50" s="472"/>
      <c r="C50" s="430"/>
      <c r="D50" s="25"/>
      <c r="E50" s="25"/>
      <c r="F50" s="25"/>
      <c r="G50" s="30"/>
      <c r="H50" s="30"/>
      <c r="I50" s="1733"/>
      <c r="J50" s="112"/>
      <c r="K50" s="112"/>
      <c r="L50" s="112"/>
      <c r="M50" s="102"/>
    </row>
    <row r="51" spans="1:26" x14ac:dyDescent="0.2">
      <c r="A51" s="472"/>
      <c r="B51" s="4" t="s">
        <v>332</v>
      </c>
      <c r="C51" s="4" t="s">
        <v>535</v>
      </c>
      <c r="D51" s="200"/>
      <c r="G51" s="1518"/>
      <c r="H51" s="1518"/>
      <c r="I51" s="1737"/>
      <c r="J51" s="1519"/>
      <c r="K51" s="287"/>
      <c r="L51" s="287"/>
      <c r="M51" s="287"/>
      <c r="N51" s="1519"/>
    </row>
    <row r="52" spans="1:26" x14ac:dyDescent="0.2">
      <c r="A52" s="472" t="s">
        <v>599</v>
      </c>
      <c r="C52" s="26" t="s">
        <v>705</v>
      </c>
      <c r="D52" s="200"/>
      <c r="G52" s="1518">
        <f>G47+1</f>
        <v>24</v>
      </c>
      <c r="H52" s="1518"/>
      <c r="I52" s="1738" t="s">
        <v>2824</v>
      </c>
      <c r="J52" s="1520"/>
      <c r="K52" s="1990"/>
      <c r="L52" s="1990"/>
      <c r="M52" s="1990"/>
      <c r="N52" s="1520"/>
    </row>
    <row r="53" spans="1:26" x14ac:dyDescent="0.2">
      <c r="A53" s="472" t="s">
        <v>807</v>
      </c>
      <c r="C53" s="26" t="s">
        <v>706</v>
      </c>
      <c r="D53" s="200"/>
      <c r="G53" s="1518">
        <f>G52+1</f>
        <v>25</v>
      </c>
      <c r="H53" s="1518"/>
      <c r="I53" s="1738">
        <v>4142</v>
      </c>
      <c r="J53" s="1520"/>
      <c r="K53" s="1990"/>
      <c r="L53" s="1990"/>
      <c r="M53" s="1990"/>
      <c r="N53" s="1520"/>
    </row>
    <row r="54" spans="1:26" x14ac:dyDescent="0.2">
      <c r="A54" s="472"/>
      <c r="C54" s="25" t="s">
        <v>88</v>
      </c>
      <c r="I54" s="1738"/>
      <c r="J54" s="1520"/>
      <c r="N54" s="1520"/>
    </row>
    <row r="55" spans="1:26" x14ac:dyDescent="0.2">
      <c r="A55" s="472" t="s">
        <v>807</v>
      </c>
      <c r="C55" s="25" t="s">
        <v>89</v>
      </c>
      <c r="D55" s="147"/>
      <c r="E55" s="25"/>
      <c r="F55" s="25"/>
      <c r="G55" s="1518">
        <f>G53+1</f>
        <v>26</v>
      </c>
      <c r="H55" s="1518"/>
      <c r="I55" s="1714">
        <v>4046</v>
      </c>
      <c r="J55" s="176"/>
      <c r="K55" s="1990"/>
      <c r="L55" s="1990"/>
      <c r="M55" s="1990"/>
      <c r="N55" s="176"/>
    </row>
    <row r="56" spans="1:26" x14ac:dyDescent="0.2">
      <c r="A56" s="472" t="s">
        <v>807</v>
      </c>
      <c r="C56" s="42" t="s">
        <v>89</v>
      </c>
      <c r="D56" s="1201"/>
      <c r="E56" s="42"/>
      <c r="F56" s="42"/>
      <c r="G56" s="1521">
        <f>G55+1</f>
        <v>27</v>
      </c>
      <c r="H56" s="1521"/>
      <c r="I56" s="1739">
        <v>4047</v>
      </c>
      <c r="J56" s="1522"/>
      <c r="K56" s="1991"/>
      <c r="L56" s="1991"/>
      <c r="M56" s="1991"/>
      <c r="N56" s="1522"/>
    </row>
    <row r="57" spans="1:26" ht="13.5" thickBot="1" x14ac:dyDescent="0.25">
      <c r="A57" s="472" t="s">
        <v>807</v>
      </c>
      <c r="B57" s="25"/>
      <c r="C57" s="231"/>
      <c r="D57" s="231"/>
      <c r="E57" s="231"/>
      <c r="F57" s="231"/>
      <c r="G57" s="203">
        <f>G56+1</f>
        <v>28</v>
      </c>
      <c r="H57" s="203"/>
      <c r="I57" s="1732">
        <v>4145</v>
      </c>
      <c r="J57" s="305"/>
      <c r="K57" s="1992"/>
      <c r="L57" s="1992"/>
      <c r="M57" s="1992"/>
      <c r="N57" s="305"/>
      <c r="O57" s="17"/>
      <c r="P57" s="17"/>
      <c r="Q57" s="17"/>
      <c r="R57" s="17"/>
      <c r="S57" s="17"/>
      <c r="T57" s="17"/>
      <c r="U57" s="17"/>
      <c r="V57" s="17"/>
      <c r="W57" s="17"/>
      <c r="X57" s="17"/>
      <c r="Y57" s="17"/>
      <c r="Z57" s="17"/>
    </row>
    <row r="58" spans="1:26" ht="9" customHeight="1" x14ac:dyDescent="0.2">
      <c r="A58" s="472"/>
      <c r="B58" s="25"/>
      <c r="C58" s="25"/>
      <c r="D58" s="25"/>
      <c r="E58" s="25"/>
      <c r="F58" s="25"/>
      <c r="G58" s="201"/>
      <c r="H58" s="201"/>
      <c r="I58" s="1717"/>
      <c r="J58" s="102"/>
      <c r="K58" s="1993"/>
      <c r="L58" s="1993"/>
      <c r="M58" s="1993"/>
      <c r="N58" s="102"/>
      <c r="O58" s="17"/>
      <c r="P58" s="17"/>
      <c r="Q58" s="17"/>
      <c r="R58" s="17"/>
      <c r="S58" s="17"/>
      <c r="T58" s="17"/>
      <c r="U58" s="17"/>
      <c r="V58" s="17"/>
      <c r="W58" s="17"/>
      <c r="X58" s="17"/>
      <c r="Y58" s="17"/>
      <c r="Z58" s="17"/>
    </row>
    <row r="59" spans="1:26" ht="13.5" thickBot="1" x14ac:dyDescent="0.25">
      <c r="A59" s="472" t="s">
        <v>807</v>
      </c>
      <c r="B59" s="25"/>
      <c r="C59" s="231" t="s">
        <v>1269</v>
      </c>
      <c r="D59" s="231"/>
      <c r="E59" s="231"/>
      <c r="F59" s="231"/>
      <c r="G59" s="203">
        <f>G57+1</f>
        <v>29</v>
      </c>
      <c r="H59" s="203"/>
      <c r="I59" s="1732" t="s">
        <v>2259</v>
      </c>
      <c r="J59" s="305"/>
      <c r="K59" s="1992"/>
      <c r="L59" s="1992"/>
      <c r="M59" s="1992"/>
      <c r="N59" s="305"/>
      <c r="O59" s="17"/>
      <c r="P59" s="17"/>
      <c r="Q59" s="17"/>
      <c r="R59" s="17"/>
      <c r="S59" s="17"/>
      <c r="T59" s="17"/>
      <c r="U59" s="17"/>
      <c r="V59" s="17"/>
      <c r="W59" s="17"/>
      <c r="X59" s="17"/>
      <c r="Y59" s="17"/>
      <c r="Z59" s="17"/>
    </row>
    <row r="60" spans="1:26" x14ac:dyDescent="0.2">
      <c r="A60" s="472"/>
      <c r="C60" s="4" t="s">
        <v>75</v>
      </c>
      <c r="D60" s="25"/>
      <c r="E60" s="25"/>
      <c r="F60" s="25"/>
      <c r="G60" s="30"/>
      <c r="H60" s="30"/>
      <c r="I60" s="30"/>
      <c r="J60" s="431"/>
      <c r="K60" s="1994"/>
      <c r="L60" s="1994"/>
      <c r="M60" s="1994"/>
      <c r="N60" s="431"/>
    </row>
    <row r="61" spans="1:26" ht="13.5" thickBot="1" x14ac:dyDescent="0.25">
      <c r="A61" s="472" t="s">
        <v>807</v>
      </c>
      <c r="C61" s="429"/>
      <c r="D61" s="231"/>
      <c r="E61" s="231"/>
      <c r="F61" s="231"/>
      <c r="G61" s="289"/>
      <c r="H61" s="289"/>
      <c r="I61" s="289"/>
      <c r="J61" s="432"/>
      <c r="K61" s="1995"/>
      <c r="L61" s="1995"/>
      <c r="M61" s="1995"/>
      <c r="N61" s="432"/>
    </row>
    <row r="62" spans="1:26" x14ac:dyDescent="0.2">
      <c r="A62" s="472"/>
      <c r="C62" s="430"/>
      <c r="D62" s="25"/>
      <c r="E62" s="25"/>
      <c r="F62" s="25"/>
      <c r="G62" s="30"/>
      <c r="H62" s="30"/>
      <c r="I62" s="30"/>
      <c r="J62" s="112"/>
      <c r="K62" s="112"/>
      <c r="L62" s="112"/>
      <c r="M62" s="112"/>
      <c r="N62" s="1510"/>
    </row>
    <row r="63" spans="1:26" s="17" customFormat="1" ht="12.75" customHeight="1" x14ac:dyDescent="0.2">
      <c r="A63" s="112"/>
      <c r="B63" s="1507"/>
      <c r="C63" s="41"/>
      <c r="D63" s="41"/>
      <c r="E63" s="25"/>
      <c r="F63" s="25"/>
      <c r="G63" s="25"/>
      <c r="H63" s="25"/>
      <c r="I63" s="30"/>
      <c r="J63" s="30"/>
      <c r="K63" s="30"/>
      <c r="L63" s="30"/>
      <c r="M63" s="25"/>
      <c r="O63" s="109"/>
    </row>
    <row r="64" spans="1:26" s="17" customFormat="1" ht="12.75" customHeight="1" x14ac:dyDescent="0.2">
      <c r="A64" s="112"/>
      <c r="B64" s="1996"/>
      <c r="C64" s="25"/>
      <c r="D64" s="25"/>
      <c r="E64" s="25"/>
      <c r="F64" s="25"/>
      <c r="G64" s="1514"/>
      <c r="H64" s="1514"/>
      <c r="I64" s="208"/>
      <c r="J64" s="25"/>
      <c r="K64" s="25"/>
      <c r="L64" s="25"/>
      <c r="M64" s="208"/>
      <c r="O64" s="109"/>
    </row>
    <row r="65" spans="1:15" s="17" customFormat="1" ht="12.75" customHeight="1" x14ac:dyDescent="0.2">
      <c r="A65" s="112"/>
      <c r="B65" s="1996"/>
      <c r="C65" s="25"/>
      <c r="D65" s="25"/>
      <c r="E65" s="25"/>
      <c r="F65" s="25"/>
      <c r="G65" s="1514"/>
      <c r="H65" s="1514"/>
      <c r="I65" s="208"/>
      <c r="J65" s="25"/>
      <c r="K65" s="25"/>
      <c r="L65" s="25"/>
      <c r="M65" s="208"/>
      <c r="O65" s="109"/>
    </row>
    <row r="66" spans="1:15" s="17" customFormat="1" ht="12.75" customHeight="1" x14ac:dyDescent="0.2">
      <c r="A66" s="112"/>
      <c r="B66" s="1996"/>
      <c r="C66" s="25"/>
      <c r="D66" s="25"/>
      <c r="E66" s="25"/>
      <c r="F66" s="25"/>
      <c r="G66" s="1514"/>
      <c r="H66" s="1514"/>
      <c r="I66" s="208"/>
      <c r="J66" s="25"/>
      <c r="K66" s="25"/>
      <c r="L66" s="25"/>
      <c r="M66" s="208"/>
      <c r="O66" s="109"/>
    </row>
    <row r="67" spans="1:15" s="17" customFormat="1" ht="9" customHeight="1" x14ac:dyDescent="0.2">
      <c r="A67" s="112"/>
      <c r="B67" s="1996"/>
      <c r="C67" s="25"/>
      <c r="D67" s="25"/>
      <c r="E67" s="25"/>
      <c r="F67" s="25"/>
      <c r="G67" s="1514"/>
      <c r="H67" s="1514"/>
      <c r="I67" s="208"/>
      <c r="J67" s="25"/>
      <c r="K67" s="25"/>
      <c r="L67" s="25"/>
      <c r="M67" s="208"/>
      <c r="O67" s="109"/>
    </row>
    <row r="68" spans="1:15" s="17" customFormat="1" ht="12.75" customHeight="1" x14ac:dyDescent="0.2">
      <c r="A68" s="112"/>
      <c r="B68" s="1996"/>
      <c r="C68" s="25"/>
      <c r="D68" s="25"/>
      <c r="E68" s="25"/>
      <c r="F68" s="25"/>
      <c r="G68" s="1514"/>
      <c r="H68" s="1514"/>
      <c r="I68" s="208"/>
      <c r="J68" s="25"/>
      <c r="K68" s="25"/>
      <c r="L68" s="25"/>
      <c r="M68" s="208"/>
      <c r="O68" s="109"/>
    </row>
    <row r="69" spans="1:15" s="17" customFormat="1" ht="12.75" customHeight="1" x14ac:dyDescent="0.2">
      <c r="A69" s="112"/>
      <c r="B69" s="1996"/>
      <c r="C69" s="25"/>
      <c r="D69" s="25"/>
      <c r="E69" s="25"/>
      <c r="F69" s="25"/>
      <c r="G69" s="1514"/>
      <c r="H69" s="1514"/>
      <c r="I69" s="208"/>
      <c r="J69" s="25"/>
      <c r="K69" s="25"/>
      <c r="L69" s="25"/>
      <c r="M69" s="208"/>
      <c r="O69" s="109"/>
    </row>
    <row r="70" spans="1:15" s="17" customFormat="1" ht="12.75" customHeight="1" x14ac:dyDescent="0.2">
      <c r="A70" s="112"/>
      <c r="B70" s="1996"/>
      <c r="C70" s="25"/>
      <c r="D70" s="25"/>
      <c r="E70" s="25"/>
      <c r="F70" s="25"/>
      <c r="G70" s="1514"/>
      <c r="H70" s="1514"/>
      <c r="I70" s="208"/>
      <c r="J70" s="25"/>
      <c r="K70" s="25"/>
      <c r="L70" s="25"/>
      <c r="M70" s="208"/>
      <c r="O70" s="109"/>
    </row>
    <row r="71" spans="1:15" s="17" customFormat="1" ht="12.75" customHeight="1" x14ac:dyDescent="0.2">
      <c r="A71" s="112"/>
      <c r="B71" s="1996"/>
      <c r="C71" s="41"/>
      <c r="D71" s="25"/>
      <c r="E71" s="25"/>
      <c r="F71" s="25"/>
      <c r="G71" s="1514"/>
      <c r="H71" s="1514"/>
      <c r="I71" s="30"/>
      <c r="J71" s="208"/>
      <c r="K71" s="208"/>
      <c r="L71" s="208"/>
      <c r="M71" s="208"/>
      <c r="O71" s="109"/>
    </row>
    <row r="72" spans="1:15" s="17" customFormat="1" ht="12.75" customHeight="1" x14ac:dyDescent="0.2">
      <c r="A72" s="112"/>
      <c r="B72" s="1996"/>
      <c r="C72" s="25"/>
      <c r="D72" s="25"/>
      <c r="E72" s="25"/>
      <c r="F72" s="25"/>
      <c r="G72" s="1514"/>
      <c r="H72" s="1514"/>
      <c r="I72" s="30"/>
      <c r="J72" s="208"/>
      <c r="K72" s="208"/>
      <c r="L72" s="208"/>
      <c r="M72" s="208"/>
      <c r="O72" s="109"/>
    </row>
    <row r="73" spans="1:15" s="17" customFormat="1" x14ac:dyDescent="0.2">
      <c r="A73" s="25"/>
      <c r="B73" s="25"/>
      <c r="C73" s="25"/>
      <c r="D73" s="25"/>
      <c r="E73" s="25"/>
      <c r="F73" s="25"/>
      <c r="G73" s="25"/>
      <c r="H73" s="25"/>
      <c r="I73" s="25"/>
      <c r="J73" s="25"/>
      <c r="K73" s="25"/>
      <c r="L73" s="25"/>
      <c r="M73" s="25"/>
    </row>
  </sheetData>
  <mergeCells count="1">
    <mergeCell ref="C10:F10"/>
  </mergeCells>
  <phoneticPr fontId="10" type="noConversion"/>
  <pageMargins left="0.39370078740157483" right="0.39370078740157483" top="0.59055118110236227" bottom="0.39370078740157483" header="0.59055118110236227" footer="0.39370078740157483"/>
  <pageSetup scale="88" orientation="portrait" r:id="rId1"/>
  <headerFooter alignWithMargins="0">
    <oddHeader>&amp;L&amp;9Organisme ________________________________________&amp;R&amp;9Code géographique ____________</oddHeader>
    <oddFooter>&amp;LS11-3</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6">
    <pageSetUpPr fitToPage="1"/>
  </sheetPr>
  <dimension ref="A1:Q75"/>
  <sheetViews>
    <sheetView zoomScaleNormal="100" workbookViewId="0">
      <selection activeCell="E24" sqref="E24"/>
    </sheetView>
  </sheetViews>
  <sheetFormatPr baseColWidth="10" defaultColWidth="9.140625" defaultRowHeight="12.75" x14ac:dyDescent="0.2"/>
  <cols>
    <col min="1" max="1" width="2.7109375" style="26" customWidth="1"/>
    <col min="2" max="2" width="3.42578125" style="26" customWidth="1"/>
    <col min="3" max="3" width="11.42578125" style="26" customWidth="1"/>
    <col min="4" max="4" width="14.140625" style="26" customWidth="1"/>
    <col min="5" max="5" width="16.42578125" style="26" customWidth="1"/>
    <col min="6" max="6" width="21.7109375" style="26" customWidth="1"/>
    <col min="7" max="7" width="2.7109375" style="26" customWidth="1"/>
    <col min="8" max="9" width="0.7109375" style="26" customWidth="1"/>
    <col min="10" max="10" width="15.7109375" style="26" customWidth="1"/>
    <col min="11" max="11" width="1.28515625" style="26" customWidth="1"/>
    <col min="12" max="13" width="0.7109375" style="26" customWidth="1"/>
    <col min="14" max="14" width="15.7109375" style="26" customWidth="1"/>
    <col min="15" max="15" width="0.7109375" style="1" customWidth="1"/>
    <col min="16" max="16384" width="9.140625" style="1"/>
  </cols>
  <sheetData>
    <row r="1" spans="1:17" x14ac:dyDescent="0.2">
      <c r="B1" s="50"/>
      <c r="C1" s="427"/>
      <c r="D1" s="424"/>
      <c r="E1" s="424"/>
      <c r="F1" s="57"/>
      <c r="G1" s="1508"/>
      <c r="H1" s="1508"/>
      <c r="I1" s="1508"/>
      <c r="J1" s="58"/>
      <c r="K1" s="58"/>
      <c r="L1" s="58"/>
      <c r="M1" s="58"/>
      <c r="N1" s="422"/>
      <c r="P1" s="1462"/>
    </row>
    <row r="2" spans="1:17" x14ac:dyDescent="0.2">
      <c r="B2" s="50"/>
      <c r="D2" s="424"/>
      <c r="E2" s="424"/>
      <c r="F2" s="57"/>
      <c r="G2" s="1508"/>
      <c r="H2" s="1508"/>
      <c r="I2" s="1508"/>
      <c r="J2" s="58"/>
      <c r="K2" s="58"/>
      <c r="L2" s="58"/>
      <c r="M2" s="58"/>
      <c r="N2" s="422"/>
      <c r="P2" s="1462"/>
      <c r="Q2" s="1462"/>
    </row>
    <row r="3" spans="1:17" x14ac:dyDescent="0.2">
      <c r="B3" s="57"/>
      <c r="C3" s="56" t="s">
        <v>819</v>
      </c>
      <c r="D3" s="57"/>
      <c r="E3" s="57"/>
      <c r="F3" s="57"/>
      <c r="G3" s="1997"/>
      <c r="H3" s="1997"/>
      <c r="I3" s="1997"/>
      <c r="J3" s="58"/>
      <c r="K3" s="57"/>
      <c r="L3" s="57"/>
      <c r="M3" s="57"/>
      <c r="N3" s="422"/>
    </row>
    <row r="4" spans="1:17" x14ac:dyDescent="0.2">
      <c r="B4" s="57"/>
      <c r="C4" s="56" t="s">
        <v>1333</v>
      </c>
      <c r="D4" s="57"/>
      <c r="E4" s="57"/>
      <c r="F4" s="57"/>
      <c r="G4" s="1997"/>
      <c r="H4" s="1997"/>
      <c r="I4" s="1997"/>
      <c r="J4" s="58"/>
      <c r="K4" s="57"/>
      <c r="L4" s="57"/>
      <c r="M4" s="57"/>
      <c r="N4" s="422"/>
    </row>
    <row r="6" spans="1:17" ht="12.75" customHeight="1" thickBot="1" x14ac:dyDescent="0.25">
      <c r="B6" s="25"/>
      <c r="C6" s="231"/>
      <c r="D6" s="229"/>
      <c r="E6" s="231"/>
      <c r="F6" s="231"/>
      <c r="G6" s="231"/>
      <c r="H6" s="231"/>
      <c r="I6" s="231"/>
      <c r="J6" s="232" t="s">
        <v>1337</v>
      </c>
      <c r="K6" s="232"/>
      <c r="L6" s="232"/>
      <c r="M6" s="231"/>
      <c r="N6" s="232" t="s">
        <v>1076</v>
      </c>
    </row>
    <row r="7" spans="1:17" x14ac:dyDescent="0.2">
      <c r="C7" s="25"/>
      <c r="D7" s="147"/>
      <c r="E7" s="25"/>
      <c r="F7" s="25"/>
      <c r="G7" s="30"/>
      <c r="H7" s="30"/>
      <c r="I7" s="30"/>
      <c r="J7" s="60"/>
      <c r="K7" s="60"/>
      <c r="L7" s="60"/>
      <c r="M7" s="60"/>
      <c r="N7" s="1983"/>
    </row>
    <row r="8" spans="1:17" ht="12.75" customHeight="1" x14ac:dyDescent="0.2">
      <c r="A8" s="472"/>
      <c r="B8" s="122" t="s">
        <v>923</v>
      </c>
      <c r="C8" s="4" t="s">
        <v>1009</v>
      </c>
      <c r="D8" s="4"/>
      <c r="J8" s="20"/>
      <c r="K8" s="20"/>
      <c r="L8" s="20"/>
      <c r="M8" s="20"/>
      <c r="P8" s="1509"/>
    </row>
    <row r="9" spans="1:17" ht="12.75" customHeight="1" x14ac:dyDescent="0.2">
      <c r="A9" s="472" t="s">
        <v>807</v>
      </c>
      <c r="B9" s="1543"/>
      <c r="C9" s="25" t="s">
        <v>73</v>
      </c>
      <c r="G9" s="1511">
        <f>'S11-3 NOTE 4-6'!G59+1</f>
        <v>30</v>
      </c>
      <c r="H9" s="1511"/>
      <c r="I9" s="1511"/>
      <c r="J9" s="1714">
        <v>4048</v>
      </c>
      <c r="N9" s="379"/>
      <c r="P9" s="1509"/>
    </row>
    <row r="10" spans="1:17" ht="12.75" customHeight="1" x14ac:dyDescent="0.2">
      <c r="A10" s="472" t="s">
        <v>807</v>
      </c>
      <c r="B10" s="1543"/>
      <c r="C10" s="42" t="s">
        <v>74</v>
      </c>
      <c r="D10" s="42"/>
      <c r="E10" s="42"/>
      <c r="F10" s="42"/>
      <c r="G10" s="1512">
        <f>G9+1</f>
        <v>31</v>
      </c>
      <c r="H10" s="1512"/>
      <c r="I10" s="1512"/>
      <c r="J10" s="1716">
        <v>4049</v>
      </c>
      <c r="K10" s="42"/>
      <c r="L10" s="42"/>
      <c r="M10" s="42"/>
      <c r="N10" s="1041"/>
      <c r="P10" s="1509"/>
    </row>
    <row r="11" spans="1:17" ht="12.75" customHeight="1" thickBot="1" x14ac:dyDescent="0.25">
      <c r="A11" s="472" t="s">
        <v>807</v>
      </c>
      <c r="B11" s="1543"/>
      <c r="C11" s="231"/>
      <c r="D11" s="231"/>
      <c r="E11" s="231"/>
      <c r="F11" s="231"/>
      <c r="G11" s="1513">
        <f>G10+1</f>
        <v>32</v>
      </c>
      <c r="H11" s="1513"/>
      <c r="I11" s="1513"/>
      <c r="J11" s="1732">
        <v>4151</v>
      </c>
      <c r="K11" s="231"/>
      <c r="L11" s="231"/>
      <c r="M11" s="231"/>
      <c r="N11" s="366"/>
      <c r="P11" s="1509"/>
    </row>
    <row r="12" spans="1:17" ht="9" customHeight="1" x14ac:dyDescent="0.2">
      <c r="A12" s="472"/>
      <c r="B12" s="1543"/>
      <c r="C12" s="25"/>
      <c r="D12" s="25"/>
      <c r="E12" s="25"/>
      <c r="F12" s="25"/>
      <c r="G12" s="1514"/>
      <c r="H12" s="1514"/>
      <c r="I12" s="1514"/>
      <c r="J12" s="1740"/>
      <c r="K12" s="25"/>
      <c r="L12" s="25"/>
      <c r="M12" s="25"/>
      <c r="N12" s="208"/>
      <c r="P12" s="1509"/>
    </row>
    <row r="13" spans="1:17" ht="12.75" customHeight="1" x14ac:dyDescent="0.2">
      <c r="A13" s="472" t="s">
        <v>807</v>
      </c>
      <c r="B13" s="1543"/>
      <c r="C13" s="25" t="s">
        <v>1376</v>
      </c>
      <c r="D13" s="25"/>
      <c r="E13" s="25"/>
      <c r="F13" s="25"/>
      <c r="G13" s="1514">
        <f>G11+1</f>
        <v>33</v>
      </c>
      <c r="H13" s="1514"/>
      <c r="I13" s="1514"/>
      <c r="J13" s="1717">
        <v>4043</v>
      </c>
      <c r="K13" s="25"/>
      <c r="L13" s="25"/>
      <c r="M13" s="25"/>
      <c r="N13" s="208"/>
      <c r="P13" s="1509"/>
    </row>
    <row r="14" spans="1:17" ht="12.75" customHeight="1" x14ac:dyDescent="0.2">
      <c r="A14" s="472"/>
      <c r="B14" s="1543"/>
      <c r="C14" s="25" t="s">
        <v>1311</v>
      </c>
      <c r="D14" s="25"/>
      <c r="E14" s="25"/>
      <c r="F14" s="25"/>
      <c r="G14" s="1514"/>
      <c r="H14" s="1514"/>
      <c r="I14" s="1514"/>
      <c r="J14" s="1740"/>
      <c r="K14" s="25"/>
      <c r="L14" s="25"/>
      <c r="M14" s="25"/>
      <c r="N14" s="208"/>
      <c r="P14" s="1509"/>
    </row>
    <row r="15" spans="1:17" ht="12.75" customHeight="1" thickBot="1" x14ac:dyDescent="0.25">
      <c r="A15" s="472" t="s">
        <v>807</v>
      </c>
      <c r="B15" s="1543"/>
      <c r="C15" s="231" t="s">
        <v>1312</v>
      </c>
      <c r="D15" s="231"/>
      <c r="E15" s="231"/>
      <c r="F15" s="231"/>
      <c r="G15" s="1513">
        <f>G13+1</f>
        <v>34</v>
      </c>
      <c r="H15" s="1513"/>
      <c r="I15" s="1513"/>
      <c r="J15" s="1732" t="s">
        <v>2260</v>
      </c>
      <c r="K15" s="231"/>
      <c r="L15" s="231"/>
      <c r="M15" s="231"/>
      <c r="N15" s="366"/>
      <c r="P15" s="1509"/>
    </row>
    <row r="16" spans="1:17" ht="12.75" customHeight="1" x14ac:dyDescent="0.2">
      <c r="A16" s="472" t="s">
        <v>807</v>
      </c>
      <c r="B16" s="1543"/>
      <c r="C16" s="41" t="s">
        <v>75</v>
      </c>
      <c r="F16" s="25"/>
      <c r="G16" s="1514"/>
      <c r="H16" s="1514"/>
      <c r="I16" s="1514"/>
      <c r="J16" s="1717"/>
      <c r="K16" s="208"/>
      <c r="L16" s="208"/>
      <c r="M16" s="208"/>
      <c r="N16" s="208"/>
      <c r="O16" s="17"/>
      <c r="P16" s="1509"/>
    </row>
    <row r="17" spans="1:16" ht="12.75" customHeight="1" thickBot="1" x14ac:dyDescent="0.25">
      <c r="A17" s="472"/>
      <c r="B17" s="1543"/>
      <c r="C17" s="231"/>
      <c r="D17" s="231"/>
      <c r="E17" s="231"/>
      <c r="F17" s="231"/>
      <c r="G17" s="1513"/>
      <c r="H17" s="1513"/>
      <c r="I17" s="1513"/>
      <c r="J17" s="1732"/>
      <c r="K17" s="366"/>
      <c r="L17" s="366"/>
      <c r="M17" s="366"/>
      <c r="N17" s="366"/>
      <c r="O17" s="17"/>
      <c r="P17" s="1509"/>
    </row>
    <row r="18" spans="1:16" ht="12.75" customHeight="1" x14ac:dyDescent="0.2">
      <c r="A18" s="472"/>
      <c r="B18" s="1543"/>
      <c r="C18" s="25"/>
      <c r="D18" s="25"/>
      <c r="E18" s="25"/>
      <c r="F18" s="25"/>
      <c r="G18" s="1514"/>
      <c r="H18" s="1514"/>
      <c r="I18" s="1514"/>
      <c r="J18" s="1717"/>
      <c r="K18" s="208"/>
      <c r="L18" s="208"/>
      <c r="M18" s="208"/>
      <c r="N18" s="208"/>
      <c r="O18" s="17"/>
      <c r="P18" s="1509"/>
    </row>
    <row r="19" spans="1:16" ht="12.75" customHeight="1" x14ac:dyDescent="0.2">
      <c r="A19" s="472"/>
      <c r="B19" s="135" t="s">
        <v>669</v>
      </c>
      <c r="C19" s="130" t="s">
        <v>76</v>
      </c>
      <c r="D19" s="25"/>
      <c r="E19" s="25"/>
      <c r="H19" s="1514"/>
      <c r="I19" s="1514"/>
      <c r="J19" s="1717"/>
      <c r="K19" s="128"/>
      <c r="L19" s="49"/>
      <c r="M19" s="30"/>
      <c r="N19" s="128"/>
      <c r="O19" s="129"/>
    </row>
    <row r="20" spans="1:16" ht="9.75" customHeight="1" x14ac:dyDescent="0.2">
      <c r="A20" s="472"/>
      <c r="B20" s="135"/>
      <c r="C20" s="130"/>
      <c r="D20" s="25"/>
      <c r="E20" s="25"/>
      <c r="H20" s="1514"/>
      <c r="I20" s="1514"/>
      <c r="J20" s="1717"/>
      <c r="K20" s="128"/>
      <c r="L20" s="49"/>
      <c r="M20" s="30"/>
      <c r="N20" s="128"/>
      <c r="O20" s="129"/>
    </row>
    <row r="21" spans="1:16" ht="12" customHeight="1" x14ac:dyDescent="0.2">
      <c r="A21" s="472"/>
      <c r="B21" s="131"/>
      <c r="C21" s="2275" t="s">
        <v>77</v>
      </c>
      <c r="D21" s="2275"/>
      <c r="E21" s="2275"/>
      <c r="F21" s="2276"/>
      <c r="G21" s="133"/>
      <c r="H21" s="2003"/>
      <c r="I21" s="2003"/>
      <c r="J21" s="1741"/>
      <c r="K21" s="134"/>
      <c r="L21" s="133"/>
      <c r="M21" s="133"/>
      <c r="N21" s="134"/>
      <c r="O21" s="129"/>
    </row>
    <row r="22" spans="1:16" s="26" customFormat="1" ht="12.75" customHeight="1" x14ac:dyDescent="0.2">
      <c r="A22" s="472"/>
      <c r="B22" s="135"/>
      <c r="C22" s="147" t="s">
        <v>1513</v>
      </c>
      <c r="D22" s="147"/>
      <c r="E22" s="147"/>
      <c r="F22" s="137"/>
      <c r="G22" s="1998"/>
      <c r="H22" s="1514">
        <f>'S11-3 NOTE 4-6'!G94+1</f>
        <v>1</v>
      </c>
      <c r="I22" s="1514"/>
      <c r="J22" s="1717"/>
      <c r="K22" s="102"/>
      <c r="L22" s="783"/>
      <c r="M22" s="783"/>
      <c r="N22" s="102"/>
      <c r="O22" s="129" t="s">
        <v>78</v>
      </c>
    </row>
    <row r="23" spans="1:16" s="26" customFormat="1" ht="12.75" customHeight="1" x14ac:dyDescent="0.2">
      <c r="A23" s="472" t="s">
        <v>807</v>
      </c>
      <c r="B23" s="135"/>
      <c r="C23" s="147" t="s">
        <v>1512</v>
      </c>
      <c r="D23" s="147"/>
      <c r="E23" s="147"/>
      <c r="F23" s="137"/>
      <c r="G23" s="1998">
        <f>G15+1</f>
        <v>35</v>
      </c>
      <c r="H23" s="1514"/>
      <c r="I23" s="1514"/>
      <c r="J23" s="1717">
        <v>2436</v>
      </c>
      <c r="K23" s="102"/>
      <c r="L23" s="783"/>
      <c r="M23" s="783"/>
      <c r="N23" s="102"/>
      <c r="O23" s="129"/>
    </row>
    <row r="24" spans="1:16" s="26" customFormat="1" ht="12.75" customHeight="1" x14ac:dyDescent="0.2">
      <c r="A24" s="472"/>
      <c r="B24" s="135"/>
      <c r="C24" s="147" t="s">
        <v>1514</v>
      </c>
      <c r="D24" s="147"/>
      <c r="E24" s="147"/>
      <c r="F24" s="137"/>
      <c r="G24" s="1998"/>
      <c r="H24" s="1514"/>
      <c r="I24" s="1514"/>
      <c r="J24" s="1717"/>
      <c r="K24" s="102"/>
      <c r="L24" s="783"/>
      <c r="M24" s="783"/>
      <c r="N24" s="102"/>
      <c r="O24" s="129"/>
    </row>
    <row r="25" spans="1:16" s="26" customFormat="1" ht="12.75" customHeight="1" x14ac:dyDescent="0.2">
      <c r="A25" s="472" t="s">
        <v>807</v>
      </c>
      <c r="B25" s="135"/>
      <c r="C25" s="147" t="s">
        <v>1515</v>
      </c>
      <c r="D25" s="147"/>
      <c r="E25" s="147"/>
      <c r="F25" s="137"/>
      <c r="G25" s="1998">
        <f>G23+1</f>
        <v>36</v>
      </c>
      <c r="H25" s="1514">
        <f>H22+1</f>
        <v>2</v>
      </c>
      <c r="I25" s="1717"/>
      <c r="J25" s="1716">
        <v>2437</v>
      </c>
      <c r="K25" s="102"/>
      <c r="L25" s="112"/>
      <c r="M25" s="112"/>
      <c r="N25" s="102"/>
      <c r="O25" s="129"/>
    </row>
    <row r="26" spans="1:16" s="26" customFormat="1" ht="12.75" customHeight="1" thickBot="1" x14ac:dyDescent="0.25">
      <c r="A26" s="472" t="s">
        <v>807</v>
      </c>
      <c r="B26" s="140"/>
      <c r="C26" s="2274"/>
      <c r="D26" s="2274"/>
      <c r="E26" s="2274"/>
      <c r="F26" s="113"/>
      <c r="G26" s="1514">
        <f>G25+1</f>
        <v>37</v>
      </c>
      <c r="H26" s="1511">
        <f>H25+1</f>
        <v>3</v>
      </c>
      <c r="I26" s="1511"/>
      <c r="J26" s="1736" t="s">
        <v>2261</v>
      </c>
      <c r="K26" s="102"/>
      <c r="L26" s="783"/>
      <c r="M26" s="783"/>
      <c r="N26" s="142" t="s">
        <v>78</v>
      </c>
      <c r="O26" s="129"/>
    </row>
    <row r="27" spans="1:16" s="26" customFormat="1" ht="12.75" customHeight="1" x14ac:dyDescent="0.2">
      <c r="A27" s="472"/>
      <c r="B27" s="140"/>
      <c r="C27" s="130" t="s">
        <v>81</v>
      </c>
      <c r="D27" s="25"/>
      <c r="E27" s="25"/>
      <c r="G27" s="1514"/>
      <c r="H27" s="1514"/>
      <c r="I27" s="1514"/>
      <c r="J27" s="1717"/>
      <c r="K27" s="102"/>
      <c r="L27" s="30"/>
      <c r="M27" s="30"/>
      <c r="N27" s="102"/>
      <c r="O27" s="129"/>
    </row>
    <row r="28" spans="1:16" s="26" customFormat="1" ht="12.75" customHeight="1" x14ac:dyDescent="0.2">
      <c r="A28" s="472"/>
      <c r="B28" s="140"/>
      <c r="C28" s="147" t="s">
        <v>1356</v>
      </c>
      <c r="D28" s="25"/>
      <c r="E28" s="25"/>
      <c r="G28" s="30"/>
      <c r="H28" s="1514"/>
      <c r="I28" s="1514"/>
      <c r="J28" s="1717"/>
      <c r="K28" s="102"/>
      <c r="L28" s="30"/>
      <c r="M28" s="30"/>
      <c r="N28" s="102"/>
      <c r="O28" s="129"/>
    </row>
    <row r="29" spans="1:16" s="26" customFormat="1" ht="12.75" customHeight="1" x14ac:dyDescent="0.2">
      <c r="A29" s="472" t="s">
        <v>807</v>
      </c>
      <c r="B29" s="140"/>
      <c r="C29" s="147" t="s">
        <v>1357</v>
      </c>
      <c r="D29" s="25"/>
      <c r="E29" s="25"/>
      <c r="G29" s="1514">
        <f>G26+1</f>
        <v>38</v>
      </c>
      <c r="H29" s="1514">
        <f>H26+1</f>
        <v>4</v>
      </c>
      <c r="I29" s="1514"/>
      <c r="J29" s="1717">
        <v>2439</v>
      </c>
      <c r="K29" s="102"/>
      <c r="L29" s="30"/>
      <c r="M29" s="30"/>
      <c r="N29" s="102"/>
      <c r="O29" s="129"/>
    </row>
    <row r="30" spans="1:16" s="26" customFormat="1" ht="12.95" customHeight="1" x14ac:dyDescent="0.2">
      <c r="A30" s="472"/>
      <c r="B30" s="135"/>
      <c r="C30" s="50" t="s">
        <v>1517</v>
      </c>
      <c r="D30" s="50"/>
      <c r="E30" s="50"/>
      <c r="F30" s="137"/>
      <c r="G30" s="1999"/>
      <c r="H30" s="1514"/>
      <c r="I30" s="1514"/>
      <c r="J30" s="1717"/>
      <c r="K30" s="102" t="s">
        <v>78</v>
      </c>
      <c r="L30" s="783"/>
      <c r="M30" s="783"/>
      <c r="N30" s="102" t="s">
        <v>78</v>
      </c>
      <c r="O30" s="129"/>
    </row>
    <row r="31" spans="1:16" s="26" customFormat="1" ht="12.95" customHeight="1" x14ac:dyDescent="0.2">
      <c r="A31" s="472" t="s">
        <v>807</v>
      </c>
      <c r="B31" s="135"/>
      <c r="C31" s="50" t="s">
        <v>1516</v>
      </c>
      <c r="D31" s="136"/>
      <c r="E31" s="136"/>
      <c r="F31" s="137"/>
      <c r="G31" s="1998">
        <f>G29+1</f>
        <v>39</v>
      </c>
      <c r="H31" s="1514">
        <f>H29+1</f>
        <v>5</v>
      </c>
      <c r="I31" s="1514"/>
      <c r="J31" s="1717">
        <v>2440</v>
      </c>
      <c r="K31" s="102"/>
      <c r="L31" s="783"/>
      <c r="M31" s="783"/>
      <c r="N31" s="102"/>
      <c r="O31" s="129"/>
    </row>
    <row r="32" spans="1:16" s="26" customFormat="1" ht="12.95" customHeight="1" x14ac:dyDescent="0.2">
      <c r="A32" s="472" t="s">
        <v>807</v>
      </c>
      <c r="B32" s="135"/>
      <c r="C32" s="50" t="s">
        <v>29</v>
      </c>
      <c r="D32" s="136"/>
      <c r="E32" s="136"/>
      <c r="F32" s="137"/>
      <c r="G32" s="1998">
        <f>G31+1</f>
        <v>40</v>
      </c>
      <c r="H32" s="1514">
        <f>H30+1</f>
        <v>1</v>
      </c>
      <c r="I32" s="1514"/>
      <c r="J32" s="1717">
        <v>2441</v>
      </c>
      <c r="K32" s="102"/>
      <c r="L32" s="783"/>
      <c r="M32" s="783"/>
      <c r="N32" s="102"/>
      <c r="O32" s="129"/>
    </row>
    <row r="33" spans="1:15" s="26" customFormat="1" ht="12.95" customHeight="1" x14ac:dyDescent="0.2">
      <c r="A33" s="472" t="s">
        <v>807</v>
      </c>
      <c r="B33" s="135"/>
      <c r="C33" s="50" t="s">
        <v>30</v>
      </c>
      <c r="D33" s="136"/>
      <c r="E33" s="136"/>
      <c r="F33" s="137"/>
      <c r="G33" s="1998">
        <f>G32+1</f>
        <v>41</v>
      </c>
      <c r="H33" s="1514">
        <f>H31+1</f>
        <v>6</v>
      </c>
      <c r="I33" s="1514"/>
      <c r="J33" s="1717">
        <v>2442</v>
      </c>
      <c r="K33" s="102"/>
      <c r="L33" s="783"/>
      <c r="M33" s="783"/>
      <c r="N33" s="102"/>
      <c r="O33" s="129"/>
    </row>
    <row r="34" spans="1:15" s="26" customFormat="1" ht="12.95" customHeight="1" x14ac:dyDescent="0.2">
      <c r="A34" s="472" t="s">
        <v>807</v>
      </c>
      <c r="B34" s="135"/>
      <c r="C34" s="50" t="s">
        <v>352</v>
      </c>
      <c r="D34" s="136"/>
      <c r="E34" s="136"/>
      <c r="F34" s="137"/>
      <c r="G34" s="1998">
        <f>G33+1</f>
        <v>42</v>
      </c>
      <c r="H34" s="1514">
        <f>H32+1</f>
        <v>2</v>
      </c>
      <c r="I34" s="1514"/>
      <c r="J34" s="1717">
        <v>2443</v>
      </c>
      <c r="K34" s="102"/>
      <c r="L34" s="783"/>
      <c r="M34" s="783"/>
      <c r="N34" s="102"/>
      <c r="O34" s="129"/>
    </row>
    <row r="35" spans="1:15" s="26" customFormat="1" ht="12.95" customHeight="1" thickBot="1" x14ac:dyDescent="0.25">
      <c r="A35" s="472" t="s">
        <v>807</v>
      </c>
      <c r="B35" s="140"/>
      <c r="D35" s="136"/>
      <c r="E35" s="136"/>
      <c r="F35" s="136"/>
      <c r="G35" s="1998">
        <f>G34+1</f>
        <v>43</v>
      </c>
      <c r="H35" s="1514">
        <f>H33+1</f>
        <v>7</v>
      </c>
      <c r="I35" s="1514"/>
      <c r="J35" s="1736">
        <v>2444</v>
      </c>
      <c r="K35" s="102"/>
      <c r="L35" s="783"/>
      <c r="M35" s="783"/>
      <c r="N35" s="142"/>
      <c r="O35" s="129"/>
    </row>
    <row r="36" spans="1:15" s="26" customFormat="1" ht="8.1" customHeight="1" x14ac:dyDescent="0.2">
      <c r="A36" s="472"/>
      <c r="B36" s="140"/>
      <c r="D36" s="136"/>
      <c r="E36" s="136"/>
      <c r="F36" s="136"/>
      <c r="G36" s="2000"/>
      <c r="H36" s="1514"/>
      <c r="I36" s="1514"/>
      <c r="J36" s="1717"/>
      <c r="K36" s="783"/>
      <c r="L36" s="783"/>
      <c r="M36" s="783"/>
      <c r="N36" s="2004"/>
      <c r="O36" s="129"/>
    </row>
    <row r="37" spans="1:15" s="26" customFormat="1" ht="12.95" customHeight="1" thickBot="1" x14ac:dyDescent="0.25">
      <c r="A37" s="472"/>
      <c r="B37" s="140"/>
      <c r="C37" s="1196" t="s">
        <v>1463</v>
      </c>
      <c r="D37" s="595"/>
      <c r="E37" s="595"/>
      <c r="F37" s="595"/>
      <c r="G37" s="2001"/>
      <c r="H37" s="1513"/>
      <c r="I37" s="1513"/>
      <c r="J37" s="1732"/>
      <c r="K37" s="784"/>
      <c r="L37" s="784"/>
      <c r="M37" s="784"/>
      <c r="N37" s="2005"/>
      <c r="O37" s="129"/>
    </row>
    <row r="38" spans="1:15" ht="12.75" customHeight="1" x14ac:dyDescent="0.2">
      <c r="A38" s="472"/>
      <c r="B38" s="1543"/>
      <c r="C38" s="1197" t="s">
        <v>75</v>
      </c>
      <c r="D38" s="2006"/>
      <c r="E38" s="2006"/>
      <c r="F38" s="2006"/>
      <c r="G38" s="2007"/>
      <c r="H38" s="2008"/>
      <c r="I38" s="2008"/>
      <c r="J38" s="1742"/>
      <c r="K38" s="2006"/>
      <c r="L38" s="2006"/>
      <c r="M38" s="2006"/>
      <c r="N38" s="2009"/>
      <c r="O38" s="123"/>
    </row>
    <row r="39" spans="1:15" ht="12.75" customHeight="1" thickBot="1" x14ac:dyDescent="0.25">
      <c r="A39" s="472"/>
      <c r="B39" s="1543"/>
      <c r="C39" s="1196"/>
      <c r="D39" s="231"/>
      <c r="E39" s="231"/>
      <c r="F39" s="231"/>
      <c r="G39" s="307"/>
      <c r="H39" s="1513"/>
      <c r="I39" s="1513"/>
      <c r="J39" s="1732"/>
      <c r="K39" s="231"/>
      <c r="L39" s="231"/>
      <c r="M39" s="231"/>
      <c r="N39" s="366"/>
      <c r="O39" s="123"/>
    </row>
    <row r="40" spans="1:15" ht="12.75" customHeight="1" x14ac:dyDescent="0.2">
      <c r="A40" s="472"/>
      <c r="B40" s="1543"/>
      <c r="C40" s="50"/>
      <c r="D40" s="25"/>
      <c r="E40" s="25"/>
      <c r="F40" s="25"/>
      <c r="G40" s="112"/>
      <c r="H40" s="1514"/>
      <c r="I40" s="1514"/>
      <c r="J40" s="1717"/>
      <c r="K40" s="25"/>
      <c r="L40" s="25"/>
      <c r="M40" s="25"/>
      <c r="N40" s="208"/>
      <c r="O40" s="123"/>
    </row>
    <row r="41" spans="1:15" ht="12.75" customHeight="1" x14ac:dyDescent="0.2">
      <c r="A41" s="472"/>
      <c r="B41" s="122" t="s">
        <v>82</v>
      </c>
      <c r="C41" s="4" t="s">
        <v>536</v>
      </c>
      <c r="G41" s="472"/>
      <c r="H41" s="1511"/>
      <c r="I41" s="20"/>
      <c r="J41" s="1718"/>
      <c r="M41" s="379"/>
    </row>
    <row r="42" spans="1:15" ht="12.75" customHeight="1" x14ac:dyDescent="0.2">
      <c r="A42" s="472" t="s">
        <v>807</v>
      </c>
      <c r="B42" s="1543"/>
      <c r="C42" s="26" t="s">
        <v>2954</v>
      </c>
      <c r="G42" s="1511">
        <f>G35+1</f>
        <v>44</v>
      </c>
      <c r="H42" s="1511">
        <f>'S11-3 NOTE 4-6'!G78+1</f>
        <v>1</v>
      </c>
      <c r="I42" s="20"/>
      <c r="J42" s="1714" t="s">
        <v>2262</v>
      </c>
      <c r="M42" s="379"/>
    </row>
    <row r="43" spans="1:15" ht="12.75" customHeight="1" x14ac:dyDescent="0.2">
      <c r="A43" s="472" t="s">
        <v>807</v>
      </c>
      <c r="B43" s="1543"/>
      <c r="C43" s="26" t="s">
        <v>90</v>
      </c>
      <c r="G43" s="1511">
        <f>G42+1</f>
        <v>45</v>
      </c>
      <c r="H43" s="1511">
        <f>H42+1</f>
        <v>2</v>
      </c>
      <c r="I43" s="20"/>
      <c r="J43" s="1714" t="s">
        <v>2263</v>
      </c>
      <c r="M43" s="379"/>
      <c r="N43" s="1041"/>
    </row>
    <row r="44" spans="1:15" ht="13.5" thickBot="1" x14ac:dyDescent="0.25">
      <c r="A44" s="472" t="s">
        <v>807</v>
      </c>
      <c r="B44" s="1543"/>
      <c r="C44" s="1042"/>
      <c r="D44" s="1042"/>
      <c r="E44" s="1042"/>
      <c r="F44" s="1042"/>
      <c r="G44" s="2002">
        <f>G43+1</f>
        <v>46</v>
      </c>
      <c r="H44" s="2002">
        <f>H43+1</f>
        <v>3</v>
      </c>
      <c r="I44" s="2010"/>
      <c r="J44" s="1736" t="s">
        <v>2264</v>
      </c>
      <c r="K44" s="1042"/>
      <c r="L44" s="1042"/>
      <c r="M44" s="1044"/>
      <c r="N44" s="1042"/>
    </row>
    <row r="45" spans="1:15" x14ac:dyDescent="0.2">
      <c r="A45" s="472"/>
      <c r="B45" s="1543"/>
      <c r="C45" s="41" t="s">
        <v>75</v>
      </c>
      <c r="D45" s="25"/>
      <c r="E45" s="25"/>
      <c r="F45" s="25"/>
      <c r="G45" s="25"/>
      <c r="H45" s="1514"/>
      <c r="I45" s="30"/>
      <c r="J45" s="25"/>
      <c r="K45" s="25"/>
      <c r="L45" s="25"/>
      <c r="M45" s="208"/>
    </row>
    <row r="46" spans="1:15" ht="13.5" thickBot="1" x14ac:dyDescent="0.25">
      <c r="A46" s="472" t="s">
        <v>807</v>
      </c>
      <c r="B46" s="1543"/>
      <c r="C46" s="231"/>
      <c r="D46" s="231"/>
      <c r="E46" s="231"/>
      <c r="F46" s="231"/>
      <c r="G46" s="231"/>
      <c r="H46" s="1513"/>
      <c r="I46" s="289"/>
      <c r="J46" s="231"/>
      <c r="K46" s="231"/>
      <c r="L46" s="231"/>
      <c r="M46" s="366"/>
      <c r="N46" s="231"/>
    </row>
    <row r="47" spans="1:15" x14ac:dyDescent="0.2">
      <c r="A47" s="472"/>
      <c r="B47" s="1543"/>
      <c r="C47" s="25"/>
      <c r="D47" s="25"/>
      <c r="E47" s="25"/>
      <c r="F47" s="25"/>
      <c r="G47" s="25"/>
      <c r="H47" s="1514"/>
      <c r="I47" s="30"/>
      <c r="J47" s="25"/>
      <c r="K47" s="25"/>
      <c r="L47" s="25"/>
      <c r="M47" s="208"/>
      <c r="N47" s="25"/>
    </row>
    <row r="48" spans="1:15" s="17" customFormat="1" ht="12.75" customHeight="1" x14ac:dyDescent="0.2">
      <c r="A48" s="112"/>
      <c r="B48" s="130"/>
      <c r="C48" s="8"/>
      <c r="D48" s="8"/>
      <c r="E48" s="8"/>
      <c r="F48" s="25"/>
      <c r="G48" s="25"/>
      <c r="H48" s="1514"/>
      <c r="I48" s="30"/>
      <c r="J48" s="25"/>
      <c r="K48" s="25"/>
      <c r="L48" s="25"/>
      <c r="M48" s="208"/>
      <c r="N48" s="25"/>
    </row>
    <row r="49" spans="1:14" s="17" customFormat="1" ht="12.75" customHeight="1" x14ac:dyDescent="0.2">
      <c r="A49" s="112"/>
      <c r="B49" s="1996"/>
      <c r="C49" s="25"/>
      <c r="D49" s="25"/>
      <c r="E49" s="25"/>
      <c r="F49" s="25"/>
      <c r="G49" s="25"/>
      <c r="H49" s="1514"/>
      <c r="I49" s="30"/>
      <c r="J49" s="25"/>
      <c r="K49" s="25"/>
      <c r="L49" s="25"/>
      <c r="M49" s="208"/>
      <c r="N49" s="25"/>
    </row>
    <row r="50" spans="1:14" s="17" customFormat="1" ht="12.75" customHeight="1" x14ac:dyDescent="0.2">
      <c r="A50" s="112"/>
      <c r="B50" s="1996"/>
      <c r="C50" s="25"/>
      <c r="D50" s="25"/>
      <c r="E50" s="25"/>
      <c r="F50" s="25"/>
      <c r="G50" s="25"/>
      <c r="H50" s="1514"/>
      <c r="I50" s="30"/>
      <c r="J50" s="25"/>
      <c r="K50" s="25"/>
      <c r="L50" s="25"/>
      <c r="M50" s="208"/>
      <c r="N50" s="25"/>
    </row>
    <row r="51" spans="1:14" s="17" customFormat="1" ht="12.75" customHeight="1" x14ac:dyDescent="0.2">
      <c r="A51" s="112"/>
      <c r="B51" s="1996"/>
      <c r="C51" s="25"/>
      <c r="D51" s="25"/>
      <c r="E51" s="25"/>
      <c r="F51" s="25"/>
      <c r="G51" s="25"/>
      <c r="H51" s="1514"/>
      <c r="I51" s="30"/>
      <c r="J51" s="25"/>
      <c r="K51" s="25"/>
      <c r="L51" s="25"/>
      <c r="M51" s="208"/>
      <c r="N51" s="25"/>
    </row>
    <row r="52" spans="1:14" s="17" customFormat="1" ht="12.75" customHeight="1" x14ac:dyDescent="0.2">
      <c r="A52" s="112"/>
      <c r="B52" s="1507"/>
      <c r="C52" s="41"/>
      <c r="D52" s="41"/>
      <c r="E52" s="25"/>
      <c r="F52" s="25"/>
      <c r="G52" s="25"/>
      <c r="H52" s="1514"/>
      <c r="I52" s="30"/>
      <c r="J52" s="25"/>
      <c r="K52" s="25"/>
      <c r="L52" s="25"/>
      <c r="M52" s="208"/>
      <c r="N52" s="25"/>
    </row>
    <row r="53" spans="1:14" s="17" customFormat="1" ht="12.75" customHeight="1" x14ac:dyDescent="0.2">
      <c r="A53" s="112"/>
      <c r="B53" s="1996"/>
      <c r="C53" s="25"/>
      <c r="D53" s="25"/>
      <c r="E53" s="25"/>
      <c r="F53" s="25"/>
      <c r="G53" s="1514"/>
      <c r="H53" s="1514"/>
      <c r="I53" s="2011"/>
      <c r="J53" s="894"/>
      <c r="K53" s="25"/>
      <c r="L53" s="25"/>
      <c r="M53" s="208"/>
      <c r="N53" s="25"/>
    </row>
    <row r="54" spans="1:14" s="17" customFormat="1" ht="12.75" customHeight="1" x14ac:dyDescent="0.2">
      <c r="A54" s="112"/>
      <c r="B54" s="1996"/>
      <c r="C54" s="25"/>
      <c r="D54" s="25"/>
      <c r="E54" s="25"/>
      <c r="F54" s="25"/>
      <c r="G54" s="1514"/>
      <c r="H54" s="1514"/>
      <c r="I54" s="2011"/>
      <c r="J54" s="894"/>
      <c r="K54" s="25"/>
      <c r="L54" s="25"/>
      <c r="M54" s="208"/>
      <c r="N54" s="25"/>
    </row>
    <row r="55" spans="1:14" s="17" customFormat="1" ht="12.75" customHeight="1" x14ac:dyDescent="0.2">
      <c r="A55" s="112"/>
      <c r="B55" s="1996"/>
      <c r="C55" s="25"/>
      <c r="D55" s="25"/>
      <c r="E55" s="25"/>
      <c r="F55" s="25"/>
      <c r="G55" s="1514"/>
      <c r="H55" s="1514"/>
      <c r="I55" s="2011"/>
      <c r="J55" s="894"/>
      <c r="K55" s="25"/>
      <c r="L55" s="25"/>
      <c r="M55" s="208"/>
      <c r="N55" s="25"/>
    </row>
    <row r="56" spans="1:14" s="17" customFormat="1" ht="12.75" customHeight="1" x14ac:dyDescent="0.2">
      <c r="A56" s="112"/>
      <c r="B56" s="1996"/>
      <c r="C56" s="25"/>
      <c r="D56" s="25"/>
      <c r="E56" s="25"/>
      <c r="F56" s="25"/>
      <c r="G56" s="1514"/>
      <c r="H56" s="1514"/>
      <c r="I56" s="2011"/>
      <c r="J56" s="894"/>
      <c r="K56" s="25"/>
      <c r="L56" s="25"/>
      <c r="M56" s="208"/>
      <c r="N56" s="25"/>
    </row>
    <row r="57" spans="1:14" s="17" customFormat="1" ht="12.75" customHeight="1" x14ac:dyDescent="0.2">
      <c r="A57" s="112"/>
      <c r="B57" s="1996"/>
      <c r="C57" s="25"/>
      <c r="D57" s="25"/>
      <c r="E57" s="25"/>
      <c r="F57" s="25"/>
      <c r="G57" s="1514"/>
      <c r="H57" s="1514"/>
      <c r="I57" s="2011"/>
      <c r="J57" s="894"/>
      <c r="K57" s="25"/>
      <c r="L57" s="25"/>
      <c r="M57" s="208"/>
      <c r="N57" s="25"/>
    </row>
    <row r="58" spans="1:14" s="17" customFormat="1" ht="12.75" customHeight="1" x14ac:dyDescent="0.2">
      <c r="A58" s="112"/>
      <c r="B58" s="1996"/>
      <c r="C58" s="25"/>
      <c r="D58" s="25"/>
      <c r="E58" s="25"/>
      <c r="F58" s="25"/>
      <c r="G58" s="1514"/>
      <c r="H58" s="1514"/>
      <c r="I58" s="2011"/>
      <c r="J58" s="894"/>
      <c r="K58" s="25"/>
      <c r="L58" s="25"/>
      <c r="M58" s="208"/>
      <c r="N58" s="25"/>
    </row>
    <row r="59" spans="1:14" s="17" customFormat="1" ht="12.75" customHeight="1" x14ac:dyDescent="0.2">
      <c r="A59" s="112"/>
      <c r="B59" s="1996"/>
      <c r="C59" s="25"/>
      <c r="D59" s="25"/>
      <c r="E59" s="25"/>
      <c r="F59" s="25"/>
      <c r="G59" s="1514"/>
      <c r="H59" s="1514"/>
      <c r="I59" s="2011"/>
      <c r="J59" s="894"/>
      <c r="K59" s="25"/>
      <c r="L59" s="25"/>
      <c r="M59" s="208"/>
      <c r="N59" s="25"/>
    </row>
    <row r="60" spans="1:14" s="17" customFormat="1" ht="12.75" customHeight="1" x14ac:dyDescent="0.2">
      <c r="A60" s="112"/>
      <c r="B60" s="1996"/>
      <c r="C60" s="25"/>
      <c r="D60" s="25"/>
      <c r="E60" s="25"/>
      <c r="F60" s="25"/>
      <c r="G60" s="1514"/>
      <c r="H60" s="1514"/>
      <c r="I60" s="2011"/>
      <c r="J60" s="894"/>
      <c r="K60" s="25"/>
      <c r="L60" s="25"/>
      <c r="M60" s="208"/>
      <c r="N60" s="25"/>
    </row>
    <row r="61" spans="1:14" s="17" customFormat="1" ht="12.75" customHeight="1" x14ac:dyDescent="0.2">
      <c r="A61" s="112"/>
      <c r="B61" s="1996"/>
      <c r="C61" s="25"/>
      <c r="D61" s="25"/>
      <c r="E61" s="25"/>
      <c r="F61" s="25"/>
      <c r="G61" s="1514"/>
      <c r="H61" s="1514"/>
      <c r="I61" s="2011"/>
      <c r="J61" s="894"/>
      <c r="K61" s="25"/>
      <c r="L61" s="25"/>
      <c r="M61" s="208"/>
      <c r="N61" s="25"/>
    </row>
    <row r="62" spans="1:14" s="17" customFormat="1" ht="12.75" customHeight="1" x14ac:dyDescent="0.2">
      <c r="A62" s="112"/>
      <c r="B62" s="1996"/>
      <c r="C62" s="25"/>
      <c r="D62" s="25"/>
      <c r="E62" s="25"/>
      <c r="F62" s="25"/>
      <c r="G62" s="1514"/>
      <c r="H62" s="1514"/>
      <c r="I62" s="2011"/>
      <c r="J62" s="894"/>
      <c r="K62" s="25"/>
      <c r="L62" s="25"/>
      <c r="M62" s="208"/>
      <c r="N62" s="25"/>
    </row>
    <row r="63" spans="1:14" s="17" customFormat="1" ht="12.75" customHeight="1" x14ac:dyDescent="0.2">
      <c r="A63" s="112"/>
      <c r="B63" s="1996"/>
      <c r="C63" s="25"/>
      <c r="D63" s="25"/>
      <c r="E63" s="25"/>
      <c r="F63" s="25"/>
      <c r="G63" s="1514"/>
      <c r="H63" s="1514"/>
      <c r="I63" s="2011"/>
      <c r="J63" s="894"/>
      <c r="K63" s="25"/>
      <c r="L63" s="25"/>
      <c r="M63" s="208"/>
      <c r="N63" s="25"/>
    </row>
    <row r="64" spans="1:14" s="17" customFormat="1" ht="12.75" customHeight="1" x14ac:dyDescent="0.2">
      <c r="A64" s="112"/>
      <c r="B64" s="1996"/>
      <c r="C64" s="25"/>
      <c r="D64" s="25"/>
      <c r="E64" s="25"/>
      <c r="F64" s="25"/>
      <c r="G64" s="1514"/>
      <c r="H64" s="1514"/>
      <c r="I64" s="2011"/>
      <c r="J64" s="894"/>
      <c r="K64" s="25"/>
      <c r="L64" s="25"/>
      <c r="M64" s="208"/>
      <c r="N64" s="208"/>
    </row>
    <row r="65" spans="1:14" s="17" customFormat="1" ht="12.75" customHeight="1" x14ac:dyDescent="0.2">
      <c r="A65" s="112"/>
      <c r="B65" s="1996"/>
      <c r="C65" s="25"/>
      <c r="D65" s="25"/>
      <c r="E65" s="25"/>
      <c r="F65" s="25"/>
      <c r="G65" s="1514"/>
      <c r="H65" s="1514"/>
      <c r="I65" s="2011"/>
      <c r="J65" s="894"/>
      <c r="K65" s="25"/>
      <c r="L65" s="25"/>
      <c r="M65" s="208"/>
      <c r="N65" s="25"/>
    </row>
    <row r="66" spans="1:14" s="17" customFormat="1" ht="12.75" customHeight="1" x14ac:dyDescent="0.2">
      <c r="A66" s="112"/>
      <c r="B66" s="1996"/>
      <c r="C66" s="41"/>
      <c r="D66" s="25"/>
      <c r="E66" s="25"/>
      <c r="F66" s="25"/>
      <c r="G66" s="25"/>
      <c r="H66" s="1514"/>
      <c r="I66" s="30"/>
      <c r="J66" s="25"/>
      <c r="K66" s="25"/>
      <c r="L66" s="25"/>
      <c r="M66" s="208"/>
      <c r="N66" s="25"/>
    </row>
    <row r="67" spans="1:14" s="17" customFormat="1" ht="12.75" customHeight="1" x14ac:dyDescent="0.2">
      <c r="A67" s="112"/>
      <c r="B67" s="1996"/>
      <c r="C67" s="25"/>
      <c r="D67" s="25"/>
      <c r="E67" s="25"/>
      <c r="F67" s="25"/>
      <c r="G67" s="25"/>
      <c r="H67" s="1514"/>
      <c r="I67" s="30"/>
      <c r="J67" s="25"/>
      <c r="K67" s="25"/>
      <c r="L67" s="25"/>
      <c r="M67" s="208"/>
      <c r="N67" s="25"/>
    </row>
    <row r="68" spans="1:14" s="17" customFormat="1" ht="12.75" customHeight="1" x14ac:dyDescent="0.2">
      <c r="A68" s="25"/>
      <c r="B68" s="25"/>
      <c r="C68" s="25"/>
      <c r="D68" s="25"/>
      <c r="E68" s="25"/>
      <c r="F68" s="25"/>
      <c r="G68" s="25"/>
      <c r="H68" s="25"/>
      <c r="I68" s="25"/>
      <c r="J68" s="25"/>
      <c r="K68" s="25"/>
      <c r="L68" s="25"/>
      <c r="M68" s="25"/>
      <c r="N68" s="25"/>
    </row>
    <row r="69" spans="1:14" s="17" customFormat="1" ht="12.75" customHeight="1" x14ac:dyDescent="0.2">
      <c r="A69" s="25"/>
      <c r="B69" s="25"/>
      <c r="C69" s="25"/>
      <c r="D69" s="25"/>
      <c r="E69" s="25"/>
      <c r="F69" s="25"/>
      <c r="G69" s="25"/>
      <c r="H69" s="25"/>
      <c r="I69" s="25"/>
      <c r="J69" s="25"/>
      <c r="K69" s="25"/>
      <c r="L69" s="25"/>
      <c r="M69" s="25"/>
      <c r="N69" s="25"/>
    </row>
    <row r="70" spans="1:14" ht="12.75" customHeight="1" x14ac:dyDescent="0.2"/>
    <row r="71" spans="1:14" ht="12.75" customHeight="1" x14ac:dyDescent="0.2"/>
    <row r="72" spans="1:14" ht="12.75" customHeight="1" x14ac:dyDescent="0.2"/>
    <row r="73" spans="1:14" ht="12.75" customHeight="1" x14ac:dyDescent="0.2"/>
    <row r="74" spans="1:14" ht="12.75" customHeight="1" x14ac:dyDescent="0.2"/>
    <row r="75" spans="1:14" ht="12.75" customHeight="1" x14ac:dyDescent="0.2"/>
  </sheetData>
  <mergeCells count="2">
    <mergeCell ref="C26:E26"/>
    <mergeCell ref="C21:F21"/>
  </mergeCells>
  <pageMargins left="0.39370078740157483" right="0.39370078740157483" top="0.59055118110236227" bottom="0.39370078740157483" header="0.59055118110236227" footer="0.39370078740157483"/>
  <pageSetup scale="85" orientation="portrait" r:id="rId1"/>
  <headerFooter alignWithMargins="0">
    <oddHeader>&amp;L&amp;9Organisme ________________________________________&amp;R&amp;9Code géographique ____________</oddHeader>
    <oddFooter>&amp;LS11-4</oddFooter>
  </headerFooter>
  <rowBreaks count="1" manualBreakCount="1">
    <brk id="67" max="1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I51"/>
  <sheetViews>
    <sheetView zoomScaleNormal="100" workbookViewId="0"/>
  </sheetViews>
  <sheetFormatPr baseColWidth="10" defaultRowHeight="12.75" x14ac:dyDescent="0.2"/>
  <cols>
    <col min="1" max="1" width="15.85546875" customWidth="1"/>
    <col min="2" max="7" width="11.42578125" customWidth="1"/>
    <col min="8" max="8" width="7" customWidth="1"/>
    <col min="9" max="9" width="13.5703125" customWidth="1"/>
  </cols>
  <sheetData>
    <row r="1" spans="1:9" ht="15" x14ac:dyDescent="0.2">
      <c r="A1" s="1046"/>
      <c r="B1" s="1046"/>
      <c r="C1" s="1046"/>
      <c r="D1" s="1046"/>
      <c r="E1" s="1046"/>
      <c r="F1" s="1046"/>
      <c r="G1" s="1046"/>
      <c r="H1" s="1046"/>
      <c r="I1" s="1"/>
    </row>
    <row r="2" spans="1:9" ht="15" x14ac:dyDescent="0.2">
      <c r="A2" s="1047" t="s">
        <v>257</v>
      </c>
      <c r="B2" s="1"/>
      <c r="C2" s="1047"/>
      <c r="D2" s="1047"/>
      <c r="E2" s="1047"/>
      <c r="F2" s="1047"/>
      <c r="G2" s="1048"/>
      <c r="H2" s="1048"/>
      <c r="I2" s="1049" t="s">
        <v>795</v>
      </c>
    </row>
    <row r="5" spans="1:9" ht="20.25" customHeight="1" x14ac:dyDescent="0.3">
      <c r="A5" s="1050" t="s">
        <v>793</v>
      </c>
      <c r="B5" s="1051" t="s">
        <v>796</v>
      </c>
      <c r="C5" s="1052"/>
      <c r="D5" s="1052"/>
      <c r="E5" s="1052"/>
      <c r="F5" s="1052"/>
      <c r="G5" s="1048"/>
      <c r="H5" s="1048"/>
      <c r="I5" s="1"/>
    </row>
    <row r="6" spans="1:9" ht="20.25" x14ac:dyDescent="0.3">
      <c r="A6" s="1050"/>
      <c r="B6" s="1051"/>
      <c r="C6" s="1052"/>
      <c r="D6" s="1052"/>
      <c r="E6" s="1052"/>
      <c r="F6" s="1052"/>
      <c r="G6" s="1048"/>
      <c r="H6" s="1048"/>
      <c r="I6" s="1"/>
    </row>
    <row r="7" spans="1:9" ht="20.25" x14ac:dyDescent="0.3">
      <c r="A7" s="1050"/>
      <c r="B7" s="1053" t="s">
        <v>892</v>
      </c>
      <c r="C7" s="1052"/>
      <c r="D7" s="1052"/>
      <c r="E7" s="1052"/>
      <c r="F7" s="1052"/>
      <c r="G7" s="1"/>
      <c r="H7" s="1"/>
      <c r="I7" s="1048" t="s">
        <v>1284</v>
      </c>
    </row>
    <row r="8" spans="1:9" ht="15" x14ac:dyDescent="0.2">
      <c r="A8" s="1"/>
      <c r="B8" s="1"/>
      <c r="C8" s="1"/>
      <c r="D8" s="1"/>
      <c r="E8" s="1"/>
      <c r="F8" s="1"/>
      <c r="G8" s="1"/>
      <c r="H8" s="1"/>
      <c r="I8" s="1048"/>
    </row>
    <row r="9" spans="1:9" ht="15" customHeight="1" x14ac:dyDescent="0.2">
      <c r="A9" s="1"/>
      <c r="B9" s="1046" t="s">
        <v>968</v>
      </c>
      <c r="C9" s="1"/>
      <c r="D9" s="1"/>
      <c r="E9" s="1"/>
      <c r="F9" s="1"/>
      <c r="G9" s="1"/>
      <c r="H9" s="1"/>
      <c r="I9" s="1048" t="s">
        <v>1285</v>
      </c>
    </row>
    <row r="10" spans="1:9" ht="15" x14ac:dyDescent="0.2">
      <c r="A10" s="1"/>
      <c r="B10" s="1"/>
      <c r="C10" s="1"/>
      <c r="D10" s="1"/>
      <c r="E10" s="1"/>
      <c r="F10" s="1"/>
      <c r="G10" s="1"/>
      <c r="H10" s="1"/>
      <c r="I10" s="1048"/>
    </row>
    <row r="11" spans="1:9" ht="15" customHeight="1" x14ac:dyDescent="0.2">
      <c r="A11" s="1"/>
      <c r="B11" s="825" t="s">
        <v>1483</v>
      </c>
      <c r="C11" s="1"/>
      <c r="D11" s="1"/>
      <c r="E11" s="1"/>
      <c r="F11" s="1"/>
      <c r="G11" s="1"/>
      <c r="H11" s="1"/>
      <c r="I11" s="1048" t="s">
        <v>797</v>
      </c>
    </row>
    <row r="12" spans="1:9" ht="15" x14ac:dyDescent="0.2">
      <c r="A12" s="1"/>
      <c r="B12" s="1054"/>
      <c r="C12" s="1054"/>
      <c r="D12" s="1054"/>
      <c r="E12" s="1054"/>
      <c r="F12" s="1054"/>
      <c r="G12" s="1055"/>
      <c r="H12" s="1055"/>
      <c r="I12" s="1"/>
    </row>
    <row r="13" spans="1:9" ht="15" x14ac:dyDescent="0.2">
      <c r="A13" s="1"/>
      <c r="B13" s="1"/>
      <c r="C13" s="1"/>
      <c r="D13" s="1"/>
      <c r="E13" s="1"/>
      <c r="F13" s="1"/>
      <c r="G13" s="1048"/>
      <c r="H13" s="1048"/>
      <c r="I13" s="1"/>
    </row>
    <row r="14" spans="1:9" ht="20.25" customHeight="1" x14ac:dyDescent="0.3">
      <c r="A14" s="1051" t="s">
        <v>794</v>
      </c>
      <c r="B14" s="1051" t="s">
        <v>767</v>
      </c>
      <c r="C14" s="1056"/>
      <c r="D14" s="1056"/>
      <c r="E14" s="1056"/>
      <c r="F14" s="1056"/>
      <c r="G14" s="1048"/>
      <c r="H14" s="1048"/>
      <c r="I14" s="1"/>
    </row>
    <row r="15" spans="1:9" ht="15" customHeight="1" x14ac:dyDescent="0.3">
      <c r="B15" s="1344"/>
      <c r="C15" s="1056"/>
      <c r="D15" s="1056"/>
      <c r="E15" s="1056"/>
      <c r="F15" s="1056"/>
      <c r="G15" s="1048"/>
      <c r="H15" s="1048"/>
      <c r="I15" s="1"/>
    </row>
    <row r="16" spans="1:9" ht="15" customHeight="1" x14ac:dyDescent="0.3">
      <c r="B16" s="1344"/>
      <c r="C16" s="1056"/>
      <c r="D16" s="1056"/>
      <c r="E16" s="1056"/>
      <c r="F16" s="1056"/>
      <c r="G16" s="1048"/>
      <c r="H16" s="1048"/>
      <c r="I16" s="1"/>
    </row>
    <row r="17" spans="1:9" ht="20.25" customHeight="1" x14ac:dyDescent="0.3">
      <c r="B17" s="1051" t="s">
        <v>1077</v>
      </c>
      <c r="C17" s="1056"/>
      <c r="D17" s="1056"/>
      <c r="E17" s="1056"/>
      <c r="F17" s="1056"/>
      <c r="G17" s="1048"/>
      <c r="H17" s="1048"/>
      <c r="I17" s="1"/>
    </row>
    <row r="18" spans="1:9" ht="15" customHeight="1" x14ac:dyDescent="0.3">
      <c r="B18" s="1344"/>
      <c r="C18" s="1056"/>
      <c r="D18" s="1056"/>
      <c r="E18" s="1056"/>
      <c r="F18" s="1056"/>
      <c r="G18" s="1048"/>
      <c r="H18" s="1048"/>
      <c r="I18" s="1"/>
    </row>
    <row r="19" spans="1:9" ht="15" customHeight="1" x14ac:dyDescent="0.3">
      <c r="B19" s="1344"/>
      <c r="C19" s="1056"/>
      <c r="D19" s="1056"/>
      <c r="E19" s="1056"/>
      <c r="F19" s="1056"/>
      <c r="G19" s="1048"/>
      <c r="H19" s="1048"/>
      <c r="I19" s="1"/>
    </row>
    <row r="20" spans="1:9" ht="15" x14ac:dyDescent="0.2">
      <c r="A20" s="1"/>
      <c r="B20" s="1057" t="s">
        <v>892</v>
      </c>
      <c r="C20" s="1"/>
      <c r="D20" s="1"/>
      <c r="E20" s="1"/>
      <c r="F20" s="1"/>
      <c r="G20" s="1"/>
      <c r="H20" s="1"/>
      <c r="I20" s="1048" t="s">
        <v>798</v>
      </c>
    </row>
    <row r="21" spans="1:9" ht="15" customHeight="1" x14ac:dyDescent="0.2">
      <c r="A21" s="1"/>
      <c r="B21" s="1"/>
      <c r="C21" s="1"/>
      <c r="D21" s="1"/>
      <c r="E21" s="1"/>
      <c r="F21" s="1"/>
      <c r="G21" s="1"/>
      <c r="H21" s="1"/>
      <c r="I21" s="1048"/>
    </row>
    <row r="22" spans="1:9" ht="15" customHeight="1" x14ac:dyDescent="0.2">
      <c r="A22" s="1"/>
      <c r="B22" s="1047" t="s">
        <v>680</v>
      </c>
      <c r="C22" s="1"/>
      <c r="D22" s="1"/>
      <c r="E22" s="1"/>
      <c r="F22" s="1"/>
      <c r="G22" s="1"/>
      <c r="H22" s="1"/>
      <c r="I22" s="1048" t="s">
        <v>2917</v>
      </c>
    </row>
    <row r="23" spans="1:9" ht="15" customHeight="1" x14ac:dyDescent="0.2">
      <c r="A23" s="1"/>
      <c r="B23" s="1165"/>
      <c r="C23" s="1"/>
      <c r="D23" s="1"/>
      <c r="E23" s="1"/>
      <c r="F23" s="1"/>
      <c r="G23" s="1"/>
      <c r="H23" s="1"/>
      <c r="I23" s="1048"/>
    </row>
    <row r="24" spans="1:9" ht="15" customHeight="1" x14ac:dyDescent="0.2">
      <c r="A24" s="1"/>
      <c r="B24" s="1342"/>
      <c r="C24" s="1"/>
      <c r="D24" s="1"/>
      <c r="E24" s="1"/>
      <c r="F24" s="1"/>
      <c r="G24" s="1"/>
      <c r="H24" s="1"/>
      <c r="I24" s="1048"/>
    </row>
    <row r="25" spans="1:9" ht="15" customHeight="1" x14ac:dyDescent="0.2">
      <c r="A25" s="1"/>
      <c r="B25" s="1047" t="s">
        <v>1077</v>
      </c>
      <c r="C25" s="1047"/>
      <c r="D25" s="1047"/>
      <c r="E25" s="1047"/>
      <c r="F25" s="1"/>
      <c r="G25" s="1"/>
      <c r="H25" s="1"/>
      <c r="I25" s="1048" t="s">
        <v>2918</v>
      </c>
    </row>
    <row r="26" spans="1:9" ht="15" x14ac:dyDescent="0.2">
      <c r="A26" s="1"/>
      <c r="B26" s="1057"/>
      <c r="C26" s="1057"/>
      <c r="D26" s="1057"/>
      <c r="E26" s="1057"/>
      <c r="F26" s="1057"/>
      <c r="G26" s="1048"/>
      <c r="H26" s="1048"/>
      <c r="I26" s="1"/>
    </row>
    <row r="27" spans="1:9" ht="15" customHeight="1" x14ac:dyDescent="0.2">
      <c r="A27" s="1"/>
      <c r="B27" s="1"/>
      <c r="C27" s="1"/>
      <c r="D27" s="1"/>
      <c r="E27" s="1"/>
      <c r="F27" s="1"/>
      <c r="G27" s="1047"/>
      <c r="H27" s="1047"/>
      <c r="I27" s="1"/>
    </row>
    <row r="28" spans="1:9" ht="20.25" customHeight="1" x14ac:dyDescent="0.25">
      <c r="A28" s="1343" t="s">
        <v>1078</v>
      </c>
      <c r="B28" s="1343" t="s">
        <v>1469</v>
      </c>
      <c r="C28" s="1435"/>
      <c r="D28" s="1435"/>
      <c r="E28" s="1"/>
      <c r="F28" s="1"/>
      <c r="G28" s="1047"/>
      <c r="H28" s="1047"/>
      <c r="I28" s="1048"/>
    </row>
    <row r="29" spans="1:9" ht="18" x14ac:dyDescent="0.25">
      <c r="A29" s="1343"/>
      <c r="B29" s="1165"/>
      <c r="C29" s="1435"/>
      <c r="D29" s="1435"/>
      <c r="E29" s="1"/>
      <c r="F29" s="1"/>
      <c r="G29" s="1047"/>
      <c r="H29" s="1047"/>
      <c r="I29" s="1047"/>
    </row>
    <row r="30" spans="1:9" ht="18" x14ac:dyDescent="0.25">
      <c r="A30" s="1343"/>
      <c r="B30" s="1047" t="s">
        <v>892</v>
      </c>
      <c r="C30" s="1435"/>
      <c r="D30" s="1435"/>
      <c r="E30" s="1"/>
      <c r="F30" s="1"/>
      <c r="G30" s="1047"/>
      <c r="H30" s="1047"/>
      <c r="I30" s="1048" t="s">
        <v>1274</v>
      </c>
    </row>
    <row r="31" spans="1:9" ht="15" x14ac:dyDescent="0.25">
      <c r="A31" s="512"/>
      <c r="B31" s="1165"/>
      <c r="C31" s="17"/>
      <c r="D31" s="17"/>
      <c r="E31" s="830"/>
      <c r="F31" s="17"/>
      <c r="G31" s="17"/>
      <c r="H31" s="17"/>
      <c r="I31" s="17"/>
    </row>
    <row r="32" spans="1:9" ht="15.75" x14ac:dyDescent="0.25">
      <c r="A32" s="512"/>
      <c r="B32" s="825" t="s">
        <v>1470</v>
      </c>
      <c r="C32" s="825"/>
      <c r="D32" s="17"/>
      <c r="E32" s="830"/>
      <c r="F32" s="17"/>
      <c r="G32" s="17"/>
      <c r="H32" s="17"/>
      <c r="I32" s="1055" t="s">
        <v>1276</v>
      </c>
    </row>
    <row r="33" spans="1:9" ht="15.75" x14ac:dyDescent="0.25">
      <c r="A33" s="512"/>
      <c r="B33" s="1165"/>
      <c r="C33" s="825"/>
      <c r="D33" s="17"/>
      <c r="E33" s="830"/>
      <c r="F33" s="17"/>
      <c r="G33" s="17"/>
      <c r="H33" s="17"/>
      <c r="I33" s="1055"/>
    </row>
    <row r="34" spans="1:9" ht="15" x14ac:dyDescent="0.2">
      <c r="A34" s="1"/>
      <c r="B34" s="1"/>
      <c r="C34" s="1"/>
      <c r="D34" s="1"/>
      <c r="E34" s="1"/>
      <c r="F34" s="1"/>
      <c r="G34" s="1047"/>
      <c r="H34" s="1047"/>
      <c r="I34" s="1"/>
    </row>
    <row r="35" spans="1:9" ht="15" x14ac:dyDescent="0.2">
      <c r="A35" s="1047" t="s">
        <v>2916</v>
      </c>
      <c r="B35" s="1"/>
      <c r="C35" s="1"/>
      <c r="D35" s="1"/>
      <c r="E35" s="1"/>
      <c r="F35" s="1"/>
      <c r="G35" s="1047"/>
      <c r="H35" s="1047"/>
      <c r="I35" s="1048" t="s">
        <v>1277</v>
      </c>
    </row>
    <row r="36" spans="1:9" ht="15" x14ac:dyDescent="0.2">
      <c r="A36" s="1047"/>
      <c r="B36" s="1"/>
      <c r="C36" s="1"/>
      <c r="D36" s="1"/>
      <c r="E36" s="1"/>
      <c r="F36" s="1"/>
      <c r="G36" s="1047"/>
      <c r="H36" s="1047"/>
      <c r="I36" s="1048"/>
    </row>
    <row r="37" spans="1:9" ht="15" x14ac:dyDescent="0.2">
      <c r="A37" s="1"/>
      <c r="B37" s="1"/>
      <c r="C37" s="1"/>
      <c r="D37" s="1"/>
      <c r="E37" s="1"/>
      <c r="F37" s="1"/>
      <c r="G37" s="1047"/>
      <c r="H37" s="1047"/>
      <c r="I37" s="1"/>
    </row>
    <row r="38" spans="1:9" ht="15" x14ac:dyDescent="0.2">
      <c r="A38" s="1047" t="s">
        <v>907</v>
      </c>
      <c r="B38" s="1"/>
      <c r="C38" s="1"/>
      <c r="D38" s="1"/>
      <c r="E38" s="1"/>
      <c r="F38" s="1"/>
      <c r="G38" s="1047"/>
      <c r="H38" s="1047"/>
      <c r="I38" s="1048" t="s">
        <v>1278</v>
      </c>
    </row>
    <row r="39" spans="1:9" ht="15" x14ac:dyDescent="0.2">
      <c r="A39" s="1047"/>
      <c r="B39" s="1"/>
      <c r="C39" s="1"/>
      <c r="D39" s="1"/>
      <c r="E39" s="1"/>
      <c r="F39" s="1"/>
      <c r="G39" s="1047"/>
      <c r="H39" s="1047"/>
      <c r="I39" s="1048"/>
    </row>
    <row r="40" spans="1:9" ht="15" x14ac:dyDescent="0.2">
      <c r="A40" s="1"/>
      <c r="B40" s="1"/>
      <c r="C40" s="1"/>
      <c r="D40" s="1"/>
      <c r="E40" s="1"/>
      <c r="F40" s="1"/>
      <c r="G40" s="1047"/>
      <c r="H40" s="1047"/>
      <c r="I40" s="1"/>
    </row>
    <row r="41" spans="1:9" ht="15" x14ac:dyDescent="0.2">
      <c r="A41" s="1053" t="s">
        <v>474</v>
      </c>
      <c r="B41" s="1048"/>
      <c r="C41" s="1048"/>
      <c r="D41" s="1048"/>
      <c r="E41" s="1048"/>
      <c r="F41" s="1048"/>
      <c r="G41" s="1048"/>
      <c r="H41" s="1048"/>
      <c r="I41" s="1048" t="s">
        <v>1279</v>
      </c>
    </row>
    <row r="42" spans="1:9" x14ac:dyDescent="0.2">
      <c r="A42" s="152"/>
      <c r="B42" s="152"/>
      <c r="C42" s="152"/>
      <c r="D42" s="152"/>
      <c r="E42" s="152"/>
      <c r="F42" s="152"/>
      <c r="G42" s="1"/>
      <c r="H42" s="1"/>
      <c r="I42" s="1"/>
    </row>
    <row r="43" spans="1:9" x14ac:dyDescent="0.2">
      <c r="A43" s="152"/>
      <c r="B43" s="152"/>
      <c r="C43" s="152"/>
      <c r="D43" s="152"/>
      <c r="E43" s="152"/>
      <c r="F43" s="152"/>
      <c r="G43" s="1"/>
      <c r="H43" s="1"/>
      <c r="I43" s="1"/>
    </row>
    <row r="44" spans="1:9" x14ac:dyDescent="0.2">
      <c r="A44" s="865"/>
      <c r="B44" s="17"/>
      <c r="C44" s="17"/>
      <c r="D44" s="17"/>
      <c r="E44" s="17"/>
      <c r="F44" s="17"/>
      <c r="G44" s="17"/>
      <c r="H44" s="17"/>
      <c r="I44" s="17"/>
    </row>
    <row r="45" spans="1:9" x14ac:dyDescent="0.2">
      <c r="A45" s="152"/>
      <c r="B45" s="1"/>
      <c r="C45" s="1"/>
      <c r="D45" s="1"/>
      <c r="E45" s="1"/>
      <c r="F45" s="1"/>
      <c r="G45" s="1"/>
      <c r="H45" s="1"/>
      <c r="I45" s="1"/>
    </row>
    <row r="46" spans="1:9" x14ac:dyDescent="0.2">
      <c r="A46" s="152"/>
      <c r="B46" s="1"/>
      <c r="C46" s="1"/>
      <c r="D46" s="1"/>
      <c r="E46" s="1"/>
      <c r="F46" s="1"/>
      <c r="G46" s="1"/>
      <c r="H46" s="1"/>
      <c r="I46" s="1"/>
    </row>
    <row r="51" spans="1:8" ht="18" x14ac:dyDescent="0.25">
      <c r="A51" s="841"/>
      <c r="B51" s="841"/>
      <c r="C51" s="841"/>
      <c r="D51" s="841"/>
      <c r="E51" s="841"/>
      <c r="F51" s="841"/>
      <c r="G51" s="841"/>
      <c r="H51" s="841"/>
    </row>
  </sheetData>
  <phoneticPr fontId="10" type="noConversion"/>
  <pageMargins left="0.39370078740157483" right="0.39370078740157483" top="0.98425196850393704" bottom="0.78740157480314965" header="0.51181102362204722" footer="0.51181102362204722"/>
  <pageSetup scale="95"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5">
    <pageSetUpPr fitToPage="1"/>
  </sheetPr>
  <dimension ref="A1:AB46"/>
  <sheetViews>
    <sheetView zoomScaleNormal="100" zoomScaleSheetLayoutView="100" workbookViewId="0"/>
  </sheetViews>
  <sheetFormatPr baseColWidth="10" defaultColWidth="9.140625" defaultRowHeight="12.75" x14ac:dyDescent="0.2"/>
  <cols>
    <col min="1" max="1" width="2.42578125" style="1" customWidth="1"/>
    <col min="2" max="2" width="3.140625" style="124" customWidth="1"/>
    <col min="3" max="3" width="11.42578125" style="1" customWidth="1"/>
    <col min="4" max="4" width="19" style="1" customWidth="1"/>
    <col min="5" max="5" width="16.5703125" style="1" customWidth="1"/>
    <col min="6" max="6" width="1.28515625" style="1" customWidth="1"/>
    <col min="7" max="7" width="7.85546875" style="1" customWidth="1"/>
    <col min="8" max="8" width="2.7109375" style="33" customWidth="1"/>
    <col min="9" max="9" width="1.28515625" style="33" customWidth="1"/>
    <col min="10" max="10" width="15.7109375" style="1" customWidth="1"/>
    <col min="11" max="11" width="1.28515625" style="1" customWidth="1"/>
    <col min="12" max="12" width="1.42578125" style="1" customWidth="1"/>
    <col min="13" max="13" width="15.7109375" style="1" customWidth="1"/>
    <col min="14" max="14" width="1.28515625" style="123" customWidth="1"/>
    <col min="15" max="15" width="2.7109375" style="1" customWidth="1"/>
    <col min="16" max="16" width="3.140625" style="1" customWidth="1"/>
    <col min="17" max="16384" width="9.140625" style="1"/>
  </cols>
  <sheetData>
    <row r="1" spans="1:17" x14ac:dyDescent="0.2">
      <c r="Q1" s="1462"/>
    </row>
    <row r="2" spans="1:17" x14ac:dyDescent="0.2">
      <c r="Q2" s="1462"/>
    </row>
    <row r="3" spans="1:17" x14ac:dyDescent="0.2">
      <c r="B3" s="2270" t="s">
        <v>819</v>
      </c>
      <c r="C3" s="2270"/>
      <c r="D3" s="2270"/>
      <c r="E3" s="2270"/>
      <c r="F3" s="2270"/>
      <c r="G3" s="2270"/>
      <c r="H3" s="2270"/>
      <c r="I3" s="2270"/>
      <c r="J3" s="2270"/>
      <c r="K3" s="2270"/>
      <c r="L3" s="2270"/>
      <c r="M3" s="2270"/>
      <c r="N3" s="114"/>
    </row>
    <row r="4" spans="1:17" x14ac:dyDescent="0.2">
      <c r="B4" s="2247" t="s">
        <v>1333</v>
      </c>
      <c r="C4" s="2247"/>
      <c r="D4" s="2247"/>
      <c r="E4" s="2247"/>
      <c r="F4" s="2247"/>
      <c r="G4" s="2247"/>
      <c r="H4" s="2247"/>
      <c r="I4" s="2247"/>
      <c r="J4" s="2247"/>
      <c r="K4" s="2247"/>
      <c r="L4" s="2247"/>
      <c r="M4" s="2247"/>
      <c r="N4" s="114"/>
    </row>
    <row r="5" spans="1:17" ht="12.75" customHeight="1" x14ac:dyDescent="0.2">
      <c r="B5" s="115"/>
      <c r="C5" s="56"/>
      <c r="D5" s="57"/>
      <c r="E5" s="57"/>
      <c r="F5" s="57"/>
      <c r="G5" s="116"/>
      <c r="H5" s="117"/>
      <c r="I5" s="117"/>
      <c r="J5" s="116"/>
      <c r="K5" s="116"/>
      <c r="L5" s="116"/>
      <c r="M5" s="116"/>
      <c r="N5" s="114"/>
    </row>
    <row r="6" spans="1:17" ht="13.5" thickBot="1" x14ac:dyDescent="0.25">
      <c r="B6" s="115"/>
      <c r="C6" s="118"/>
      <c r="D6" s="119"/>
      <c r="E6" s="119"/>
      <c r="F6" s="119"/>
      <c r="G6" s="120"/>
      <c r="H6" s="121"/>
      <c r="I6" s="121"/>
      <c r="J6" s="2012">
        <v>2017</v>
      </c>
      <c r="K6" s="120"/>
      <c r="L6" s="120"/>
      <c r="M6" s="2012">
        <v>2016</v>
      </c>
      <c r="N6" s="114"/>
    </row>
    <row r="7" spans="1:17" ht="12.75" customHeight="1" x14ac:dyDescent="0.2">
      <c r="A7" s="217"/>
      <c r="B7" s="126"/>
      <c r="C7" s="127"/>
      <c r="D7" s="17"/>
      <c r="E7" s="17"/>
      <c r="H7" s="148"/>
      <c r="I7" s="35"/>
      <c r="J7" s="128"/>
      <c r="K7" s="49"/>
      <c r="L7" s="30"/>
      <c r="M7" s="128"/>
      <c r="N7" s="129"/>
    </row>
    <row r="8" spans="1:17" ht="12.75" customHeight="1" x14ac:dyDescent="0.2">
      <c r="A8" s="217"/>
      <c r="B8" s="435" t="s">
        <v>86</v>
      </c>
      <c r="C8" s="2277" t="s">
        <v>538</v>
      </c>
      <c r="D8" s="2277"/>
      <c r="E8" s="2277"/>
      <c r="F8" s="17"/>
      <c r="G8" s="17"/>
      <c r="H8" s="148"/>
      <c r="I8" s="35"/>
      <c r="J8" s="17"/>
      <c r="K8" s="17"/>
      <c r="L8" s="17"/>
      <c r="M8" s="32"/>
    </row>
    <row r="9" spans="1:17" ht="7.5" customHeight="1" x14ac:dyDescent="0.2">
      <c r="A9" s="217"/>
      <c r="C9" s="17"/>
      <c r="D9" s="17"/>
      <c r="E9" s="17"/>
      <c r="F9" s="17"/>
      <c r="G9" s="17"/>
      <c r="H9" s="148"/>
      <c r="I9" s="35"/>
      <c r="J9" s="17"/>
      <c r="K9" s="17"/>
      <c r="L9" s="17"/>
      <c r="M9" s="32"/>
    </row>
    <row r="10" spans="1:17" ht="13.5" thickBot="1" x14ac:dyDescent="0.25">
      <c r="A10" s="217"/>
      <c r="C10" s="14"/>
      <c r="D10" s="14"/>
      <c r="E10" s="14"/>
      <c r="F10" s="14"/>
      <c r="G10" s="14"/>
      <c r="H10" s="149"/>
      <c r="I10" s="104"/>
      <c r="J10" s="14"/>
      <c r="K10" s="14"/>
      <c r="L10" s="14"/>
      <c r="M10" s="125"/>
      <c r="N10" s="264"/>
    </row>
    <row r="11" spans="1:17" x14ac:dyDescent="0.2">
      <c r="A11" s="217"/>
      <c r="C11" s="17"/>
      <c r="D11" s="17"/>
      <c r="E11" s="17"/>
      <c r="F11" s="17"/>
      <c r="G11" s="17"/>
      <c r="H11" s="148"/>
      <c r="I11" s="35"/>
      <c r="J11" s="17"/>
      <c r="K11" s="17"/>
      <c r="L11" s="17"/>
      <c r="M11" s="32"/>
      <c r="N11" s="109"/>
    </row>
    <row r="12" spans="1:17" ht="12.75" customHeight="1" x14ac:dyDescent="0.2">
      <c r="A12" s="217"/>
      <c r="B12" s="122" t="s">
        <v>91</v>
      </c>
      <c r="C12" s="4" t="s">
        <v>140</v>
      </c>
      <c r="D12" s="4"/>
      <c r="H12" s="1515"/>
      <c r="M12" s="23"/>
    </row>
    <row r="13" spans="1:17" x14ac:dyDescent="0.2">
      <c r="A13" s="217" t="s">
        <v>807</v>
      </c>
      <c r="C13" s="1" t="s">
        <v>83</v>
      </c>
      <c r="G13" s="1511"/>
      <c r="H13" s="1511">
        <f>'S11-4 NOTE 7-9'!G44+1</f>
        <v>47</v>
      </c>
      <c r="I13" s="141"/>
      <c r="J13" s="1714">
        <v>4232</v>
      </c>
      <c r="M13" s="23"/>
    </row>
    <row r="14" spans="1:17" x14ac:dyDescent="0.2">
      <c r="A14" s="217" t="s">
        <v>807</v>
      </c>
      <c r="C14" s="1" t="s">
        <v>84</v>
      </c>
      <c r="G14" s="1511"/>
      <c r="H14" s="1511">
        <f>H13+1</f>
        <v>48</v>
      </c>
      <c r="I14" s="141"/>
      <c r="J14" s="1714">
        <v>4233</v>
      </c>
      <c r="M14" s="23"/>
    </row>
    <row r="15" spans="1:17" x14ac:dyDescent="0.2">
      <c r="A15" s="217" t="s">
        <v>807</v>
      </c>
      <c r="C15" s="1" t="s">
        <v>85</v>
      </c>
      <c r="G15" s="1511"/>
      <c r="H15" s="1511">
        <f>H14+1</f>
        <v>49</v>
      </c>
      <c r="I15" s="141"/>
      <c r="J15" s="1714">
        <v>4234</v>
      </c>
      <c r="M15" s="23"/>
    </row>
    <row r="16" spans="1:17" x14ac:dyDescent="0.2">
      <c r="A16" s="217" t="s">
        <v>599</v>
      </c>
      <c r="C16" s="1" t="s">
        <v>895</v>
      </c>
      <c r="G16" s="1511"/>
      <c r="H16" s="1511">
        <f>H15+1</f>
        <v>50</v>
      </c>
      <c r="I16" s="141"/>
      <c r="J16" s="1714" t="s">
        <v>2825</v>
      </c>
      <c r="M16" s="23"/>
    </row>
    <row r="17" spans="1:28" x14ac:dyDescent="0.2">
      <c r="A17" s="217" t="s">
        <v>807</v>
      </c>
      <c r="C17" s="1" t="s">
        <v>896</v>
      </c>
      <c r="G17" s="1511"/>
      <c r="H17" s="1511">
        <f>H16+1</f>
        <v>51</v>
      </c>
      <c r="I17" s="141"/>
      <c r="J17" s="1714">
        <v>4595</v>
      </c>
      <c r="M17" s="23"/>
    </row>
    <row r="18" spans="1:28" x14ac:dyDescent="0.2">
      <c r="A18" s="217" t="s">
        <v>807</v>
      </c>
      <c r="C18" s="1" t="s">
        <v>1010</v>
      </c>
      <c r="G18" s="1511"/>
      <c r="H18" s="1511">
        <f>H17+1</f>
        <v>52</v>
      </c>
      <c r="I18" s="141"/>
      <c r="J18" s="1714" t="s">
        <v>2273</v>
      </c>
      <c r="M18" s="23"/>
    </row>
    <row r="19" spans="1:28" x14ac:dyDescent="0.2">
      <c r="A19" s="217"/>
      <c r="C19" s="1" t="s">
        <v>90</v>
      </c>
      <c r="G19" s="1511"/>
      <c r="H19" s="1511"/>
      <c r="I19" s="141"/>
      <c r="J19" s="1718"/>
      <c r="M19" s="23"/>
    </row>
    <row r="20" spans="1:28" x14ac:dyDescent="0.2">
      <c r="A20" s="217" t="s">
        <v>807</v>
      </c>
      <c r="C20" s="1" t="s">
        <v>160</v>
      </c>
      <c r="G20" s="1511"/>
      <c r="H20" s="1511">
        <f>H18+1</f>
        <v>53</v>
      </c>
      <c r="I20" s="141"/>
      <c r="J20" s="1714">
        <v>4596</v>
      </c>
      <c r="M20" s="23"/>
    </row>
    <row r="21" spans="1:28" x14ac:dyDescent="0.2">
      <c r="A21" s="217" t="s">
        <v>807</v>
      </c>
      <c r="C21" s="1" t="s">
        <v>160</v>
      </c>
      <c r="G21" s="1511"/>
      <c r="H21" s="1511">
        <f>H20+1</f>
        <v>54</v>
      </c>
      <c r="I21" s="141"/>
      <c r="J21" s="1714">
        <v>4597</v>
      </c>
      <c r="M21" s="23"/>
    </row>
    <row r="22" spans="1:28" x14ac:dyDescent="0.2">
      <c r="A22" s="217" t="s">
        <v>807</v>
      </c>
      <c r="C22" s="1" t="s">
        <v>89</v>
      </c>
      <c r="G22" s="1511"/>
      <c r="H22" s="1511">
        <f>H21+1</f>
        <v>55</v>
      </c>
      <c r="I22" s="141"/>
      <c r="J22" s="1714" t="s">
        <v>2274</v>
      </c>
      <c r="M22" s="23"/>
    </row>
    <row r="23" spans="1:28" x14ac:dyDescent="0.2">
      <c r="A23" s="217" t="s">
        <v>807</v>
      </c>
      <c r="C23" s="1" t="s">
        <v>89</v>
      </c>
      <c r="G23" s="1511"/>
      <c r="H23" s="1511">
        <f>H22+1</f>
        <v>56</v>
      </c>
      <c r="I23" s="141"/>
      <c r="J23" s="1714" t="s">
        <v>2275</v>
      </c>
      <c r="M23" s="23"/>
    </row>
    <row r="24" spans="1:28" x14ac:dyDescent="0.2">
      <c r="A24" s="217" t="s">
        <v>807</v>
      </c>
      <c r="C24" s="37" t="s">
        <v>89</v>
      </c>
      <c r="D24" s="37"/>
      <c r="E24" s="37"/>
      <c r="F24" s="37"/>
      <c r="G24" s="1512"/>
      <c r="H24" s="1512">
        <f>H23+1</f>
        <v>57</v>
      </c>
      <c r="I24" s="144"/>
      <c r="J24" s="1716" t="s">
        <v>2276</v>
      </c>
      <c r="K24" s="37"/>
      <c r="L24" s="37"/>
      <c r="M24" s="39"/>
      <c r="N24" s="39"/>
    </row>
    <row r="25" spans="1:28" ht="13.5" thickBot="1" x14ac:dyDescent="0.25">
      <c r="A25" s="217" t="s">
        <v>807</v>
      </c>
      <c r="B25" s="993"/>
      <c r="C25" s="14"/>
      <c r="D25" s="14"/>
      <c r="E25" s="14"/>
      <c r="F25" s="14"/>
      <c r="G25" s="1513"/>
      <c r="H25" s="1513">
        <f>H24+1</f>
        <v>58</v>
      </c>
      <c r="I25" s="143"/>
      <c r="J25" s="1732">
        <v>4245</v>
      </c>
      <c r="K25" s="14"/>
      <c r="L25" s="14"/>
      <c r="M25" s="125"/>
      <c r="N25" s="988"/>
      <c r="O25" s="17"/>
      <c r="P25" s="17"/>
      <c r="Q25" s="17"/>
      <c r="R25" s="17"/>
      <c r="S25" s="17"/>
      <c r="T25" s="17"/>
      <c r="U25" s="17"/>
      <c r="V25" s="17"/>
    </row>
    <row r="26" spans="1:28" x14ac:dyDescent="0.2">
      <c r="A26" s="217"/>
      <c r="C26" s="41" t="s">
        <v>75</v>
      </c>
      <c r="D26" s="17"/>
      <c r="E26" s="17"/>
      <c r="F26" s="17"/>
      <c r="G26" s="17"/>
      <c r="H26" s="148"/>
      <c r="I26" s="35"/>
      <c r="J26" s="1740"/>
      <c r="K26" s="17"/>
      <c r="L26" s="17"/>
      <c r="M26" s="32"/>
      <c r="N26" s="109"/>
      <c r="O26" s="17"/>
      <c r="P26" s="17"/>
      <c r="Q26" s="17"/>
      <c r="R26" s="17"/>
      <c r="S26" s="17"/>
      <c r="T26" s="17"/>
      <c r="U26" s="17"/>
      <c r="V26" s="17"/>
      <c r="W26" s="17"/>
      <c r="X26" s="17"/>
      <c r="Y26" s="17"/>
      <c r="Z26" s="17"/>
      <c r="AA26" s="17"/>
      <c r="AB26" s="17"/>
    </row>
    <row r="27" spans="1:28" ht="13.5" thickBot="1" x14ac:dyDescent="0.25">
      <c r="A27" s="217" t="s">
        <v>807</v>
      </c>
      <c r="C27" s="14"/>
      <c r="D27" s="14"/>
      <c r="E27" s="14"/>
      <c r="F27" s="14"/>
      <c r="G27" s="14"/>
      <c r="H27" s="149"/>
      <c r="I27" s="104"/>
      <c r="J27" s="1743"/>
      <c r="K27" s="14"/>
      <c r="L27" s="14"/>
      <c r="M27" s="125"/>
      <c r="N27" s="264"/>
    </row>
    <row r="28" spans="1:28" ht="13.5" customHeight="1" x14ac:dyDescent="0.2">
      <c r="B28" s="1"/>
      <c r="H28" s="1"/>
      <c r="I28" s="1"/>
      <c r="J28" s="1718"/>
      <c r="N28" s="1"/>
    </row>
    <row r="29" spans="1:28" x14ac:dyDescent="0.2">
      <c r="A29" s="217"/>
      <c r="B29" s="122" t="s">
        <v>670</v>
      </c>
      <c r="C29" s="4" t="s">
        <v>539</v>
      </c>
      <c r="D29" s="4"/>
      <c r="H29" s="1515"/>
      <c r="J29" s="1718"/>
      <c r="M29" s="23"/>
    </row>
    <row r="30" spans="1:28" x14ac:dyDescent="0.2">
      <c r="A30" s="217" t="s">
        <v>599</v>
      </c>
      <c r="C30" s="17" t="s">
        <v>87</v>
      </c>
      <c r="H30" s="1515">
        <f>H25+1</f>
        <v>59</v>
      </c>
      <c r="I30" s="141"/>
      <c r="J30" s="1714" t="s">
        <v>2826</v>
      </c>
      <c r="M30" s="23"/>
    </row>
    <row r="31" spans="1:28" x14ac:dyDescent="0.2">
      <c r="A31" s="472" t="s">
        <v>807</v>
      </c>
      <c r="C31" s="50" t="s">
        <v>1455</v>
      </c>
      <c r="H31" s="1515">
        <f t="shared" ref="H31:H36" si="0">H30+1</f>
        <v>60</v>
      </c>
      <c r="I31" s="141"/>
      <c r="J31" s="1699" t="s">
        <v>2277</v>
      </c>
      <c r="M31" s="23"/>
    </row>
    <row r="32" spans="1:28" x14ac:dyDescent="0.2">
      <c r="A32" s="472" t="s">
        <v>807</v>
      </c>
      <c r="C32" s="50" t="s">
        <v>1089</v>
      </c>
      <c r="H32" s="1515">
        <f t="shared" si="0"/>
        <v>61</v>
      </c>
      <c r="I32" s="141"/>
      <c r="J32" s="1699" t="s">
        <v>2828</v>
      </c>
      <c r="M32" s="23"/>
    </row>
    <row r="33" spans="1:13" x14ac:dyDescent="0.2">
      <c r="A33" s="472" t="s">
        <v>599</v>
      </c>
      <c r="C33" s="25" t="s">
        <v>1087</v>
      </c>
      <c r="H33" s="1515">
        <f t="shared" si="0"/>
        <v>62</v>
      </c>
      <c r="I33" s="141"/>
      <c r="J33" s="1699" t="s">
        <v>2827</v>
      </c>
      <c r="M33" s="23"/>
    </row>
    <row r="34" spans="1:13" x14ac:dyDescent="0.2">
      <c r="A34" s="472" t="s">
        <v>807</v>
      </c>
      <c r="C34" s="25" t="s">
        <v>1088</v>
      </c>
      <c r="H34" s="1515">
        <f t="shared" si="0"/>
        <v>63</v>
      </c>
      <c r="I34" s="141"/>
      <c r="J34" s="1699">
        <v>3748</v>
      </c>
      <c r="M34" s="23"/>
    </row>
    <row r="35" spans="1:13" x14ac:dyDescent="0.2">
      <c r="A35" s="472" t="s">
        <v>599</v>
      </c>
      <c r="C35" s="25" t="s">
        <v>1370</v>
      </c>
      <c r="H35" s="1515">
        <f t="shared" si="0"/>
        <v>64</v>
      </c>
      <c r="I35" s="141"/>
      <c r="J35" s="1714" t="s">
        <v>2686</v>
      </c>
      <c r="M35" s="23"/>
    </row>
    <row r="36" spans="1:13" x14ac:dyDescent="0.2">
      <c r="A36" s="472" t="s">
        <v>599</v>
      </c>
      <c r="C36" s="25" t="s">
        <v>1371</v>
      </c>
      <c r="H36" s="1515">
        <f t="shared" si="0"/>
        <v>65</v>
      </c>
      <c r="I36" s="141"/>
      <c r="J36" s="1714" t="s">
        <v>2687</v>
      </c>
      <c r="M36" s="23"/>
    </row>
    <row r="37" spans="1:13" x14ac:dyDescent="0.2">
      <c r="A37" s="217"/>
      <c r="C37" s="398" t="s">
        <v>90</v>
      </c>
      <c r="H37" s="1515"/>
      <c r="I37" s="141"/>
      <c r="J37" s="1718"/>
      <c r="M37" s="23"/>
    </row>
    <row r="38" spans="1:13" x14ac:dyDescent="0.2">
      <c r="A38" s="217" t="s">
        <v>807</v>
      </c>
      <c r="C38" s="1216" t="s">
        <v>151</v>
      </c>
      <c r="H38" s="1515">
        <f>H36+1</f>
        <v>66</v>
      </c>
      <c r="I38" s="141"/>
      <c r="J38" s="1714">
        <v>4249</v>
      </c>
      <c r="M38" s="23"/>
    </row>
    <row r="39" spans="1:13" x14ac:dyDescent="0.2">
      <c r="A39" s="217" t="s">
        <v>807</v>
      </c>
      <c r="C39" s="1216" t="s">
        <v>151</v>
      </c>
      <c r="H39" s="1515">
        <f>H38+1</f>
        <v>67</v>
      </c>
      <c r="I39" s="141"/>
      <c r="J39" s="1717">
        <v>4250</v>
      </c>
      <c r="M39" s="23"/>
    </row>
    <row r="40" spans="1:13" x14ac:dyDescent="0.2">
      <c r="A40" s="217" t="s">
        <v>807</v>
      </c>
      <c r="C40" s="1216" t="s">
        <v>151</v>
      </c>
      <c r="D40" s="17"/>
      <c r="E40" s="17"/>
      <c r="F40" s="17"/>
      <c r="G40" s="17"/>
      <c r="H40" s="148">
        <f>H39+1</f>
        <v>68</v>
      </c>
      <c r="I40" s="138"/>
      <c r="J40" s="1717" t="s">
        <v>2278</v>
      </c>
      <c r="K40" s="17"/>
      <c r="L40" s="17"/>
      <c r="M40" s="32"/>
    </row>
    <row r="41" spans="1:13" x14ac:dyDescent="0.2">
      <c r="A41" s="217" t="s">
        <v>807</v>
      </c>
      <c r="C41" s="1216" t="s">
        <v>151</v>
      </c>
      <c r="D41" s="17"/>
      <c r="E41" s="17"/>
      <c r="F41" s="17"/>
      <c r="G41" s="17"/>
      <c r="H41" s="148">
        <f>H40+1</f>
        <v>69</v>
      </c>
      <c r="I41" s="138"/>
      <c r="J41" s="1716" t="s">
        <v>2279</v>
      </c>
      <c r="K41" s="17"/>
      <c r="L41" s="17"/>
      <c r="M41" s="32"/>
    </row>
    <row r="42" spans="1:13" ht="13.5" thickBot="1" x14ac:dyDescent="0.25">
      <c r="A42" s="217" t="s">
        <v>807</v>
      </c>
      <c r="C42" s="46"/>
      <c r="D42" s="46"/>
      <c r="E42" s="46"/>
      <c r="F42" s="46"/>
      <c r="G42" s="46"/>
      <c r="H42" s="1516">
        <f>H41+1</f>
        <v>70</v>
      </c>
      <c r="I42" s="150"/>
      <c r="J42" s="1732">
        <v>4251</v>
      </c>
      <c r="K42" s="46"/>
      <c r="L42" s="46"/>
      <c r="M42" s="48"/>
    </row>
    <row r="43" spans="1:13" x14ac:dyDescent="0.2">
      <c r="A43" s="217"/>
      <c r="C43" s="41" t="s">
        <v>75</v>
      </c>
      <c r="D43" s="17"/>
      <c r="E43" s="17"/>
      <c r="F43" s="17"/>
      <c r="G43" s="17"/>
      <c r="H43" s="148"/>
      <c r="I43" s="35"/>
      <c r="J43" s="17"/>
      <c r="K43" s="17"/>
      <c r="L43" s="17"/>
      <c r="M43" s="17"/>
    </row>
    <row r="44" spans="1:13" ht="13.5" thickBot="1" x14ac:dyDescent="0.25">
      <c r="A44" s="217" t="s">
        <v>807</v>
      </c>
      <c r="C44" s="14"/>
      <c r="D44" s="14"/>
      <c r="E44" s="14"/>
      <c r="F44" s="14"/>
      <c r="G44" s="14"/>
      <c r="H44" s="149"/>
      <c r="I44" s="104"/>
      <c r="J44" s="14"/>
      <c r="K44" s="14"/>
      <c r="L44" s="14"/>
      <c r="M44" s="14"/>
    </row>
    <row r="46" spans="1:13" x14ac:dyDescent="0.2">
      <c r="C46" s="1005"/>
    </row>
  </sheetData>
  <mergeCells count="3">
    <mergeCell ref="B3:M3"/>
    <mergeCell ref="B4:M4"/>
    <mergeCell ref="C8:E8"/>
  </mergeCells>
  <phoneticPr fontId="10" type="noConversion"/>
  <pageMargins left="0.39370078740157483" right="0.39370078740157483" top="0.59055118110236227" bottom="0.19685039370078741" header="0.59055118110236227" footer="0.39370078740157483"/>
  <pageSetup scale="99" orientation="portrait" r:id="rId1"/>
  <headerFooter alignWithMargins="0">
    <oddHeader>&amp;L&amp;9Organisme ________________________________________&amp;R&amp;9Code géographique ____________</oddHeader>
    <oddFooter>&amp;LS11-5</oddFooter>
  </headerFooter>
  <rowBreaks count="1" manualBreakCount="1">
    <brk id="44" max="1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9">
    <pageSetUpPr fitToPage="1"/>
  </sheetPr>
  <dimension ref="A1:Y63"/>
  <sheetViews>
    <sheetView zoomScaleNormal="100" workbookViewId="0"/>
  </sheetViews>
  <sheetFormatPr baseColWidth="10" defaultColWidth="9.140625" defaultRowHeight="12.75" x14ac:dyDescent="0.2"/>
  <cols>
    <col min="1" max="1" width="1.28515625" style="1" customWidth="1"/>
    <col min="2" max="2" width="3.140625" style="1" customWidth="1"/>
    <col min="3" max="3" width="10.42578125" style="1" customWidth="1"/>
    <col min="4" max="4" width="2.5703125" style="1" customWidth="1"/>
    <col min="5" max="5" width="9.5703125" style="1" customWidth="1"/>
    <col min="6" max="6" width="5.85546875" style="1" customWidth="1"/>
    <col min="7" max="7" width="2.5703125" style="222" customWidth="1"/>
    <col min="8" max="8" width="8" style="222" customWidth="1"/>
    <col min="9" max="9" width="6.5703125" style="1" customWidth="1"/>
    <col min="10" max="10" width="0.85546875" style="1" customWidth="1"/>
    <col min="11" max="11" width="2.140625" style="1" customWidth="1"/>
    <col min="12" max="13" width="1.28515625" style="1" customWidth="1"/>
    <col min="14" max="14" width="0.85546875" style="1" customWidth="1"/>
    <col min="15" max="15" width="6.28515625" style="1" customWidth="1"/>
    <col min="16" max="16" width="0.85546875" style="1" customWidth="1"/>
    <col min="17" max="17" width="6.28515625" style="1" customWidth="1"/>
    <col min="18" max="18" width="1.28515625" style="1" customWidth="1"/>
    <col min="19" max="19" width="2.5703125" style="1" customWidth="1"/>
    <col min="20" max="20" width="1.140625" style="1" customWidth="1"/>
    <col min="21" max="21" width="15.7109375" style="1" customWidth="1"/>
    <col min="22" max="22" width="2.7109375" style="1" customWidth="1"/>
    <col min="23" max="23" width="1.28515625" style="1" customWidth="1"/>
    <col min="24" max="24" width="15.7109375" style="1" customWidth="1"/>
    <col min="25" max="25" width="1.28515625" style="1" customWidth="1"/>
    <col min="26" max="16384" width="9.140625" style="1"/>
  </cols>
  <sheetData>
    <row r="1" spans="1:25" x14ac:dyDescent="0.2">
      <c r="K1" s="2303"/>
      <c r="L1" s="2303"/>
      <c r="M1" s="2303"/>
      <c r="N1" s="2303"/>
    </row>
    <row r="2" spans="1:25" ht="13.5" customHeight="1" x14ac:dyDescent="0.2">
      <c r="C2" s="4"/>
      <c r="V2" s="2304"/>
      <c r="W2" s="2304"/>
      <c r="X2" s="2304"/>
    </row>
    <row r="3" spans="1:25" x14ac:dyDescent="0.2">
      <c r="B3" s="55"/>
      <c r="C3" s="2270" t="s">
        <v>819</v>
      </c>
      <c r="D3" s="2270"/>
      <c r="E3" s="2270"/>
      <c r="F3" s="2270"/>
      <c r="G3" s="2270"/>
      <c r="H3" s="2270"/>
      <c r="I3" s="2270"/>
      <c r="J3" s="2270"/>
      <c r="K3" s="2270"/>
      <c r="L3" s="2270"/>
      <c r="M3" s="2270"/>
      <c r="N3" s="2270"/>
      <c r="O3" s="2270"/>
      <c r="P3" s="2270"/>
      <c r="Q3" s="2270"/>
      <c r="R3" s="2270"/>
      <c r="S3" s="2270"/>
      <c r="T3" s="2270"/>
      <c r="U3" s="2270"/>
      <c r="V3" s="2270"/>
      <c r="W3" s="2270"/>
      <c r="X3" s="2270"/>
      <c r="Y3" s="2270"/>
    </row>
    <row r="4" spans="1:25" x14ac:dyDescent="0.2">
      <c r="B4" s="55"/>
      <c r="C4" s="2247" t="s">
        <v>1333</v>
      </c>
      <c r="D4" s="2247"/>
      <c r="E4" s="2247"/>
      <c r="F4" s="2247"/>
      <c r="G4" s="2247"/>
      <c r="H4" s="2247"/>
      <c r="I4" s="2247"/>
      <c r="J4" s="2247"/>
      <c r="K4" s="2247"/>
      <c r="L4" s="2247"/>
      <c r="M4" s="2247"/>
      <c r="N4" s="2247"/>
      <c r="O4" s="2247"/>
      <c r="P4" s="2247"/>
      <c r="Q4" s="2247"/>
      <c r="R4" s="2247"/>
      <c r="S4" s="2247"/>
      <c r="T4" s="2247"/>
      <c r="U4" s="2247"/>
      <c r="V4" s="2247"/>
      <c r="W4" s="2247"/>
      <c r="X4" s="2247"/>
      <c r="Y4" s="2247"/>
    </row>
    <row r="5" spans="1:25" x14ac:dyDescent="0.2">
      <c r="B5" s="55"/>
      <c r="C5" s="223"/>
      <c r="D5" s="56"/>
      <c r="E5" s="56"/>
      <c r="F5" s="56"/>
      <c r="G5" s="224"/>
      <c r="H5" s="224"/>
      <c r="I5" s="57"/>
      <c r="J5" s="57"/>
      <c r="K5" s="57"/>
      <c r="L5" s="57"/>
      <c r="M5" s="57"/>
      <c r="N5" s="57"/>
      <c r="O5" s="57"/>
      <c r="P5" s="57"/>
      <c r="Q5" s="57"/>
      <c r="R5" s="57"/>
      <c r="S5" s="225"/>
      <c r="T5" s="225"/>
      <c r="U5" s="225"/>
      <c r="V5" s="57"/>
      <c r="W5" s="57"/>
      <c r="X5" s="57"/>
    </row>
    <row r="6" spans="1:25" ht="12.75" customHeight="1" thickBot="1" x14ac:dyDescent="0.25">
      <c r="B6" s="17"/>
      <c r="C6" s="228"/>
      <c r="D6" s="229"/>
      <c r="E6" s="229"/>
      <c r="F6" s="229"/>
      <c r="G6" s="230"/>
      <c r="H6" s="230"/>
      <c r="I6" s="14"/>
      <c r="J6" s="14"/>
      <c r="K6" s="14"/>
      <c r="L6" s="14"/>
      <c r="M6" s="14"/>
      <c r="N6" s="14"/>
      <c r="O6" s="14"/>
      <c r="P6" s="14"/>
      <c r="Q6" s="14"/>
      <c r="R6" s="231"/>
      <c r="S6" s="231"/>
      <c r="T6" s="231"/>
      <c r="U6" s="232" t="s">
        <v>1337</v>
      </c>
      <c r="V6" s="232"/>
      <c r="W6" s="232"/>
      <c r="X6" s="232" t="s">
        <v>1076</v>
      </c>
      <c r="Y6" s="14"/>
    </row>
    <row r="7" spans="1:25" ht="6.75" customHeight="1" x14ac:dyDescent="0.2">
      <c r="B7" s="17"/>
      <c r="C7" s="233"/>
      <c r="D7" s="233"/>
      <c r="E7" s="233"/>
      <c r="F7" s="233"/>
      <c r="G7" s="234"/>
      <c r="H7" s="234"/>
      <c r="I7" s="17"/>
      <c r="J7" s="17"/>
      <c r="K7" s="17"/>
      <c r="L7" s="17"/>
      <c r="M7" s="17"/>
      <c r="N7" s="17"/>
      <c r="S7" s="30"/>
      <c r="T7" s="30"/>
      <c r="U7" s="30"/>
      <c r="V7" s="235"/>
      <c r="W7" s="235"/>
      <c r="X7" s="235"/>
    </row>
    <row r="8" spans="1:25" ht="11.45" customHeight="1" x14ac:dyDescent="0.2">
      <c r="A8" s="217"/>
      <c r="B8" s="237" t="s">
        <v>695</v>
      </c>
      <c r="C8" s="19" t="s">
        <v>826</v>
      </c>
      <c r="D8" s="19"/>
      <c r="E8" s="19"/>
      <c r="F8" s="19"/>
      <c r="G8" s="123"/>
      <c r="H8" s="123"/>
      <c r="I8" s="238" t="s">
        <v>827</v>
      </c>
      <c r="J8" s="238"/>
      <c r="K8" s="238"/>
      <c r="L8" s="238"/>
      <c r="M8" s="238"/>
      <c r="N8" s="239"/>
      <c r="O8" s="2305" t="s">
        <v>828</v>
      </c>
      <c r="P8" s="2305"/>
      <c r="Q8" s="2305"/>
      <c r="R8" s="123"/>
      <c r="S8" s="241"/>
      <c r="T8" s="241"/>
      <c r="U8" s="242"/>
      <c r="V8" s="243"/>
      <c r="W8" s="243"/>
      <c r="X8" s="244"/>
    </row>
    <row r="9" spans="1:25" ht="11.45" customHeight="1" x14ac:dyDescent="0.2">
      <c r="A9" s="217"/>
      <c r="B9" s="237"/>
      <c r="C9" s="19"/>
      <c r="D9" s="19"/>
      <c r="E9" s="19"/>
      <c r="F9" s="19"/>
      <c r="G9" s="123"/>
      <c r="H9" s="123"/>
      <c r="I9" s="240" t="s">
        <v>829</v>
      </c>
      <c r="J9" s="246"/>
      <c r="K9" s="2305" t="s">
        <v>830</v>
      </c>
      <c r="L9" s="2305"/>
      <c r="M9" s="2305"/>
      <c r="N9" s="239"/>
      <c r="O9" s="247" t="s">
        <v>829</v>
      </c>
      <c r="P9" s="246"/>
      <c r="Q9" s="247" t="s">
        <v>830</v>
      </c>
      <c r="R9" s="123"/>
      <c r="S9" s="241"/>
      <c r="T9" s="241"/>
      <c r="U9" s="245"/>
      <c r="V9" s="243"/>
      <c r="W9" s="243"/>
      <c r="X9" s="70"/>
    </row>
    <row r="10" spans="1:25" ht="12" customHeight="1" x14ac:dyDescent="0.2">
      <c r="A10" s="217"/>
      <c r="B10" s="237"/>
      <c r="C10" s="19"/>
      <c r="D10" s="19"/>
      <c r="E10" s="19"/>
      <c r="F10" s="19"/>
      <c r="G10" s="123"/>
      <c r="H10" s="123"/>
      <c r="I10" s="123"/>
      <c r="J10" s="123"/>
      <c r="K10" s="123"/>
      <c r="L10" s="123"/>
      <c r="M10" s="123"/>
      <c r="N10" s="123"/>
      <c r="O10" s="123"/>
      <c r="P10" s="123"/>
      <c r="Q10" s="123"/>
      <c r="R10" s="123"/>
      <c r="S10" s="241"/>
      <c r="T10" s="241"/>
      <c r="U10" s="245"/>
      <c r="V10" s="243"/>
      <c r="W10" s="243"/>
      <c r="X10" s="70"/>
    </row>
    <row r="11" spans="1:25" ht="12" customHeight="1" x14ac:dyDescent="0.2">
      <c r="A11" s="217" t="s">
        <v>807</v>
      </c>
      <c r="B11" s="123"/>
      <c r="C11" s="257" t="s">
        <v>148</v>
      </c>
      <c r="D11" s="257"/>
      <c r="E11" s="257"/>
      <c r="F11" s="257"/>
      <c r="G11" s="257"/>
      <c r="H11" s="257"/>
      <c r="I11" s="1033"/>
      <c r="J11" s="1033"/>
      <c r="K11" s="2301"/>
      <c r="L11" s="2301"/>
      <c r="M11" s="2301"/>
      <c r="N11" s="271"/>
      <c r="O11" s="259"/>
      <c r="P11" s="259"/>
      <c r="Q11" s="259"/>
      <c r="R11" s="257"/>
      <c r="S11" s="272">
        <f>'S11-5  Note 10-12'!H42+1</f>
        <v>71</v>
      </c>
      <c r="T11" s="272"/>
      <c r="U11" s="1744" t="s">
        <v>2280</v>
      </c>
      <c r="V11" s="1034"/>
      <c r="W11" s="1034"/>
      <c r="X11" s="851"/>
      <c r="Y11" s="37"/>
    </row>
    <row r="12" spans="1:25" ht="12" customHeight="1" x14ac:dyDescent="0.2">
      <c r="A12" s="217"/>
      <c r="B12" s="123"/>
      <c r="C12" s="123"/>
      <c r="D12" s="123"/>
      <c r="E12" s="123"/>
      <c r="F12" s="123"/>
      <c r="G12" s="123"/>
      <c r="H12" s="123"/>
      <c r="I12" s="1059"/>
      <c r="J12" s="1059"/>
      <c r="K12" s="220"/>
      <c r="L12" s="220"/>
      <c r="M12" s="220"/>
      <c r="N12" s="220"/>
      <c r="O12" s="220"/>
      <c r="P12" s="220"/>
      <c r="Q12" s="220"/>
      <c r="R12" s="123"/>
      <c r="S12" s="250"/>
      <c r="T12" s="250"/>
      <c r="U12" s="1745"/>
      <c r="V12" s="252"/>
      <c r="W12" s="252"/>
      <c r="X12" s="850"/>
    </row>
    <row r="13" spans="1:25" ht="12" customHeight="1" x14ac:dyDescent="0.2">
      <c r="A13" s="217" t="s">
        <v>807</v>
      </c>
      <c r="B13" s="123"/>
      <c r="C13" s="2306" t="s">
        <v>149</v>
      </c>
      <c r="D13" s="2306"/>
      <c r="E13" s="2306"/>
      <c r="F13" s="2306"/>
      <c r="G13" s="2306"/>
      <c r="H13" s="2306"/>
      <c r="I13" s="2306"/>
      <c r="J13" s="253"/>
      <c r="K13" s="2299"/>
      <c r="L13" s="2299"/>
      <c r="M13" s="220"/>
      <c r="N13" s="253"/>
      <c r="O13" s="220"/>
      <c r="P13" s="220"/>
      <c r="Q13" s="123"/>
      <c r="R13" s="123"/>
      <c r="S13" s="254">
        <f>S11+1</f>
        <v>72</v>
      </c>
      <c r="T13" s="254"/>
      <c r="U13" s="1746">
        <v>7191</v>
      </c>
      <c r="V13" s="255"/>
      <c r="W13" s="255"/>
      <c r="X13" s="850"/>
    </row>
    <row r="14" spans="1:25" ht="12" customHeight="1" x14ac:dyDescent="0.2">
      <c r="A14" s="217" t="s">
        <v>807</v>
      </c>
      <c r="B14" s="123"/>
      <c r="C14" s="447" t="s">
        <v>591</v>
      </c>
      <c r="D14" s="447"/>
      <c r="E14" s="447"/>
      <c r="F14" s="447"/>
      <c r="G14" s="447"/>
      <c r="H14" s="447"/>
      <c r="I14" s="447"/>
      <c r="J14" s="447"/>
      <c r="K14" s="259"/>
      <c r="L14" s="259"/>
      <c r="M14" s="259"/>
      <c r="N14" s="447"/>
      <c r="O14" s="259"/>
      <c r="P14" s="259"/>
      <c r="Q14" s="257"/>
      <c r="R14" s="257"/>
      <c r="S14" s="260">
        <f>S13+1</f>
        <v>73</v>
      </c>
      <c r="T14" s="260"/>
      <c r="U14" s="1747">
        <v>7192</v>
      </c>
      <c r="V14" s="261"/>
      <c r="W14" s="261"/>
      <c r="X14" s="851"/>
      <c r="Y14" s="37"/>
    </row>
    <row r="15" spans="1:25" ht="12" customHeight="1" x14ac:dyDescent="0.2">
      <c r="A15" s="217"/>
      <c r="B15" s="123"/>
      <c r="C15" s="253"/>
      <c r="D15" s="253"/>
      <c r="E15" s="253"/>
      <c r="F15" s="253"/>
      <c r="G15" s="253"/>
      <c r="H15" s="253"/>
      <c r="I15" s="253"/>
      <c r="J15" s="253"/>
      <c r="K15" s="220"/>
      <c r="L15" s="220"/>
      <c r="M15" s="220"/>
      <c r="N15" s="253"/>
      <c r="O15" s="220"/>
      <c r="P15" s="220"/>
      <c r="Q15" s="123"/>
      <c r="R15" s="123"/>
      <c r="S15" s="254">
        <f>S14+1</f>
        <v>74</v>
      </c>
      <c r="T15" s="254"/>
      <c r="U15" s="1714" t="s">
        <v>2281</v>
      </c>
      <c r="V15" s="255"/>
      <c r="W15" s="255"/>
      <c r="X15" s="850"/>
    </row>
    <row r="16" spans="1:25" ht="12" customHeight="1" x14ac:dyDescent="0.2">
      <c r="A16" s="217"/>
      <c r="B16" s="123"/>
      <c r="C16" s="109" t="s">
        <v>150</v>
      </c>
      <c r="D16" s="109"/>
      <c r="E16" s="109"/>
      <c r="F16" s="109"/>
      <c r="G16" s="123"/>
      <c r="H16" s="123"/>
      <c r="I16" s="123"/>
      <c r="J16" s="123"/>
      <c r="K16" s="2299"/>
      <c r="L16" s="2299"/>
      <c r="M16" s="220"/>
      <c r="N16" s="123"/>
      <c r="O16" s="220"/>
      <c r="P16" s="220"/>
      <c r="Q16" s="123"/>
      <c r="R16" s="123"/>
      <c r="S16" s="157"/>
      <c r="T16" s="157"/>
      <c r="U16" s="1748"/>
      <c r="V16" s="255"/>
      <c r="W16" s="255"/>
      <c r="X16" s="850"/>
    </row>
    <row r="17" spans="1:25" ht="12" customHeight="1" x14ac:dyDescent="0.2">
      <c r="A17" s="217" t="s">
        <v>807</v>
      </c>
      <c r="B17" s="123"/>
      <c r="C17" s="249" t="s">
        <v>328</v>
      </c>
      <c r="D17" s="249"/>
      <c r="E17" s="249"/>
      <c r="F17" s="249"/>
      <c r="G17" s="123"/>
      <c r="H17" s="123"/>
      <c r="I17" s="123"/>
      <c r="J17" s="123"/>
      <c r="K17" s="2299"/>
      <c r="L17" s="2299"/>
      <c r="M17" s="220"/>
      <c r="N17" s="123"/>
      <c r="O17" s="220"/>
      <c r="P17" s="220"/>
      <c r="Q17" s="123"/>
      <c r="R17" s="123"/>
      <c r="S17" s="254">
        <f>S15+1</f>
        <v>75</v>
      </c>
      <c r="T17" s="254"/>
      <c r="U17" s="1746" t="s">
        <v>2282</v>
      </c>
      <c r="V17" s="255"/>
      <c r="W17" s="255"/>
      <c r="X17" s="850"/>
    </row>
    <row r="18" spans="1:25" ht="12" customHeight="1" x14ac:dyDescent="0.2">
      <c r="A18" s="217" t="s">
        <v>807</v>
      </c>
      <c r="B18" s="123"/>
      <c r="C18" s="249" t="s">
        <v>329</v>
      </c>
      <c r="D18" s="249"/>
      <c r="E18" s="249"/>
      <c r="F18" s="249"/>
      <c r="G18" s="123"/>
      <c r="H18" s="123"/>
      <c r="I18" s="123"/>
      <c r="J18" s="123"/>
      <c r="K18" s="2299"/>
      <c r="L18" s="2299"/>
      <c r="M18" s="220"/>
      <c r="N18" s="123"/>
      <c r="O18" s="220"/>
      <c r="P18" s="220"/>
      <c r="Q18" s="123"/>
      <c r="R18" s="123"/>
      <c r="S18" s="256">
        <f>S17+1</f>
        <v>76</v>
      </c>
      <c r="T18" s="256"/>
      <c r="U18" s="1749" t="s">
        <v>2283</v>
      </c>
      <c r="V18" s="255"/>
      <c r="W18" s="255"/>
      <c r="X18" s="850"/>
    </row>
    <row r="19" spans="1:25" ht="12" customHeight="1" x14ac:dyDescent="0.2">
      <c r="A19" s="217"/>
      <c r="B19" s="123"/>
      <c r="C19" s="249" t="s">
        <v>650</v>
      </c>
      <c r="D19" s="249"/>
      <c r="E19" s="249"/>
      <c r="F19" s="249"/>
      <c r="G19" s="123"/>
      <c r="H19" s="123"/>
      <c r="I19" s="123"/>
      <c r="J19" s="123"/>
      <c r="K19" s="2299"/>
      <c r="L19" s="2299"/>
      <c r="M19" s="220"/>
      <c r="N19" s="123"/>
      <c r="O19" s="220"/>
      <c r="P19" s="220"/>
      <c r="Q19" s="123"/>
      <c r="R19" s="123"/>
      <c r="S19" s="256"/>
      <c r="T19" s="256"/>
      <c r="U19" s="1750"/>
      <c r="V19" s="255"/>
      <c r="W19" s="255"/>
      <c r="X19" s="850"/>
    </row>
    <row r="20" spans="1:25" ht="12" customHeight="1" x14ac:dyDescent="0.2">
      <c r="A20" s="217" t="s">
        <v>807</v>
      </c>
      <c r="B20" s="123"/>
      <c r="C20" s="249" t="s">
        <v>651</v>
      </c>
      <c r="D20" s="249"/>
      <c r="E20" s="249"/>
      <c r="F20" s="249"/>
      <c r="G20" s="220"/>
      <c r="H20" s="220"/>
      <c r="I20" s="249"/>
      <c r="J20" s="249"/>
      <c r="K20" s="2299"/>
      <c r="L20" s="2299"/>
      <c r="M20" s="220"/>
      <c r="N20" s="220"/>
      <c r="O20" s="220"/>
      <c r="P20" s="220"/>
      <c r="Q20" s="220"/>
      <c r="R20" s="220"/>
      <c r="S20" s="256">
        <f>S18+1</f>
        <v>77</v>
      </c>
      <c r="T20" s="256"/>
      <c r="U20" s="1749" t="s">
        <v>2284</v>
      </c>
      <c r="V20" s="255"/>
      <c r="W20" s="255"/>
      <c r="X20" s="850"/>
    </row>
    <row r="21" spans="1:25" ht="12" customHeight="1" x14ac:dyDescent="0.2">
      <c r="A21" s="217" t="s">
        <v>807</v>
      </c>
      <c r="B21" s="123"/>
      <c r="C21" s="257" t="s">
        <v>178</v>
      </c>
      <c r="D21" s="257"/>
      <c r="E21" s="257"/>
      <c r="F21" s="257"/>
      <c r="G21" s="257"/>
      <c r="H21" s="257"/>
      <c r="I21" s="258"/>
      <c r="J21" s="257"/>
      <c r="K21" s="2301"/>
      <c r="L21" s="2301"/>
      <c r="M21" s="2301"/>
      <c r="N21" s="257"/>
      <c r="O21" s="259"/>
      <c r="P21" s="259"/>
      <c r="Q21" s="259"/>
      <c r="R21" s="257"/>
      <c r="S21" s="260">
        <f>S20+1</f>
        <v>78</v>
      </c>
      <c r="T21" s="260"/>
      <c r="U21" s="1744" t="s">
        <v>2285</v>
      </c>
      <c r="V21" s="261"/>
      <c r="W21" s="261"/>
      <c r="X21" s="851"/>
      <c r="Y21" s="37"/>
    </row>
    <row r="22" spans="1:25" ht="12" customHeight="1" x14ac:dyDescent="0.2">
      <c r="A22" s="217" t="s">
        <v>807</v>
      </c>
      <c r="B22" s="123"/>
      <c r="C22" s="109"/>
      <c r="D22" s="109"/>
      <c r="E22" s="109"/>
      <c r="F22" s="109"/>
      <c r="G22" s="109"/>
      <c r="H22" s="109"/>
      <c r="I22" s="961"/>
      <c r="J22" s="109"/>
      <c r="K22" s="267"/>
      <c r="L22" s="267"/>
      <c r="M22" s="267"/>
      <c r="N22" s="109"/>
      <c r="O22" s="267"/>
      <c r="P22" s="267"/>
      <c r="Q22" s="267"/>
      <c r="R22" s="109"/>
      <c r="S22" s="256">
        <f>S21+1</f>
        <v>79</v>
      </c>
      <c r="T22" s="256"/>
      <c r="U22" s="1749" t="s">
        <v>2286</v>
      </c>
      <c r="V22" s="963"/>
      <c r="W22" s="963"/>
      <c r="X22" s="962"/>
    </row>
    <row r="23" spans="1:25" ht="9" customHeight="1" x14ac:dyDescent="0.2">
      <c r="A23" s="217"/>
      <c r="B23" s="123"/>
      <c r="D23" s="123"/>
      <c r="E23" s="123"/>
      <c r="F23" s="123"/>
      <c r="G23" s="123"/>
      <c r="H23" s="123"/>
      <c r="I23" s="262"/>
      <c r="J23" s="123"/>
      <c r="K23" s="220"/>
      <c r="L23" s="220"/>
      <c r="M23" s="220"/>
      <c r="N23" s="123"/>
      <c r="O23" s="220"/>
      <c r="P23" s="220"/>
      <c r="Q23" s="220"/>
      <c r="R23" s="123"/>
      <c r="U23" s="1745"/>
      <c r="V23" s="255"/>
      <c r="W23" s="255"/>
      <c r="X23" s="850"/>
    </row>
    <row r="24" spans="1:25" ht="12" customHeight="1" x14ac:dyDescent="0.2">
      <c r="A24" s="217" t="s">
        <v>807</v>
      </c>
      <c r="B24" s="123"/>
      <c r="C24" s="257" t="s">
        <v>447</v>
      </c>
      <c r="D24" s="257"/>
      <c r="E24" s="257"/>
      <c r="F24" s="257"/>
      <c r="G24" s="257"/>
      <c r="H24" s="257"/>
      <c r="I24" s="258"/>
      <c r="J24" s="257"/>
      <c r="K24" s="259"/>
      <c r="L24" s="259"/>
      <c r="M24" s="259"/>
      <c r="N24" s="257"/>
      <c r="O24" s="259"/>
      <c r="P24" s="259"/>
      <c r="Q24" s="259"/>
      <c r="R24" s="257"/>
      <c r="S24" s="260">
        <f>S22+1</f>
        <v>80</v>
      </c>
      <c r="T24" s="798" t="s">
        <v>79</v>
      </c>
      <c r="U24" s="1744" t="s">
        <v>2287</v>
      </c>
      <c r="V24" s="213" t="s">
        <v>80</v>
      </c>
      <c r="W24" s="798" t="s">
        <v>79</v>
      </c>
      <c r="X24" s="851"/>
      <c r="Y24" s="213" t="s">
        <v>80</v>
      </c>
    </row>
    <row r="25" spans="1:25" ht="9" customHeight="1" x14ac:dyDescent="0.2">
      <c r="A25" s="217"/>
      <c r="B25" s="123"/>
      <c r="C25" s="123"/>
      <c r="D25" s="123"/>
      <c r="E25" s="123"/>
      <c r="F25" s="123"/>
      <c r="G25" s="123"/>
      <c r="H25" s="123"/>
      <c r="I25" s="262"/>
      <c r="J25" s="123"/>
      <c r="K25" s="220"/>
      <c r="L25" s="220"/>
      <c r="M25" s="220"/>
      <c r="N25" s="123"/>
      <c r="O25" s="220"/>
      <c r="P25" s="220"/>
      <c r="Q25" s="220"/>
      <c r="R25" s="123"/>
      <c r="S25" s="256"/>
      <c r="T25" s="256"/>
      <c r="U25" s="1751"/>
      <c r="V25" s="255"/>
      <c r="W25" s="255"/>
      <c r="X25" s="850"/>
    </row>
    <row r="26" spans="1:25" ht="12" customHeight="1" thickBot="1" x14ac:dyDescent="0.25">
      <c r="A26" s="217" t="s">
        <v>807</v>
      </c>
      <c r="B26" s="109"/>
      <c r="C26" s="263"/>
      <c r="D26" s="263"/>
      <c r="E26" s="263"/>
      <c r="F26" s="263"/>
      <c r="G26" s="264"/>
      <c r="H26" s="264"/>
      <c r="I26" s="264"/>
      <c r="J26" s="264"/>
      <c r="K26" s="2300"/>
      <c r="L26" s="2300"/>
      <c r="M26" s="221"/>
      <c r="N26" s="264"/>
      <c r="O26" s="264"/>
      <c r="P26" s="264"/>
      <c r="Q26" s="264"/>
      <c r="R26" s="264"/>
      <c r="S26" s="265">
        <f>S24+1</f>
        <v>81</v>
      </c>
      <c r="T26" s="844"/>
      <c r="U26" s="1752" t="s">
        <v>2288</v>
      </c>
      <c r="V26" s="230"/>
      <c r="W26" s="14"/>
      <c r="X26" s="849"/>
      <c r="Y26" s="14"/>
    </row>
    <row r="27" spans="1:25" x14ac:dyDescent="0.2">
      <c r="A27" s="217"/>
      <c r="U27" s="277"/>
    </row>
    <row r="28" spans="1:25" x14ac:dyDescent="0.2">
      <c r="A28" s="217"/>
      <c r="C28" s="1" t="s">
        <v>250</v>
      </c>
      <c r="U28" s="277"/>
    </row>
    <row r="29" spans="1:25" x14ac:dyDescent="0.2">
      <c r="A29" s="217"/>
    </row>
    <row r="30" spans="1:25" x14ac:dyDescent="0.2">
      <c r="A30" s="217"/>
      <c r="E30" s="2223" t="s">
        <v>104</v>
      </c>
      <c r="F30" s="2223"/>
      <c r="G30" s="2223"/>
      <c r="H30" s="2223"/>
      <c r="I30" s="2223"/>
      <c r="L30" s="2223" t="s">
        <v>105</v>
      </c>
      <c r="M30" s="2223"/>
      <c r="N30" s="2223"/>
      <c r="O30" s="2223"/>
      <c r="P30" s="2223"/>
      <c r="Q30" s="2223"/>
      <c r="R30" s="2223"/>
      <c r="S30" s="2223"/>
      <c r="T30" s="2223"/>
      <c r="U30" s="2223"/>
      <c r="X30" s="5" t="s">
        <v>1338</v>
      </c>
    </row>
    <row r="31" spans="1:25" x14ac:dyDescent="0.2">
      <c r="A31" s="217"/>
      <c r="E31" s="2302" t="s">
        <v>106</v>
      </c>
      <c r="F31" s="2302"/>
      <c r="H31" s="2302" t="s">
        <v>850</v>
      </c>
      <c r="I31" s="2302"/>
      <c r="L31" s="2302" t="s">
        <v>851</v>
      </c>
      <c r="M31" s="2302"/>
      <c r="N31" s="2302"/>
      <c r="O31" s="2302"/>
      <c r="P31" s="2302"/>
      <c r="Q31" s="2302"/>
      <c r="R31" s="2302"/>
      <c r="U31" s="5" t="s">
        <v>90</v>
      </c>
      <c r="X31" s="5"/>
    </row>
    <row r="32" spans="1:25" x14ac:dyDescent="0.2">
      <c r="A32" s="217"/>
      <c r="E32" s="2223" t="s">
        <v>852</v>
      </c>
      <c r="F32" s="2223"/>
      <c r="H32" s="2223" t="s">
        <v>852</v>
      </c>
      <c r="I32" s="2223"/>
      <c r="L32" s="2223" t="s">
        <v>853</v>
      </c>
      <c r="M32" s="2223"/>
      <c r="N32" s="2223"/>
      <c r="O32" s="2223"/>
      <c r="P32" s="2223"/>
      <c r="Q32" s="2223"/>
      <c r="R32" s="2223"/>
      <c r="U32" s="37"/>
      <c r="X32" s="37"/>
      <c r="Y32" s="37"/>
    </row>
    <row r="33" spans="1:25" x14ac:dyDescent="0.2">
      <c r="A33" s="217"/>
    </row>
    <row r="34" spans="1:25" x14ac:dyDescent="0.2">
      <c r="A34" s="217" t="s">
        <v>807</v>
      </c>
      <c r="C34" s="279">
        <v>2018</v>
      </c>
      <c r="D34" s="254">
        <f>S26+1</f>
        <v>82</v>
      </c>
      <c r="E34" s="2294" t="s">
        <v>2289</v>
      </c>
      <c r="F34" s="2294"/>
      <c r="G34" s="157">
        <f>'S11-6  Note 13-14'!D45+1</f>
        <v>90</v>
      </c>
      <c r="H34" s="2278">
        <v>4273</v>
      </c>
      <c r="I34" s="2278"/>
      <c r="J34" s="2286">
        <f>'S11-6  Note 13-14'!G45+1</f>
        <v>98</v>
      </c>
      <c r="K34" s="2286"/>
      <c r="L34" s="280"/>
      <c r="M34" s="2278" t="s">
        <v>2298</v>
      </c>
      <c r="N34" s="2278"/>
      <c r="O34" s="2278"/>
      <c r="P34" s="2278"/>
      <c r="Q34" s="2278"/>
      <c r="S34" s="157">
        <f>'S11-6  Note 13-14'!J45+1</f>
        <v>107</v>
      </c>
      <c r="T34" s="222"/>
      <c r="U34" s="1753">
        <v>4278</v>
      </c>
      <c r="V34" s="157">
        <f>'S11-6  Note 13-14'!S45+1</f>
        <v>115</v>
      </c>
      <c r="X34" s="1753">
        <v>4283</v>
      </c>
    </row>
    <row r="35" spans="1:25" x14ac:dyDescent="0.2">
      <c r="A35" s="217" t="s">
        <v>807</v>
      </c>
      <c r="C35" s="279">
        <f>C34+1</f>
        <v>2019</v>
      </c>
      <c r="D35" s="157">
        <f t="shared" ref="D35:D40" si="0">D34+1</f>
        <v>83</v>
      </c>
      <c r="E35" s="2294" t="s">
        <v>2290</v>
      </c>
      <c r="F35" s="2294"/>
      <c r="G35" s="157">
        <f t="shared" ref="G35:G40" si="1">G34+1</f>
        <v>91</v>
      </c>
      <c r="H35" s="2278">
        <v>4274</v>
      </c>
      <c r="I35" s="2278"/>
      <c r="J35" s="2286">
        <f t="shared" ref="J35:J40" si="2">J34+1</f>
        <v>99</v>
      </c>
      <c r="K35" s="2286"/>
      <c r="L35" s="280"/>
      <c r="M35" s="2278" t="s">
        <v>2299</v>
      </c>
      <c r="N35" s="2278"/>
      <c r="O35" s="2278"/>
      <c r="P35" s="2278"/>
      <c r="Q35" s="2278"/>
      <c r="S35" s="157">
        <f t="shared" ref="S35:S40" si="3">S34+1</f>
        <v>108</v>
      </c>
      <c r="T35" s="222"/>
      <c r="U35" s="1753">
        <v>4279</v>
      </c>
      <c r="V35" s="157">
        <f t="shared" ref="V35:V40" si="4">V34+1</f>
        <v>116</v>
      </c>
      <c r="X35" s="1753">
        <v>4284</v>
      </c>
    </row>
    <row r="36" spans="1:25" x14ac:dyDescent="0.2">
      <c r="A36" s="217" t="s">
        <v>807</v>
      </c>
      <c r="C36" s="279">
        <f>C35+1</f>
        <v>2020</v>
      </c>
      <c r="D36" s="157">
        <f t="shared" si="0"/>
        <v>84</v>
      </c>
      <c r="E36" s="2294" t="s">
        <v>2291</v>
      </c>
      <c r="F36" s="2294"/>
      <c r="G36" s="157">
        <f t="shared" si="1"/>
        <v>92</v>
      </c>
      <c r="H36" s="2278">
        <v>4275</v>
      </c>
      <c r="I36" s="2278"/>
      <c r="J36" s="2286">
        <f t="shared" si="2"/>
        <v>100</v>
      </c>
      <c r="K36" s="2286"/>
      <c r="L36" s="280"/>
      <c r="M36" s="2278" t="s">
        <v>2300</v>
      </c>
      <c r="N36" s="2278"/>
      <c r="O36" s="2278"/>
      <c r="P36" s="2278"/>
      <c r="Q36" s="2278"/>
      <c r="S36" s="157">
        <f t="shared" si="3"/>
        <v>109</v>
      </c>
      <c r="T36" s="222"/>
      <c r="U36" s="1753">
        <v>4280</v>
      </c>
      <c r="V36" s="157">
        <f t="shared" si="4"/>
        <v>117</v>
      </c>
      <c r="X36" s="1753">
        <v>4285</v>
      </c>
    </row>
    <row r="37" spans="1:25" x14ac:dyDescent="0.2">
      <c r="A37" s="217" t="s">
        <v>807</v>
      </c>
      <c r="C37" s="279">
        <f>C36+1</f>
        <v>2021</v>
      </c>
      <c r="D37" s="157">
        <f t="shared" si="0"/>
        <v>85</v>
      </c>
      <c r="E37" s="2294" t="s">
        <v>2292</v>
      </c>
      <c r="F37" s="2294"/>
      <c r="G37" s="157">
        <f t="shared" si="1"/>
        <v>93</v>
      </c>
      <c r="H37" s="2278">
        <v>4276</v>
      </c>
      <c r="I37" s="2278"/>
      <c r="J37" s="2286">
        <f t="shared" si="2"/>
        <v>101</v>
      </c>
      <c r="K37" s="2286"/>
      <c r="L37" s="280"/>
      <c r="M37" s="2278" t="s">
        <v>2301</v>
      </c>
      <c r="N37" s="2278"/>
      <c r="O37" s="2278"/>
      <c r="P37" s="2278"/>
      <c r="Q37" s="2278"/>
      <c r="S37" s="157">
        <f t="shared" si="3"/>
        <v>110</v>
      </c>
      <c r="T37" s="222"/>
      <c r="U37" s="1753">
        <v>4281</v>
      </c>
      <c r="V37" s="157">
        <f t="shared" si="4"/>
        <v>118</v>
      </c>
      <c r="X37" s="1753">
        <v>4286</v>
      </c>
    </row>
    <row r="38" spans="1:25" x14ac:dyDescent="0.2">
      <c r="A38" s="217" t="s">
        <v>807</v>
      </c>
      <c r="C38" s="279">
        <f>C37+1</f>
        <v>2022</v>
      </c>
      <c r="D38" s="157">
        <f t="shared" si="0"/>
        <v>86</v>
      </c>
      <c r="E38" s="2294" t="s">
        <v>2293</v>
      </c>
      <c r="F38" s="2294"/>
      <c r="G38" s="157">
        <f t="shared" si="1"/>
        <v>94</v>
      </c>
      <c r="H38" s="2278">
        <v>4277</v>
      </c>
      <c r="I38" s="2278"/>
      <c r="J38" s="2286">
        <f t="shared" si="2"/>
        <v>102</v>
      </c>
      <c r="K38" s="2286"/>
      <c r="L38" s="280"/>
      <c r="M38" s="2279" t="s">
        <v>2302</v>
      </c>
      <c r="N38" s="2279"/>
      <c r="O38" s="2279"/>
      <c r="P38" s="2279"/>
      <c r="Q38" s="2279"/>
      <c r="S38" s="157">
        <f t="shared" si="3"/>
        <v>111</v>
      </c>
      <c r="T38" s="222"/>
      <c r="U38" s="1710">
        <v>4282</v>
      </c>
      <c r="V38" s="157">
        <f t="shared" si="4"/>
        <v>119</v>
      </c>
      <c r="X38" s="1710">
        <v>4287</v>
      </c>
    </row>
    <row r="39" spans="1:25" x14ac:dyDescent="0.2">
      <c r="A39" s="217" t="s">
        <v>807</v>
      </c>
      <c r="C39" s="190" t="s">
        <v>1339</v>
      </c>
      <c r="D39" s="162">
        <f t="shared" si="0"/>
        <v>87</v>
      </c>
      <c r="E39" s="2296" t="s">
        <v>2294</v>
      </c>
      <c r="F39" s="2296"/>
      <c r="G39" s="162">
        <f t="shared" si="1"/>
        <v>95</v>
      </c>
      <c r="H39" s="2283" t="s">
        <v>2296</v>
      </c>
      <c r="I39" s="2283"/>
      <c r="J39" s="2287">
        <f t="shared" si="2"/>
        <v>103</v>
      </c>
      <c r="K39" s="2287"/>
      <c r="L39" s="283"/>
      <c r="M39" s="2283" t="s">
        <v>2303</v>
      </c>
      <c r="N39" s="2283"/>
      <c r="O39" s="2283"/>
      <c r="P39" s="2283"/>
      <c r="Q39" s="2283"/>
      <c r="R39" s="37"/>
      <c r="S39" s="162">
        <f t="shared" si="3"/>
        <v>112</v>
      </c>
      <c r="T39" s="282"/>
      <c r="U39" s="1711" t="s">
        <v>2305</v>
      </c>
      <c r="V39" s="162">
        <f t="shared" si="4"/>
        <v>120</v>
      </c>
      <c r="W39" s="37"/>
      <c r="X39" s="1711" t="s">
        <v>2307</v>
      </c>
      <c r="Y39" s="37"/>
    </row>
    <row r="40" spans="1:25" x14ac:dyDescent="0.2">
      <c r="A40" s="217"/>
      <c r="D40" s="157">
        <f t="shared" si="0"/>
        <v>88</v>
      </c>
      <c r="E40" s="2297" t="s">
        <v>2295</v>
      </c>
      <c r="F40" s="2297"/>
      <c r="G40" s="157">
        <f t="shared" si="1"/>
        <v>96</v>
      </c>
      <c r="H40" s="2279" t="s">
        <v>2297</v>
      </c>
      <c r="I40" s="2279"/>
      <c r="J40" s="2286">
        <f t="shared" si="2"/>
        <v>104</v>
      </c>
      <c r="K40" s="2286"/>
      <c r="L40" s="290">
        <f>SUM(L34:N39)</f>
        <v>0</v>
      </c>
      <c r="M40" s="2284" t="s">
        <v>2304</v>
      </c>
      <c r="N40" s="2284"/>
      <c r="O40" s="2284"/>
      <c r="P40" s="2284"/>
      <c r="Q40" s="2284"/>
      <c r="S40" s="157">
        <f t="shared" si="3"/>
        <v>113</v>
      </c>
      <c r="T40" s="222"/>
      <c r="U40" s="1753" t="s">
        <v>2306</v>
      </c>
      <c r="V40" s="157">
        <f t="shared" si="4"/>
        <v>121</v>
      </c>
      <c r="X40" s="1753" t="s">
        <v>2308</v>
      </c>
    </row>
    <row r="41" spans="1:25" x14ac:dyDescent="0.2">
      <c r="A41" s="217"/>
      <c r="C41" s="1" t="s">
        <v>242</v>
      </c>
      <c r="D41" s="222"/>
      <c r="E41" s="2298"/>
      <c r="F41" s="2298"/>
      <c r="H41" s="2295"/>
      <c r="I41" s="2295"/>
      <c r="J41" s="2286"/>
      <c r="K41" s="2286"/>
      <c r="L41" s="280"/>
      <c r="M41" s="2285"/>
      <c r="N41" s="2285"/>
      <c r="O41" s="2285"/>
      <c r="P41" s="2285"/>
      <c r="Q41" s="2285"/>
      <c r="U41" s="23"/>
      <c r="V41" s="222"/>
      <c r="X41" s="74"/>
    </row>
    <row r="42" spans="1:25" x14ac:dyDescent="0.2">
      <c r="A42" s="217"/>
      <c r="C42" s="1" t="s">
        <v>243</v>
      </c>
      <c r="D42" s="222"/>
      <c r="E42" s="869"/>
      <c r="F42" s="869"/>
      <c r="H42" s="384"/>
      <c r="I42" s="384"/>
      <c r="J42" s="157"/>
      <c r="K42" s="157"/>
      <c r="L42" s="280"/>
      <c r="M42" s="868"/>
      <c r="N42" s="868"/>
      <c r="O42" s="868"/>
      <c r="P42" s="868"/>
      <c r="Q42" s="868"/>
      <c r="U42" s="23"/>
      <c r="V42" s="222"/>
      <c r="X42" s="74"/>
    </row>
    <row r="43" spans="1:25" x14ac:dyDescent="0.2">
      <c r="A43" s="217" t="s">
        <v>807</v>
      </c>
      <c r="C43" s="37" t="s">
        <v>854</v>
      </c>
      <c r="D43" s="282"/>
      <c r="E43" s="2292"/>
      <c r="F43" s="2292"/>
      <c r="G43" s="282"/>
      <c r="H43" s="2290"/>
      <c r="I43" s="2290"/>
      <c r="J43" s="2287">
        <f>J40+1</f>
        <v>105</v>
      </c>
      <c r="K43" s="2287"/>
      <c r="L43" s="273" t="s">
        <v>79</v>
      </c>
      <c r="M43" s="2280" t="s">
        <v>2314</v>
      </c>
      <c r="N43" s="2280"/>
      <c r="O43" s="2280"/>
      <c r="P43" s="2280"/>
      <c r="Q43" s="2280"/>
      <c r="R43" s="281" t="s">
        <v>80</v>
      </c>
      <c r="S43" s="282"/>
      <c r="T43" s="282"/>
      <c r="U43" s="935"/>
      <c r="V43" s="282">
        <f>V40+1</f>
        <v>122</v>
      </c>
      <c r="W43" s="291" t="s">
        <v>79</v>
      </c>
      <c r="X43" s="796" t="s">
        <v>2315</v>
      </c>
      <c r="Y43" s="281" t="s">
        <v>80</v>
      </c>
    </row>
    <row r="44" spans="1:25" ht="9" customHeight="1" x14ac:dyDescent="0.2">
      <c r="A44" s="217"/>
      <c r="B44" s="17"/>
      <c r="C44" s="17"/>
      <c r="D44" s="234"/>
      <c r="E44" s="2293"/>
      <c r="F44" s="2293"/>
      <c r="G44" s="234"/>
      <c r="H44" s="2291"/>
      <c r="I44" s="2291"/>
      <c r="J44" s="2288"/>
      <c r="K44" s="2288"/>
      <c r="L44" s="290"/>
      <c r="M44" s="2281"/>
      <c r="N44" s="2281"/>
      <c r="O44" s="2281"/>
      <c r="P44" s="2281"/>
      <c r="Q44" s="2281"/>
      <c r="R44" s="17"/>
      <c r="S44" s="234"/>
      <c r="T44" s="234"/>
      <c r="U44" s="32"/>
      <c r="V44" s="234"/>
      <c r="X44" s="74"/>
    </row>
    <row r="45" spans="1:25" ht="13.5" thickBot="1" x14ac:dyDescent="0.25">
      <c r="A45" s="217" t="s">
        <v>807</v>
      </c>
      <c r="B45" s="17"/>
      <c r="C45" s="14"/>
      <c r="D45" s="164">
        <f>D40+1</f>
        <v>89</v>
      </c>
      <c r="E45" s="2282" t="s">
        <v>2309</v>
      </c>
      <c r="F45" s="2282"/>
      <c r="G45" s="164">
        <f>G40+1</f>
        <v>97</v>
      </c>
      <c r="H45" s="2282" t="s">
        <v>2310</v>
      </c>
      <c r="I45" s="2282"/>
      <c r="J45" s="2289">
        <f>J43+1</f>
        <v>106</v>
      </c>
      <c r="K45" s="2289"/>
      <c r="L45" s="1031" t="e">
        <f>M40+#REF!</f>
        <v>#VALUE!</v>
      </c>
      <c r="M45" s="2282" t="s">
        <v>2311</v>
      </c>
      <c r="N45" s="2282"/>
      <c r="O45" s="2282"/>
      <c r="P45" s="2282"/>
      <c r="Q45" s="2282"/>
      <c r="R45" s="428"/>
      <c r="S45" s="164">
        <f>S40+1</f>
        <v>114</v>
      </c>
      <c r="T45" s="164"/>
      <c r="U45" s="368" t="s">
        <v>2312</v>
      </c>
      <c r="V45" s="164">
        <f>V43+1</f>
        <v>123</v>
      </c>
      <c r="W45" s="14"/>
      <c r="X45" s="368" t="s">
        <v>2313</v>
      </c>
      <c r="Y45" s="14"/>
    </row>
    <row r="46" spans="1:25" x14ac:dyDescent="0.2">
      <c r="A46" s="217"/>
      <c r="C46" s="41" t="s">
        <v>75</v>
      </c>
      <c r="D46" s="17"/>
      <c r="E46" s="17"/>
      <c r="F46" s="17"/>
      <c r="G46" s="234"/>
      <c r="H46" s="234"/>
      <c r="I46" s="17"/>
      <c r="J46" s="17"/>
      <c r="K46" s="17"/>
      <c r="L46" s="17"/>
      <c r="M46" s="17"/>
      <c r="N46" s="17"/>
      <c r="O46" s="17"/>
      <c r="P46" s="17"/>
      <c r="Q46" s="17"/>
      <c r="R46" s="17"/>
      <c r="S46" s="17"/>
      <c r="T46" s="17"/>
      <c r="U46" s="17"/>
      <c r="V46" s="17"/>
      <c r="W46" s="17"/>
      <c r="X46" s="17"/>
    </row>
    <row r="47" spans="1:25" x14ac:dyDescent="0.2">
      <c r="A47" s="217"/>
      <c r="C47" s="2309"/>
      <c r="D47" s="2309"/>
      <c r="E47" s="2309"/>
      <c r="F47" s="2309"/>
      <c r="G47" s="2309"/>
      <c r="H47" s="2309"/>
      <c r="I47" s="2309"/>
      <c r="J47" s="2309"/>
      <c r="K47" s="2309"/>
      <c r="L47" s="2309"/>
      <c r="M47" s="2309"/>
      <c r="N47" s="2309"/>
      <c r="O47" s="2309"/>
      <c r="P47" s="2309"/>
      <c r="Q47" s="2309"/>
      <c r="R47" s="2309"/>
      <c r="S47" s="2309"/>
      <c r="T47" s="2309"/>
      <c r="U47" s="2309"/>
      <c r="V47" s="2309"/>
      <c r="W47" s="2309"/>
      <c r="X47" s="2309"/>
    </row>
    <row r="48" spans="1:25" ht="13.5" thickBot="1" x14ac:dyDescent="0.25">
      <c r="A48" s="217" t="s">
        <v>807</v>
      </c>
      <c r="C48" s="2310"/>
      <c r="D48" s="2310"/>
      <c r="E48" s="2310"/>
      <c r="F48" s="2310"/>
      <c r="G48" s="2310"/>
      <c r="H48" s="2310"/>
      <c r="I48" s="2310"/>
      <c r="J48" s="2310"/>
      <c r="K48" s="2310"/>
      <c r="L48" s="2310"/>
      <c r="M48" s="2310"/>
      <c r="N48" s="2310"/>
      <c r="O48" s="2310"/>
      <c r="P48" s="2310"/>
      <c r="Q48" s="2310"/>
      <c r="R48" s="2310"/>
      <c r="S48" s="2310"/>
      <c r="T48" s="2310"/>
      <c r="U48" s="2310"/>
      <c r="V48" s="2310"/>
      <c r="W48" s="2310"/>
      <c r="X48" s="2310"/>
      <c r="Y48" s="14"/>
    </row>
    <row r="50" spans="1:25" x14ac:dyDescent="0.2">
      <c r="B50" s="4"/>
      <c r="U50" s="527">
        <v>2017</v>
      </c>
      <c r="X50" s="527">
        <v>2016</v>
      </c>
    </row>
    <row r="51" spans="1:25" x14ac:dyDescent="0.2">
      <c r="B51" s="4" t="s">
        <v>251</v>
      </c>
      <c r="C51" s="2269" t="s">
        <v>978</v>
      </c>
      <c r="D51" s="2269"/>
      <c r="E51" s="2269"/>
      <c r="F51" s="2269"/>
      <c r="G51" s="2269"/>
      <c r="H51" s="2269"/>
      <c r="I51" s="2269"/>
      <c r="J51" s="2269"/>
      <c r="K51" s="2269"/>
    </row>
    <row r="53" spans="1:25" x14ac:dyDescent="0.2">
      <c r="C53" s="2307" t="s">
        <v>982</v>
      </c>
      <c r="D53" s="2307"/>
      <c r="E53" s="2307"/>
      <c r="F53" s="2307"/>
      <c r="G53" s="2307"/>
      <c r="H53" s="2307"/>
      <c r="I53" s="2307"/>
    </row>
    <row r="54" spans="1:25" x14ac:dyDescent="0.2">
      <c r="A54" s="1" t="s">
        <v>807</v>
      </c>
      <c r="C54" s="2307" t="s">
        <v>822</v>
      </c>
      <c r="D54" s="2307"/>
      <c r="E54" s="2307"/>
      <c r="F54" s="2307"/>
      <c r="G54" s="2307"/>
      <c r="H54" s="2307"/>
      <c r="S54" s="222">
        <f>V45+1</f>
        <v>124</v>
      </c>
      <c r="U54" s="472" t="s">
        <v>2316</v>
      </c>
      <c r="V54" s="157"/>
    </row>
    <row r="55" spans="1:25" x14ac:dyDescent="0.2">
      <c r="C55" s="2307" t="s">
        <v>985</v>
      </c>
      <c r="D55" s="2307"/>
      <c r="E55" s="2307"/>
      <c r="F55" s="2307"/>
      <c r="S55" s="222"/>
      <c r="U55" s="26"/>
      <c r="V55" s="157"/>
    </row>
    <row r="56" spans="1:25" x14ac:dyDescent="0.2">
      <c r="A56" s="1" t="s">
        <v>807</v>
      </c>
      <c r="C56" s="285" t="s">
        <v>983</v>
      </c>
      <c r="D56" s="285"/>
      <c r="E56" s="285"/>
      <c r="F56" s="285"/>
      <c r="G56" s="285"/>
      <c r="H56" s="285"/>
      <c r="I56" s="285"/>
      <c r="J56" s="285"/>
      <c r="K56" s="285"/>
      <c r="S56" s="222">
        <f>S54+1</f>
        <v>125</v>
      </c>
      <c r="T56" s="26" t="s">
        <v>79</v>
      </c>
      <c r="U56" s="472" t="s">
        <v>2317</v>
      </c>
      <c r="V56" s="472" t="s">
        <v>80</v>
      </c>
      <c r="W56" s="26" t="s">
        <v>79</v>
      </c>
      <c r="X56" s="26" t="s">
        <v>1354</v>
      </c>
      <c r="Y56" s="26" t="s">
        <v>80</v>
      </c>
    </row>
    <row r="57" spans="1:25" x14ac:dyDescent="0.2">
      <c r="A57" s="1" t="s">
        <v>807</v>
      </c>
      <c r="C57" s="2308" t="s">
        <v>984</v>
      </c>
      <c r="D57" s="2308"/>
      <c r="E57" s="2308"/>
      <c r="F57" s="2308"/>
      <c r="G57" s="2308"/>
      <c r="H57" s="2308"/>
      <c r="I57" s="2308"/>
      <c r="J57" s="37"/>
      <c r="K57" s="37"/>
      <c r="L57" s="37"/>
      <c r="M57" s="37"/>
      <c r="N57" s="37"/>
      <c r="O57" s="37"/>
      <c r="P57" s="37"/>
      <c r="Q57" s="37"/>
      <c r="R57" s="37"/>
      <c r="S57" s="282">
        <f>S56+1</f>
        <v>126</v>
      </c>
      <c r="T57" s="26" t="s">
        <v>79</v>
      </c>
      <c r="U57" s="472" t="s">
        <v>2318</v>
      </c>
      <c r="V57" s="472" t="s">
        <v>80</v>
      </c>
      <c r="W57" s="42" t="s">
        <v>79</v>
      </c>
      <c r="X57" s="26" t="s">
        <v>1355</v>
      </c>
      <c r="Y57" s="42" t="s">
        <v>80</v>
      </c>
    </row>
    <row r="58" spans="1:25" ht="13.5" thickBot="1" x14ac:dyDescent="0.25">
      <c r="A58" s="1" t="s">
        <v>807</v>
      </c>
      <c r="C58" s="46"/>
      <c r="D58" s="46"/>
      <c r="E58" s="46"/>
      <c r="F58" s="46"/>
      <c r="G58" s="1077"/>
      <c r="H58" s="1077"/>
      <c r="I58" s="46"/>
      <c r="J58" s="46"/>
      <c r="K58" s="46"/>
      <c r="L58" s="46"/>
      <c r="M58" s="46"/>
      <c r="N58" s="46"/>
      <c r="O58" s="46"/>
      <c r="P58" s="46"/>
      <c r="Q58" s="46"/>
      <c r="R58" s="46"/>
      <c r="S58" s="1077">
        <f>S57+1</f>
        <v>127</v>
      </c>
      <c r="T58" s="46"/>
      <c r="U58" s="1664" t="s">
        <v>2319</v>
      </c>
      <c r="V58" s="967"/>
      <c r="W58" s="46"/>
      <c r="X58" s="46"/>
      <c r="Y58" s="14"/>
    </row>
    <row r="59" spans="1:25" x14ac:dyDescent="0.2">
      <c r="C59" s="4" t="s">
        <v>75</v>
      </c>
      <c r="S59" s="222"/>
    </row>
    <row r="60" spans="1:25" ht="13.5" thickBot="1" x14ac:dyDescent="0.25">
      <c r="A60" s="1" t="s">
        <v>807</v>
      </c>
      <c r="C60" s="14"/>
      <c r="D60" s="14"/>
      <c r="E60" s="14"/>
      <c r="F60" s="14"/>
      <c r="G60" s="230"/>
      <c r="H60" s="230"/>
      <c r="I60" s="14"/>
      <c r="J60" s="14"/>
      <c r="K60" s="14"/>
      <c r="L60" s="14"/>
      <c r="M60" s="14"/>
      <c r="N60" s="14"/>
      <c r="O60" s="14"/>
      <c r="P60" s="14"/>
      <c r="Q60" s="14"/>
      <c r="R60" s="14"/>
      <c r="S60" s="230"/>
      <c r="T60" s="14"/>
      <c r="U60" s="14"/>
      <c r="V60" s="14"/>
      <c r="W60" s="14"/>
      <c r="X60" s="14"/>
      <c r="Y60" s="14"/>
    </row>
    <row r="63" spans="1:25" x14ac:dyDescent="0.2">
      <c r="C63" s="6"/>
      <c r="D63" s="6"/>
      <c r="E63" s="6"/>
      <c r="F63" s="6"/>
      <c r="G63" s="6"/>
    </row>
  </sheetData>
  <mergeCells count="75">
    <mergeCell ref="C54:H54"/>
    <mergeCell ref="C55:F55"/>
    <mergeCell ref="C57:I57"/>
    <mergeCell ref="C47:X47"/>
    <mergeCell ref="C48:X48"/>
    <mergeCell ref="C51:K51"/>
    <mergeCell ref="C53:I53"/>
    <mergeCell ref="K1:N1"/>
    <mergeCell ref="K19:L19"/>
    <mergeCell ref="V2:X2"/>
    <mergeCell ref="O8:Q8"/>
    <mergeCell ref="K9:M9"/>
    <mergeCell ref="C3:Y3"/>
    <mergeCell ref="C4:Y4"/>
    <mergeCell ref="C13:I13"/>
    <mergeCell ref="K13:L13"/>
    <mergeCell ref="K17:L17"/>
    <mergeCell ref="K18:L18"/>
    <mergeCell ref="K11:M11"/>
    <mergeCell ref="K16:L16"/>
    <mergeCell ref="H34:I34"/>
    <mergeCell ref="K20:L20"/>
    <mergeCell ref="K26:L26"/>
    <mergeCell ref="K21:M21"/>
    <mergeCell ref="J34:K34"/>
    <mergeCell ref="M34:Q34"/>
    <mergeCell ref="E30:I30"/>
    <mergeCell ref="L30:U30"/>
    <mergeCell ref="E34:F34"/>
    <mergeCell ref="L31:R31"/>
    <mergeCell ref="L32:R32"/>
    <mergeCell ref="E32:F32"/>
    <mergeCell ref="E31:F31"/>
    <mergeCell ref="H32:I32"/>
    <mergeCell ref="H31:I31"/>
    <mergeCell ref="E35:F35"/>
    <mergeCell ref="E36:F36"/>
    <mergeCell ref="H35:I35"/>
    <mergeCell ref="H36:I36"/>
    <mergeCell ref="J35:K35"/>
    <mergeCell ref="J36:K36"/>
    <mergeCell ref="E37:F37"/>
    <mergeCell ref="H39:I39"/>
    <mergeCell ref="H41:I41"/>
    <mergeCell ref="H40:I40"/>
    <mergeCell ref="E38:F38"/>
    <mergeCell ref="E39:F39"/>
    <mergeCell ref="E40:F40"/>
    <mergeCell ref="E41:F41"/>
    <mergeCell ref="H37:I37"/>
    <mergeCell ref="H38:I38"/>
    <mergeCell ref="H43:I43"/>
    <mergeCell ref="H44:I44"/>
    <mergeCell ref="H45:I45"/>
    <mergeCell ref="E43:F43"/>
    <mergeCell ref="E44:F44"/>
    <mergeCell ref="E45:F45"/>
    <mergeCell ref="J41:K41"/>
    <mergeCell ref="J43:K43"/>
    <mergeCell ref="J44:K44"/>
    <mergeCell ref="J45:K45"/>
    <mergeCell ref="J37:K37"/>
    <mergeCell ref="J38:K38"/>
    <mergeCell ref="J39:K39"/>
    <mergeCell ref="J40:K40"/>
    <mergeCell ref="M44:Q44"/>
    <mergeCell ref="M45:Q45"/>
    <mergeCell ref="M39:Q39"/>
    <mergeCell ref="M40:Q40"/>
    <mergeCell ref="M41:Q41"/>
    <mergeCell ref="M35:Q35"/>
    <mergeCell ref="M36:Q36"/>
    <mergeCell ref="M37:Q37"/>
    <mergeCell ref="M38:Q38"/>
    <mergeCell ref="M43:Q43"/>
  </mergeCells>
  <phoneticPr fontId="10" type="noConversion"/>
  <pageMargins left="0.39370078740157483" right="0.39370078740157483" top="0.59055118110236227" bottom="0.39370078740157483" header="0.59055118110236227" footer="0.39370078740157483"/>
  <pageSetup scale="89" orientation="portrait" r:id="rId1"/>
  <headerFooter alignWithMargins="0">
    <oddHeader>&amp;L&amp;9Organisme ________________________________________&amp;R&amp;9Code géographique ____________</oddHeader>
    <oddFooter>&amp;LS11-6</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9">
    <pageSetUpPr fitToPage="1"/>
  </sheetPr>
  <dimension ref="A1:AF62"/>
  <sheetViews>
    <sheetView showZeros="0" zoomScaleNormal="100" workbookViewId="0">
      <selection sqref="A1:A3"/>
    </sheetView>
  </sheetViews>
  <sheetFormatPr baseColWidth="10" defaultColWidth="9.140625" defaultRowHeight="12.75" x14ac:dyDescent="0.2"/>
  <cols>
    <col min="1" max="1" width="2" style="1" customWidth="1"/>
    <col min="2" max="2" width="3.28515625" style="1" customWidth="1"/>
    <col min="3" max="3" width="30.42578125" style="1" customWidth="1"/>
    <col min="4" max="4" width="3" style="1" customWidth="1"/>
    <col min="5" max="5" width="1.140625" style="1" customWidth="1"/>
    <col min="6" max="6" width="15.7109375" style="1" customWidth="1"/>
    <col min="7" max="7" width="1.140625" style="1" customWidth="1"/>
    <col min="8" max="8" width="3" style="1" customWidth="1"/>
    <col min="9" max="9" width="1.140625" style="1" customWidth="1"/>
    <col min="10" max="10" width="15.7109375" style="217" customWidth="1"/>
    <col min="11" max="11" width="1.140625" style="217" customWidth="1"/>
    <col min="12" max="12" width="2.85546875" style="165" customWidth="1"/>
    <col min="13" max="13" width="1.28515625" style="165" customWidth="1"/>
    <col min="14" max="14" width="15.7109375" style="1" customWidth="1"/>
    <col min="15" max="15" width="1.140625" style="1" customWidth="1"/>
    <col min="16" max="16" width="3" style="33" customWidth="1"/>
    <col min="17" max="17" width="1.140625" style="33" customWidth="1"/>
    <col min="18" max="18" width="15.7109375" style="1" customWidth="1"/>
    <col min="19" max="19" width="1.140625" style="1" customWidth="1"/>
    <col min="20" max="16384" width="9.140625" style="1"/>
  </cols>
  <sheetData>
    <row r="1" spans="1:20" x14ac:dyDescent="0.2">
      <c r="A1" s="2311"/>
      <c r="B1" s="50"/>
      <c r="C1" s="312"/>
      <c r="D1" s="295"/>
      <c r="E1" s="295"/>
      <c r="F1" s="295"/>
      <c r="G1" s="295"/>
      <c r="H1" s="17"/>
      <c r="I1" s="17"/>
      <c r="L1" s="349"/>
      <c r="M1" s="349"/>
    </row>
    <row r="2" spans="1:20" ht="9" customHeight="1" x14ac:dyDescent="0.2">
      <c r="A2" s="2312"/>
      <c r="B2" s="50"/>
      <c r="C2" s="350"/>
      <c r="D2" s="295"/>
      <c r="E2" s="295"/>
      <c r="F2" s="295"/>
      <c r="G2" s="295"/>
      <c r="L2" s="349"/>
      <c r="M2" s="349"/>
    </row>
    <row r="3" spans="1:20" s="351" customFormat="1" x14ac:dyDescent="0.2">
      <c r="A3" s="2312"/>
      <c r="B3" s="2270" t="s">
        <v>819</v>
      </c>
      <c r="C3" s="2270"/>
      <c r="D3" s="2270"/>
      <c r="E3" s="2270"/>
      <c r="F3" s="2270"/>
      <c r="G3" s="2270"/>
      <c r="H3" s="2270"/>
      <c r="I3" s="2270"/>
      <c r="J3" s="2270"/>
      <c r="K3" s="2270"/>
      <c r="L3" s="2270"/>
      <c r="M3" s="2270"/>
      <c r="N3" s="2270"/>
      <c r="O3" s="2270"/>
      <c r="P3" s="2270"/>
      <c r="Q3" s="2270"/>
      <c r="R3" s="2270"/>
      <c r="S3" s="904"/>
    </row>
    <row r="4" spans="1:20" s="351" customFormat="1" x14ac:dyDescent="0.2">
      <c r="B4" s="2247" t="s">
        <v>1333</v>
      </c>
      <c r="C4" s="2247"/>
      <c r="D4" s="2247"/>
      <c r="E4" s="2247"/>
      <c r="F4" s="2247"/>
      <c r="G4" s="2247"/>
      <c r="H4" s="2247"/>
      <c r="I4" s="2247"/>
      <c r="J4" s="2247"/>
      <c r="K4" s="2247"/>
      <c r="L4" s="2247"/>
      <c r="M4" s="2247"/>
      <c r="N4" s="2247"/>
      <c r="O4" s="2247"/>
      <c r="P4" s="2247"/>
      <c r="Q4" s="2247"/>
      <c r="R4" s="2247"/>
      <c r="S4" s="5"/>
    </row>
    <row r="5" spans="1:20" ht="7.5" customHeight="1" thickBot="1" x14ac:dyDescent="0.25">
      <c r="C5" s="14"/>
      <c r="D5" s="103"/>
      <c r="E5" s="103"/>
      <c r="F5" s="231"/>
      <c r="G5" s="231"/>
      <c r="H5" s="231"/>
      <c r="I5" s="231"/>
      <c r="J5" s="307"/>
      <c r="K5" s="307"/>
      <c r="L5" s="352"/>
      <c r="M5" s="352"/>
      <c r="N5" s="231"/>
      <c r="O5" s="231"/>
      <c r="P5" s="104"/>
      <c r="Q5" s="104"/>
      <c r="R5" s="231"/>
      <c r="S5" s="25"/>
    </row>
    <row r="6" spans="1:20" ht="8.25" customHeight="1" x14ac:dyDescent="0.2">
      <c r="C6" s="17"/>
      <c r="D6" s="40"/>
      <c r="E6" s="40"/>
      <c r="F6" s="25"/>
      <c r="G6" s="25"/>
      <c r="H6" s="25"/>
      <c r="I6" s="25"/>
      <c r="J6" s="112"/>
      <c r="K6" s="112"/>
      <c r="L6" s="353"/>
      <c r="M6" s="353"/>
      <c r="N6" s="25"/>
      <c r="O6" s="25"/>
      <c r="P6" s="35"/>
      <c r="Q6" s="35"/>
      <c r="R6" s="25"/>
      <c r="S6" s="25"/>
    </row>
    <row r="7" spans="1:20" ht="12.75" customHeight="1" x14ac:dyDescent="0.2">
      <c r="B7" s="19" t="s">
        <v>764</v>
      </c>
      <c r="C7" s="40" t="s">
        <v>268</v>
      </c>
      <c r="D7" s="40"/>
      <c r="E7" s="40"/>
      <c r="F7" s="153" t="s">
        <v>815</v>
      </c>
      <c r="G7" s="153"/>
      <c r="H7" s="354"/>
      <c r="I7" s="354"/>
      <c r="J7" s="153" t="s">
        <v>696</v>
      </c>
      <c r="K7" s="153"/>
      <c r="L7" s="355"/>
      <c r="M7" s="355"/>
      <c r="N7" s="153" t="s">
        <v>697</v>
      </c>
      <c r="O7" s="153"/>
      <c r="P7" s="356"/>
      <c r="Q7" s="356"/>
      <c r="R7" s="153" t="s">
        <v>698</v>
      </c>
      <c r="S7" s="153"/>
    </row>
    <row r="8" spans="1:20" ht="12.75" customHeight="1" x14ac:dyDescent="0.2">
      <c r="C8" s="40"/>
      <c r="D8" s="40"/>
      <c r="E8" s="40"/>
      <c r="F8" s="357" t="s">
        <v>928</v>
      </c>
      <c r="G8" s="153"/>
      <c r="H8" s="354"/>
      <c r="I8" s="354"/>
      <c r="J8" s="357"/>
      <c r="K8" s="153"/>
      <c r="L8" s="355"/>
      <c r="M8" s="355"/>
      <c r="N8" s="357" t="s">
        <v>929</v>
      </c>
      <c r="O8" s="153"/>
      <c r="P8" s="356"/>
      <c r="Q8" s="356"/>
      <c r="R8" s="357" t="s">
        <v>930</v>
      </c>
      <c r="S8" s="153"/>
    </row>
    <row r="9" spans="1:20" ht="12.75" customHeight="1" x14ac:dyDescent="0.2">
      <c r="A9" s="217"/>
      <c r="C9" s="40" t="s">
        <v>931</v>
      </c>
      <c r="D9" s="30"/>
      <c r="E9" s="30"/>
      <c r="F9" s="41"/>
      <c r="G9" s="41"/>
      <c r="H9" s="358"/>
      <c r="I9" s="358"/>
      <c r="J9" s="49"/>
      <c r="K9" s="49"/>
      <c r="L9" s="359"/>
      <c r="M9" s="359"/>
      <c r="N9" s="41"/>
      <c r="O9" s="41"/>
      <c r="P9" s="356"/>
      <c r="Q9" s="356"/>
      <c r="R9" s="41"/>
      <c r="S9" s="41"/>
    </row>
    <row r="10" spans="1:20" ht="12.75" customHeight="1" x14ac:dyDescent="0.2">
      <c r="A10" s="217"/>
      <c r="C10" s="25" t="s">
        <v>932</v>
      </c>
      <c r="D10" s="30"/>
      <c r="E10" s="30"/>
      <c r="F10" s="894"/>
      <c r="G10" s="894"/>
      <c r="H10" s="358"/>
      <c r="I10" s="358"/>
      <c r="J10" s="49"/>
      <c r="K10" s="49"/>
      <c r="L10" s="359"/>
      <c r="M10" s="359"/>
      <c r="N10" s="41"/>
      <c r="O10" s="41"/>
      <c r="P10" s="356"/>
      <c r="Q10" s="356"/>
      <c r="R10" s="41"/>
      <c r="S10" s="41"/>
    </row>
    <row r="11" spans="1:20" ht="12.75" customHeight="1" x14ac:dyDescent="0.2">
      <c r="A11" s="217" t="s">
        <v>807</v>
      </c>
      <c r="C11" s="25" t="s">
        <v>652</v>
      </c>
      <c r="D11" s="30">
        <f>'S11-6  Note 13-14'!S58+1</f>
        <v>128</v>
      </c>
      <c r="E11" s="30"/>
      <c r="F11" s="1710">
        <v>4050</v>
      </c>
      <c r="G11" s="102"/>
      <c r="H11" s="30">
        <f>D50+1</f>
        <v>156</v>
      </c>
      <c r="I11" s="30"/>
      <c r="J11" s="1717">
        <v>4056</v>
      </c>
      <c r="K11" s="102"/>
      <c r="L11" s="35">
        <f>H48+1</f>
        <v>183</v>
      </c>
      <c r="M11" s="353"/>
      <c r="N11" s="1710">
        <v>4083</v>
      </c>
      <c r="O11" s="102"/>
      <c r="P11" s="35">
        <f>L48+1</f>
        <v>210</v>
      </c>
      <c r="Q11" s="35"/>
      <c r="R11" s="1710">
        <v>4588</v>
      </c>
      <c r="S11" s="102"/>
    </row>
    <row r="12" spans="1:20" ht="12.75" customHeight="1" x14ac:dyDescent="0.2">
      <c r="A12" s="217" t="s">
        <v>807</v>
      </c>
      <c r="C12" s="25" t="s">
        <v>653</v>
      </c>
      <c r="D12" s="30">
        <f>D11+1</f>
        <v>129</v>
      </c>
      <c r="E12" s="30"/>
      <c r="F12" s="1710">
        <v>4051</v>
      </c>
      <c r="G12" s="102"/>
      <c r="H12" s="30">
        <f>+H11+1</f>
        <v>157</v>
      </c>
      <c r="I12" s="30"/>
      <c r="J12" s="1717">
        <v>4057</v>
      </c>
      <c r="K12" s="102"/>
      <c r="L12" s="353">
        <f>L11+1</f>
        <v>184</v>
      </c>
      <c r="M12" s="102"/>
      <c r="N12" s="1710">
        <v>4084</v>
      </c>
      <c r="O12" s="102"/>
      <c r="P12" s="35">
        <f>P11+1</f>
        <v>211</v>
      </c>
      <c r="Q12" s="35"/>
      <c r="R12" s="1710">
        <v>4589</v>
      </c>
      <c r="S12" s="102"/>
    </row>
    <row r="13" spans="1:20" ht="12.75" customHeight="1" x14ac:dyDescent="0.2">
      <c r="A13" s="217"/>
      <c r="C13" s="17" t="s">
        <v>654</v>
      </c>
      <c r="D13" s="30"/>
      <c r="E13" s="30"/>
      <c r="F13" s="1710"/>
      <c r="G13" s="102"/>
      <c r="H13" s="30"/>
      <c r="I13" s="30"/>
      <c r="J13" s="1717"/>
      <c r="K13" s="102"/>
      <c r="L13" s="35"/>
      <c r="M13" s="102"/>
      <c r="N13" s="1710"/>
      <c r="O13" s="102"/>
      <c r="P13" s="35"/>
      <c r="Q13" s="35"/>
      <c r="R13" s="1710"/>
      <c r="S13" s="102"/>
      <c r="T13" s="284"/>
    </row>
    <row r="14" spans="1:20" ht="12.75" customHeight="1" x14ac:dyDescent="0.2">
      <c r="A14" s="217" t="s">
        <v>807</v>
      </c>
      <c r="C14" s="25" t="s">
        <v>655</v>
      </c>
      <c r="D14" s="30">
        <f>D12+1</f>
        <v>130</v>
      </c>
      <c r="E14" s="30"/>
      <c r="F14" s="1710">
        <v>4361</v>
      </c>
      <c r="G14" s="102"/>
      <c r="H14" s="30">
        <f>H12+1</f>
        <v>158</v>
      </c>
      <c r="I14" s="30"/>
      <c r="J14" s="1717">
        <v>4058</v>
      </c>
      <c r="K14" s="102"/>
      <c r="L14" s="35">
        <f>L12+1</f>
        <v>185</v>
      </c>
      <c r="M14" s="35"/>
      <c r="N14" s="1710">
        <v>4085</v>
      </c>
      <c r="O14" s="102"/>
      <c r="P14" s="35">
        <f>P12+1</f>
        <v>212</v>
      </c>
      <c r="Q14" s="35"/>
      <c r="R14" s="1710">
        <v>4355</v>
      </c>
      <c r="S14" s="102"/>
      <c r="T14" s="284"/>
    </row>
    <row r="15" spans="1:20" ht="12.75" customHeight="1" x14ac:dyDescent="0.2">
      <c r="A15" s="217" t="s">
        <v>807</v>
      </c>
      <c r="C15" s="17" t="s">
        <v>178</v>
      </c>
      <c r="D15" s="30">
        <f>D14+1</f>
        <v>131</v>
      </c>
      <c r="E15" s="30"/>
      <c r="F15" s="1710">
        <v>4052</v>
      </c>
      <c r="G15" s="102"/>
      <c r="H15" s="30">
        <f>H14+1</f>
        <v>159</v>
      </c>
      <c r="I15" s="30"/>
      <c r="J15" s="1717">
        <v>4059</v>
      </c>
      <c r="K15" s="102"/>
      <c r="L15" s="35">
        <f>L14+1</f>
        <v>186</v>
      </c>
      <c r="M15" s="35"/>
      <c r="N15" s="1710">
        <v>4086</v>
      </c>
      <c r="O15" s="102"/>
      <c r="P15" s="35">
        <f>P14+1</f>
        <v>213</v>
      </c>
      <c r="Q15" s="35"/>
      <c r="R15" s="1710">
        <v>4590</v>
      </c>
      <c r="S15" s="102"/>
      <c r="T15" s="284"/>
    </row>
    <row r="16" spans="1:20" ht="12.75" customHeight="1" x14ac:dyDescent="0.2">
      <c r="A16" s="217" t="s">
        <v>599</v>
      </c>
      <c r="C16" s="1" t="s">
        <v>285</v>
      </c>
      <c r="D16" s="30">
        <f>D15+1</f>
        <v>132</v>
      </c>
      <c r="E16" s="30"/>
      <c r="F16" s="1753" t="s">
        <v>2829</v>
      </c>
      <c r="G16" s="176"/>
      <c r="H16" s="30">
        <f>H15+1</f>
        <v>160</v>
      </c>
      <c r="I16" s="30"/>
      <c r="J16" s="1717" t="s">
        <v>2831</v>
      </c>
      <c r="K16" s="102"/>
      <c r="L16" s="35">
        <f>L15+1</f>
        <v>187</v>
      </c>
      <c r="M16" s="35"/>
      <c r="N16" s="1710" t="s">
        <v>2833</v>
      </c>
      <c r="O16" s="102"/>
      <c r="P16" s="35">
        <f>P15+1</f>
        <v>214</v>
      </c>
      <c r="Q16" s="35"/>
      <c r="R16" s="1710" t="s">
        <v>2835</v>
      </c>
      <c r="S16" s="102"/>
      <c r="T16" s="284"/>
    </row>
    <row r="17" spans="1:20" ht="12.75" customHeight="1" x14ac:dyDescent="0.2">
      <c r="A17" s="217" t="s">
        <v>807</v>
      </c>
      <c r="C17" s="17" t="s">
        <v>707</v>
      </c>
      <c r="D17" s="30">
        <f>D16+1</f>
        <v>133</v>
      </c>
      <c r="E17" s="30"/>
      <c r="F17" s="1753">
        <v>4196</v>
      </c>
      <c r="G17" s="176"/>
      <c r="H17" s="30">
        <f>+H16+1</f>
        <v>161</v>
      </c>
      <c r="I17" s="30"/>
      <c r="J17" s="1717">
        <v>4061</v>
      </c>
      <c r="K17" s="102"/>
      <c r="L17" s="35">
        <f>+L16+1</f>
        <v>188</v>
      </c>
      <c r="M17" s="35"/>
      <c r="N17" s="1710">
        <v>4088</v>
      </c>
      <c r="O17" s="102"/>
      <c r="P17" s="35">
        <f>+P16+1</f>
        <v>215</v>
      </c>
      <c r="Q17" s="35"/>
      <c r="R17" s="1710">
        <v>4158</v>
      </c>
      <c r="S17" s="102"/>
      <c r="T17" s="284"/>
    </row>
    <row r="18" spans="1:20" ht="12.75" customHeight="1" x14ac:dyDescent="0.2">
      <c r="A18" s="217" t="s">
        <v>807</v>
      </c>
      <c r="C18" s="17" t="s">
        <v>54</v>
      </c>
      <c r="D18" s="30">
        <f>D17+1</f>
        <v>134</v>
      </c>
      <c r="E18" s="30"/>
      <c r="F18" s="1753">
        <v>4197</v>
      </c>
      <c r="G18" s="176"/>
      <c r="H18" s="30">
        <f>+H17+1</f>
        <v>162</v>
      </c>
      <c r="I18" s="30"/>
      <c r="J18" s="1717">
        <v>4062</v>
      </c>
      <c r="K18" s="102"/>
      <c r="L18" s="35">
        <f>+L17+1</f>
        <v>189</v>
      </c>
      <c r="M18" s="35"/>
      <c r="N18" s="1710">
        <v>4089</v>
      </c>
      <c r="O18" s="102"/>
      <c r="P18" s="35">
        <f>+P17+1</f>
        <v>216</v>
      </c>
      <c r="Q18" s="35"/>
      <c r="R18" s="1710">
        <v>4159</v>
      </c>
      <c r="S18" s="102"/>
      <c r="T18" s="284"/>
    </row>
    <row r="19" spans="1:20" ht="12.75" customHeight="1" x14ac:dyDescent="0.2">
      <c r="A19" s="217" t="s">
        <v>807</v>
      </c>
      <c r="C19" s="17" t="s">
        <v>55</v>
      </c>
      <c r="D19" s="30">
        <f>D18+1</f>
        <v>135</v>
      </c>
      <c r="E19" s="30"/>
      <c r="F19" s="1753">
        <v>4198</v>
      </c>
      <c r="G19" s="176"/>
      <c r="H19" s="30">
        <f>+H18+1</f>
        <v>163</v>
      </c>
      <c r="I19" s="30"/>
      <c r="J19" s="1717">
        <v>4063</v>
      </c>
      <c r="K19" s="102"/>
      <c r="L19" s="35">
        <f>+L18+1</f>
        <v>190</v>
      </c>
      <c r="M19" s="35"/>
      <c r="N19" s="1710">
        <v>4090</v>
      </c>
      <c r="O19" s="102"/>
      <c r="P19" s="35">
        <f>+P18+1</f>
        <v>217</v>
      </c>
      <c r="Q19" s="35"/>
      <c r="R19" s="1710">
        <v>4160</v>
      </c>
      <c r="S19" s="102"/>
      <c r="T19" s="284"/>
    </row>
    <row r="20" spans="1:20" ht="12.75" customHeight="1" x14ac:dyDescent="0.2">
      <c r="A20" s="217"/>
      <c r="C20" s="17" t="s">
        <v>244</v>
      </c>
      <c r="D20" s="30"/>
      <c r="E20" s="30"/>
      <c r="F20" s="1753"/>
      <c r="G20" s="176"/>
      <c r="H20" s="30"/>
      <c r="I20" s="30"/>
      <c r="J20" s="1717"/>
      <c r="K20" s="102"/>
      <c r="L20" s="35"/>
      <c r="M20" s="35"/>
      <c r="N20" s="1710"/>
      <c r="O20" s="102"/>
      <c r="P20" s="35"/>
      <c r="Q20" s="35"/>
      <c r="R20" s="1710"/>
      <c r="S20" s="102"/>
      <c r="T20" s="284"/>
    </row>
    <row r="21" spans="1:20" ht="12.75" customHeight="1" x14ac:dyDescent="0.2">
      <c r="A21" s="217" t="s">
        <v>807</v>
      </c>
      <c r="C21" s="17" t="s">
        <v>245</v>
      </c>
      <c r="D21" s="30">
        <f>D19+1</f>
        <v>136</v>
      </c>
      <c r="E21" s="30"/>
      <c r="F21" s="1753">
        <v>4199</v>
      </c>
      <c r="G21" s="176"/>
      <c r="H21" s="30">
        <f>+H19+1</f>
        <v>164</v>
      </c>
      <c r="I21" s="30"/>
      <c r="J21" s="1717">
        <v>4064</v>
      </c>
      <c r="K21" s="102"/>
      <c r="L21" s="35">
        <f>+L19+1</f>
        <v>191</v>
      </c>
      <c r="M21" s="35"/>
      <c r="N21" s="1710">
        <v>4091</v>
      </c>
      <c r="O21" s="102"/>
      <c r="P21" s="35">
        <f>+P19+1</f>
        <v>218</v>
      </c>
      <c r="Q21" s="35"/>
      <c r="R21" s="1710">
        <v>4161</v>
      </c>
      <c r="S21" s="102"/>
      <c r="T21" s="284"/>
    </row>
    <row r="22" spans="1:20" ht="12.75" customHeight="1" x14ac:dyDescent="0.2">
      <c r="A22" s="217"/>
      <c r="C22" s="17" t="s">
        <v>57</v>
      </c>
      <c r="D22" s="30"/>
      <c r="E22" s="30"/>
      <c r="F22" s="1753"/>
      <c r="G22" s="176"/>
      <c r="H22" s="30"/>
      <c r="I22" s="30"/>
      <c r="J22" s="1717"/>
      <c r="K22" s="102"/>
      <c r="L22" s="35"/>
      <c r="M22" s="35"/>
      <c r="N22" s="1710"/>
      <c r="O22" s="102"/>
      <c r="P22" s="35"/>
      <c r="Q22" s="35"/>
      <c r="R22" s="1710"/>
      <c r="S22" s="102"/>
      <c r="T22" s="284"/>
    </row>
    <row r="23" spans="1:20" ht="12.75" customHeight="1" x14ac:dyDescent="0.2">
      <c r="A23" s="217" t="s">
        <v>807</v>
      </c>
      <c r="C23" s="17" t="s">
        <v>58</v>
      </c>
      <c r="D23" s="30">
        <f>D21+1</f>
        <v>137</v>
      </c>
      <c r="E23" s="30"/>
      <c r="F23" s="1710">
        <v>4200</v>
      </c>
      <c r="G23" s="102"/>
      <c r="H23" s="30">
        <f>+H21+1</f>
        <v>165</v>
      </c>
      <c r="I23" s="30"/>
      <c r="J23" s="1717">
        <v>4065</v>
      </c>
      <c r="K23" s="102"/>
      <c r="L23" s="35">
        <f>+L21+1</f>
        <v>192</v>
      </c>
      <c r="M23" s="35"/>
      <c r="N23" s="1710">
        <v>4092</v>
      </c>
      <c r="O23" s="102"/>
      <c r="P23" s="35">
        <f>+P21+1</f>
        <v>219</v>
      </c>
      <c r="Q23" s="35"/>
      <c r="R23" s="1710">
        <v>4162</v>
      </c>
      <c r="S23" s="102"/>
      <c r="T23" s="284"/>
    </row>
    <row r="24" spans="1:20" ht="12.75" customHeight="1" x14ac:dyDescent="0.2">
      <c r="A24" s="217" t="s">
        <v>807</v>
      </c>
      <c r="C24" s="1" t="s">
        <v>59</v>
      </c>
      <c r="D24" s="30">
        <f>D23+1</f>
        <v>138</v>
      </c>
      <c r="E24" s="30"/>
      <c r="F24" s="1710">
        <v>4201</v>
      </c>
      <c r="G24" s="102"/>
      <c r="H24" s="30">
        <f>H23+1</f>
        <v>166</v>
      </c>
      <c r="I24" s="30"/>
      <c r="J24" s="1717">
        <v>4066</v>
      </c>
      <c r="K24" s="102"/>
      <c r="L24" s="35">
        <f>+L23+1</f>
        <v>193</v>
      </c>
      <c r="M24" s="35"/>
      <c r="N24" s="1710">
        <v>4093</v>
      </c>
      <c r="O24" s="102"/>
      <c r="P24" s="35">
        <f>+P23+1</f>
        <v>220</v>
      </c>
      <c r="Q24" s="35"/>
      <c r="R24" s="1710">
        <v>4163</v>
      </c>
      <c r="S24" s="102"/>
      <c r="T24" s="284"/>
    </row>
    <row r="25" spans="1:20" ht="12.75" customHeight="1" x14ac:dyDescent="0.2">
      <c r="A25" s="217" t="s">
        <v>807</v>
      </c>
      <c r="C25" s="17" t="s">
        <v>90</v>
      </c>
      <c r="D25" s="30">
        <f>D24+1</f>
        <v>139</v>
      </c>
      <c r="E25" s="30"/>
      <c r="F25" s="1711">
        <v>4202</v>
      </c>
      <c r="G25" s="102"/>
      <c r="H25" s="30">
        <f>H24+1</f>
        <v>167</v>
      </c>
      <c r="I25" s="30"/>
      <c r="J25" s="1716">
        <v>4067</v>
      </c>
      <c r="K25" s="102"/>
      <c r="L25" s="35">
        <f>+L24+1</f>
        <v>194</v>
      </c>
      <c r="M25" s="35"/>
      <c r="N25" s="1711">
        <v>4094</v>
      </c>
      <c r="O25" s="102"/>
      <c r="P25" s="35">
        <f>+P24+1</f>
        <v>221</v>
      </c>
      <c r="Q25" s="35"/>
      <c r="R25" s="1711">
        <v>4164</v>
      </c>
      <c r="S25" s="102"/>
      <c r="T25" s="284"/>
    </row>
    <row r="26" spans="1:20" ht="12.75" customHeight="1" x14ac:dyDescent="0.2">
      <c r="A26" s="472" t="s">
        <v>807</v>
      </c>
      <c r="C26" s="17"/>
      <c r="D26" s="30">
        <f>D25+1</f>
        <v>140</v>
      </c>
      <c r="E26" s="30"/>
      <c r="F26" s="1710">
        <v>4203</v>
      </c>
      <c r="G26" s="102"/>
      <c r="H26" s="30">
        <f>+H25+1</f>
        <v>168</v>
      </c>
      <c r="I26" s="30"/>
      <c r="J26" s="1717">
        <v>4068</v>
      </c>
      <c r="K26" s="102"/>
      <c r="L26" s="35">
        <f>+L25+1</f>
        <v>195</v>
      </c>
      <c r="M26" s="35"/>
      <c r="N26" s="1710">
        <v>4095</v>
      </c>
      <c r="O26" s="102"/>
      <c r="P26" s="35">
        <f>+P25+1</f>
        <v>222</v>
      </c>
      <c r="Q26" s="35"/>
      <c r="R26" s="1710">
        <v>4165</v>
      </c>
      <c r="S26" s="102"/>
      <c r="T26" s="284"/>
    </row>
    <row r="27" spans="1:20" ht="8.25" customHeight="1" x14ac:dyDescent="0.2">
      <c r="A27" s="472"/>
      <c r="C27" s="17"/>
      <c r="D27" s="30"/>
      <c r="E27" s="30"/>
      <c r="F27" s="1710"/>
      <c r="G27" s="102"/>
      <c r="H27" s="30"/>
      <c r="I27" s="30"/>
      <c r="J27" s="1717"/>
      <c r="K27" s="102"/>
      <c r="L27" s="35"/>
      <c r="M27" s="35"/>
      <c r="N27" s="1710"/>
      <c r="O27" s="102"/>
      <c r="P27" s="35"/>
      <c r="Q27" s="35"/>
      <c r="R27" s="1710"/>
      <c r="S27" s="102"/>
      <c r="T27" s="284"/>
    </row>
    <row r="28" spans="1:20" ht="12.75" customHeight="1" x14ac:dyDescent="0.2">
      <c r="A28" s="217" t="s">
        <v>807</v>
      </c>
      <c r="C28" s="17" t="s">
        <v>60</v>
      </c>
      <c r="D28" s="30">
        <f>D26+1</f>
        <v>141</v>
      </c>
      <c r="E28" s="30"/>
      <c r="F28" s="1711">
        <v>4204</v>
      </c>
      <c r="G28" s="102"/>
      <c r="H28" s="30">
        <f>H26+1</f>
        <v>169</v>
      </c>
      <c r="I28" s="30"/>
      <c r="J28" s="1716">
        <v>4069</v>
      </c>
      <c r="K28" s="102"/>
      <c r="L28" s="35">
        <f>+L26+1</f>
        <v>196</v>
      </c>
      <c r="M28" s="35"/>
      <c r="N28" s="1711">
        <v>4096</v>
      </c>
      <c r="O28" s="102"/>
      <c r="P28" s="35">
        <f>+P26+1</f>
        <v>223</v>
      </c>
      <c r="Q28" s="35"/>
      <c r="R28" s="1711">
        <v>4166</v>
      </c>
      <c r="S28" s="102"/>
      <c r="T28" s="284"/>
    </row>
    <row r="29" spans="1:20" ht="9" customHeight="1" x14ac:dyDescent="0.2">
      <c r="A29" s="217"/>
      <c r="C29" s="17"/>
      <c r="D29" s="30"/>
      <c r="E29" s="30"/>
      <c r="F29" s="1710"/>
      <c r="G29" s="102"/>
      <c r="H29" s="30"/>
      <c r="I29" s="30"/>
      <c r="J29" s="1717"/>
      <c r="K29" s="102"/>
      <c r="L29" s="35"/>
      <c r="M29" s="35"/>
      <c r="N29" s="1710"/>
      <c r="O29" s="102"/>
      <c r="P29" s="35"/>
      <c r="Q29" s="35"/>
      <c r="R29" s="1710"/>
      <c r="S29" s="102"/>
      <c r="T29" s="284"/>
    </row>
    <row r="30" spans="1:20" ht="12.75" customHeight="1" thickBot="1" x14ac:dyDescent="0.25">
      <c r="A30" s="217" t="s">
        <v>807</v>
      </c>
      <c r="C30" s="40"/>
      <c r="D30" s="30">
        <f>D28+1</f>
        <v>142</v>
      </c>
      <c r="E30" s="30"/>
      <c r="F30" s="1711">
        <v>4205</v>
      </c>
      <c r="G30" s="102"/>
      <c r="H30" s="30">
        <f>H28+1</f>
        <v>170</v>
      </c>
      <c r="I30" s="30"/>
      <c r="J30" s="1732">
        <v>4070</v>
      </c>
      <c r="K30" s="102"/>
      <c r="L30" s="35">
        <f>+L28+1</f>
        <v>197</v>
      </c>
      <c r="M30" s="35"/>
      <c r="N30" s="1725">
        <v>4097</v>
      </c>
      <c r="O30" s="102"/>
      <c r="P30" s="35">
        <f>+P28+1</f>
        <v>224</v>
      </c>
      <c r="Q30" s="35"/>
      <c r="R30" s="1711">
        <v>4167</v>
      </c>
      <c r="S30" s="102"/>
      <c r="T30" s="284"/>
    </row>
    <row r="31" spans="1:20" ht="12.75" customHeight="1" x14ac:dyDescent="0.2">
      <c r="A31" s="217"/>
      <c r="C31" s="40" t="s">
        <v>265</v>
      </c>
      <c r="D31" s="30"/>
      <c r="E31" s="30"/>
      <c r="F31" s="1754"/>
      <c r="G31" s="102"/>
      <c r="H31" s="936"/>
      <c r="I31" s="358"/>
      <c r="J31" s="1733"/>
      <c r="K31" s="102"/>
      <c r="L31" s="359"/>
      <c r="M31" s="359"/>
      <c r="N31" s="1754"/>
      <c r="O31" s="102"/>
      <c r="P31" s="356"/>
      <c r="Q31" s="356"/>
      <c r="R31" s="1754"/>
      <c r="S31" s="102"/>
      <c r="T31" s="284"/>
    </row>
    <row r="32" spans="1:20" ht="12.75" customHeight="1" x14ac:dyDescent="0.2">
      <c r="A32" s="217"/>
      <c r="C32" s="25" t="s">
        <v>932</v>
      </c>
      <c r="D32" s="30"/>
      <c r="E32" s="30"/>
      <c r="F32" s="1754"/>
      <c r="G32" s="102"/>
      <c r="H32" s="936"/>
      <c r="I32" s="358"/>
      <c r="J32" s="1733"/>
      <c r="K32" s="102"/>
      <c r="L32" s="359"/>
      <c r="M32" s="359"/>
      <c r="N32" s="1754"/>
      <c r="O32" s="102"/>
      <c r="P32" s="356"/>
      <c r="Q32" s="356"/>
      <c r="R32" s="1754"/>
      <c r="S32" s="102"/>
      <c r="T32" s="284"/>
    </row>
    <row r="33" spans="1:22" ht="12.75" customHeight="1" x14ac:dyDescent="0.2">
      <c r="A33" s="217" t="s">
        <v>807</v>
      </c>
      <c r="C33" s="25" t="s">
        <v>652</v>
      </c>
      <c r="D33" s="30">
        <f>D30+1</f>
        <v>143</v>
      </c>
      <c r="E33" s="30"/>
      <c r="F33" s="1710">
        <v>4053</v>
      </c>
      <c r="G33" s="102"/>
      <c r="H33" s="30">
        <f>H30+1</f>
        <v>171</v>
      </c>
      <c r="I33" s="30"/>
      <c r="J33" s="1717">
        <v>4071</v>
      </c>
      <c r="K33" s="102"/>
      <c r="L33" s="35">
        <f>L30+1</f>
        <v>198</v>
      </c>
      <c r="M33" s="35"/>
      <c r="N33" s="1710">
        <v>4098</v>
      </c>
      <c r="O33" s="102"/>
      <c r="P33" s="35">
        <f>P30+1</f>
        <v>225</v>
      </c>
      <c r="Q33" s="35"/>
      <c r="R33" s="1710">
        <v>4591</v>
      </c>
      <c r="S33" s="102"/>
      <c r="T33" s="284"/>
    </row>
    <row r="34" spans="1:22" ht="12.75" customHeight="1" x14ac:dyDescent="0.2">
      <c r="A34" s="217" t="s">
        <v>807</v>
      </c>
      <c r="C34" s="25" t="s">
        <v>653</v>
      </c>
      <c r="D34" s="30">
        <f>D33+1</f>
        <v>144</v>
      </c>
      <c r="E34" s="30"/>
      <c r="F34" s="1710">
        <v>4054</v>
      </c>
      <c r="G34" s="102"/>
      <c r="H34" s="30">
        <f>H33+1</f>
        <v>172</v>
      </c>
      <c r="I34" s="30"/>
      <c r="J34" s="1717">
        <v>4072</v>
      </c>
      <c r="K34" s="102"/>
      <c r="L34" s="35">
        <f>L33+1</f>
        <v>199</v>
      </c>
      <c r="M34" s="35"/>
      <c r="N34" s="1710">
        <v>4099</v>
      </c>
      <c r="O34" s="102"/>
      <c r="P34" s="35">
        <f>P33+1</f>
        <v>226</v>
      </c>
      <c r="Q34" s="35"/>
      <c r="R34" s="1710">
        <v>4592</v>
      </c>
      <c r="S34" s="102"/>
      <c r="T34" s="284"/>
    </row>
    <row r="35" spans="1:22" ht="12.75" customHeight="1" x14ac:dyDescent="0.2">
      <c r="A35" s="217"/>
      <c r="C35" s="17" t="s">
        <v>654</v>
      </c>
      <c r="D35" s="30"/>
      <c r="E35" s="30"/>
      <c r="F35" s="1710"/>
      <c r="G35" s="102"/>
      <c r="H35" s="30"/>
      <c r="I35" s="30"/>
      <c r="J35" s="1717"/>
      <c r="K35" s="102"/>
      <c r="L35" s="35"/>
      <c r="M35" s="35"/>
      <c r="N35" s="1710"/>
      <c r="O35" s="102"/>
      <c r="P35" s="35"/>
      <c r="Q35" s="35"/>
      <c r="R35" s="1710"/>
      <c r="S35" s="102"/>
      <c r="T35" s="284"/>
    </row>
    <row r="36" spans="1:22" ht="12.75" customHeight="1" x14ac:dyDescent="0.2">
      <c r="A36" s="217" t="s">
        <v>807</v>
      </c>
      <c r="C36" s="25" t="s">
        <v>655</v>
      </c>
      <c r="D36" s="30">
        <f>D34+1</f>
        <v>145</v>
      </c>
      <c r="E36" s="30"/>
      <c r="F36" s="1710">
        <v>4363</v>
      </c>
      <c r="G36" s="102"/>
      <c r="H36" s="30">
        <f>H34+1</f>
        <v>173</v>
      </c>
      <c r="I36" s="30"/>
      <c r="J36" s="1717">
        <v>4073</v>
      </c>
      <c r="K36" s="102"/>
      <c r="L36" s="35">
        <f>L34+1</f>
        <v>200</v>
      </c>
      <c r="M36" s="35"/>
      <c r="N36" s="1710">
        <v>4578</v>
      </c>
      <c r="O36" s="102"/>
      <c r="P36" s="35">
        <f>P34+1</f>
        <v>227</v>
      </c>
      <c r="Q36" s="35"/>
      <c r="R36" s="1710">
        <v>4357</v>
      </c>
      <c r="S36" s="102"/>
      <c r="T36" s="284"/>
    </row>
    <row r="37" spans="1:22" ht="12.75" customHeight="1" x14ac:dyDescent="0.2">
      <c r="A37" s="217" t="s">
        <v>807</v>
      </c>
      <c r="C37" s="17" t="s">
        <v>178</v>
      </c>
      <c r="D37" s="30">
        <f>D36+1</f>
        <v>146</v>
      </c>
      <c r="E37" s="30"/>
      <c r="F37" s="1710">
        <v>4055</v>
      </c>
      <c r="G37" s="102"/>
      <c r="H37" s="30">
        <f>H36+1</f>
        <v>174</v>
      </c>
      <c r="I37" s="30"/>
      <c r="J37" s="1717">
        <v>4074</v>
      </c>
      <c r="K37" s="102"/>
      <c r="L37" s="35">
        <f>L36+1</f>
        <v>201</v>
      </c>
      <c r="M37" s="35"/>
      <c r="N37" s="1710">
        <v>4579</v>
      </c>
      <c r="O37" s="102"/>
      <c r="P37" s="35">
        <f>P36+1</f>
        <v>228</v>
      </c>
      <c r="Q37" s="35"/>
      <c r="R37" s="1710">
        <v>4593</v>
      </c>
      <c r="S37" s="102"/>
      <c r="T37" s="284"/>
      <c r="U37" s="24"/>
    </row>
    <row r="38" spans="1:22" ht="12.75" customHeight="1" x14ac:dyDescent="0.2">
      <c r="A38" s="217" t="s">
        <v>599</v>
      </c>
      <c r="C38" s="1" t="s">
        <v>285</v>
      </c>
      <c r="D38" s="30">
        <f>D37+1</f>
        <v>147</v>
      </c>
      <c r="E38" s="30"/>
      <c r="F38" s="1753" t="s">
        <v>2830</v>
      </c>
      <c r="G38" s="176"/>
      <c r="H38" s="30">
        <f>H37+1</f>
        <v>175</v>
      </c>
      <c r="I38" s="30"/>
      <c r="J38" s="1717" t="s">
        <v>2832</v>
      </c>
      <c r="K38" s="102"/>
      <c r="L38" s="35">
        <f>L37+1</f>
        <v>202</v>
      </c>
      <c r="M38" s="35"/>
      <c r="N38" s="1710" t="s">
        <v>2834</v>
      </c>
      <c r="O38" s="102"/>
      <c r="P38" s="35">
        <f>P37+1</f>
        <v>229</v>
      </c>
      <c r="Q38" s="35"/>
      <c r="R38" s="1710" t="s">
        <v>2836</v>
      </c>
      <c r="S38" s="102"/>
      <c r="T38" s="284"/>
    </row>
    <row r="39" spans="1:22" ht="12.75" customHeight="1" x14ac:dyDescent="0.2">
      <c r="A39" s="217" t="s">
        <v>807</v>
      </c>
      <c r="C39" s="17" t="s">
        <v>707</v>
      </c>
      <c r="D39" s="30">
        <f>D38+1</f>
        <v>148</v>
      </c>
      <c r="E39" s="30"/>
      <c r="F39" s="1753">
        <v>4209</v>
      </c>
      <c r="G39" s="176"/>
      <c r="H39" s="30">
        <f>+H38+1</f>
        <v>176</v>
      </c>
      <c r="I39" s="30"/>
      <c r="J39" s="1717">
        <v>4076</v>
      </c>
      <c r="K39" s="102"/>
      <c r="L39" s="35">
        <f>+L38+1</f>
        <v>203</v>
      </c>
      <c r="M39" s="35"/>
      <c r="N39" s="1710">
        <v>4581</v>
      </c>
      <c r="O39" s="102"/>
      <c r="P39" s="35">
        <f>+P38+1</f>
        <v>230</v>
      </c>
      <c r="Q39" s="35"/>
      <c r="R39" s="1710">
        <v>4171</v>
      </c>
      <c r="S39" s="102"/>
      <c r="T39" s="284"/>
    </row>
    <row r="40" spans="1:22" ht="12.75" customHeight="1" x14ac:dyDescent="0.2">
      <c r="A40" s="217" t="s">
        <v>807</v>
      </c>
      <c r="C40" s="17" t="s">
        <v>54</v>
      </c>
      <c r="D40" s="30">
        <f>D39+1</f>
        <v>149</v>
      </c>
      <c r="E40" s="30"/>
      <c r="F40" s="1753">
        <v>4210</v>
      </c>
      <c r="G40" s="176"/>
      <c r="H40" s="30">
        <f>+H39+1</f>
        <v>177</v>
      </c>
      <c r="I40" s="30"/>
      <c r="J40" s="1717">
        <v>4077</v>
      </c>
      <c r="K40" s="102"/>
      <c r="L40" s="35">
        <f>+L39+1</f>
        <v>204</v>
      </c>
      <c r="M40" s="35"/>
      <c r="N40" s="1710">
        <v>4582</v>
      </c>
      <c r="O40" s="102"/>
      <c r="P40" s="35">
        <f>+P39+1</f>
        <v>231</v>
      </c>
      <c r="Q40" s="35"/>
      <c r="R40" s="1710">
        <v>4172</v>
      </c>
      <c r="S40" s="102"/>
      <c r="T40" s="284"/>
    </row>
    <row r="41" spans="1:22" ht="12.75" customHeight="1" x14ac:dyDescent="0.2">
      <c r="A41" s="217" t="s">
        <v>807</v>
      </c>
      <c r="B41" s="363"/>
      <c r="C41" s="17" t="s">
        <v>55</v>
      </c>
      <c r="D41" s="30">
        <f>D40+1</f>
        <v>150</v>
      </c>
      <c r="E41" s="30"/>
      <c r="F41" s="1753">
        <v>4211</v>
      </c>
      <c r="G41" s="176"/>
      <c r="H41" s="30">
        <f>+H40+1</f>
        <v>178</v>
      </c>
      <c r="I41" s="30"/>
      <c r="J41" s="1717">
        <v>4078</v>
      </c>
      <c r="K41" s="102"/>
      <c r="L41" s="35">
        <f>+L40+1</f>
        <v>205</v>
      </c>
      <c r="M41" s="35"/>
      <c r="N41" s="1710">
        <v>4583</v>
      </c>
      <c r="O41" s="102"/>
      <c r="P41" s="35">
        <f>+P40+1</f>
        <v>232</v>
      </c>
      <c r="Q41" s="35"/>
      <c r="R41" s="1710">
        <v>4173</v>
      </c>
      <c r="S41" s="102"/>
      <c r="T41" s="284"/>
    </row>
    <row r="42" spans="1:22" ht="12.75" customHeight="1" x14ac:dyDescent="0.2">
      <c r="A42" s="217"/>
      <c r="B42" s="994"/>
      <c r="C42" s="17" t="s">
        <v>244</v>
      </c>
      <c r="D42" s="30"/>
      <c r="E42" s="30"/>
      <c r="F42" s="1753"/>
      <c r="G42" s="102"/>
      <c r="H42" s="30"/>
      <c r="I42" s="30"/>
      <c r="J42" s="1717"/>
      <c r="K42" s="102"/>
      <c r="L42" s="35"/>
      <c r="M42" s="35"/>
      <c r="N42" s="1710"/>
      <c r="O42" s="102"/>
      <c r="P42" s="35"/>
      <c r="Q42" s="35"/>
      <c r="R42" s="1710"/>
      <c r="S42" s="102"/>
      <c r="T42" s="284"/>
      <c r="U42" s="17"/>
      <c r="V42" s="17"/>
    </row>
    <row r="43" spans="1:22" ht="12.75" customHeight="1" x14ac:dyDescent="0.2">
      <c r="A43" s="217" t="s">
        <v>807</v>
      </c>
      <c r="C43" s="17" t="s">
        <v>245</v>
      </c>
      <c r="D43" s="30">
        <f>D41+1</f>
        <v>151</v>
      </c>
      <c r="E43" s="30"/>
      <c r="F43" s="1753">
        <v>4212</v>
      </c>
      <c r="G43" s="176"/>
      <c r="H43" s="30">
        <f>+H41+1</f>
        <v>179</v>
      </c>
      <c r="I43" s="30"/>
      <c r="J43" s="1717">
        <v>4079</v>
      </c>
      <c r="K43" s="102"/>
      <c r="L43" s="35">
        <f>+L41+1</f>
        <v>206</v>
      </c>
      <c r="M43" s="35"/>
      <c r="N43" s="1710">
        <v>4584</v>
      </c>
      <c r="O43" s="102"/>
      <c r="P43" s="35">
        <f>+P41+1</f>
        <v>233</v>
      </c>
      <c r="Q43" s="35"/>
      <c r="R43" s="1710">
        <v>4174</v>
      </c>
      <c r="S43" s="102"/>
      <c r="T43" s="284"/>
    </row>
    <row r="44" spans="1:22" ht="12.75" customHeight="1" x14ac:dyDescent="0.2">
      <c r="A44" s="217"/>
      <c r="C44" s="17" t="s">
        <v>57</v>
      </c>
      <c r="D44" s="30"/>
      <c r="E44" s="30"/>
      <c r="F44" s="1753"/>
      <c r="G44" s="176"/>
      <c r="H44" s="30"/>
      <c r="I44" s="30"/>
      <c r="J44" s="1714"/>
      <c r="K44" s="102"/>
      <c r="L44" s="35"/>
      <c r="M44" s="35"/>
      <c r="N44" s="1710"/>
      <c r="O44" s="102"/>
      <c r="P44" s="35"/>
      <c r="Q44" s="35"/>
      <c r="R44" s="1710"/>
      <c r="S44" s="102"/>
      <c r="T44" s="284"/>
      <c r="U44" s="24"/>
    </row>
    <row r="45" spans="1:22" ht="12.75" customHeight="1" x14ac:dyDescent="0.2">
      <c r="A45" s="217" t="s">
        <v>807</v>
      </c>
      <c r="C45" s="17" t="s">
        <v>58</v>
      </c>
      <c r="D45" s="30">
        <f>D43+1</f>
        <v>152</v>
      </c>
      <c r="E45" s="30"/>
      <c r="F45" s="1710">
        <v>4213</v>
      </c>
      <c r="G45" s="102"/>
      <c r="H45" s="30">
        <f>+H43+1</f>
        <v>180</v>
      </c>
      <c r="I45" s="30"/>
      <c r="J45" s="1717">
        <v>4080</v>
      </c>
      <c r="K45" s="102"/>
      <c r="L45" s="35">
        <f>+L43+1</f>
        <v>207</v>
      </c>
      <c r="M45" s="35"/>
      <c r="N45" s="1710">
        <v>4585</v>
      </c>
      <c r="O45" s="102"/>
      <c r="P45" s="35">
        <f>+P43+1</f>
        <v>234</v>
      </c>
      <c r="Q45" s="35"/>
      <c r="R45" s="1710">
        <v>4175</v>
      </c>
      <c r="S45" s="102"/>
      <c r="T45" s="284"/>
    </row>
    <row r="46" spans="1:22" ht="12.75" customHeight="1" x14ac:dyDescent="0.2">
      <c r="A46" s="217" t="s">
        <v>807</v>
      </c>
      <c r="C46" s="17" t="s">
        <v>90</v>
      </c>
      <c r="D46" s="30">
        <f>D45+1</f>
        <v>153</v>
      </c>
      <c r="E46" s="30"/>
      <c r="F46" s="1711">
        <v>4215</v>
      </c>
      <c r="G46" s="102"/>
      <c r="H46" s="30">
        <f>+H45+1</f>
        <v>181</v>
      </c>
      <c r="I46" s="30"/>
      <c r="J46" s="1716">
        <v>4081</v>
      </c>
      <c r="K46" s="102"/>
      <c r="L46" s="35">
        <f>L45+1</f>
        <v>208</v>
      </c>
      <c r="M46" s="35"/>
      <c r="N46" s="1711">
        <v>4586</v>
      </c>
      <c r="O46" s="102"/>
      <c r="P46" s="35">
        <f>P45+1</f>
        <v>235</v>
      </c>
      <c r="Q46" s="35"/>
      <c r="R46" s="1711">
        <v>4177</v>
      </c>
      <c r="S46" s="102"/>
      <c r="T46" s="284"/>
    </row>
    <row r="47" spans="1:22" ht="12.75" customHeight="1" x14ac:dyDescent="0.2">
      <c r="A47" s="217"/>
      <c r="C47" s="17"/>
      <c r="D47" s="30"/>
      <c r="E47" s="30"/>
      <c r="F47" s="1710"/>
      <c r="G47" s="102"/>
      <c r="H47" s="30"/>
      <c r="I47" s="30"/>
      <c r="J47" s="1717"/>
      <c r="K47" s="102"/>
      <c r="L47" s="35"/>
      <c r="M47" s="35"/>
      <c r="N47" s="1710"/>
      <c r="O47" s="102"/>
      <c r="P47" s="35"/>
      <c r="Q47" s="35"/>
      <c r="R47" s="1710"/>
      <c r="S47" s="102"/>
      <c r="T47" s="284"/>
    </row>
    <row r="48" spans="1:22" ht="12.75" customHeight="1" thickBot="1" x14ac:dyDescent="0.25">
      <c r="A48" s="217" t="s">
        <v>807</v>
      </c>
      <c r="C48" s="17"/>
      <c r="D48" s="30">
        <f>D46+1</f>
        <v>154</v>
      </c>
      <c r="E48" s="30"/>
      <c r="F48" s="1711">
        <v>4216</v>
      </c>
      <c r="G48" s="102"/>
      <c r="H48" s="30">
        <f>+H46+1</f>
        <v>182</v>
      </c>
      <c r="I48" s="30"/>
      <c r="J48" s="1732">
        <v>4082</v>
      </c>
      <c r="K48" s="102"/>
      <c r="L48" s="35">
        <f>+L46+1</f>
        <v>209</v>
      </c>
      <c r="M48" s="35"/>
      <c r="N48" s="1725">
        <v>4587</v>
      </c>
      <c r="O48" s="102"/>
      <c r="P48" s="35">
        <f>+P46+1</f>
        <v>236</v>
      </c>
      <c r="Q48" s="35"/>
      <c r="R48" s="1711">
        <v>4178</v>
      </c>
      <c r="S48" s="102"/>
      <c r="T48" s="284"/>
    </row>
    <row r="49" spans="1:32" ht="9" customHeight="1" x14ac:dyDescent="0.2">
      <c r="A49" s="217"/>
      <c r="D49" s="20"/>
      <c r="E49" s="20"/>
      <c r="F49" s="1753"/>
      <c r="G49" s="176"/>
      <c r="H49" s="35"/>
      <c r="I49" s="353"/>
      <c r="J49" s="1702"/>
      <c r="K49" s="176"/>
      <c r="L49" s="353"/>
      <c r="M49" s="353"/>
      <c r="N49" s="1754"/>
      <c r="O49" s="102"/>
      <c r="R49" s="1710"/>
      <c r="S49" s="102"/>
      <c r="T49" s="284"/>
    </row>
    <row r="50" spans="1:32" ht="12.75" customHeight="1" thickBot="1" x14ac:dyDescent="0.25">
      <c r="A50" s="217" t="s">
        <v>807</v>
      </c>
      <c r="C50" s="4" t="s">
        <v>266</v>
      </c>
      <c r="D50" s="20">
        <f>D48+1</f>
        <v>155</v>
      </c>
      <c r="E50" s="20"/>
      <c r="F50" s="1725">
        <v>4230</v>
      </c>
      <c r="G50" s="102"/>
      <c r="H50" s="33"/>
      <c r="I50" s="165"/>
      <c r="J50" s="1702"/>
      <c r="K50" s="176"/>
      <c r="N50" s="1754"/>
      <c r="O50" s="102"/>
      <c r="P50" s="33">
        <f>P48+1</f>
        <v>237</v>
      </c>
      <c r="R50" s="1725">
        <v>4192</v>
      </c>
      <c r="S50" s="102"/>
      <c r="T50" s="298"/>
    </row>
    <row r="51" spans="1:32" ht="12.75" customHeight="1" x14ac:dyDescent="0.2">
      <c r="A51" s="217"/>
      <c r="C51" s="4"/>
      <c r="D51" s="20"/>
      <c r="E51" s="20"/>
      <c r="F51" s="1754"/>
      <c r="G51" s="102"/>
      <c r="H51" s="33"/>
      <c r="I51" s="165"/>
      <c r="J51" s="1702"/>
      <c r="K51" s="176"/>
      <c r="N51" s="1754"/>
      <c r="O51" s="102"/>
      <c r="R51" s="1754"/>
      <c r="S51" s="102"/>
      <c r="T51" s="298"/>
    </row>
    <row r="52" spans="1:32" ht="12.75" customHeight="1" x14ac:dyDescent="0.2">
      <c r="A52" s="217"/>
      <c r="C52" s="25" t="s">
        <v>246</v>
      </c>
      <c r="D52" s="20"/>
      <c r="E52" s="20"/>
      <c r="F52" s="1754"/>
      <c r="G52" s="102"/>
      <c r="H52" s="33"/>
      <c r="I52" s="165"/>
      <c r="J52" s="1702"/>
      <c r="K52" s="176"/>
      <c r="N52" s="1754"/>
      <c r="O52" s="102"/>
      <c r="R52" s="1754"/>
      <c r="S52" s="102"/>
      <c r="T52" s="298"/>
    </row>
    <row r="53" spans="1:32" ht="12.75" customHeight="1" x14ac:dyDescent="0.2">
      <c r="A53" s="217"/>
      <c r="C53" s="26" t="s">
        <v>197</v>
      </c>
      <c r="D53" s="20"/>
      <c r="E53" s="20"/>
      <c r="F53" s="1754"/>
      <c r="G53" s="102"/>
      <c r="H53" s="33"/>
      <c r="I53" s="165"/>
      <c r="J53" s="1702"/>
      <c r="K53" s="176"/>
      <c r="N53" s="1754"/>
      <c r="O53" s="102"/>
      <c r="R53" s="1754"/>
      <c r="S53" s="102"/>
      <c r="T53" s="298"/>
    </row>
    <row r="54" spans="1:32" ht="12.75" customHeight="1" x14ac:dyDescent="0.2">
      <c r="A54" s="217"/>
      <c r="C54" s="26" t="s">
        <v>247</v>
      </c>
      <c r="D54" s="30"/>
      <c r="E54" s="30"/>
      <c r="F54" s="1754"/>
      <c r="G54" s="102"/>
      <c r="H54" s="30"/>
      <c r="I54" s="364"/>
      <c r="J54" s="1733"/>
      <c r="K54" s="102"/>
      <c r="L54" s="364"/>
      <c r="M54" s="364"/>
      <c r="N54" s="1754"/>
      <c r="O54" s="102"/>
      <c r="P54" s="30"/>
      <c r="Q54" s="30"/>
      <c r="R54" s="1754"/>
      <c r="S54" s="102"/>
      <c r="T54" s="298"/>
    </row>
    <row r="55" spans="1:32" ht="12.75" customHeight="1" thickBot="1" x14ac:dyDescent="0.25">
      <c r="A55" s="217" t="s">
        <v>807</v>
      </c>
      <c r="C55" s="26" t="s">
        <v>656</v>
      </c>
      <c r="D55" s="20">
        <f>P50+1</f>
        <v>238</v>
      </c>
      <c r="E55" s="20"/>
      <c r="F55" s="1710" t="s">
        <v>2320</v>
      </c>
      <c r="G55" s="102"/>
      <c r="H55" s="20">
        <f>D57+1</f>
        <v>241</v>
      </c>
      <c r="I55" s="365"/>
      <c r="J55" s="1732" t="s">
        <v>2323</v>
      </c>
      <c r="K55" s="102"/>
      <c r="L55" s="20">
        <f>H56+1</f>
        <v>243</v>
      </c>
      <c r="M55" s="365"/>
      <c r="N55" s="1725" t="s">
        <v>2325</v>
      </c>
      <c r="O55" s="102"/>
      <c r="P55" s="20">
        <f>L56+1</f>
        <v>245</v>
      </c>
      <c r="Q55" s="20"/>
      <c r="R55" s="1710" t="s">
        <v>2327</v>
      </c>
      <c r="S55" s="102"/>
      <c r="T55" s="298"/>
    </row>
    <row r="56" spans="1:32" ht="12.75" customHeight="1" thickBot="1" x14ac:dyDescent="0.25">
      <c r="A56" s="217" t="s">
        <v>807</v>
      </c>
      <c r="C56" s="26" t="s">
        <v>657</v>
      </c>
      <c r="D56" s="20">
        <f>D55+1</f>
        <v>239</v>
      </c>
      <c r="E56" s="139" t="s">
        <v>79</v>
      </c>
      <c r="F56" s="1711" t="s">
        <v>2321</v>
      </c>
      <c r="G56" s="112" t="s">
        <v>80</v>
      </c>
      <c r="H56" s="20">
        <f>H55+1</f>
        <v>242</v>
      </c>
      <c r="I56" s="139" t="s">
        <v>79</v>
      </c>
      <c r="J56" s="1732" t="s">
        <v>2324</v>
      </c>
      <c r="K56" s="112" t="s">
        <v>80</v>
      </c>
      <c r="L56" s="365">
        <f>L55+1</f>
        <v>244</v>
      </c>
      <c r="M56" s="139" t="s">
        <v>79</v>
      </c>
      <c r="N56" s="1725" t="s">
        <v>2326</v>
      </c>
      <c r="O56" s="112" t="s">
        <v>80</v>
      </c>
      <c r="P56" s="20">
        <f>P55+1</f>
        <v>246</v>
      </c>
      <c r="Q56" s="139" t="s">
        <v>79</v>
      </c>
      <c r="R56" s="1711" t="s">
        <v>2328</v>
      </c>
      <c r="S56" s="112" t="s">
        <v>80</v>
      </c>
      <c r="T56" s="298"/>
    </row>
    <row r="57" spans="1:32" ht="12.75" customHeight="1" thickBot="1" x14ac:dyDescent="0.25">
      <c r="A57" s="217" t="s">
        <v>807</v>
      </c>
      <c r="C57" s="26" t="s">
        <v>658</v>
      </c>
      <c r="D57" s="20">
        <f>D56+1</f>
        <v>240</v>
      </c>
      <c r="E57" s="20"/>
      <c r="F57" s="1725" t="s">
        <v>2322</v>
      </c>
      <c r="G57" s="102"/>
      <c r="H57" s="365"/>
      <c r="I57" s="365"/>
      <c r="J57" s="102"/>
      <c r="K57" s="102"/>
      <c r="L57" s="365"/>
      <c r="M57" s="365"/>
      <c r="N57" s="1754"/>
      <c r="O57" s="102"/>
      <c r="P57" s="20">
        <f>P56+1</f>
        <v>247</v>
      </c>
      <c r="Q57" s="20"/>
      <c r="R57" s="1712" t="s">
        <v>2329</v>
      </c>
      <c r="S57" s="102"/>
      <c r="T57" s="298"/>
    </row>
    <row r="58" spans="1:32" ht="12.75" customHeight="1" thickBot="1" x14ac:dyDescent="0.25">
      <c r="A58" s="217"/>
      <c r="C58" s="187"/>
      <c r="D58" s="289"/>
      <c r="E58" s="289"/>
      <c r="F58" s="366"/>
      <c r="G58" s="366"/>
      <c r="H58" s="367"/>
      <c r="I58" s="367"/>
      <c r="J58" s="368"/>
      <c r="K58" s="368"/>
      <c r="L58" s="367"/>
      <c r="M58" s="367"/>
      <c r="N58" s="368"/>
      <c r="O58" s="368"/>
      <c r="P58" s="289"/>
      <c r="Q58" s="289"/>
      <c r="R58" s="368"/>
      <c r="S58" s="792"/>
      <c r="T58" s="298"/>
    </row>
    <row r="59" spans="1:32" ht="12.75" customHeight="1" x14ac:dyDescent="0.2">
      <c r="A59" s="217"/>
      <c r="C59" s="4" t="s">
        <v>75</v>
      </c>
      <c r="D59" s="17"/>
      <c r="E59" s="17"/>
      <c r="F59" s="25"/>
      <c r="G59" s="25"/>
      <c r="H59" s="17"/>
      <c r="I59" s="17"/>
      <c r="J59" s="30"/>
      <c r="K59" s="30"/>
      <c r="L59" s="353"/>
      <c r="M59" s="353"/>
      <c r="N59" s="17"/>
      <c r="O59" s="17"/>
      <c r="P59" s="35"/>
      <c r="Q59" s="35"/>
      <c r="X59" s="284"/>
    </row>
    <row r="60" spans="1:32" ht="12.75" customHeight="1" thickBot="1" x14ac:dyDescent="0.25">
      <c r="A60" s="217" t="s">
        <v>807</v>
      </c>
      <c r="C60" s="369"/>
      <c r="D60" s="14"/>
      <c r="E60" s="14"/>
      <c r="F60" s="231"/>
      <c r="G60" s="231"/>
      <c r="H60" s="14"/>
      <c r="I60" s="14"/>
      <c r="J60" s="289"/>
      <c r="K60" s="289"/>
      <c r="L60" s="352"/>
      <c r="M60" s="352"/>
      <c r="N60" s="14"/>
      <c r="O60" s="14"/>
      <c r="P60" s="104"/>
      <c r="Q60" s="104"/>
      <c r="R60" s="14"/>
      <c r="S60" s="17"/>
      <c r="T60" s="17"/>
      <c r="U60" s="17"/>
      <c r="V60" s="17"/>
      <c r="W60" s="17"/>
      <c r="X60" s="284"/>
      <c r="Y60" s="17"/>
      <c r="Z60" s="17"/>
      <c r="AA60" s="17"/>
      <c r="AB60" s="17"/>
      <c r="AC60" s="17"/>
      <c r="AD60" s="17"/>
      <c r="AE60" s="17"/>
      <c r="AF60" s="17"/>
    </row>
    <row r="61" spans="1:32" x14ac:dyDescent="0.2">
      <c r="T61" s="17"/>
      <c r="U61" s="17"/>
      <c r="V61" s="17"/>
      <c r="W61" s="17"/>
      <c r="X61" s="17"/>
      <c r="Y61" s="17"/>
      <c r="Z61" s="17"/>
      <c r="AA61" s="17"/>
      <c r="AB61" s="17"/>
      <c r="AC61" s="17"/>
      <c r="AD61" s="17"/>
      <c r="AE61" s="17"/>
      <c r="AF61" s="17"/>
    </row>
    <row r="62" spans="1:32" x14ac:dyDescent="0.2">
      <c r="C62" s="6"/>
      <c r="D62" s="6"/>
      <c r="E62" s="6"/>
      <c r="F62" s="6"/>
      <c r="G62" s="6"/>
    </row>
  </sheetData>
  <mergeCells count="3">
    <mergeCell ref="A1:A3"/>
    <mergeCell ref="B3:R3"/>
    <mergeCell ref="B4:R4"/>
  </mergeCells>
  <phoneticPr fontId="10" type="noConversion"/>
  <pageMargins left="0.39370078740157483" right="0.19685039370078741" top="0.59055118110236227" bottom="0.39370078740157483" header="0.59055118110236227" footer="0.39370078740157483"/>
  <pageSetup scale="86" orientation="portrait" r:id="rId1"/>
  <headerFooter alignWithMargins="0">
    <oddHeader>&amp;L&amp;9Organisme ________________________________________&amp;R&amp;9Code géographique ____________</oddHeader>
    <oddFooter xml:space="preserve">&amp;LS11-7
</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0">
    <pageSetUpPr fitToPage="1"/>
  </sheetPr>
  <dimension ref="A2:V134"/>
  <sheetViews>
    <sheetView zoomScaleNormal="100" workbookViewId="0"/>
  </sheetViews>
  <sheetFormatPr baseColWidth="10" defaultColWidth="9.140625" defaultRowHeight="12.75" x14ac:dyDescent="0.2"/>
  <cols>
    <col min="1" max="1" width="2.7109375" style="26" customWidth="1"/>
    <col min="2" max="2" width="3.140625" style="26" customWidth="1"/>
    <col min="3" max="5" width="9.140625" style="26" customWidth="1"/>
    <col min="6" max="6" width="8.42578125" style="26" customWidth="1"/>
    <col min="7" max="7" width="7" style="26" customWidth="1"/>
    <col min="8" max="8" width="2.85546875" style="26" customWidth="1"/>
    <col min="9" max="9" width="10.140625" style="26" customWidth="1"/>
    <col min="10" max="10" width="15.7109375" style="26" customWidth="1"/>
    <col min="11" max="11" width="2.7109375" style="26" customWidth="1"/>
    <col min="12" max="12" width="15.7109375" style="26" customWidth="1"/>
    <col min="13" max="13" width="2.7109375" style="1" customWidth="1"/>
    <col min="14" max="16384" width="9.140625" style="1"/>
  </cols>
  <sheetData>
    <row r="2" spans="1:17" x14ac:dyDescent="0.2">
      <c r="B2" s="50"/>
      <c r="C2" s="54"/>
      <c r="D2" s="424"/>
      <c r="E2" s="424"/>
      <c r="F2" s="57"/>
      <c r="G2" s="57"/>
      <c r="H2" s="1508"/>
      <c r="I2" s="1508"/>
      <c r="J2" s="58"/>
      <c r="K2" s="58"/>
      <c r="L2" s="422"/>
    </row>
    <row r="3" spans="1:17" x14ac:dyDescent="0.2">
      <c r="B3" s="57"/>
      <c r="C3" s="56" t="s">
        <v>819</v>
      </c>
      <c r="D3" s="57"/>
      <c r="E3" s="57"/>
      <c r="F3" s="57"/>
      <c r="G3" s="57"/>
      <c r="H3" s="225"/>
      <c r="I3" s="225"/>
      <c r="J3" s="58"/>
      <c r="K3" s="57"/>
      <c r="L3" s="422"/>
    </row>
    <row r="4" spans="1:17" x14ac:dyDescent="0.2">
      <c r="B4" s="57"/>
      <c r="C4" s="56" t="s">
        <v>1333</v>
      </c>
      <c r="D4" s="57"/>
      <c r="E4" s="57"/>
      <c r="F4" s="57"/>
      <c r="G4" s="57"/>
      <c r="H4" s="225"/>
      <c r="I4" s="225"/>
      <c r="J4" s="58"/>
      <c r="K4" s="57"/>
      <c r="L4" s="422"/>
    </row>
    <row r="5" spans="1:17" x14ac:dyDescent="0.2">
      <c r="D5" s="200"/>
      <c r="J5" s="227"/>
      <c r="K5" s="227"/>
      <c r="L5" s="227"/>
    </row>
    <row r="6" spans="1:17" ht="12.75" customHeight="1" thickBot="1" x14ac:dyDescent="0.25">
      <c r="C6" s="231"/>
      <c r="D6" s="229"/>
      <c r="E6" s="231"/>
      <c r="F6" s="231"/>
      <c r="G6" s="231"/>
      <c r="H6" s="231"/>
      <c r="I6" s="231"/>
      <c r="J6" s="232" t="s">
        <v>1337</v>
      </c>
      <c r="K6" s="232"/>
      <c r="L6" s="232" t="s">
        <v>1076</v>
      </c>
    </row>
    <row r="7" spans="1:17" x14ac:dyDescent="0.2">
      <c r="C7" s="25"/>
      <c r="D7" s="147"/>
      <c r="E7" s="25"/>
      <c r="F7" s="25"/>
      <c r="G7" s="25"/>
      <c r="H7" s="30"/>
      <c r="I7" s="30"/>
      <c r="J7" s="60"/>
      <c r="K7" s="60"/>
      <c r="L7" s="98"/>
    </row>
    <row r="8" spans="1:17" x14ac:dyDescent="0.2">
      <c r="B8" s="4" t="s">
        <v>729</v>
      </c>
      <c r="C8" s="41" t="s">
        <v>269</v>
      </c>
      <c r="D8" s="147"/>
      <c r="E8" s="25"/>
      <c r="F8" s="25"/>
      <c r="G8" s="25"/>
      <c r="H8" s="20"/>
      <c r="I8" s="20"/>
      <c r="J8" s="60"/>
      <c r="K8" s="60"/>
      <c r="L8" s="2014"/>
      <c r="M8" s="284"/>
    </row>
    <row r="9" spans="1:17" x14ac:dyDescent="0.2">
      <c r="A9" s="472" t="s">
        <v>807</v>
      </c>
      <c r="C9" s="25" t="s">
        <v>703</v>
      </c>
      <c r="D9" s="147"/>
      <c r="E9" s="25"/>
      <c r="F9" s="25"/>
      <c r="G9" s="25"/>
      <c r="H9" s="108">
        <f>'S11-7  Note 15'!P57+1</f>
        <v>248</v>
      </c>
      <c r="I9" s="108"/>
      <c r="J9" s="1710">
        <v>4135</v>
      </c>
      <c r="K9" s="60"/>
      <c r="L9" s="299"/>
      <c r="M9" s="284"/>
    </row>
    <row r="10" spans="1:17" x14ac:dyDescent="0.2">
      <c r="A10" s="472" t="s">
        <v>807</v>
      </c>
      <c r="C10" s="25" t="s">
        <v>704</v>
      </c>
      <c r="D10" s="147"/>
      <c r="E10" s="25"/>
      <c r="F10" s="25"/>
      <c r="G10" s="25"/>
      <c r="H10" s="201">
        <f>H9+1</f>
        <v>249</v>
      </c>
      <c r="I10" s="201"/>
      <c r="J10" s="1710">
        <v>4136</v>
      </c>
      <c r="K10" s="60"/>
      <c r="L10" s="299"/>
      <c r="M10" s="284"/>
    </row>
    <row r="11" spans="1:17" x14ac:dyDescent="0.2">
      <c r="A11" s="472" t="s">
        <v>807</v>
      </c>
      <c r="C11" s="42" t="s">
        <v>90</v>
      </c>
      <c r="D11" s="1201"/>
      <c r="E11" s="42"/>
      <c r="F11" s="42"/>
      <c r="G11" s="42"/>
      <c r="H11" s="202">
        <f>H10+1</f>
        <v>250</v>
      </c>
      <c r="I11" s="202"/>
      <c r="J11" s="1711">
        <v>4138</v>
      </c>
      <c r="K11" s="288"/>
      <c r="L11" s="302"/>
      <c r="M11" s="284"/>
    </row>
    <row r="12" spans="1:17" x14ac:dyDescent="0.2">
      <c r="A12" s="472" t="s">
        <v>807</v>
      </c>
      <c r="C12" s="27"/>
      <c r="D12" s="2015"/>
      <c r="E12" s="27"/>
      <c r="F12" s="27"/>
      <c r="G12" s="27"/>
      <c r="H12" s="303">
        <f>H11+1</f>
        <v>251</v>
      </c>
      <c r="I12" s="29"/>
      <c r="J12" s="1720">
        <v>4139</v>
      </c>
      <c r="K12" s="216"/>
      <c r="L12" s="304"/>
      <c r="M12" s="284"/>
      <c r="O12" s="17"/>
      <c r="P12" s="17"/>
      <c r="Q12" s="17"/>
    </row>
    <row r="13" spans="1:17" x14ac:dyDescent="0.2">
      <c r="A13" s="472"/>
      <c r="C13" s="25"/>
      <c r="D13" s="147"/>
      <c r="E13" s="25"/>
      <c r="F13" s="25"/>
      <c r="G13" s="25"/>
      <c r="H13" s="201"/>
      <c r="I13" s="30"/>
      <c r="J13" s="1754"/>
      <c r="K13" s="60"/>
      <c r="L13" s="299"/>
      <c r="M13" s="284"/>
      <c r="O13" s="17"/>
      <c r="P13" s="17"/>
      <c r="Q13" s="17"/>
    </row>
    <row r="14" spans="1:17" x14ac:dyDescent="0.2">
      <c r="A14" s="472" t="s">
        <v>807</v>
      </c>
      <c r="C14" s="25" t="s">
        <v>2955</v>
      </c>
      <c r="D14" s="147"/>
      <c r="E14" s="25"/>
      <c r="F14" s="25"/>
      <c r="G14" s="25"/>
      <c r="H14" s="201">
        <f>H12+1</f>
        <v>252</v>
      </c>
      <c r="I14" s="201"/>
      <c r="J14" s="1710">
        <v>4044</v>
      </c>
      <c r="K14" s="60"/>
      <c r="L14" s="102"/>
      <c r="M14" s="284"/>
      <c r="O14" s="1432"/>
      <c r="P14" s="1432"/>
      <c r="Q14" s="17"/>
    </row>
    <row r="15" spans="1:17" x14ac:dyDescent="0.2">
      <c r="A15" s="472"/>
      <c r="C15" s="25" t="s">
        <v>763</v>
      </c>
      <c r="D15" s="147"/>
      <c r="E15" s="25"/>
      <c r="F15" s="25"/>
      <c r="G15" s="25"/>
      <c r="H15" s="201"/>
      <c r="I15" s="201"/>
      <c r="J15" s="1754"/>
      <c r="K15" s="60"/>
      <c r="L15" s="102"/>
      <c r="M15" s="284"/>
      <c r="O15" s="17"/>
      <c r="P15" s="17"/>
      <c r="Q15" s="17"/>
    </row>
    <row r="16" spans="1:17" ht="13.5" thickBot="1" x14ac:dyDescent="0.25">
      <c r="A16" s="472" t="s">
        <v>807</v>
      </c>
      <c r="C16" s="1441" t="s">
        <v>1326</v>
      </c>
      <c r="D16" s="1441"/>
      <c r="E16" s="1441"/>
      <c r="F16" s="1441"/>
      <c r="G16" s="1441"/>
      <c r="H16" s="203">
        <f>H14+1</f>
        <v>253</v>
      </c>
      <c r="I16" s="203"/>
      <c r="J16" s="1725">
        <v>4045</v>
      </c>
      <c r="K16" s="1989"/>
      <c r="L16" s="305"/>
      <c r="M16" s="284"/>
      <c r="O16" s="17"/>
      <c r="P16" s="17"/>
      <c r="Q16" s="17"/>
    </row>
    <row r="17" spans="1:17" x14ac:dyDescent="0.2">
      <c r="A17" s="472"/>
      <c r="C17" s="4" t="s">
        <v>75</v>
      </c>
      <c r="D17" s="25"/>
      <c r="E17" s="25"/>
      <c r="F17" s="25"/>
      <c r="G17" s="25"/>
      <c r="H17" s="30"/>
      <c r="I17" s="30"/>
      <c r="J17" s="1754"/>
      <c r="K17" s="112"/>
      <c r="L17" s="299"/>
      <c r="M17" s="284"/>
      <c r="O17" s="17"/>
      <c r="P17" s="17"/>
      <c r="Q17" s="17"/>
    </row>
    <row r="18" spans="1:17" ht="13.5" thickBot="1" x14ac:dyDescent="0.25">
      <c r="A18" s="472" t="s">
        <v>807</v>
      </c>
      <c r="C18" s="429"/>
      <c r="D18" s="231"/>
      <c r="E18" s="231"/>
      <c r="F18" s="231"/>
      <c r="G18" s="231"/>
      <c r="H18" s="289"/>
      <c r="I18" s="289"/>
      <c r="J18" s="1755"/>
      <c r="K18" s="307"/>
      <c r="L18" s="305"/>
      <c r="M18" s="284"/>
    </row>
    <row r="19" spans="1:17" x14ac:dyDescent="0.2">
      <c r="A19" s="472"/>
      <c r="C19" s="430"/>
      <c r="D19" s="25"/>
      <c r="E19" s="25"/>
      <c r="F19" s="25"/>
      <c r="G19" s="25"/>
      <c r="H19" s="30"/>
      <c r="I19" s="30"/>
      <c r="J19" s="1754"/>
      <c r="K19" s="112"/>
      <c r="L19" s="792"/>
      <c r="M19" s="284"/>
    </row>
    <row r="20" spans="1:17" x14ac:dyDescent="0.2">
      <c r="A20" s="472"/>
      <c r="B20" s="4" t="s">
        <v>526</v>
      </c>
      <c r="C20" s="41" t="s">
        <v>802</v>
      </c>
      <c r="D20" s="147"/>
      <c r="E20" s="25"/>
      <c r="F20" s="25"/>
      <c r="G20" s="25"/>
      <c r="H20" s="201"/>
      <c r="I20" s="201"/>
      <c r="J20" s="1754"/>
      <c r="K20" s="60"/>
      <c r="L20" s="102"/>
    </row>
    <row r="21" spans="1:17" x14ac:dyDescent="0.2">
      <c r="A21" s="472" t="s">
        <v>807</v>
      </c>
      <c r="C21" s="25" t="s">
        <v>730</v>
      </c>
      <c r="D21" s="147"/>
      <c r="E21" s="25"/>
      <c r="F21" s="25"/>
      <c r="G21" s="25"/>
      <c r="H21" s="201"/>
      <c r="I21" s="201"/>
      <c r="J21" s="1754"/>
      <c r="K21" s="60"/>
      <c r="L21" s="299"/>
      <c r="M21" s="284"/>
    </row>
    <row r="22" spans="1:17" x14ac:dyDescent="0.2">
      <c r="A22" s="472" t="s">
        <v>807</v>
      </c>
      <c r="C22" s="25" t="s">
        <v>89</v>
      </c>
      <c r="D22" s="147"/>
      <c r="E22" s="25"/>
      <c r="F22" s="25"/>
      <c r="G22" s="25"/>
      <c r="H22" s="201">
        <f>H16+1</f>
        <v>254</v>
      </c>
      <c r="I22" s="201"/>
      <c r="J22" s="1710">
        <v>4127</v>
      </c>
      <c r="K22" s="60"/>
      <c r="L22" s="299"/>
      <c r="M22" s="284"/>
    </row>
    <row r="23" spans="1:17" x14ac:dyDescent="0.2">
      <c r="A23" s="472" t="s">
        <v>807</v>
      </c>
      <c r="C23" s="50" t="s">
        <v>89</v>
      </c>
      <c r="D23" s="147"/>
      <c r="E23" s="25"/>
      <c r="F23" s="25"/>
      <c r="G23" s="25"/>
      <c r="H23" s="201">
        <f>H22+1</f>
        <v>255</v>
      </c>
      <c r="I23" s="201"/>
      <c r="J23" s="1710" t="s">
        <v>2330</v>
      </c>
      <c r="K23" s="60"/>
      <c r="L23" s="299"/>
      <c r="M23" s="284"/>
    </row>
    <row r="24" spans="1:17" x14ac:dyDescent="0.2">
      <c r="A24" s="472" t="s">
        <v>807</v>
      </c>
      <c r="C24" s="25" t="s">
        <v>89</v>
      </c>
      <c r="D24" s="147"/>
      <c r="E24" s="25"/>
      <c r="F24" s="25"/>
      <c r="G24" s="25"/>
      <c r="H24" s="201">
        <f>H23+1</f>
        <v>256</v>
      </c>
      <c r="I24" s="201"/>
      <c r="J24" s="1710" t="s">
        <v>2331</v>
      </c>
      <c r="K24" s="60"/>
      <c r="L24" s="299"/>
      <c r="M24" s="284"/>
    </row>
    <row r="25" spans="1:17" x14ac:dyDescent="0.2">
      <c r="A25" s="472" t="s">
        <v>807</v>
      </c>
      <c r="C25" s="25" t="s">
        <v>90</v>
      </c>
      <c r="D25" s="147"/>
      <c r="E25" s="25"/>
      <c r="F25" s="25"/>
      <c r="G25" s="25"/>
      <c r="H25" s="201"/>
      <c r="I25" s="201"/>
      <c r="J25" s="1754"/>
      <c r="K25" s="60"/>
      <c r="L25" s="102"/>
      <c r="M25" s="284"/>
    </row>
    <row r="26" spans="1:17" x14ac:dyDescent="0.2">
      <c r="A26" s="472" t="s">
        <v>807</v>
      </c>
      <c r="C26" s="25" t="s">
        <v>160</v>
      </c>
      <c r="D26" s="2016"/>
      <c r="E26" s="25"/>
      <c r="F26" s="25"/>
      <c r="G26" s="25"/>
      <c r="H26" s="201">
        <f>H24+1</f>
        <v>257</v>
      </c>
      <c r="I26" s="201"/>
      <c r="J26" s="1710">
        <v>4128</v>
      </c>
      <c r="K26" s="60"/>
      <c r="L26" s="299"/>
      <c r="M26" s="284"/>
    </row>
    <row r="27" spans="1:17" x14ac:dyDescent="0.2">
      <c r="A27" s="472" t="s">
        <v>807</v>
      </c>
      <c r="C27" s="42" t="s">
        <v>89</v>
      </c>
      <c r="D27" s="1986"/>
      <c r="E27" s="42"/>
      <c r="F27" s="42"/>
      <c r="G27" s="42"/>
      <c r="H27" s="202">
        <f>H26+1</f>
        <v>258</v>
      </c>
      <c r="I27" s="202"/>
      <c r="J27" s="1711">
        <v>4129</v>
      </c>
      <c r="K27" s="288"/>
      <c r="L27" s="302"/>
      <c r="M27" s="284"/>
    </row>
    <row r="28" spans="1:17" ht="13.5" thickBot="1" x14ac:dyDescent="0.25">
      <c r="A28" s="472" t="s">
        <v>807</v>
      </c>
      <c r="C28" s="231"/>
      <c r="D28" s="229"/>
      <c r="E28" s="231"/>
      <c r="F28" s="231"/>
      <c r="G28" s="231"/>
      <c r="H28" s="203">
        <f>H27+1</f>
        <v>259</v>
      </c>
      <c r="I28" s="203"/>
      <c r="J28" s="1725">
        <v>4134</v>
      </c>
      <c r="K28" s="1989"/>
      <c r="L28" s="2013"/>
      <c r="M28" s="284"/>
    </row>
    <row r="29" spans="1:17" x14ac:dyDescent="0.2">
      <c r="A29" s="472"/>
      <c r="C29" s="4" t="s">
        <v>75</v>
      </c>
      <c r="D29" s="25"/>
      <c r="E29" s="25"/>
      <c r="F29" s="25"/>
      <c r="G29" s="25"/>
      <c r="H29" s="30"/>
      <c r="I29" s="30"/>
      <c r="J29" s="112"/>
      <c r="K29" s="112"/>
      <c r="L29" s="2014"/>
      <c r="M29" s="284"/>
    </row>
    <row r="30" spans="1:17" ht="13.5" thickBot="1" x14ac:dyDescent="0.25">
      <c r="A30" s="472" t="s">
        <v>807</v>
      </c>
      <c r="C30" s="429"/>
      <c r="D30" s="231"/>
      <c r="E30" s="231"/>
      <c r="F30" s="231"/>
      <c r="G30" s="231"/>
      <c r="H30" s="289"/>
      <c r="I30" s="289"/>
      <c r="J30" s="1995"/>
      <c r="K30" s="307"/>
      <c r="L30" s="307"/>
      <c r="M30" s="284"/>
    </row>
    <row r="31" spans="1:17" x14ac:dyDescent="0.2">
      <c r="C31" s="25"/>
      <c r="D31" s="147"/>
      <c r="E31" s="25"/>
      <c r="F31" s="25"/>
      <c r="G31" s="25"/>
      <c r="H31" s="286"/>
      <c r="I31" s="286"/>
      <c r="J31" s="60"/>
      <c r="K31" s="60"/>
      <c r="L31" s="2014"/>
    </row>
    <row r="32" spans="1:17" x14ac:dyDescent="0.2">
      <c r="C32" s="25"/>
      <c r="D32" s="147"/>
      <c r="E32" s="25"/>
      <c r="F32" s="25"/>
      <c r="G32" s="25"/>
      <c r="H32" s="286"/>
      <c r="I32" s="286"/>
      <c r="J32" s="60"/>
      <c r="K32" s="60"/>
      <c r="L32" s="2014"/>
    </row>
    <row r="33" spans="3:12" x14ac:dyDescent="0.2">
      <c r="C33" s="25"/>
      <c r="D33" s="147"/>
      <c r="E33" s="25"/>
      <c r="F33" s="25"/>
      <c r="G33" s="25"/>
      <c r="H33" s="286"/>
      <c r="I33" s="286"/>
      <c r="J33" s="60"/>
      <c r="K33" s="60"/>
      <c r="L33" s="2014"/>
    </row>
    <row r="34" spans="3:12" x14ac:dyDescent="0.2">
      <c r="C34" s="25"/>
      <c r="D34" s="147"/>
      <c r="E34" s="25"/>
      <c r="F34" s="25"/>
      <c r="G34" s="25"/>
      <c r="H34" s="286"/>
      <c r="I34" s="286"/>
      <c r="J34" s="60"/>
      <c r="K34" s="60"/>
      <c r="L34" s="2014"/>
    </row>
    <row r="35" spans="3:12" x14ac:dyDescent="0.2">
      <c r="C35" s="25"/>
      <c r="D35" s="147"/>
      <c r="E35" s="25"/>
      <c r="F35" s="25"/>
      <c r="G35" s="25"/>
      <c r="H35" s="286"/>
      <c r="I35" s="286"/>
      <c r="J35" s="60"/>
      <c r="K35" s="60"/>
      <c r="L35" s="2014"/>
    </row>
    <row r="36" spans="3:12" x14ac:dyDescent="0.2">
      <c r="C36" s="25"/>
      <c r="D36" s="147"/>
      <c r="E36" s="25"/>
      <c r="F36" s="25"/>
      <c r="G36" s="25"/>
      <c r="H36" s="286"/>
      <c r="I36" s="286"/>
      <c r="J36" s="60"/>
      <c r="K36" s="60"/>
      <c r="L36" s="2014"/>
    </row>
    <row r="37" spans="3:12" x14ac:dyDescent="0.2">
      <c r="C37" s="25"/>
      <c r="D37" s="147"/>
      <c r="E37" s="25"/>
      <c r="F37" s="25"/>
      <c r="G37" s="25"/>
      <c r="H37" s="286"/>
      <c r="I37" s="286"/>
      <c r="J37" s="60"/>
      <c r="K37" s="60"/>
      <c r="L37" s="2014"/>
    </row>
    <row r="38" spans="3:12" x14ac:dyDescent="0.2">
      <c r="C38" s="25"/>
      <c r="D38" s="147"/>
      <c r="E38" s="25"/>
      <c r="F38" s="25"/>
      <c r="G38" s="25"/>
      <c r="H38" s="286"/>
      <c r="I38" s="286"/>
      <c r="J38" s="60"/>
      <c r="K38" s="60"/>
      <c r="L38" s="2014"/>
    </row>
    <row r="39" spans="3:12" x14ac:dyDescent="0.2">
      <c r="C39" s="25"/>
      <c r="D39" s="147"/>
      <c r="E39" s="25"/>
      <c r="F39" s="25"/>
      <c r="G39" s="25"/>
      <c r="H39" s="286"/>
      <c r="I39" s="286"/>
      <c r="J39" s="60"/>
      <c r="K39" s="60"/>
      <c r="L39" s="2014"/>
    </row>
    <row r="40" spans="3:12" x14ac:dyDescent="0.2">
      <c r="C40" s="25"/>
      <c r="D40" s="147"/>
      <c r="E40" s="25"/>
      <c r="F40" s="25"/>
      <c r="G40" s="25"/>
      <c r="H40" s="286"/>
      <c r="I40" s="286"/>
      <c r="J40" s="60"/>
      <c r="K40" s="60"/>
      <c r="L40" s="2014"/>
    </row>
    <row r="41" spans="3:12" x14ac:dyDescent="0.2">
      <c r="C41" s="25"/>
      <c r="D41" s="147"/>
      <c r="E41" s="25"/>
      <c r="F41" s="25"/>
      <c r="G41" s="25"/>
      <c r="H41" s="286"/>
      <c r="I41" s="286"/>
      <c r="J41" s="60"/>
      <c r="K41" s="60"/>
      <c r="L41" s="2014"/>
    </row>
    <row r="42" spans="3:12" x14ac:dyDescent="0.2">
      <c r="C42" s="25"/>
      <c r="D42" s="147"/>
      <c r="E42" s="25"/>
      <c r="F42" s="25"/>
      <c r="G42" s="25"/>
      <c r="H42" s="286"/>
      <c r="I42" s="286"/>
      <c r="J42" s="60"/>
      <c r="K42" s="60"/>
      <c r="L42" s="2014"/>
    </row>
    <row r="43" spans="3:12" x14ac:dyDescent="0.2">
      <c r="C43" s="25"/>
      <c r="D43" s="147"/>
      <c r="E43" s="25"/>
      <c r="F43" s="25"/>
      <c r="G43" s="25"/>
      <c r="H43" s="286"/>
      <c r="I43" s="286"/>
      <c r="J43" s="60"/>
      <c r="K43" s="60"/>
      <c r="L43" s="2014"/>
    </row>
    <row r="44" spans="3:12" x14ac:dyDescent="0.2">
      <c r="C44" s="25"/>
      <c r="D44" s="147"/>
      <c r="E44" s="25"/>
      <c r="F44" s="25"/>
      <c r="G44" s="25"/>
      <c r="H44" s="286"/>
      <c r="I44" s="286"/>
      <c r="J44" s="60"/>
      <c r="K44" s="60"/>
      <c r="L44" s="2014"/>
    </row>
    <row r="45" spans="3:12" x14ac:dyDescent="0.2">
      <c r="C45" s="25"/>
      <c r="D45" s="147"/>
      <c r="E45" s="25"/>
      <c r="F45" s="25"/>
      <c r="G45" s="25"/>
      <c r="H45" s="286"/>
      <c r="I45" s="286"/>
      <c r="J45" s="60"/>
      <c r="K45" s="60"/>
      <c r="L45" s="2014"/>
    </row>
    <row r="46" spans="3:12" x14ac:dyDescent="0.2">
      <c r="C46" s="25"/>
      <c r="D46" s="147"/>
      <c r="E46" s="25"/>
      <c r="F46" s="25"/>
      <c r="G46" s="25"/>
      <c r="H46" s="286"/>
      <c r="I46" s="286"/>
      <c r="J46" s="60"/>
      <c r="K46" s="60"/>
      <c r="L46" s="2014"/>
    </row>
    <row r="47" spans="3:12" x14ac:dyDescent="0.2">
      <c r="C47" s="25"/>
      <c r="D47" s="147"/>
      <c r="E47" s="25"/>
      <c r="F47" s="25"/>
      <c r="G47" s="25"/>
      <c r="H47" s="286"/>
      <c r="I47" s="286"/>
      <c r="J47" s="60"/>
      <c r="K47" s="60"/>
      <c r="L47" s="2014"/>
    </row>
    <row r="48" spans="3:12" x14ac:dyDescent="0.2">
      <c r="C48" s="25"/>
      <c r="D48" s="147"/>
      <c r="E48" s="25"/>
      <c r="F48" s="25"/>
      <c r="G48" s="25"/>
      <c r="H48" s="286"/>
      <c r="I48" s="286"/>
      <c r="J48" s="60"/>
      <c r="K48" s="60"/>
      <c r="L48" s="2014"/>
    </row>
    <row r="49" spans="3:12" x14ac:dyDescent="0.2">
      <c r="C49" s="25"/>
      <c r="D49" s="147"/>
      <c r="E49" s="25"/>
      <c r="F49" s="25"/>
      <c r="G49" s="25"/>
      <c r="H49" s="286"/>
      <c r="I49" s="286"/>
      <c r="J49" s="60"/>
      <c r="K49" s="60"/>
      <c r="L49" s="2014"/>
    </row>
    <row r="50" spans="3:12" x14ac:dyDescent="0.2">
      <c r="C50" s="25"/>
      <c r="D50" s="147"/>
      <c r="E50" s="25"/>
      <c r="F50" s="25"/>
      <c r="G50" s="25"/>
      <c r="H50" s="286"/>
      <c r="I50" s="286"/>
      <c r="J50" s="60"/>
      <c r="K50" s="60"/>
      <c r="L50" s="2014"/>
    </row>
    <row r="51" spans="3:12" x14ac:dyDescent="0.2">
      <c r="C51" s="25"/>
      <c r="D51" s="147"/>
      <c r="E51" s="25"/>
      <c r="F51" s="25"/>
      <c r="G51" s="25"/>
      <c r="H51" s="286"/>
      <c r="I51" s="286"/>
      <c r="J51" s="60"/>
      <c r="K51" s="60"/>
      <c r="L51" s="2014"/>
    </row>
    <row r="52" spans="3:12" x14ac:dyDescent="0.2">
      <c r="C52" s="25"/>
      <c r="D52" s="147"/>
      <c r="E52" s="25"/>
      <c r="F52" s="25"/>
      <c r="G52" s="25"/>
      <c r="H52" s="286"/>
      <c r="I52" s="286"/>
      <c r="J52" s="60"/>
      <c r="K52" s="60"/>
      <c r="L52" s="2014"/>
    </row>
    <row r="53" spans="3:12" x14ac:dyDescent="0.2">
      <c r="C53" s="25"/>
      <c r="D53" s="147"/>
      <c r="E53" s="25"/>
      <c r="F53" s="25"/>
      <c r="G53" s="25"/>
      <c r="H53" s="286"/>
      <c r="I53" s="286"/>
      <c r="J53" s="60"/>
      <c r="K53" s="60"/>
      <c r="L53" s="2014"/>
    </row>
    <row r="54" spans="3:12" x14ac:dyDescent="0.2">
      <c r="C54" s="25"/>
      <c r="D54" s="147"/>
      <c r="E54" s="25"/>
      <c r="F54" s="25"/>
      <c r="G54" s="25"/>
      <c r="H54" s="286"/>
      <c r="I54" s="286"/>
      <c r="J54" s="60"/>
      <c r="K54" s="60"/>
      <c r="L54" s="2014"/>
    </row>
    <row r="55" spans="3:12" x14ac:dyDescent="0.2">
      <c r="C55" s="25"/>
      <c r="D55" s="147"/>
      <c r="E55" s="25"/>
      <c r="F55" s="25"/>
      <c r="G55" s="25"/>
      <c r="H55" s="286"/>
      <c r="I55" s="286"/>
      <c r="J55" s="60"/>
      <c r="K55" s="60"/>
      <c r="L55" s="2014"/>
    </row>
    <row r="56" spans="3:12" x14ac:dyDescent="0.2">
      <c r="C56" s="25"/>
      <c r="D56" s="147"/>
      <c r="E56" s="25"/>
      <c r="F56" s="25"/>
      <c r="G56" s="25"/>
      <c r="H56" s="286"/>
      <c r="I56" s="286"/>
      <c r="J56" s="60"/>
      <c r="K56" s="60"/>
      <c r="L56" s="2014"/>
    </row>
    <row r="57" spans="3:12" x14ac:dyDescent="0.2">
      <c r="C57" s="25"/>
      <c r="D57" s="147"/>
      <c r="E57" s="25"/>
      <c r="F57" s="25"/>
      <c r="G57" s="25"/>
      <c r="H57" s="286"/>
      <c r="I57" s="286"/>
      <c r="J57" s="60"/>
      <c r="K57" s="60"/>
      <c r="L57" s="2014"/>
    </row>
    <row r="58" spans="3:12" x14ac:dyDescent="0.2">
      <c r="C58" s="25"/>
      <c r="D58" s="147"/>
      <c r="E58" s="25"/>
      <c r="F58" s="25"/>
      <c r="G58" s="25"/>
      <c r="H58" s="286"/>
      <c r="I58" s="286"/>
      <c r="J58" s="60"/>
      <c r="K58" s="60"/>
      <c r="L58" s="2014"/>
    </row>
    <row r="59" spans="3:12" x14ac:dyDescent="0.2">
      <c r="C59" s="25"/>
      <c r="D59" s="147"/>
      <c r="E59" s="25"/>
      <c r="F59" s="25"/>
      <c r="G59" s="25"/>
      <c r="H59" s="286"/>
      <c r="I59" s="286"/>
      <c r="J59" s="60"/>
      <c r="K59" s="60"/>
      <c r="L59" s="2014"/>
    </row>
    <row r="60" spans="3:12" x14ac:dyDescent="0.2">
      <c r="C60" s="25"/>
      <c r="D60" s="147"/>
      <c r="E60" s="25"/>
      <c r="F60" s="25"/>
      <c r="G60" s="25"/>
      <c r="H60" s="286"/>
      <c r="I60" s="286"/>
      <c r="J60" s="60"/>
      <c r="K60" s="60"/>
      <c r="L60" s="2014"/>
    </row>
    <row r="61" spans="3:12" x14ac:dyDescent="0.2">
      <c r="C61" s="25"/>
      <c r="D61" s="147"/>
      <c r="E61" s="25"/>
      <c r="F61" s="25"/>
      <c r="G61" s="25"/>
      <c r="H61" s="286"/>
      <c r="I61" s="286"/>
      <c r="J61" s="60"/>
      <c r="K61" s="60"/>
      <c r="L61" s="2014"/>
    </row>
    <row r="62" spans="3:12" x14ac:dyDescent="0.2">
      <c r="C62" s="25"/>
      <c r="D62" s="147"/>
      <c r="E62" s="25"/>
      <c r="F62" s="25"/>
      <c r="G62" s="25"/>
      <c r="H62" s="286"/>
      <c r="I62" s="286"/>
      <c r="J62" s="60"/>
      <c r="K62" s="60"/>
      <c r="L62" s="2014"/>
    </row>
    <row r="63" spans="3:12" x14ac:dyDescent="0.2">
      <c r="C63" s="25"/>
      <c r="D63" s="147"/>
      <c r="E63" s="25"/>
      <c r="F63" s="25"/>
      <c r="G63" s="25"/>
      <c r="H63" s="286"/>
      <c r="I63" s="286"/>
      <c r="J63" s="60"/>
      <c r="K63" s="60"/>
      <c r="L63" s="2014"/>
    </row>
    <row r="64" spans="3:12" x14ac:dyDescent="0.2">
      <c r="C64" s="25"/>
      <c r="D64" s="147"/>
      <c r="E64" s="25"/>
      <c r="F64" s="25"/>
      <c r="G64" s="25"/>
      <c r="H64" s="286"/>
      <c r="I64" s="286"/>
      <c r="J64" s="60"/>
      <c r="K64" s="60"/>
      <c r="L64" s="2014"/>
    </row>
    <row r="65" spans="3:12" x14ac:dyDescent="0.2">
      <c r="C65" s="25"/>
      <c r="D65" s="147"/>
      <c r="E65" s="25"/>
      <c r="F65" s="25"/>
      <c r="G65" s="25"/>
      <c r="H65" s="286"/>
      <c r="I65" s="286"/>
      <c r="J65" s="60"/>
      <c r="K65" s="60"/>
      <c r="L65" s="2014"/>
    </row>
    <row r="66" spans="3:12" x14ac:dyDescent="0.2">
      <c r="C66" s="25"/>
      <c r="D66" s="147"/>
      <c r="E66" s="25"/>
      <c r="F66" s="25"/>
      <c r="G66" s="25"/>
      <c r="H66" s="286"/>
      <c r="I66" s="286"/>
      <c r="J66" s="60"/>
      <c r="K66" s="60"/>
      <c r="L66" s="2014"/>
    </row>
    <row r="67" spans="3:12" x14ac:dyDescent="0.2">
      <c r="C67" s="25"/>
      <c r="D67" s="147"/>
      <c r="E67" s="25"/>
      <c r="F67" s="25"/>
      <c r="G67" s="25"/>
      <c r="H67" s="286"/>
      <c r="I67" s="286"/>
      <c r="J67" s="60"/>
      <c r="K67" s="60"/>
      <c r="L67" s="2014"/>
    </row>
    <row r="68" spans="3:12" x14ac:dyDescent="0.2">
      <c r="C68" s="25"/>
      <c r="D68" s="147"/>
      <c r="E68" s="25"/>
      <c r="F68" s="25"/>
      <c r="G68" s="25"/>
      <c r="H68" s="286"/>
      <c r="I68" s="286"/>
      <c r="J68" s="60"/>
      <c r="K68" s="60"/>
      <c r="L68" s="2014"/>
    </row>
    <row r="69" spans="3:12" x14ac:dyDescent="0.2">
      <c r="C69" s="25"/>
      <c r="D69" s="147"/>
      <c r="E69" s="25"/>
      <c r="F69" s="25"/>
      <c r="G69" s="25"/>
      <c r="H69" s="286"/>
      <c r="I69" s="286"/>
      <c r="J69" s="60"/>
      <c r="K69" s="60"/>
      <c r="L69" s="2014"/>
    </row>
    <row r="70" spans="3:12" x14ac:dyDescent="0.2">
      <c r="C70" s="25"/>
      <c r="D70" s="147"/>
      <c r="E70" s="25"/>
      <c r="F70" s="25"/>
      <c r="G70" s="25"/>
      <c r="H70" s="286"/>
      <c r="I70" s="286"/>
      <c r="J70" s="60"/>
      <c r="K70" s="60"/>
      <c r="L70" s="2014"/>
    </row>
    <row r="71" spans="3:12" x14ac:dyDescent="0.2">
      <c r="C71" s="25"/>
      <c r="D71" s="147"/>
      <c r="E71" s="25"/>
      <c r="F71" s="25"/>
      <c r="G71" s="25"/>
      <c r="H71" s="286"/>
      <c r="I71" s="286"/>
      <c r="J71" s="60"/>
      <c r="K71" s="60"/>
      <c r="L71" s="2014"/>
    </row>
    <row r="72" spans="3:12" x14ac:dyDescent="0.2">
      <c r="C72" s="25"/>
      <c r="D72" s="147"/>
      <c r="E72" s="25"/>
      <c r="F72" s="25"/>
      <c r="G72" s="25"/>
      <c r="H72" s="286"/>
      <c r="I72" s="286"/>
      <c r="J72" s="60"/>
      <c r="K72" s="60"/>
      <c r="L72" s="2014"/>
    </row>
    <row r="73" spans="3:12" x14ac:dyDescent="0.2">
      <c r="C73" s="25"/>
      <c r="D73" s="147"/>
      <c r="E73" s="25"/>
      <c r="F73" s="25"/>
      <c r="G73" s="25"/>
      <c r="H73" s="286"/>
      <c r="I73" s="286"/>
      <c r="J73" s="60"/>
      <c r="K73" s="60"/>
      <c r="L73" s="2014"/>
    </row>
    <row r="74" spans="3:12" x14ac:dyDescent="0.2">
      <c r="C74" s="25"/>
      <c r="D74" s="147"/>
      <c r="E74" s="25"/>
      <c r="F74" s="25"/>
      <c r="G74" s="25"/>
      <c r="H74" s="286"/>
      <c r="I74" s="286"/>
      <c r="J74" s="60"/>
      <c r="K74" s="60"/>
      <c r="L74" s="2014"/>
    </row>
    <row r="75" spans="3:12" x14ac:dyDescent="0.2">
      <c r="C75" s="25"/>
      <c r="D75" s="147"/>
      <c r="E75" s="25"/>
      <c r="F75" s="25"/>
      <c r="G75" s="25"/>
      <c r="H75" s="286"/>
      <c r="I75" s="286"/>
      <c r="J75" s="60"/>
      <c r="K75" s="60"/>
      <c r="L75" s="2014"/>
    </row>
    <row r="76" spans="3:12" x14ac:dyDescent="0.2">
      <c r="C76" s="25"/>
      <c r="D76" s="147"/>
      <c r="E76" s="25"/>
      <c r="F76" s="25"/>
      <c r="G76" s="25"/>
      <c r="H76" s="286"/>
      <c r="I76" s="286"/>
      <c r="J76" s="60"/>
      <c r="K76" s="60"/>
      <c r="L76" s="2014"/>
    </row>
    <row r="77" spans="3:12" x14ac:dyDescent="0.2">
      <c r="C77" s="25"/>
      <c r="D77" s="147"/>
      <c r="E77" s="25"/>
      <c r="F77" s="25"/>
      <c r="G77" s="25"/>
      <c r="H77" s="286"/>
      <c r="I77" s="286"/>
      <c r="J77" s="60"/>
      <c r="K77" s="60"/>
      <c r="L77" s="2014"/>
    </row>
    <row r="78" spans="3:12" x14ac:dyDescent="0.2">
      <c r="C78" s="25"/>
      <c r="D78" s="147"/>
      <c r="E78" s="25"/>
      <c r="F78" s="25"/>
      <c r="G78" s="25"/>
      <c r="H78" s="286"/>
      <c r="I78" s="286"/>
      <c r="J78" s="60"/>
      <c r="K78" s="60"/>
      <c r="L78" s="2014"/>
    </row>
    <row r="79" spans="3:12" x14ac:dyDescent="0.2">
      <c r="C79" s="25"/>
      <c r="D79" s="147"/>
      <c r="E79" s="25"/>
      <c r="F79" s="25"/>
      <c r="G79" s="25"/>
      <c r="H79" s="286"/>
      <c r="I79" s="286"/>
      <c r="J79" s="60"/>
      <c r="K79" s="60"/>
      <c r="L79" s="2014"/>
    </row>
    <row r="80" spans="3:12" x14ac:dyDescent="0.2">
      <c r="C80" s="25"/>
      <c r="D80" s="147"/>
      <c r="E80" s="25"/>
      <c r="F80" s="25"/>
      <c r="G80" s="25"/>
      <c r="H80" s="286"/>
      <c r="I80" s="286"/>
      <c r="J80" s="60"/>
      <c r="K80" s="60"/>
      <c r="L80" s="2014"/>
    </row>
    <row r="81" spans="3:12" x14ac:dyDescent="0.2">
      <c r="C81" s="25"/>
      <c r="D81" s="147"/>
      <c r="E81" s="25"/>
      <c r="F81" s="25"/>
      <c r="G81" s="25"/>
      <c r="H81" s="286"/>
      <c r="I81" s="286"/>
      <c r="J81" s="60"/>
      <c r="K81" s="60"/>
      <c r="L81" s="2014"/>
    </row>
    <row r="82" spans="3:12" x14ac:dyDescent="0.2">
      <c r="C82" s="25"/>
      <c r="D82" s="147"/>
      <c r="E82" s="25"/>
      <c r="F82" s="25"/>
      <c r="G82" s="25"/>
      <c r="H82" s="286"/>
      <c r="I82" s="286"/>
      <c r="J82" s="60"/>
      <c r="K82" s="60"/>
      <c r="L82" s="2014"/>
    </row>
    <row r="83" spans="3:12" x14ac:dyDescent="0.2">
      <c r="C83" s="25"/>
      <c r="D83" s="147"/>
      <c r="E83" s="25"/>
      <c r="F83" s="25"/>
      <c r="G83" s="25"/>
      <c r="H83" s="286"/>
      <c r="I83" s="286"/>
      <c r="J83" s="60"/>
      <c r="K83" s="60"/>
      <c r="L83" s="2014"/>
    </row>
    <row r="84" spans="3:12" x14ac:dyDescent="0.2">
      <c r="C84" s="25"/>
      <c r="D84" s="147"/>
      <c r="E84" s="25"/>
      <c r="F84" s="25"/>
      <c r="G84" s="25"/>
      <c r="H84" s="286"/>
      <c r="I84" s="286"/>
      <c r="J84" s="60"/>
      <c r="K84" s="60"/>
      <c r="L84" s="2014"/>
    </row>
    <row r="85" spans="3:12" x14ac:dyDescent="0.2">
      <c r="C85" s="25"/>
      <c r="D85" s="147"/>
      <c r="E85" s="25"/>
      <c r="F85" s="25"/>
      <c r="G85" s="25"/>
      <c r="H85" s="286"/>
      <c r="I85" s="286"/>
      <c r="J85" s="60"/>
      <c r="K85" s="60"/>
      <c r="L85" s="2014"/>
    </row>
    <row r="86" spans="3:12" x14ac:dyDescent="0.2">
      <c r="C86" s="25"/>
      <c r="D86" s="147"/>
      <c r="E86" s="25"/>
      <c r="F86" s="25"/>
      <c r="G86" s="25"/>
      <c r="H86" s="286"/>
      <c r="I86" s="286"/>
      <c r="J86" s="60"/>
      <c r="K86" s="60"/>
      <c r="L86" s="2014"/>
    </row>
    <row r="87" spans="3:12" x14ac:dyDescent="0.2">
      <c r="C87" s="25"/>
      <c r="D87" s="147"/>
      <c r="E87" s="25"/>
      <c r="F87" s="25"/>
      <c r="G87" s="25"/>
      <c r="H87" s="286"/>
      <c r="I87" s="286"/>
      <c r="J87" s="60"/>
      <c r="K87" s="60"/>
      <c r="L87" s="2014"/>
    </row>
    <row r="88" spans="3:12" x14ac:dyDescent="0.2">
      <c r="C88" s="25"/>
      <c r="D88" s="147"/>
      <c r="E88" s="25"/>
      <c r="F88" s="25"/>
      <c r="G88" s="25"/>
      <c r="H88" s="286"/>
      <c r="I88" s="286"/>
      <c r="J88" s="60"/>
      <c r="K88" s="60"/>
      <c r="L88" s="2014"/>
    </row>
    <row r="89" spans="3:12" x14ac:dyDescent="0.2">
      <c r="C89" s="25"/>
      <c r="D89" s="147"/>
      <c r="E89" s="25"/>
      <c r="F89" s="25"/>
      <c r="G89" s="25"/>
      <c r="H89" s="286"/>
      <c r="I89" s="286"/>
      <c r="J89" s="60"/>
      <c r="K89" s="60"/>
      <c r="L89" s="2014"/>
    </row>
    <row r="90" spans="3:12" x14ac:dyDescent="0.2">
      <c r="C90" s="25"/>
      <c r="D90" s="147"/>
      <c r="E90" s="25"/>
      <c r="F90" s="25"/>
      <c r="G90" s="25"/>
      <c r="H90" s="286"/>
      <c r="I90" s="286"/>
      <c r="J90" s="60"/>
      <c r="K90" s="60"/>
      <c r="L90" s="2014"/>
    </row>
    <row r="91" spans="3:12" x14ac:dyDescent="0.2">
      <c r="C91" s="25"/>
      <c r="D91" s="147"/>
      <c r="E91" s="25"/>
      <c r="F91" s="25"/>
      <c r="G91" s="25"/>
      <c r="H91" s="286"/>
      <c r="I91" s="286"/>
      <c r="J91" s="60"/>
      <c r="K91" s="60"/>
      <c r="L91" s="2014"/>
    </row>
    <row r="92" spans="3:12" x14ac:dyDescent="0.2">
      <c r="C92" s="25"/>
      <c r="D92" s="147"/>
      <c r="E92" s="25"/>
      <c r="F92" s="25"/>
      <c r="G92" s="25"/>
      <c r="H92" s="286"/>
      <c r="I92" s="286"/>
      <c r="J92" s="60"/>
      <c r="K92" s="60"/>
      <c r="L92" s="2014"/>
    </row>
    <row r="93" spans="3:12" x14ac:dyDescent="0.2">
      <c r="C93" s="25"/>
      <c r="D93" s="147"/>
      <c r="E93" s="25"/>
      <c r="F93" s="25"/>
      <c r="G93" s="25"/>
      <c r="H93" s="286"/>
      <c r="I93" s="286"/>
      <c r="J93" s="60"/>
      <c r="K93" s="60"/>
      <c r="L93" s="2014"/>
    </row>
    <row r="94" spans="3:12" x14ac:dyDescent="0.2">
      <c r="C94" s="25"/>
      <c r="D94" s="147"/>
      <c r="E94" s="25"/>
      <c r="F94" s="25"/>
      <c r="G94" s="25"/>
      <c r="H94" s="286"/>
      <c r="I94" s="286"/>
      <c r="J94" s="60"/>
      <c r="K94" s="60"/>
      <c r="L94" s="2014"/>
    </row>
    <row r="95" spans="3:12" x14ac:dyDescent="0.2">
      <c r="C95" s="25"/>
      <c r="D95" s="147"/>
      <c r="E95" s="25"/>
      <c r="F95" s="25"/>
      <c r="G95" s="25"/>
      <c r="H95" s="286"/>
      <c r="I95" s="286"/>
      <c r="J95" s="60"/>
      <c r="K95" s="60"/>
      <c r="L95" s="2014"/>
    </row>
    <row r="96" spans="3:12" x14ac:dyDescent="0.2">
      <c r="C96" s="25"/>
      <c r="D96" s="147"/>
      <c r="E96" s="25"/>
      <c r="F96" s="25"/>
      <c r="G96" s="25"/>
      <c r="H96" s="286"/>
      <c r="I96" s="286"/>
      <c r="J96" s="60"/>
      <c r="K96" s="60"/>
      <c r="L96" s="2014"/>
    </row>
    <row r="97" spans="3:12" x14ac:dyDescent="0.2">
      <c r="C97" s="25"/>
      <c r="D97" s="147"/>
      <c r="E97" s="25"/>
      <c r="F97" s="25"/>
      <c r="G97" s="25"/>
      <c r="H97" s="286"/>
      <c r="I97" s="286"/>
      <c r="J97" s="60"/>
      <c r="K97" s="60"/>
      <c r="L97" s="2014"/>
    </row>
    <row r="98" spans="3:12" x14ac:dyDescent="0.2">
      <c r="C98" s="25"/>
      <c r="D98" s="147"/>
      <c r="E98" s="25"/>
      <c r="F98" s="25"/>
      <c r="G98" s="25"/>
      <c r="H98" s="286"/>
      <c r="I98" s="286"/>
      <c r="J98" s="60"/>
      <c r="K98" s="60"/>
      <c r="L98" s="2014"/>
    </row>
    <row r="99" spans="3:12" x14ac:dyDescent="0.2">
      <c r="C99" s="25"/>
      <c r="D99" s="147"/>
      <c r="E99" s="25"/>
      <c r="F99" s="25"/>
      <c r="G99" s="25"/>
      <c r="H99" s="286"/>
      <c r="I99" s="286"/>
      <c r="J99" s="60"/>
      <c r="K99" s="60"/>
      <c r="L99" s="2014"/>
    </row>
    <row r="100" spans="3:12" x14ac:dyDescent="0.2">
      <c r="C100" s="25"/>
      <c r="D100" s="147"/>
      <c r="E100" s="25"/>
      <c r="F100" s="25"/>
      <c r="G100" s="25"/>
      <c r="H100" s="286"/>
      <c r="I100" s="286"/>
      <c r="J100" s="60"/>
      <c r="K100" s="60"/>
      <c r="L100" s="2014"/>
    </row>
    <row r="101" spans="3:12" x14ac:dyDescent="0.2">
      <c r="C101" s="25"/>
      <c r="D101" s="147"/>
      <c r="E101" s="25"/>
      <c r="F101" s="25"/>
      <c r="G101" s="25"/>
      <c r="H101" s="286"/>
      <c r="I101" s="286"/>
      <c r="J101" s="60"/>
      <c r="K101" s="60"/>
      <c r="L101" s="2014"/>
    </row>
    <row r="102" spans="3:12" x14ac:dyDescent="0.2">
      <c r="C102" s="25"/>
      <c r="D102" s="147"/>
      <c r="E102" s="25"/>
      <c r="F102" s="25"/>
      <c r="G102" s="25"/>
      <c r="H102" s="286"/>
      <c r="I102" s="286"/>
      <c r="J102" s="60"/>
      <c r="K102" s="60"/>
      <c r="L102" s="2014"/>
    </row>
    <row r="103" spans="3:12" x14ac:dyDescent="0.2">
      <c r="C103" s="25"/>
      <c r="D103" s="147"/>
      <c r="E103" s="25"/>
      <c r="F103" s="25"/>
      <c r="G103" s="25"/>
      <c r="H103" s="286"/>
      <c r="I103" s="286"/>
      <c r="J103" s="60"/>
      <c r="K103" s="60"/>
      <c r="L103" s="2014"/>
    </row>
    <row r="104" spans="3:12" x14ac:dyDescent="0.2">
      <c r="C104" s="25"/>
      <c r="D104" s="147"/>
      <c r="E104" s="25"/>
      <c r="F104" s="25"/>
      <c r="G104" s="25"/>
      <c r="H104" s="286"/>
      <c r="I104" s="286"/>
      <c r="J104" s="60"/>
      <c r="K104" s="60"/>
      <c r="L104" s="2014"/>
    </row>
    <row r="105" spans="3:12" x14ac:dyDescent="0.2">
      <c r="C105" s="25"/>
      <c r="D105" s="147"/>
      <c r="E105" s="25"/>
      <c r="F105" s="25"/>
      <c r="G105" s="25"/>
      <c r="H105" s="286"/>
      <c r="I105" s="286"/>
      <c r="J105" s="60"/>
      <c r="K105" s="60"/>
      <c r="L105" s="2014"/>
    </row>
    <row r="106" spans="3:12" x14ac:dyDescent="0.2">
      <c r="C106" s="25"/>
      <c r="D106" s="147"/>
      <c r="E106" s="25"/>
      <c r="F106" s="25"/>
      <c r="G106" s="25"/>
      <c r="H106" s="286"/>
      <c r="I106" s="286"/>
      <c r="J106" s="60"/>
      <c r="K106" s="60"/>
      <c r="L106" s="2014"/>
    </row>
    <row r="107" spans="3:12" x14ac:dyDescent="0.2">
      <c r="C107" s="25"/>
      <c r="D107" s="147"/>
      <c r="E107" s="25"/>
      <c r="F107" s="25"/>
      <c r="G107" s="25"/>
      <c r="H107" s="286"/>
      <c r="I107" s="286"/>
      <c r="J107" s="60"/>
      <c r="K107" s="60"/>
      <c r="L107" s="2014"/>
    </row>
    <row r="108" spans="3:12" x14ac:dyDescent="0.2">
      <c r="C108" s="25"/>
      <c r="D108" s="147"/>
      <c r="E108" s="25"/>
      <c r="F108" s="25"/>
      <c r="G108" s="25"/>
      <c r="H108" s="286"/>
      <c r="I108" s="286"/>
      <c r="J108" s="60"/>
      <c r="K108" s="60"/>
      <c r="L108" s="2014"/>
    </row>
    <row r="109" spans="3:12" x14ac:dyDescent="0.2">
      <c r="C109" s="25"/>
      <c r="D109" s="147"/>
      <c r="E109" s="25"/>
      <c r="F109" s="25"/>
      <c r="G109" s="25"/>
      <c r="H109" s="286"/>
      <c r="I109" s="286"/>
      <c r="J109" s="60"/>
      <c r="K109" s="60"/>
      <c r="L109" s="2014"/>
    </row>
    <row r="110" spans="3:12" x14ac:dyDescent="0.2">
      <c r="C110" s="25"/>
      <c r="D110" s="147"/>
      <c r="E110" s="25"/>
      <c r="F110" s="25"/>
      <c r="G110" s="25"/>
      <c r="H110" s="286"/>
      <c r="I110" s="286"/>
      <c r="J110" s="60"/>
      <c r="K110" s="60"/>
      <c r="L110" s="2014"/>
    </row>
    <row r="111" spans="3:12" x14ac:dyDescent="0.2">
      <c r="C111" s="25"/>
      <c r="D111" s="147"/>
      <c r="E111" s="25"/>
      <c r="F111" s="25"/>
      <c r="G111" s="25"/>
      <c r="H111" s="286"/>
      <c r="I111" s="286"/>
      <c r="J111" s="60"/>
      <c r="K111" s="60"/>
      <c r="L111" s="2014"/>
    </row>
    <row r="112" spans="3:12" x14ac:dyDescent="0.2">
      <c r="C112" s="25"/>
      <c r="D112" s="147"/>
      <c r="E112" s="25"/>
      <c r="F112" s="25"/>
      <c r="G112" s="25"/>
      <c r="H112" s="286"/>
      <c r="I112" s="286"/>
      <c r="J112" s="60"/>
      <c r="K112" s="60"/>
      <c r="L112" s="2014"/>
    </row>
    <row r="113" spans="1:22" x14ac:dyDescent="0.2">
      <c r="C113" s="25"/>
      <c r="D113" s="147"/>
      <c r="E113" s="25"/>
      <c r="F113" s="25"/>
      <c r="G113" s="25"/>
      <c r="H113" s="286"/>
      <c r="I113" s="286"/>
      <c r="J113" s="60"/>
      <c r="K113" s="60"/>
      <c r="L113" s="2014"/>
    </row>
    <row r="114" spans="1:22" x14ac:dyDescent="0.2">
      <c r="A114" s="472"/>
      <c r="B114" s="4"/>
      <c r="C114" s="4"/>
      <c r="D114" s="200"/>
    </row>
    <row r="115" spans="1:22" x14ac:dyDescent="0.2">
      <c r="A115" s="472"/>
      <c r="C115" s="131"/>
      <c r="D115" s="309"/>
    </row>
    <row r="116" spans="1:22" x14ac:dyDescent="0.2">
      <c r="A116" s="472"/>
      <c r="C116" s="4"/>
      <c r="D116" s="200"/>
    </row>
    <row r="117" spans="1:22" x14ac:dyDescent="0.2">
      <c r="A117" s="472"/>
      <c r="C117" s="131"/>
      <c r="D117" s="1083"/>
    </row>
    <row r="118" spans="1:22" x14ac:dyDescent="0.2">
      <c r="A118" s="472"/>
      <c r="D118" s="200"/>
    </row>
    <row r="119" spans="1:22" s="26" customFormat="1" x14ac:dyDescent="0.2">
      <c r="A119" s="472"/>
      <c r="B119" s="4"/>
      <c r="C119" s="4"/>
      <c r="D119" s="57"/>
      <c r="E119" s="424"/>
    </row>
    <row r="120" spans="1:22" s="26" customFormat="1" x14ac:dyDescent="0.2">
      <c r="A120" s="472"/>
      <c r="B120" s="4"/>
      <c r="C120" s="131"/>
      <c r="D120" s="57"/>
      <c r="E120" s="424"/>
    </row>
    <row r="121" spans="1:22" s="26" customFormat="1" x14ac:dyDescent="0.2">
      <c r="A121" s="472"/>
      <c r="B121" s="4"/>
      <c r="C121" s="934"/>
      <c r="D121" s="57"/>
      <c r="E121" s="424"/>
    </row>
    <row r="122" spans="1:22" s="26" customFormat="1" x14ac:dyDescent="0.2">
      <c r="A122" s="472"/>
      <c r="C122" s="4"/>
      <c r="D122" s="57"/>
      <c r="E122" s="424"/>
      <c r="F122" s="25"/>
      <c r="G122" s="25"/>
      <c r="H122" s="25"/>
      <c r="I122" s="25"/>
      <c r="J122" s="1463"/>
      <c r="K122" s="1463"/>
      <c r="L122" s="757"/>
    </row>
    <row r="123" spans="1:22" s="26" customFormat="1" x14ac:dyDescent="0.2">
      <c r="A123" s="472"/>
      <c r="C123" s="4"/>
      <c r="D123" s="309"/>
      <c r="E123" s="424"/>
      <c r="J123" s="1463"/>
      <c r="K123" s="1463"/>
      <c r="L123" s="757"/>
    </row>
    <row r="124" spans="1:22" s="26" customFormat="1" x14ac:dyDescent="0.2">
      <c r="A124" s="472"/>
      <c r="C124" s="4"/>
      <c r="D124" s="57"/>
      <c r="E124" s="424"/>
      <c r="J124" s="1463"/>
      <c r="K124" s="1463"/>
      <c r="L124" s="757"/>
    </row>
    <row r="125" spans="1:22" s="26" customFormat="1" x14ac:dyDescent="0.2">
      <c r="A125" s="472"/>
      <c r="C125" s="4"/>
      <c r="D125" s="57"/>
      <c r="E125" s="424"/>
      <c r="J125" s="1463"/>
      <c r="K125" s="1463"/>
      <c r="L125" s="757"/>
    </row>
    <row r="126" spans="1:22" s="26" customFormat="1" x14ac:dyDescent="0.2">
      <c r="A126" s="472"/>
      <c r="C126" s="435"/>
      <c r="D126" s="57"/>
      <c r="E126" s="424"/>
      <c r="J126" s="1463"/>
      <c r="K126" s="1463"/>
      <c r="L126" s="757"/>
    </row>
    <row r="127" spans="1:22" s="26" customFormat="1" x14ac:dyDescent="0.2">
      <c r="A127" s="472"/>
      <c r="D127" s="309"/>
      <c r="E127" s="25"/>
      <c r="F127" s="25"/>
      <c r="G127" s="25"/>
      <c r="H127" s="25"/>
      <c r="I127" s="25"/>
      <c r="J127" s="1463"/>
      <c r="K127" s="1463"/>
      <c r="L127" s="1464"/>
    </row>
    <row r="128" spans="1:22" s="26" customFormat="1" x14ac:dyDescent="0.2">
      <c r="A128" s="472"/>
      <c r="B128" s="25"/>
      <c r="C128" s="130"/>
      <c r="D128" s="147"/>
      <c r="E128" s="25"/>
      <c r="F128" s="25"/>
      <c r="G128" s="25"/>
      <c r="H128" s="25"/>
      <c r="I128" s="25"/>
      <c r="J128" s="1463"/>
      <c r="K128" s="1463"/>
      <c r="L128" s="757"/>
      <c r="M128" s="25"/>
      <c r="N128" s="25"/>
      <c r="O128" s="25"/>
      <c r="P128" s="25"/>
      <c r="Q128" s="25"/>
      <c r="R128" s="25"/>
      <c r="S128" s="25"/>
      <c r="T128" s="25"/>
      <c r="U128" s="25"/>
      <c r="V128" s="25"/>
    </row>
    <row r="129" spans="1:12" s="26" customFormat="1" x14ac:dyDescent="0.2">
      <c r="A129" s="472"/>
      <c r="C129" s="435"/>
      <c r="D129" s="147"/>
      <c r="E129" s="25"/>
      <c r="F129" s="25"/>
      <c r="G129" s="25"/>
      <c r="H129" s="25"/>
      <c r="I129" s="25"/>
      <c r="J129" s="1463"/>
      <c r="K129" s="1463"/>
      <c r="L129" s="757"/>
    </row>
    <row r="130" spans="1:12" s="26" customFormat="1" x14ac:dyDescent="0.2">
      <c r="A130" s="472"/>
      <c r="C130" s="435"/>
      <c r="D130" s="147"/>
      <c r="E130" s="25"/>
      <c r="F130" s="25"/>
      <c r="G130" s="25"/>
      <c r="H130" s="25"/>
      <c r="I130" s="25"/>
      <c r="J130" s="1463"/>
      <c r="K130" s="1463"/>
      <c r="L130" s="757"/>
    </row>
    <row r="131" spans="1:12" s="26" customFormat="1" x14ac:dyDescent="0.2">
      <c r="C131" s="435"/>
      <c r="D131" s="309"/>
      <c r="E131" s="25"/>
      <c r="F131" s="25"/>
      <c r="G131" s="25"/>
      <c r="H131" s="25"/>
      <c r="I131" s="25"/>
      <c r="J131" s="1463"/>
      <c r="K131" s="1463"/>
      <c r="L131" s="757"/>
    </row>
    <row r="132" spans="1:12" s="26" customFormat="1" x14ac:dyDescent="0.2">
      <c r="C132" s="435"/>
      <c r="D132" s="147"/>
      <c r="E132" s="25"/>
      <c r="F132" s="25"/>
      <c r="G132" s="25"/>
      <c r="H132" s="25"/>
      <c r="I132" s="25"/>
      <c r="J132" s="1463"/>
      <c r="K132" s="1463"/>
      <c r="L132" s="757"/>
    </row>
    <row r="133" spans="1:12" s="26" customFormat="1" x14ac:dyDescent="0.2">
      <c r="C133" s="435"/>
      <c r="D133" s="147"/>
      <c r="E133" s="25"/>
      <c r="H133" s="1463"/>
      <c r="I133" s="1463"/>
      <c r="J133" s="44"/>
      <c r="K133" s="44"/>
      <c r="L133" s="757"/>
    </row>
    <row r="134" spans="1:12" s="26" customFormat="1" x14ac:dyDescent="0.2">
      <c r="C134" s="435"/>
      <c r="D134" s="147"/>
      <c r="E134" s="25"/>
    </row>
  </sheetData>
  <phoneticPr fontId="10" type="noConversion"/>
  <pageMargins left="0.39370078740157483" right="0.39370078740157483" top="0.59055118110236227" bottom="0.39370078740157483" header="0.59055118110236227" footer="0.39370078740157483"/>
  <pageSetup scale="46" orientation="portrait" r:id="rId1"/>
  <headerFooter alignWithMargins="0">
    <oddHeader>&amp;L&amp;9Organisme ________________________________________&amp;R&amp;9Code géographique ____________</oddHeader>
    <oddFooter>&amp;LS11-8</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6"/>
  <dimension ref="A1:V125"/>
  <sheetViews>
    <sheetView zoomScaleNormal="100" workbookViewId="0">
      <selection sqref="A1:N2"/>
    </sheetView>
  </sheetViews>
  <sheetFormatPr baseColWidth="10" defaultColWidth="9.140625" defaultRowHeight="12.75" x14ac:dyDescent="0.2"/>
  <cols>
    <col min="1" max="1" width="2.7109375" style="26" customWidth="1"/>
    <col min="2" max="2" width="3.140625" style="26" customWidth="1"/>
    <col min="3" max="3" width="11.85546875" style="26" customWidth="1"/>
    <col min="4" max="4" width="9.42578125" style="26" customWidth="1"/>
    <col min="5" max="5" width="9.5703125" style="26" customWidth="1"/>
    <col min="6" max="6" width="12.5703125" style="26" customWidth="1"/>
    <col min="7" max="7" width="1.140625" style="365" customWidth="1"/>
    <col min="8" max="8" width="2.85546875" style="26" customWidth="1"/>
    <col min="9" max="9" width="8" style="26" customWidth="1"/>
    <col min="10" max="10" width="15.7109375" style="26" customWidth="1"/>
    <col min="11" max="11" width="1.42578125" style="26" customWidth="1"/>
    <col min="12" max="12" width="1.28515625" style="26" customWidth="1"/>
    <col min="13" max="13" width="1.140625" style="26" customWidth="1"/>
    <col min="14" max="14" width="15.7109375" style="26" customWidth="1"/>
    <col min="15" max="15" width="0.5703125" style="1" customWidth="1"/>
    <col min="16" max="16" width="1.85546875" style="1" customWidth="1"/>
    <col min="17" max="16384" width="9.140625" style="1"/>
  </cols>
  <sheetData>
    <row r="1" spans="1:22" ht="12.75" customHeight="1" x14ac:dyDescent="0.2">
      <c r="A1" s="2233" t="s">
        <v>2956</v>
      </c>
      <c r="B1" s="2233"/>
      <c r="C1" s="2233"/>
      <c r="D1" s="2233"/>
      <c r="E1" s="2233"/>
      <c r="F1" s="2233"/>
      <c r="G1" s="2233"/>
      <c r="H1" s="2233"/>
      <c r="I1" s="2233"/>
      <c r="J1" s="2233"/>
      <c r="K1" s="2233"/>
      <c r="L1" s="2233"/>
      <c r="M1" s="2233"/>
      <c r="N1" s="2233"/>
      <c r="R1" s="1462"/>
    </row>
    <row r="2" spans="1:22" x14ac:dyDescent="0.2">
      <c r="A2" s="2233"/>
      <c r="B2" s="2233"/>
      <c r="C2" s="2233"/>
      <c r="D2" s="2233"/>
      <c r="E2" s="2233"/>
      <c r="F2" s="2233"/>
      <c r="G2" s="2233"/>
      <c r="H2" s="2233"/>
      <c r="I2" s="2233"/>
      <c r="J2" s="2233"/>
      <c r="K2" s="2233"/>
      <c r="L2" s="2233"/>
      <c r="M2" s="2233"/>
      <c r="N2" s="2233"/>
    </row>
    <row r="3" spans="1:22" ht="7.5" customHeight="1" x14ac:dyDescent="0.2">
      <c r="B3" s="423"/>
      <c r="C3" s="54"/>
      <c r="D3" s="57"/>
      <c r="E3" s="57"/>
      <c r="F3" s="57"/>
      <c r="G3" s="1495"/>
      <c r="H3" s="2018"/>
      <c r="I3" s="2018"/>
      <c r="J3" s="426"/>
      <c r="K3" s="426"/>
      <c r="L3" s="2019"/>
      <c r="M3" s="2019"/>
    </row>
    <row r="4" spans="1:22" x14ac:dyDescent="0.2">
      <c r="B4" s="57"/>
      <c r="C4" s="2247" t="s">
        <v>819</v>
      </c>
      <c r="D4" s="2247"/>
      <c r="E4" s="2247"/>
      <c r="F4" s="2247"/>
      <c r="G4" s="2247"/>
      <c r="H4" s="2247"/>
      <c r="I4" s="2247"/>
      <c r="J4" s="2247"/>
      <c r="K4" s="2247"/>
      <c r="L4" s="2247"/>
      <c r="M4" s="2247"/>
      <c r="N4" s="2247"/>
    </row>
    <row r="5" spans="1:22" x14ac:dyDescent="0.2">
      <c r="B5" s="57"/>
      <c r="C5" s="2247" t="s">
        <v>1333</v>
      </c>
      <c r="D5" s="2247"/>
      <c r="E5" s="2247"/>
      <c r="F5" s="2247"/>
      <c r="G5" s="2247"/>
      <c r="H5" s="2247"/>
      <c r="I5" s="2247"/>
      <c r="J5" s="2247"/>
      <c r="K5" s="2247"/>
      <c r="L5" s="2247"/>
      <c r="M5" s="2247"/>
      <c r="N5" s="2247"/>
    </row>
    <row r="6" spans="1:22" ht="11.1" customHeight="1" x14ac:dyDescent="0.2">
      <c r="B6" s="57"/>
      <c r="C6" s="56"/>
      <c r="D6" s="57"/>
      <c r="E6" s="57"/>
      <c r="F6" s="57"/>
      <c r="G6" s="1496"/>
      <c r="H6" s="225"/>
      <c r="I6" s="225"/>
      <c r="J6" s="58"/>
      <c r="K6" s="58"/>
      <c r="L6" s="57"/>
      <c r="M6" s="57"/>
    </row>
    <row r="7" spans="1:22" s="26" customFormat="1" ht="12" customHeight="1" x14ac:dyDescent="0.2">
      <c r="A7" s="166"/>
      <c r="B7" s="1090" t="s">
        <v>525</v>
      </c>
      <c r="C7" s="163" t="s">
        <v>1021</v>
      </c>
      <c r="D7" s="1088"/>
      <c r="E7" s="166"/>
      <c r="F7" s="166"/>
      <c r="G7" s="365"/>
      <c r="H7" s="758"/>
      <c r="I7" s="758"/>
      <c r="J7" s="166"/>
      <c r="K7" s="1089"/>
      <c r="L7" s="1089"/>
      <c r="M7" s="1089"/>
      <c r="N7" s="1089"/>
      <c r="O7" s="166"/>
      <c r="P7" s="166"/>
    </row>
    <row r="8" spans="1:22" s="26" customFormat="1" ht="12" customHeight="1" thickBot="1" x14ac:dyDescent="0.25">
      <c r="A8" s="166"/>
      <c r="B8" s="166"/>
      <c r="C8" s="765"/>
      <c r="D8" s="1091"/>
      <c r="E8" s="765"/>
      <c r="F8" s="765"/>
      <c r="G8" s="367"/>
      <c r="H8" s="1092"/>
      <c r="I8" s="1092"/>
      <c r="J8" s="1113">
        <v>2017</v>
      </c>
      <c r="K8" s="1093"/>
      <c r="L8" s="1093"/>
      <c r="M8" s="1093"/>
      <c r="N8" s="1093" t="s">
        <v>1076</v>
      </c>
      <c r="O8" s="765"/>
      <c r="P8" s="166"/>
    </row>
    <row r="9" spans="1:22" s="26" customFormat="1" ht="11.1" customHeight="1" x14ac:dyDescent="0.2">
      <c r="A9" s="166"/>
      <c r="B9" s="166"/>
      <c r="C9" s="764"/>
      <c r="D9" s="910"/>
      <c r="E9" s="764"/>
      <c r="F9" s="764"/>
      <c r="G9" s="364"/>
      <c r="H9" s="778"/>
      <c r="I9" s="778"/>
      <c r="J9" s="778"/>
      <c r="K9" s="786"/>
      <c r="L9" s="786"/>
      <c r="M9" s="786"/>
      <c r="N9" s="1094"/>
      <c r="O9" s="166"/>
      <c r="P9" s="166"/>
    </row>
    <row r="10" spans="1:22" s="26" customFormat="1" ht="12" customHeight="1" x14ac:dyDescent="0.2">
      <c r="A10" s="782"/>
      <c r="B10" s="782"/>
      <c r="C10" s="2314" t="s">
        <v>1022</v>
      </c>
      <c r="D10" s="2314"/>
      <c r="E10" s="2314"/>
      <c r="F10" s="2314"/>
      <c r="G10" s="2314"/>
      <c r="H10" s="2314"/>
      <c r="I10" s="2314"/>
      <c r="J10" s="2314"/>
      <c r="K10" s="2314"/>
      <c r="L10" s="2314"/>
      <c r="M10" s="2314"/>
      <c r="N10" s="2314"/>
      <c r="O10" s="166"/>
      <c r="P10" s="166"/>
    </row>
    <row r="11" spans="1:22" s="26" customFormat="1" ht="12" customHeight="1" x14ac:dyDescent="0.2">
      <c r="A11" s="166"/>
      <c r="B11" s="1090"/>
      <c r="C11" s="163" t="s">
        <v>506</v>
      </c>
      <c r="D11" s="910"/>
      <c r="E11" s="764"/>
      <c r="F11" s="764"/>
      <c r="G11" s="364"/>
      <c r="H11" s="758"/>
      <c r="I11" s="758"/>
      <c r="J11" s="758"/>
      <c r="K11" s="786"/>
      <c r="L11" s="786"/>
      <c r="M11" s="786"/>
      <c r="N11" s="2020"/>
      <c r="O11" s="1098"/>
      <c r="P11" s="166"/>
      <c r="Q11" s="130"/>
      <c r="R11" s="130"/>
      <c r="S11" s="130"/>
      <c r="T11" s="130"/>
      <c r="U11" s="130"/>
      <c r="V11" s="130"/>
    </row>
    <row r="12" spans="1:22" s="26" customFormat="1" ht="12" customHeight="1" x14ac:dyDescent="0.2">
      <c r="A12" s="758" t="s">
        <v>807</v>
      </c>
      <c r="B12" s="166"/>
      <c r="C12" s="764" t="s">
        <v>1048</v>
      </c>
      <c r="D12" s="910"/>
      <c r="E12" s="764"/>
      <c r="F12" s="764"/>
      <c r="G12" s="364"/>
      <c r="H12" s="108">
        <f>'S11-8  Note 16-17'!H28+1</f>
        <v>260</v>
      </c>
      <c r="I12" s="108"/>
      <c r="J12" s="792" t="s">
        <v>2332</v>
      </c>
      <c r="K12" s="360"/>
      <c r="L12" s="360"/>
      <c r="M12" s="786"/>
      <c r="N12" s="1099"/>
      <c r="O12" s="1098"/>
      <c r="P12" s="166"/>
      <c r="Q12" s="130"/>
      <c r="R12" s="130"/>
      <c r="S12" s="130"/>
      <c r="T12" s="130"/>
      <c r="U12" s="130"/>
      <c r="V12" s="130"/>
    </row>
    <row r="13" spans="1:22" s="26" customFormat="1" ht="24" customHeight="1" x14ac:dyDescent="0.2">
      <c r="A13" s="758" t="s">
        <v>807</v>
      </c>
      <c r="B13" s="166"/>
      <c r="C13" s="2315" t="s">
        <v>1023</v>
      </c>
      <c r="D13" s="2233"/>
      <c r="E13" s="2233"/>
      <c r="F13" s="2233"/>
      <c r="G13" s="1497"/>
      <c r="H13" s="108">
        <f>H12+1</f>
        <v>261</v>
      </c>
      <c r="I13" s="108"/>
      <c r="J13" s="792" t="s">
        <v>2333</v>
      </c>
      <c r="K13" s="360"/>
      <c r="L13" s="360"/>
      <c r="M13" s="786"/>
      <c r="N13" s="1099"/>
      <c r="O13" s="1098"/>
      <c r="P13" s="166"/>
    </row>
    <row r="14" spans="1:22" s="26" customFormat="1" ht="12" customHeight="1" x14ac:dyDescent="0.2">
      <c r="A14" s="758" t="s">
        <v>807</v>
      </c>
      <c r="B14" s="166"/>
      <c r="C14" s="471" t="s">
        <v>293</v>
      </c>
      <c r="D14" s="1100"/>
      <c r="E14" s="471"/>
      <c r="F14" s="471"/>
      <c r="G14" s="1498"/>
      <c r="H14" s="202">
        <f>H13+1</f>
        <v>262</v>
      </c>
      <c r="I14" s="202"/>
      <c r="J14" s="796" t="s">
        <v>2334</v>
      </c>
      <c r="K14" s="361"/>
      <c r="L14" s="361"/>
      <c r="M14" s="901"/>
      <c r="N14" s="1101"/>
      <c r="O14" s="1102"/>
      <c r="P14" s="166"/>
    </row>
    <row r="15" spans="1:22" s="26" customFormat="1" ht="12" customHeight="1" x14ac:dyDescent="0.2">
      <c r="A15" s="758" t="s">
        <v>807</v>
      </c>
      <c r="B15" s="166"/>
      <c r="C15" s="1103"/>
      <c r="D15" s="1104"/>
      <c r="E15" s="1103"/>
      <c r="F15" s="1103"/>
      <c r="G15" s="1499"/>
      <c r="H15" s="303">
        <f>H14+1</f>
        <v>263</v>
      </c>
      <c r="I15" s="303"/>
      <c r="J15" s="794" t="s">
        <v>2335</v>
      </c>
      <c r="K15" s="1107"/>
      <c r="L15" s="1107"/>
      <c r="M15" s="1105"/>
      <c r="N15" s="1108"/>
      <c r="O15" s="1102"/>
      <c r="P15" s="166"/>
    </row>
    <row r="16" spans="1:22" s="26" customFormat="1" ht="11.1" customHeight="1" x14ac:dyDescent="0.2">
      <c r="A16" s="758"/>
      <c r="B16" s="166"/>
      <c r="C16" s="764"/>
      <c r="D16" s="910"/>
      <c r="E16" s="764"/>
      <c r="F16" s="764"/>
      <c r="G16" s="364"/>
      <c r="H16" s="201"/>
      <c r="I16" s="201"/>
      <c r="J16" s="102"/>
      <c r="K16" s="360"/>
      <c r="L16" s="360"/>
      <c r="M16" s="786"/>
      <c r="N16" s="1099"/>
      <c r="O16" s="1098"/>
      <c r="P16" s="166"/>
    </row>
    <row r="17" spans="1:22" s="26" customFormat="1" ht="12" customHeight="1" x14ac:dyDescent="0.2">
      <c r="A17" s="758"/>
      <c r="B17" s="166"/>
      <c r="C17" s="163" t="s">
        <v>562</v>
      </c>
      <c r="D17" s="910"/>
      <c r="E17" s="764"/>
      <c r="F17" s="764"/>
      <c r="G17" s="364"/>
      <c r="H17" s="201"/>
      <c r="I17" s="201"/>
      <c r="J17" s="102"/>
      <c r="K17" s="360"/>
      <c r="L17" s="360"/>
      <c r="M17" s="786"/>
      <c r="N17" s="1099"/>
      <c r="O17" s="1098"/>
      <c r="P17" s="166"/>
    </row>
    <row r="18" spans="1:22" s="26" customFormat="1" ht="12" customHeight="1" x14ac:dyDescent="0.2">
      <c r="A18" s="758"/>
      <c r="B18" s="166"/>
      <c r="C18" s="764" t="s">
        <v>1024</v>
      </c>
      <c r="D18" s="910"/>
      <c r="E18" s="764"/>
      <c r="F18" s="764"/>
      <c r="G18" s="364"/>
      <c r="H18" s="201"/>
      <c r="I18" s="201"/>
      <c r="J18" s="102"/>
      <c r="K18" s="360"/>
      <c r="L18" s="360"/>
      <c r="M18" s="786"/>
      <c r="N18" s="360"/>
      <c r="O18" s="1098"/>
      <c r="P18" s="166"/>
    </row>
    <row r="19" spans="1:22" s="26" customFormat="1" ht="12" customHeight="1" x14ac:dyDescent="0.2">
      <c r="A19" s="758" t="s">
        <v>807</v>
      </c>
      <c r="B19" s="166"/>
      <c r="C19" s="2317" t="s">
        <v>1025</v>
      </c>
      <c r="D19" s="2273"/>
      <c r="E19" s="2273"/>
      <c r="F19" s="2273"/>
      <c r="G19" s="809"/>
      <c r="H19" s="201">
        <f>H15+1</f>
        <v>264</v>
      </c>
      <c r="I19" s="201"/>
      <c r="J19" s="792" t="s">
        <v>2336</v>
      </c>
      <c r="K19" s="360"/>
      <c r="L19" s="360"/>
      <c r="M19" s="786"/>
      <c r="N19" s="360"/>
      <c r="O19" s="1098"/>
      <c r="P19" s="166"/>
    </row>
    <row r="20" spans="1:22" s="26" customFormat="1" ht="12" customHeight="1" x14ac:dyDescent="0.2">
      <c r="A20" s="758" t="s">
        <v>807</v>
      </c>
      <c r="B20" s="166"/>
      <c r="C20" s="471" t="s">
        <v>1026</v>
      </c>
      <c r="D20" s="1100"/>
      <c r="E20" s="471"/>
      <c r="F20" s="471"/>
      <c r="G20" s="1500"/>
      <c r="H20" s="202">
        <f>H19+1</f>
        <v>265</v>
      </c>
      <c r="I20" s="202"/>
      <c r="J20" s="796" t="s">
        <v>2337</v>
      </c>
      <c r="K20" s="361"/>
      <c r="L20" s="361"/>
      <c r="M20" s="901"/>
      <c r="N20" s="361"/>
      <c r="O20" s="1102"/>
      <c r="P20" s="166"/>
    </row>
    <row r="21" spans="1:22" s="26" customFormat="1" ht="11.1" customHeight="1" x14ac:dyDescent="0.2">
      <c r="A21" s="758" t="s">
        <v>807</v>
      </c>
      <c r="B21" s="166"/>
      <c r="C21" s="764"/>
      <c r="D21" s="910"/>
      <c r="E21" s="764"/>
      <c r="F21" s="764"/>
      <c r="G21" s="364"/>
      <c r="H21" s="201">
        <f>H20+1</f>
        <v>266</v>
      </c>
      <c r="I21" s="201"/>
      <c r="J21" s="792" t="s">
        <v>2338</v>
      </c>
      <c r="K21" s="360"/>
      <c r="L21" s="360"/>
      <c r="M21" s="786"/>
      <c r="N21" s="360"/>
      <c r="O21" s="1098"/>
      <c r="P21" s="166"/>
    </row>
    <row r="22" spans="1:22" s="26" customFormat="1" ht="12" customHeight="1" x14ac:dyDescent="0.2">
      <c r="A22" s="758" t="s">
        <v>807</v>
      </c>
      <c r="B22" s="166"/>
      <c r="C22" s="471" t="s">
        <v>1027</v>
      </c>
      <c r="D22" s="1100"/>
      <c r="E22" s="471"/>
      <c r="F22" s="471"/>
      <c r="G22" s="1498"/>
      <c r="H22" s="202">
        <f>H21+1</f>
        <v>267</v>
      </c>
      <c r="I22" s="202"/>
      <c r="J22" s="796" t="s">
        <v>2339</v>
      </c>
      <c r="K22" s="361"/>
      <c r="L22" s="361"/>
      <c r="M22" s="901"/>
      <c r="N22" s="361"/>
      <c r="O22" s="1102"/>
      <c r="P22" s="166"/>
    </row>
    <row r="23" spans="1:22" s="26" customFormat="1" ht="12" customHeight="1" x14ac:dyDescent="0.2">
      <c r="A23" s="758" t="s">
        <v>807</v>
      </c>
      <c r="B23" s="166"/>
      <c r="C23" s="1103"/>
      <c r="D23" s="1104"/>
      <c r="E23" s="1103"/>
      <c r="F23" s="1103"/>
      <c r="G23" s="1499"/>
      <c r="H23" s="202">
        <f>H22+1</f>
        <v>268</v>
      </c>
      <c r="I23" s="202"/>
      <c r="J23" s="794" t="s">
        <v>2340</v>
      </c>
      <c r="K23" s="1107"/>
      <c r="L23" s="1107"/>
      <c r="M23" s="1105"/>
      <c r="N23" s="1107"/>
      <c r="O23" s="1102"/>
      <c r="P23" s="166"/>
    </row>
    <row r="24" spans="1:22" s="26" customFormat="1" ht="12" customHeight="1" thickBot="1" x14ac:dyDescent="0.25">
      <c r="A24" s="758" t="s">
        <v>807</v>
      </c>
      <c r="B24" s="166"/>
      <c r="C24" s="1109" t="s">
        <v>11</v>
      </c>
      <c r="D24" s="1091"/>
      <c r="E24" s="765"/>
      <c r="F24" s="765"/>
      <c r="G24" s="367"/>
      <c r="H24" s="203">
        <f>H23+1</f>
        <v>269</v>
      </c>
      <c r="I24" s="203"/>
      <c r="J24" s="368" t="s">
        <v>2341</v>
      </c>
      <c r="K24" s="362"/>
      <c r="L24" s="362"/>
      <c r="M24" s="1110"/>
      <c r="N24" s="362"/>
      <c r="O24" s="1093"/>
      <c r="P24" s="166"/>
    </row>
    <row r="25" spans="1:22" s="26" customFormat="1" ht="11.1" customHeight="1" x14ac:dyDescent="0.2">
      <c r="A25" s="758"/>
      <c r="B25" s="166"/>
      <c r="C25" s="764"/>
      <c r="D25" s="910"/>
      <c r="E25" s="764"/>
      <c r="F25" s="764"/>
      <c r="G25" s="364"/>
      <c r="H25" s="786"/>
      <c r="I25" s="786"/>
      <c r="J25" s="786"/>
      <c r="K25" s="360"/>
      <c r="L25" s="360"/>
      <c r="M25" s="786"/>
      <c r="N25" s="360"/>
      <c r="O25" s="1098"/>
      <c r="P25" s="166"/>
    </row>
    <row r="26" spans="1:22" s="26" customFormat="1" ht="12" customHeight="1" x14ac:dyDescent="0.2">
      <c r="A26" s="782"/>
      <c r="B26" s="782"/>
      <c r="C26" s="2314" t="s">
        <v>1055</v>
      </c>
      <c r="D26" s="2314"/>
      <c r="E26" s="2314"/>
      <c r="F26" s="2314"/>
      <c r="G26" s="2314"/>
      <c r="H26" s="2314"/>
      <c r="I26" s="2314"/>
      <c r="J26" s="2314"/>
      <c r="K26" s="2314"/>
      <c r="L26" s="2314"/>
      <c r="M26" s="2314"/>
      <c r="N26" s="2314"/>
      <c r="O26" s="166"/>
      <c r="P26" s="166"/>
    </row>
    <row r="27" spans="1:22" s="26" customFormat="1" ht="12" customHeight="1" x14ac:dyDescent="0.2">
      <c r="A27" s="166"/>
      <c r="B27" s="1090"/>
      <c r="C27" s="163" t="s">
        <v>1028</v>
      </c>
      <c r="D27" s="910"/>
      <c r="E27" s="764"/>
      <c r="F27" s="764"/>
      <c r="G27" s="364"/>
      <c r="H27" s="758"/>
      <c r="I27" s="758"/>
      <c r="J27" s="758"/>
      <c r="K27" s="786"/>
      <c r="L27" s="786"/>
      <c r="M27" s="786"/>
      <c r="N27" s="2020"/>
      <c r="O27" s="1098"/>
      <c r="P27" s="166"/>
      <c r="Q27" s="130"/>
      <c r="R27" s="130"/>
      <c r="S27" s="130"/>
      <c r="T27" s="130"/>
      <c r="U27" s="130"/>
      <c r="V27" s="130"/>
    </row>
    <row r="28" spans="1:22" s="26" customFormat="1" ht="12" customHeight="1" x14ac:dyDescent="0.2">
      <c r="A28" s="758" t="s">
        <v>807</v>
      </c>
      <c r="B28" s="166"/>
      <c r="C28" s="166" t="s">
        <v>1029</v>
      </c>
      <c r="D28" s="764"/>
      <c r="E28" s="764"/>
      <c r="F28" s="764"/>
      <c r="G28" s="364"/>
      <c r="H28" s="201">
        <f>H24+1</f>
        <v>270</v>
      </c>
      <c r="I28" s="201"/>
      <c r="J28" s="792" t="s">
        <v>2342</v>
      </c>
      <c r="K28" s="360"/>
      <c r="L28" s="360"/>
      <c r="M28" s="778"/>
      <c r="N28" s="1099"/>
      <c r="O28" s="1098"/>
      <c r="P28" s="166"/>
    </row>
    <row r="29" spans="1:22" s="26" customFormat="1" ht="12" customHeight="1" x14ac:dyDescent="0.2">
      <c r="A29" s="758" t="s">
        <v>807</v>
      </c>
      <c r="B29" s="166"/>
      <c r="C29" s="166" t="s">
        <v>1009</v>
      </c>
      <c r="D29" s="166"/>
      <c r="E29" s="166"/>
      <c r="F29" s="166"/>
      <c r="G29" s="365"/>
      <c r="H29" s="201">
        <f t="shared" ref="H29:H35" si="0">H28+1</f>
        <v>271</v>
      </c>
      <c r="I29" s="201"/>
      <c r="J29" s="472" t="s">
        <v>2343</v>
      </c>
      <c r="K29" s="166"/>
      <c r="L29" s="166"/>
      <c r="M29" s="166"/>
      <c r="N29" s="166"/>
      <c r="O29" s="166"/>
      <c r="P29" s="166"/>
    </row>
    <row r="30" spans="1:22" s="26" customFormat="1" ht="12" customHeight="1" x14ac:dyDescent="0.2">
      <c r="A30" s="758" t="s">
        <v>807</v>
      </c>
      <c r="B30" s="166"/>
      <c r="C30" s="471" t="s">
        <v>534</v>
      </c>
      <c r="D30" s="471"/>
      <c r="E30" s="471"/>
      <c r="F30" s="471"/>
      <c r="G30" s="1498"/>
      <c r="H30" s="202">
        <f t="shared" si="0"/>
        <v>272</v>
      </c>
      <c r="I30" s="202"/>
      <c r="J30" s="213" t="s">
        <v>2344</v>
      </c>
      <c r="K30" s="471"/>
      <c r="L30" s="471"/>
      <c r="M30" s="471"/>
      <c r="N30" s="471"/>
      <c r="O30" s="471"/>
      <c r="P30" s="166"/>
    </row>
    <row r="31" spans="1:22" s="200" customFormat="1" ht="12" customHeight="1" x14ac:dyDescent="0.2">
      <c r="A31" s="758"/>
      <c r="B31" s="1088"/>
      <c r="C31" s="1446" t="s">
        <v>1314</v>
      </c>
      <c r="D31" s="1447"/>
      <c r="E31" s="1447"/>
      <c r="F31" s="1447"/>
      <c r="G31" s="1501"/>
      <c r="H31" s="108"/>
      <c r="I31" s="108"/>
      <c r="J31" s="472"/>
      <c r="K31" s="1088"/>
      <c r="L31" s="1088"/>
      <c r="M31" s="1088"/>
      <c r="N31" s="1088"/>
      <c r="O31" s="1088"/>
      <c r="P31" s="1088"/>
    </row>
    <row r="32" spans="1:22" s="200" customFormat="1" ht="12" customHeight="1" x14ac:dyDescent="0.2">
      <c r="A32" s="758" t="s">
        <v>807</v>
      </c>
      <c r="B32" s="1088"/>
      <c r="C32" s="1448" t="s">
        <v>1313</v>
      </c>
      <c r="D32" s="910"/>
      <c r="E32" s="910"/>
      <c r="F32" s="910"/>
      <c r="G32" s="1501"/>
      <c r="H32" s="108">
        <f>H30+1</f>
        <v>273</v>
      </c>
      <c r="I32" s="108"/>
      <c r="J32" s="472" t="s">
        <v>2345</v>
      </c>
      <c r="K32" s="1088"/>
      <c r="L32" s="1088"/>
      <c r="M32" s="1088"/>
      <c r="N32" s="1088"/>
      <c r="O32" s="1088"/>
      <c r="P32" s="1088"/>
    </row>
    <row r="33" spans="1:22" s="26" customFormat="1" ht="12" customHeight="1" x14ac:dyDescent="0.2">
      <c r="A33" s="758" t="s">
        <v>807</v>
      </c>
      <c r="B33" s="166"/>
      <c r="C33" s="471" t="s">
        <v>1030</v>
      </c>
      <c r="D33" s="471"/>
      <c r="E33" s="471"/>
      <c r="F33" s="471"/>
      <c r="G33" s="1498"/>
      <c r="H33" s="202">
        <f>H32+1</f>
        <v>274</v>
      </c>
      <c r="I33" s="202"/>
      <c r="J33" s="213" t="s">
        <v>2346</v>
      </c>
      <c r="K33" s="471"/>
      <c r="L33" s="471" t="s">
        <v>80</v>
      </c>
      <c r="M33" s="471" t="s">
        <v>79</v>
      </c>
      <c r="N33" s="471"/>
      <c r="O33" s="471" t="s">
        <v>80</v>
      </c>
      <c r="P33" s="166"/>
    </row>
    <row r="34" spans="1:22" s="26" customFormat="1" ht="12" customHeight="1" x14ac:dyDescent="0.2">
      <c r="A34" s="758" t="s">
        <v>807</v>
      </c>
      <c r="B34" s="166"/>
      <c r="C34" s="1103"/>
      <c r="D34" s="1103"/>
      <c r="E34" s="1103"/>
      <c r="F34" s="1103"/>
      <c r="G34" s="1499"/>
      <c r="H34" s="303">
        <f t="shared" si="0"/>
        <v>275</v>
      </c>
      <c r="I34" s="303"/>
      <c r="J34" s="888" t="s">
        <v>2347</v>
      </c>
      <c r="K34" s="1103"/>
      <c r="L34" s="1103"/>
      <c r="M34" s="1103"/>
      <c r="N34" s="1103"/>
      <c r="O34" s="1103"/>
      <c r="P34" s="166"/>
    </row>
    <row r="35" spans="1:22" s="26" customFormat="1" ht="12" customHeight="1" x14ac:dyDescent="0.2">
      <c r="A35" s="758" t="s">
        <v>807</v>
      </c>
      <c r="B35" s="166"/>
      <c r="C35" s="1103"/>
      <c r="D35" s="1103"/>
      <c r="E35" s="1103"/>
      <c r="F35" s="1103"/>
      <c r="G35" s="1499"/>
      <c r="H35" s="303">
        <f t="shared" si="0"/>
        <v>276</v>
      </c>
      <c r="I35" s="303"/>
      <c r="J35" s="888" t="s">
        <v>2348</v>
      </c>
      <c r="K35" s="1103"/>
      <c r="L35" s="1103"/>
      <c r="M35" s="1103"/>
      <c r="N35" s="1103"/>
      <c r="O35" s="1103"/>
      <c r="P35" s="166"/>
    </row>
    <row r="36" spans="1:22" s="26" customFormat="1" ht="8.25" customHeight="1" x14ac:dyDescent="0.2">
      <c r="A36" s="166"/>
      <c r="B36" s="166"/>
      <c r="C36" s="166"/>
      <c r="D36" s="166"/>
      <c r="E36" s="166"/>
      <c r="F36" s="166"/>
      <c r="G36" s="365"/>
      <c r="H36" s="20"/>
      <c r="I36" s="20"/>
      <c r="J36" s="25"/>
      <c r="K36" s="166"/>
      <c r="L36" s="166"/>
      <c r="M36" s="166"/>
      <c r="N36" s="166"/>
      <c r="O36" s="166"/>
      <c r="P36" s="166"/>
    </row>
    <row r="37" spans="1:22" s="26" customFormat="1" ht="12" customHeight="1" x14ac:dyDescent="0.2">
      <c r="A37" s="166"/>
      <c r="B37" s="1090"/>
      <c r="C37" s="163" t="s">
        <v>516</v>
      </c>
      <c r="D37" s="910"/>
      <c r="E37" s="764"/>
      <c r="F37" s="764"/>
      <c r="G37" s="364"/>
      <c r="H37" s="20"/>
      <c r="I37" s="20"/>
      <c r="J37" s="60"/>
      <c r="K37" s="786"/>
      <c r="L37" s="786"/>
      <c r="M37" s="786"/>
      <c r="N37" s="2020"/>
      <c r="O37" s="1098"/>
      <c r="P37" s="166"/>
      <c r="Q37" s="130"/>
      <c r="R37" s="130"/>
      <c r="S37" s="130"/>
      <c r="T37" s="130"/>
      <c r="U37" s="130"/>
      <c r="V37" s="130"/>
    </row>
    <row r="38" spans="1:22" s="26" customFormat="1" ht="12" customHeight="1" x14ac:dyDescent="0.2">
      <c r="A38" s="758" t="s">
        <v>807</v>
      </c>
      <c r="B38" s="166"/>
      <c r="C38" s="166" t="s">
        <v>140</v>
      </c>
      <c r="D38" s="764"/>
      <c r="E38" s="764"/>
      <c r="F38" s="764"/>
      <c r="G38" s="364"/>
      <c r="H38" s="201">
        <f>H35+1</f>
        <v>277</v>
      </c>
      <c r="I38" s="201"/>
      <c r="J38" s="792" t="s">
        <v>2349</v>
      </c>
      <c r="K38" s="360"/>
      <c r="L38" s="360"/>
      <c r="M38" s="778"/>
      <c r="N38" s="1099"/>
      <c r="O38" s="1098"/>
      <c r="P38" s="166"/>
    </row>
    <row r="39" spans="1:22" s="26" customFormat="1" ht="12" customHeight="1" x14ac:dyDescent="0.2">
      <c r="A39" s="758" t="s">
        <v>807</v>
      </c>
      <c r="B39" s="166"/>
      <c r="C39" s="166" t="s">
        <v>539</v>
      </c>
      <c r="D39" s="166"/>
      <c r="E39" s="166"/>
      <c r="F39" s="166"/>
      <c r="G39" s="365"/>
      <c r="H39" s="201">
        <f>H38+1</f>
        <v>278</v>
      </c>
      <c r="I39" s="201"/>
      <c r="J39" s="112" t="s">
        <v>2350</v>
      </c>
      <c r="K39" s="166"/>
      <c r="L39" s="166"/>
      <c r="M39" s="166"/>
      <c r="N39" s="166"/>
      <c r="O39" s="166"/>
      <c r="P39" s="166"/>
    </row>
    <row r="40" spans="1:22" s="26" customFormat="1" ht="12" customHeight="1" x14ac:dyDescent="0.2">
      <c r="A40" s="758" t="s">
        <v>807</v>
      </c>
      <c r="B40" s="166"/>
      <c r="C40" s="471" t="s">
        <v>826</v>
      </c>
      <c r="D40" s="471"/>
      <c r="E40" s="471"/>
      <c r="F40" s="471"/>
      <c r="G40" s="1498"/>
      <c r="H40" s="202">
        <f>H39+1</f>
        <v>279</v>
      </c>
      <c r="I40" s="202"/>
      <c r="J40" s="213" t="s">
        <v>2351</v>
      </c>
      <c r="K40" s="471"/>
      <c r="L40" s="471"/>
      <c r="M40" s="471"/>
      <c r="N40" s="471"/>
      <c r="O40" s="471"/>
      <c r="P40" s="166"/>
    </row>
    <row r="41" spans="1:22" s="26" customFormat="1" ht="12" customHeight="1" x14ac:dyDescent="0.2">
      <c r="A41" s="758" t="s">
        <v>807</v>
      </c>
      <c r="B41" s="166"/>
      <c r="C41" s="1103"/>
      <c r="D41" s="1103"/>
      <c r="E41" s="1103"/>
      <c r="F41" s="1103"/>
      <c r="G41" s="1499"/>
      <c r="H41" s="303">
        <f>H40+1</f>
        <v>280</v>
      </c>
      <c r="I41" s="303"/>
      <c r="J41" s="888" t="s">
        <v>2352</v>
      </c>
      <c r="K41" s="1103"/>
      <c r="L41" s="1103"/>
      <c r="M41" s="1103"/>
      <c r="N41" s="1103"/>
      <c r="O41" s="1103"/>
      <c r="P41" s="166"/>
    </row>
    <row r="42" spans="1:22" s="26" customFormat="1" ht="11.1" customHeight="1" x14ac:dyDescent="0.2">
      <c r="A42" s="166"/>
      <c r="B42" s="166"/>
      <c r="C42" s="166"/>
      <c r="D42" s="166"/>
      <c r="E42" s="166"/>
      <c r="F42" s="166"/>
      <c r="G42" s="365"/>
      <c r="H42" s="20"/>
      <c r="I42" s="20"/>
      <c r="J42" s="166"/>
      <c r="K42" s="166"/>
      <c r="L42" s="166"/>
      <c r="M42" s="166"/>
      <c r="N42" s="166"/>
      <c r="O42" s="166"/>
      <c r="P42" s="166"/>
    </row>
    <row r="43" spans="1:22" s="26" customFormat="1" ht="12" customHeight="1" thickBot="1" x14ac:dyDescent="0.25">
      <c r="A43" s="166"/>
      <c r="B43" s="166"/>
      <c r="C43" s="1109" t="s">
        <v>1031</v>
      </c>
      <c r="D43" s="1109"/>
      <c r="E43" s="1109"/>
      <c r="F43" s="765"/>
      <c r="G43" s="367"/>
      <c r="H43" s="203">
        <f>H41+1</f>
        <v>281</v>
      </c>
      <c r="I43" s="203"/>
      <c r="J43" s="307" t="s">
        <v>2353</v>
      </c>
      <c r="K43" s="765"/>
      <c r="L43" s="765"/>
      <c r="M43" s="765"/>
      <c r="N43" s="765"/>
      <c r="O43" s="765"/>
      <c r="P43" s="166"/>
    </row>
    <row r="44" spans="1:22" s="26" customFormat="1" ht="10.5" customHeight="1" x14ac:dyDescent="0.2">
      <c r="A44" s="166"/>
      <c r="B44" s="166"/>
      <c r="C44" s="166"/>
      <c r="D44" s="166"/>
      <c r="E44" s="166"/>
      <c r="F44" s="166"/>
      <c r="G44" s="365"/>
      <c r="H44" s="758"/>
      <c r="I44" s="758"/>
      <c r="J44" s="166"/>
      <c r="K44" s="166"/>
      <c r="L44" s="166"/>
      <c r="M44" s="166"/>
      <c r="N44" s="166"/>
      <c r="O44" s="166"/>
      <c r="P44" s="166"/>
    </row>
    <row r="45" spans="1:22" s="26" customFormat="1" ht="12" customHeight="1" x14ac:dyDescent="0.2">
      <c r="A45" s="782"/>
      <c r="B45" s="782"/>
      <c r="C45" s="2314" t="s">
        <v>1032</v>
      </c>
      <c r="D45" s="2316"/>
      <c r="E45" s="2316"/>
      <c r="F45" s="2316"/>
      <c r="G45" s="2316"/>
      <c r="H45" s="2316"/>
      <c r="I45" s="2316"/>
      <c r="J45" s="2316"/>
      <c r="K45" s="2316"/>
      <c r="L45" s="2316"/>
      <c r="M45" s="2316"/>
      <c r="N45" s="2316"/>
      <c r="O45" s="166"/>
      <c r="P45" s="166"/>
    </row>
    <row r="46" spans="1:22" s="26" customFormat="1" ht="11.1" customHeight="1" x14ac:dyDescent="0.2">
      <c r="A46" s="782"/>
      <c r="B46" s="782"/>
      <c r="C46" s="1095"/>
      <c r="D46" s="1095"/>
      <c r="E46" s="1095"/>
      <c r="F46" s="1095"/>
      <c r="G46" s="356"/>
      <c r="H46" s="1095"/>
      <c r="I46" s="1095"/>
      <c r="J46" s="1095"/>
      <c r="K46" s="1095"/>
      <c r="L46" s="1095"/>
      <c r="M46" s="1095"/>
      <c r="N46" s="1095"/>
      <c r="O46" s="166"/>
      <c r="P46" s="166"/>
      <c r="Q46" s="130"/>
      <c r="R46" s="130"/>
      <c r="S46" s="130"/>
      <c r="T46" s="130"/>
      <c r="U46" s="130"/>
      <c r="V46" s="130"/>
    </row>
    <row r="47" spans="1:22" s="26" customFormat="1" ht="12" customHeight="1" x14ac:dyDescent="0.2">
      <c r="A47" s="758" t="s">
        <v>807</v>
      </c>
      <c r="B47" s="1090"/>
      <c r="C47" s="764" t="s">
        <v>1033</v>
      </c>
      <c r="D47" s="910"/>
      <c r="E47" s="764"/>
      <c r="F47" s="764"/>
      <c r="G47" s="364"/>
      <c r="H47" s="108">
        <f>H43+1</f>
        <v>282</v>
      </c>
      <c r="I47" s="108"/>
      <c r="J47" s="792" t="s">
        <v>2354</v>
      </c>
      <c r="K47" s="786"/>
      <c r="L47" s="786"/>
      <c r="M47" s="786"/>
      <c r="N47" s="2020"/>
      <c r="O47" s="1098"/>
      <c r="P47" s="166"/>
      <c r="Q47" s="130"/>
      <c r="R47" s="130"/>
      <c r="S47" s="130"/>
      <c r="T47" s="130"/>
      <c r="U47" s="130"/>
      <c r="V47" s="130"/>
    </row>
    <row r="48" spans="1:22" s="26" customFormat="1" ht="12" customHeight="1" x14ac:dyDescent="0.2">
      <c r="A48" s="758" t="s">
        <v>807</v>
      </c>
      <c r="B48" s="166"/>
      <c r="C48" s="166" t="s">
        <v>1034</v>
      </c>
      <c r="D48" s="764"/>
      <c r="E48" s="764"/>
      <c r="F48" s="764"/>
      <c r="G48" s="364"/>
      <c r="H48" s="201">
        <f>H47+1</f>
        <v>283</v>
      </c>
      <c r="I48" s="201"/>
      <c r="J48" s="792" t="s">
        <v>2355</v>
      </c>
      <c r="K48" s="360"/>
      <c r="L48" s="360"/>
      <c r="M48" s="778"/>
      <c r="N48" s="1099"/>
      <c r="O48" s="1098"/>
      <c r="P48" s="166"/>
    </row>
    <row r="49" spans="1:16" s="26" customFormat="1" ht="12" customHeight="1" x14ac:dyDescent="0.2">
      <c r="A49" s="758" t="s">
        <v>807</v>
      </c>
      <c r="B49" s="166"/>
      <c r="C49" s="166" t="s">
        <v>1035</v>
      </c>
      <c r="D49" s="166"/>
      <c r="E49" s="166"/>
      <c r="F49" s="166"/>
      <c r="G49" s="365"/>
      <c r="H49" s="108">
        <f>H48+1</f>
        <v>284</v>
      </c>
      <c r="I49" s="108"/>
      <c r="J49" s="472" t="s">
        <v>2356</v>
      </c>
      <c r="K49" s="166"/>
      <c r="L49" s="166"/>
      <c r="M49" s="166"/>
      <c r="N49" s="166"/>
      <c r="O49" s="166"/>
      <c r="P49" s="166"/>
    </row>
    <row r="50" spans="1:16" s="26" customFormat="1" ht="12" customHeight="1" thickBot="1" x14ac:dyDescent="0.25">
      <c r="A50" s="166"/>
      <c r="B50" s="166"/>
      <c r="C50" s="1175"/>
      <c r="D50" s="1175"/>
      <c r="E50" s="1175"/>
      <c r="F50" s="1175"/>
      <c r="G50" s="1502"/>
      <c r="H50" s="1533">
        <f>H49+1</f>
        <v>285</v>
      </c>
      <c r="I50" s="1533"/>
      <c r="J50" s="1664" t="s">
        <v>2357</v>
      </c>
      <c r="K50" s="1175"/>
      <c r="L50" s="1175"/>
      <c r="M50" s="1175"/>
      <c r="N50" s="1175"/>
      <c r="O50" s="1112"/>
      <c r="P50" s="166"/>
    </row>
    <row r="51" spans="1:16" s="147" customFormat="1" ht="12" customHeight="1" x14ac:dyDescent="0.2">
      <c r="A51" s="910"/>
      <c r="B51" s="910"/>
      <c r="C51" s="1443" t="s">
        <v>1316</v>
      </c>
      <c r="D51" s="1444"/>
      <c r="E51" s="1444"/>
      <c r="F51" s="1444"/>
      <c r="G51" s="1503"/>
      <c r="H51" s="1444"/>
      <c r="I51" s="1444"/>
      <c r="J51" s="1444"/>
      <c r="K51" s="1444"/>
      <c r="L51" s="1444"/>
      <c r="M51" s="1444"/>
      <c r="N51" s="1444"/>
      <c r="O51" s="782"/>
      <c r="P51" s="910"/>
    </row>
    <row r="52" spans="1:16" s="147" customFormat="1" ht="12" customHeight="1" x14ac:dyDescent="0.2">
      <c r="A52" s="910"/>
      <c r="B52" s="910"/>
      <c r="C52" s="1445" t="s">
        <v>1315</v>
      </c>
      <c r="D52" s="922"/>
      <c r="E52" s="922"/>
      <c r="F52" s="922"/>
      <c r="G52" s="1482"/>
      <c r="H52" s="922"/>
      <c r="I52" s="922"/>
      <c r="J52" s="922"/>
      <c r="K52" s="922"/>
      <c r="L52" s="922"/>
      <c r="M52" s="922"/>
      <c r="N52" s="922"/>
      <c r="O52" s="782"/>
      <c r="P52" s="910"/>
    </row>
    <row r="53" spans="1:16" s="26" customFormat="1" ht="9.9499999999999993" customHeight="1" thickBot="1" x14ac:dyDescent="0.25">
      <c r="A53" s="2017" t="s">
        <v>807</v>
      </c>
      <c r="B53" s="166"/>
      <c r="C53" s="1109"/>
      <c r="D53" s="1109"/>
      <c r="E53" s="1109"/>
      <c r="F53" s="1109"/>
      <c r="G53" s="1504"/>
      <c r="H53" s="1113"/>
      <c r="I53" s="1113"/>
      <c r="J53" s="1109"/>
      <c r="K53" s="1109"/>
      <c r="L53" s="1109"/>
      <c r="M53" s="1109"/>
      <c r="N53" s="1109"/>
      <c r="O53" s="1109"/>
      <c r="P53" s="166"/>
    </row>
    <row r="54" spans="1:16" s="26" customFormat="1" ht="12" customHeight="1" x14ac:dyDescent="0.2">
      <c r="A54" s="166"/>
      <c r="B54" s="166"/>
      <c r="C54" s="163" t="s">
        <v>1036</v>
      </c>
      <c r="D54" s="163"/>
      <c r="E54" s="163"/>
      <c r="F54" s="163"/>
      <c r="G54" s="359"/>
      <c r="H54" s="1095"/>
      <c r="I54" s="1095"/>
      <c r="J54" s="163"/>
      <c r="K54" s="163"/>
      <c r="L54" s="163"/>
      <c r="M54" s="163"/>
      <c r="N54" s="163"/>
      <c r="O54" s="163"/>
      <c r="P54" s="166"/>
    </row>
    <row r="55" spans="1:16" s="1554" customFormat="1" ht="9.9499999999999993" customHeight="1" thickBot="1" x14ac:dyDescent="0.25">
      <c r="A55" s="2017" t="s">
        <v>807</v>
      </c>
      <c r="B55" s="1550"/>
      <c r="C55" s="1551"/>
      <c r="D55" s="1551"/>
      <c r="E55" s="1551"/>
      <c r="F55" s="1551"/>
      <c r="G55" s="1552"/>
      <c r="H55" s="1553"/>
      <c r="I55" s="1553"/>
      <c r="J55" s="1551"/>
      <c r="K55" s="1551"/>
      <c r="L55" s="1551"/>
      <c r="M55" s="1551"/>
      <c r="N55" s="1551"/>
      <c r="O55" s="1551"/>
      <c r="P55" s="1550"/>
    </row>
    <row r="56" spans="1:16" s="26" customFormat="1" ht="12" customHeight="1" x14ac:dyDescent="0.2">
      <c r="A56" s="1088"/>
      <c r="B56" s="166"/>
      <c r="C56" s="1090" t="s">
        <v>1037</v>
      </c>
      <c r="D56" s="166"/>
      <c r="E56" s="166"/>
      <c r="F56" s="166"/>
      <c r="G56" s="365"/>
      <c r="H56" s="758"/>
      <c r="I56" s="758"/>
      <c r="J56" s="166"/>
      <c r="K56" s="166"/>
      <c r="L56" s="166"/>
      <c r="M56" s="166"/>
      <c r="N56" s="166"/>
      <c r="O56" s="166"/>
      <c r="P56" s="166"/>
    </row>
    <row r="57" spans="1:16" s="26" customFormat="1" ht="9.9499999999999993" customHeight="1" thickBot="1" x14ac:dyDescent="0.25">
      <c r="A57" s="2017" t="s">
        <v>807</v>
      </c>
      <c r="B57" s="166"/>
      <c r="C57" s="1109"/>
      <c r="D57" s="765"/>
      <c r="E57" s="765"/>
      <c r="F57" s="765"/>
      <c r="G57" s="367"/>
      <c r="H57" s="1092"/>
      <c r="I57" s="1092"/>
      <c r="J57" s="765"/>
      <c r="K57" s="765"/>
      <c r="L57" s="765"/>
      <c r="M57" s="765"/>
      <c r="N57" s="765"/>
      <c r="O57" s="765"/>
      <c r="P57" s="166"/>
    </row>
    <row r="58" spans="1:16" s="26" customFormat="1" ht="12" customHeight="1" x14ac:dyDescent="0.2">
      <c r="A58" s="1088"/>
      <c r="B58" s="166"/>
      <c r="C58" s="1090" t="s">
        <v>1038</v>
      </c>
      <c r="D58" s="166"/>
      <c r="E58" s="166"/>
      <c r="F58" s="166"/>
      <c r="G58" s="365"/>
      <c r="H58" s="758"/>
      <c r="I58" s="758"/>
      <c r="J58" s="166"/>
      <c r="K58" s="166"/>
      <c r="L58" s="166"/>
      <c r="M58" s="166"/>
      <c r="N58" s="166"/>
      <c r="O58" s="166"/>
      <c r="P58" s="166"/>
    </row>
    <row r="59" spans="1:16" s="26" customFormat="1" ht="9.9499999999999993" customHeight="1" thickBot="1" x14ac:dyDescent="0.25">
      <c r="A59" s="2017" t="s">
        <v>807</v>
      </c>
      <c r="B59" s="166"/>
      <c r="C59" s="1109"/>
      <c r="D59" s="765"/>
      <c r="E59" s="765"/>
      <c r="F59" s="765"/>
      <c r="G59" s="367"/>
      <c r="H59" s="1092"/>
      <c r="I59" s="1092"/>
      <c r="J59" s="765"/>
      <c r="K59" s="765"/>
      <c r="L59" s="765"/>
      <c r="M59" s="765"/>
      <c r="N59" s="765"/>
      <c r="O59" s="765"/>
      <c r="P59" s="166"/>
    </row>
    <row r="60" spans="1:16" s="26" customFormat="1" ht="12" customHeight="1" x14ac:dyDescent="0.2">
      <c r="A60" s="758"/>
      <c r="B60" s="166"/>
      <c r="C60" s="1090" t="s">
        <v>1039</v>
      </c>
      <c r="D60" s="166"/>
      <c r="E60" s="166"/>
      <c r="F60" s="166"/>
      <c r="G60" s="365"/>
      <c r="H60" s="758"/>
      <c r="I60" s="758"/>
      <c r="J60" s="166"/>
      <c r="K60" s="166"/>
      <c r="L60" s="166"/>
      <c r="M60" s="166"/>
      <c r="N60" s="166"/>
      <c r="O60" s="166"/>
      <c r="P60" s="166"/>
    </row>
    <row r="61" spans="1:16" s="26" customFormat="1" ht="9.9499999999999993" customHeight="1" thickBot="1" x14ac:dyDescent="0.25">
      <c r="A61" s="2017" t="s">
        <v>807</v>
      </c>
      <c r="B61" s="166"/>
      <c r="C61" s="765"/>
      <c r="D61" s="765"/>
      <c r="E61" s="765"/>
      <c r="F61" s="765"/>
      <c r="G61" s="367"/>
      <c r="H61" s="1092"/>
      <c r="I61" s="1092"/>
      <c r="J61" s="765"/>
      <c r="K61" s="765"/>
      <c r="L61" s="765"/>
      <c r="M61" s="765"/>
      <c r="N61" s="765"/>
      <c r="O61" s="765"/>
      <c r="P61" s="166"/>
    </row>
    <row r="62" spans="1:16" s="26" customFormat="1" ht="4.5" customHeight="1" x14ac:dyDescent="0.2">
      <c r="A62" s="166"/>
      <c r="B62" s="166"/>
      <c r="C62" s="166"/>
      <c r="D62" s="166"/>
      <c r="E62" s="166"/>
      <c r="F62" s="166"/>
      <c r="G62" s="365"/>
      <c r="H62" s="758"/>
      <c r="I62" s="758"/>
      <c r="J62" s="166"/>
      <c r="K62" s="166"/>
      <c r="L62" s="166"/>
      <c r="M62" s="166"/>
      <c r="N62" s="166"/>
      <c r="O62" s="166"/>
      <c r="P62" s="166"/>
    </row>
    <row r="63" spans="1:16" s="26" customFormat="1" ht="11.25" customHeight="1" x14ac:dyDescent="0.2">
      <c r="A63" s="365"/>
      <c r="B63" s="166"/>
      <c r="C63" s="166"/>
      <c r="D63" s="166"/>
      <c r="E63" s="166"/>
      <c r="F63" s="166"/>
      <c r="G63" s="365"/>
      <c r="H63" s="758"/>
      <c r="I63" s="758"/>
      <c r="J63" s="166"/>
      <c r="K63" s="166"/>
      <c r="L63" s="166"/>
      <c r="M63" s="166"/>
      <c r="N63" s="166"/>
      <c r="O63" s="166"/>
      <c r="P63" s="166"/>
    </row>
    <row r="64" spans="1:16" s="26" customFormat="1" ht="10.5" customHeight="1" x14ac:dyDescent="0.2">
      <c r="A64" s="1090"/>
      <c r="B64" s="1180"/>
      <c r="C64" s="1181"/>
      <c r="D64" s="1181"/>
      <c r="E64" s="764"/>
      <c r="F64" s="1166"/>
      <c r="G64" s="365"/>
      <c r="H64" s="1971"/>
      <c r="I64" s="1971"/>
      <c r="J64" s="166"/>
      <c r="K64" s="166"/>
      <c r="L64" s="166"/>
      <c r="M64" s="166"/>
      <c r="N64" s="166"/>
      <c r="O64" s="166"/>
      <c r="P64" s="166"/>
    </row>
    <row r="65" spans="2:13" ht="12.75" hidden="1" customHeight="1" x14ac:dyDescent="0.2">
      <c r="B65" s="57"/>
      <c r="C65" s="56"/>
      <c r="D65" s="57"/>
      <c r="E65" s="57"/>
      <c r="F65" s="57"/>
      <c r="G65" s="1496"/>
      <c r="H65" s="225"/>
      <c r="I65" s="225"/>
      <c r="J65" s="58"/>
      <c r="K65" s="58"/>
      <c r="L65" s="57"/>
      <c r="M65" s="57"/>
    </row>
    <row r="66" spans="2:13" ht="12.75" customHeight="1" x14ac:dyDescent="0.2">
      <c r="B66" s="57"/>
      <c r="C66" s="56"/>
      <c r="D66" s="57"/>
      <c r="E66" s="57"/>
      <c r="F66" s="57"/>
      <c r="G66" s="1496"/>
      <c r="H66" s="225"/>
      <c r="I66" s="225"/>
      <c r="J66" s="58"/>
      <c r="K66" s="58"/>
      <c r="L66" s="57"/>
      <c r="M66" s="57"/>
    </row>
    <row r="67" spans="2:13" ht="12.75" customHeight="1" x14ac:dyDescent="0.2">
      <c r="B67" s="57"/>
      <c r="C67" s="56"/>
      <c r="D67" s="57"/>
      <c r="E67" s="57"/>
      <c r="F67" s="57"/>
      <c r="G67" s="1496"/>
      <c r="H67" s="225"/>
      <c r="I67" s="225"/>
      <c r="J67" s="58"/>
      <c r="K67" s="58"/>
      <c r="L67" s="57"/>
      <c r="M67" s="57"/>
    </row>
    <row r="68" spans="2:13" ht="12.75" customHeight="1" x14ac:dyDescent="0.2">
      <c r="B68" s="57"/>
      <c r="C68" s="56"/>
      <c r="D68" s="57"/>
      <c r="E68" s="57"/>
      <c r="F68" s="57"/>
      <c r="G68" s="1496"/>
      <c r="H68" s="225"/>
      <c r="I68" s="225"/>
      <c r="J68" s="58"/>
      <c r="K68" s="58"/>
      <c r="L68" s="57"/>
      <c r="M68" s="57"/>
    </row>
    <row r="69" spans="2:13" ht="12.75" customHeight="1" x14ac:dyDescent="0.2">
      <c r="B69" s="57"/>
      <c r="C69" s="56"/>
      <c r="D69" s="57"/>
      <c r="E69" s="57"/>
      <c r="F69" s="57"/>
      <c r="G69" s="1496"/>
      <c r="H69" s="225"/>
      <c r="I69" s="225"/>
      <c r="J69" s="58"/>
      <c r="K69" s="58"/>
      <c r="L69" s="57"/>
      <c r="M69" s="57"/>
    </row>
    <row r="70" spans="2:13" ht="12.75" customHeight="1" x14ac:dyDescent="0.2">
      <c r="B70" s="57"/>
      <c r="C70" s="56"/>
      <c r="D70" s="57"/>
      <c r="E70" s="57"/>
      <c r="F70" s="57"/>
      <c r="G70" s="1496"/>
      <c r="H70" s="225"/>
      <c r="I70" s="225"/>
      <c r="J70" s="58"/>
      <c r="K70" s="58"/>
      <c r="L70" s="57"/>
      <c r="M70" s="57"/>
    </row>
    <row r="71" spans="2:13" ht="12.75" customHeight="1" x14ac:dyDescent="0.2">
      <c r="B71" s="57"/>
      <c r="C71" s="56"/>
      <c r="D71" s="57"/>
      <c r="E71" s="57"/>
      <c r="F71" s="57"/>
      <c r="G71" s="1496"/>
      <c r="H71" s="225"/>
      <c r="I71" s="225"/>
      <c r="J71" s="58"/>
      <c r="K71" s="58"/>
      <c r="L71" s="57"/>
      <c r="M71" s="57"/>
    </row>
    <row r="72" spans="2:13" ht="12.75" customHeight="1" x14ac:dyDescent="0.2">
      <c r="B72" s="57"/>
      <c r="C72" s="56"/>
      <c r="D72" s="57"/>
      <c r="E72" s="57"/>
      <c r="F72" s="57"/>
      <c r="G72" s="1496"/>
      <c r="H72" s="225"/>
      <c r="I72" s="225"/>
      <c r="J72" s="58"/>
      <c r="K72" s="58"/>
      <c r="L72" s="57"/>
      <c r="M72" s="57"/>
    </row>
    <row r="73" spans="2:13" ht="12.75" customHeight="1" x14ac:dyDescent="0.2">
      <c r="B73" s="57"/>
      <c r="C73" s="56"/>
      <c r="D73" s="57"/>
      <c r="E73" s="57"/>
      <c r="F73" s="57"/>
      <c r="G73" s="1496"/>
      <c r="H73" s="225"/>
      <c r="I73" s="225"/>
      <c r="J73" s="58"/>
      <c r="K73" s="58"/>
      <c r="L73" s="57"/>
      <c r="M73" s="57"/>
    </row>
    <row r="74" spans="2:13" ht="12.75" customHeight="1" x14ac:dyDescent="0.2">
      <c r="B74" s="57"/>
      <c r="C74" s="56"/>
      <c r="D74" s="57"/>
      <c r="E74" s="57"/>
      <c r="F74" s="57"/>
      <c r="G74" s="1496"/>
      <c r="H74" s="225"/>
      <c r="I74" s="225"/>
      <c r="J74" s="58"/>
      <c r="K74" s="58"/>
      <c r="L74" s="57"/>
      <c r="M74" s="57"/>
    </row>
    <row r="75" spans="2:13" ht="12.75" customHeight="1" x14ac:dyDescent="0.2">
      <c r="B75" s="57"/>
      <c r="C75" s="56"/>
      <c r="D75" s="57"/>
      <c r="E75" s="57"/>
      <c r="F75" s="57"/>
      <c r="G75" s="1496"/>
      <c r="H75" s="225"/>
      <c r="I75" s="225"/>
      <c r="J75" s="58"/>
      <c r="K75" s="58"/>
      <c r="L75" s="57"/>
      <c r="M75" s="57"/>
    </row>
    <row r="76" spans="2:13" ht="12.75" customHeight="1" x14ac:dyDescent="0.2">
      <c r="B76" s="57"/>
      <c r="C76" s="56"/>
      <c r="D76" s="57"/>
      <c r="E76" s="57"/>
      <c r="F76" s="57"/>
      <c r="G76" s="1496"/>
      <c r="H76" s="225"/>
      <c r="I76" s="225"/>
      <c r="J76" s="58"/>
      <c r="K76" s="58"/>
      <c r="L76" s="57"/>
      <c r="M76" s="57"/>
    </row>
    <row r="77" spans="2:13" ht="12.75" customHeight="1" x14ac:dyDescent="0.2">
      <c r="B77" s="57"/>
      <c r="C77" s="56"/>
      <c r="D77" s="57"/>
      <c r="E77" s="57"/>
      <c r="F77" s="57"/>
      <c r="G77" s="1496"/>
      <c r="H77" s="225"/>
      <c r="I77" s="225"/>
      <c r="J77" s="58"/>
      <c r="K77" s="58"/>
      <c r="L77" s="57"/>
      <c r="M77" s="57"/>
    </row>
    <row r="78" spans="2:13" ht="12.75" customHeight="1" x14ac:dyDescent="0.2">
      <c r="B78" s="57"/>
      <c r="C78" s="56"/>
      <c r="D78" s="57"/>
      <c r="E78" s="57"/>
      <c r="F78" s="57"/>
      <c r="G78" s="1496"/>
      <c r="H78" s="225"/>
      <c r="I78" s="225"/>
      <c r="J78" s="58"/>
      <c r="K78" s="58"/>
      <c r="L78" s="57"/>
      <c r="M78" s="57"/>
    </row>
    <row r="79" spans="2:13" ht="12.75" customHeight="1" x14ac:dyDescent="0.2">
      <c r="B79" s="57"/>
      <c r="C79" s="56"/>
      <c r="D79" s="57"/>
      <c r="E79" s="57"/>
      <c r="F79" s="57"/>
      <c r="G79" s="1496"/>
      <c r="H79" s="225"/>
      <c r="I79" s="225"/>
      <c r="J79" s="58"/>
      <c r="K79" s="58"/>
      <c r="L79" s="57"/>
      <c r="M79" s="57"/>
    </row>
    <row r="80" spans="2:13" ht="12.75" customHeight="1" x14ac:dyDescent="0.2">
      <c r="B80" s="57"/>
      <c r="C80" s="56"/>
      <c r="D80" s="57"/>
      <c r="E80" s="57"/>
      <c r="F80" s="57"/>
      <c r="G80" s="1496"/>
      <c r="H80" s="225"/>
      <c r="I80" s="225"/>
      <c r="J80" s="58"/>
      <c r="K80" s="58"/>
      <c r="L80" s="57"/>
      <c r="M80" s="57"/>
    </row>
    <row r="81" spans="1:14" x14ac:dyDescent="0.2">
      <c r="A81" s="472"/>
      <c r="B81" s="4"/>
      <c r="C81" s="130"/>
      <c r="D81" s="147"/>
      <c r="E81" s="424"/>
      <c r="F81" s="424"/>
      <c r="G81" s="364"/>
      <c r="H81" s="25"/>
      <c r="I81" s="25"/>
      <c r="J81" s="425"/>
      <c r="K81" s="425"/>
      <c r="L81" s="757"/>
      <c r="M81" s="757"/>
    </row>
    <row r="82" spans="1:14" x14ac:dyDescent="0.2">
      <c r="C82" s="131"/>
      <c r="D82" s="309"/>
      <c r="J82" s="44"/>
      <c r="K82" s="44"/>
      <c r="L82" s="2021"/>
      <c r="M82" s="2021"/>
    </row>
    <row r="83" spans="1:14" x14ac:dyDescent="0.2">
      <c r="C83" s="200"/>
      <c r="D83" s="200"/>
      <c r="J83" s="44"/>
      <c r="K83" s="44"/>
      <c r="L83" s="2021"/>
      <c r="M83" s="2021"/>
    </row>
    <row r="84" spans="1:14" ht="12.75" customHeight="1" x14ac:dyDescent="0.2">
      <c r="C84" s="200"/>
      <c r="D84" s="200"/>
      <c r="J84" s="44"/>
      <c r="K84" s="44"/>
      <c r="L84" s="2021"/>
      <c r="M84" s="2021"/>
    </row>
    <row r="85" spans="1:14" x14ac:dyDescent="0.2">
      <c r="C85" s="200"/>
      <c r="D85" s="147"/>
      <c r="E85" s="147"/>
      <c r="F85" s="147"/>
      <c r="J85" s="2022"/>
      <c r="K85" s="2022"/>
      <c r="L85" s="757"/>
      <c r="M85" s="757"/>
    </row>
    <row r="86" spans="1:14" x14ac:dyDescent="0.2">
      <c r="B86" s="4"/>
      <c r="C86" s="130"/>
      <c r="D86" s="147"/>
      <c r="E86" s="25"/>
      <c r="F86" s="25"/>
      <c r="G86" s="364"/>
      <c r="H86" s="25"/>
      <c r="I86" s="25"/>
      <c r="J86" s="925"/>
      <c r="K86" s="925"/>
      <c r="L86" s="98"/>
      <c r="M86" s="98"/>
    </row>
    <row r="88" spans="1:14" x14ac:dyDescent="0.2">
      <c r="A88" s="472"/>
      <c r="B88" s="4"/>
      <c r="C88" s="4"/>
      <c r="D88" s="25"/>
      <c r="E88" s="25"/>
      <c r="F88" s="25"/>
    </row>
    <row r="89" spans="1:14" x14ac:dyDescent="0.2">
      <c r="A89" s="472"/>
      <c r="C89" s="131"/>
    </row>
    <row r="90" spans="1:14" x14ac:dyDescent="0.2">
      <c r="A90" s="472"/>
    </row>
    <row r="91" spans="1:14" x14ac:dyDescent="0.2">
      <c r="A91" s="472"/>
    </row>
    <row r="92" spans="1:14" x14ac:dyDescent="0.2">
      <c r="A92" s="472"/>
    </row>
    <row r="93" spans="1:14" x14ac:dyDescent="0.2">
      <c r="A93" s="472"/>
    </row>
    <row r="94" spans="1:14" x14ac:dyDescent="0.2">
      <c r="A94" s="472"/>
      <c r="C94" s="25"/>
      <c r="D94" s="25"/>
      <c r="E94" s="25"/>
      <c r="F94" s="25"/>
      <c r="G94" s="364"/>
      <c r="H94" s="25"/>
      <c r="I94" s="25"/>
      <c r="J94" s="25"/>
      <c r="K94" s="25"/>
      <c r="L94" s="25"/>
      <c r="M94" s="25"/>
      <c r="N94" s="25"/>
    </row>
    <row r="95" spans="1:14" x14ac:dyDescent="0.2">
      <c r="A95" s="472"/>
      <c r="B95" s="4"/>
      <c r="C95" s="2277"/>
      <c r="D95" s="2313"/>
      <c r="E95" s="2313"/>
      <c r="F95" s="25"/>
    </row>
    <row r="96" spans="1:14" x14ac:dyDescent="0.2">
      <c r="A96" s="472"/>
      <c r="C96" s="131"/>
    </row>
    <row r="97" spans="1:14" x14ac:dyDescent="0.2">
      <c r="A97" s="472"/>
    </row>
    <row r="98" spans="1:14" x14ac:dyDescent="0.2">
      <c r="A98" s="472"/>
    </row>
    <row r="99" spans="1:14" s="17" customFormat="1" x14ac:dyDescent="0.2">
      <c r="A99" s="112"/>
      <c r="B99" s="25"/>
      <c r="C99" s="25"/>
      <c r="D99" s="25"/>
      <c r="E99" s="25"/>
      <c r="F99" s="25"/>
      <c r="G99" s="364"/>
      <c r="H99" s="25"/>
      <c r="I99" s="25"/>
      <c r="J99" s="284"/>
      <c r="K99" s="284"/>
      <c r="L99" s="284"/>
      <c r="M99" s="284"/>
      <c r="N99" s="284"/>
    </row>
    <row r="100" spans="1:14" s="17" customFormat="1" x14ac:dyDescent="0.2">
      <c r="A100" s="112"/>
      <c r="B100" s="25"/>
      <c r="C100" s="25"/>
      <c r="D100" s="25"/>
      <c r="E100" s="25"/>
      <c r="F100" s="25"/>
      <c r="G100" s="364"/>
      <c r="H100" s="25"/>
      <c r="I100" s="25"/>
      <c r="J100" s="25"/>
      <c r="K100" s="25"/>
      <c r="L100" s="25"/>
      <c r="M100" s="25"/>
      <c r="N100" s="25"/>
    </row>
    <row r="101" spans="1:14" s="17" customFormat="1" x14ac:dyDescent="0.2">
      <c r="A101" s="112"/>
      <c r="B101" s="41"/>
      <c r="C101" s="41"/>
      <c r="D101" s="25"/>
      <c r="E101" s="25"/>
      <c r="F101" s="25"/>
      <c r="G101" s="364"/>
      <c r="H101" s="25"/>
      <c r="I101" s="25"/>
      <c r="J101" s="25"/>
      <c r="K101" s="25"/>
      <c r="L101" s="25"/>
      <c r="M101" s="25"/>
      <c r="N101" s="25"/>
    </row>
    <row r="102" spans="1:14" s="17" customFormat="1" x14ac:dyDescent="0.2">
      <c r="A102" s="112"/>
      <c r="B102" s="25"/>
      <c r="C102" s="25"/>
      <c r="D102" s="25"/>
      <c r="E102" s="25"/>
      <c r="F102" s="25"/>
      <c r="G102" s="364"/>
      <c r="H102" s="364"/>
      <c r="I102" s="364"/>
      <c r="J102" s="25"/>
      <c r="K102" s="25"/>
      <c r="L102" s="25"/>
      <c r="M102" s="25"/>
      <c r="N102" s="25"/>
    </row>
    <row r="103" spans="1:14" s="17" customFormat="1" x14ac:dyDescent="0.2">
      <c r="A103" s="112"/>
      <c r="B103" s="25"/>
      <c r="C103" s="25"/>
      <c r="D103" s="25"/>
      <c r="E103" s="25"/>
      <c r="F103" s="25"/>
      <c r="G103" s="364"/>
      <c r="H103" s="364"/>
      <c r="I103" s="364"/>
      <c r="J103" s="25"/>
      <c r="K103" s="25"/>
      <c r="L103" s="25"/>
      <c r="M103" s="25"/>
      <c r="N103" s="25"/>
    </row>
    <row r="104" spans="1:14" s="17" customFormat="1" x14ac:dyDescent="0.2">
      <c r="A104" s="112"/>
      <c r="B104" s="25"/>
      <c r="C104" s="25"/>
      <c r="D104" s="25"/>
      <c r="E104" s="25"/>
      <c r="F104" s="25"/>
      <c r="G104" s="364"/>
      <c r="H104" s="25"/>
      <c r="I104" s="25"/>
      <c r="J104" s="25"/>
      <c r="K104" s="25"/>
      <c r="L104" s="25"/>
      <c r="M104" s="25"/>
      <c r="N104" s="25"/>
    </row>
    <row r="105" spans="1:14" s="17" customFormat="1" x14ac:dyDescent="0.2">
      <c r="A105" s="112"/>
      <c r="B105" s="41"/>
      <c r="C105" s="195"/>
      <c r="D105" s="25"/>
      <c r="E105" s="25"/>
      <c r="F105" s="25"/>
      <c r="G105" s="364"/>
      <c r="H105" s="25"/>
      <c r="I105" s="25"/>
      <c r="J105" s="25"/>
      <c r="K105" s="25"/>
      <c r="L105" s="25"/>
      <c r="M105" s="25"/>
      <c r="N105" s="25"/>
    </row>
    <row r="106" spans="1:14" s="17" customFormat="1" x14ac:dyDescent="0.2">
      <c r="A106" s="112"/>
      <c r="B106" s="25"/>
      <c r="C106" s="25"/>
      <c r="D106" s="25"/>
      <c r="E106" s="25"/>
      <c r="F106" s="25"/>
      <c r="G106" s="364"/>
      <c r="H106" s="25"/>
      <c r="I106" s="25"/>
      <c r="J106" s="25"/>
      <c r="K106" s="25"/>
      <c r="L106" s="25"/>
      <c r="M106" s="25"/>
      <c r="N106" s="25"/>
    </row>
    <row r="107" spans="1:14" s="17" customFormat="1" x14ac:dyDescent="0.2">
      <c r="A107" s="112"/>
      <c r="B107" s="25"/>
      <c r="C107" s="25"/>
      <c r="D107" s="25"/>
      <c r="E107" s="25"/>
      <c r="F107" s="25"/>
      <c r="G107" s="364"/>
      <c r="H107" s="25"/>
      <c r="I107" s="25"/>
      <c r="J107" s="25"/>
      <c r="K107" s="25"/>
      <c r="L107" s="25"/>
      <c r="M107" s="25"/>
      <c r="N107" s="25"/>
    </row>
    <row r="108" spans="1:14" s="17" customFormat="1" x14ac:dyDescent="0.2">
      <c r="A108" s="112"/>
      <c r="B108" s="25"/>
      <c r="C108" s="25"/>
      <c r="D108" s="25"/>
      <c r="E108" s="25"/>
      <c r="F108" s="25"/>
      <c r="G108" s="364"/>
      <c r="H108" s="25"/>
      <c r="I108" s="25"/>
      <c r="J108" s="25"/>
      <c r="K108" s="25"/>
      <c r="L108" s="25"/>
      <c r="M108" s="25"/>
      <c r="N108" s="25"/>
    </row>
    <row r="109" spans="1:14" s="17" customFormat="1" x14ac:dyDescent="0.2">
      <c r="A109" s="112"/>
      <c r="B109" s="25"/>
      <c r="C109" s="25"/>
      <c r="D109" s="25"/>
      <c r="E109" s="25"/>
      <c r="F109" s="25"/>
      <c r="G109" s="364"/>
      <c r="H109" s="25"/>
      <c r="I109" s="25"/>
      <c r="J109" s="25"/>
      <c r="K109" s="25"/>
      <c r="L109" s="25"/>
      <c r="M109" s="25"/>
      <c r="N109" s="25"/>
    </row>
    <row r="110" spans="1:14" s="17" customFormat="1" x14ac:dyDescent="0.2">
      <c r="A110" s="112"/>
      <c r="B110" s="41"/>
      <c r="C110" s="195"/>
      <c r="D110" s="25"/>
      <c r="E110" s="25"/>
      <c r="F110" s="25"/>
      <c r="G110" s="364"/>
      <c r="H110" s="25"/>
      <c r="I110" s="25"/>
      <c r="J110" s="25"/>
      <c r="K110" s="25"/>
      <c r="L110" s="25"/>
      <c r="M110" s="25"/>
      <c r="N110" s="25"/>
    </row>
    <row r="111" spans="1:14" s="17" customFormat="1" x14ac:dyDescent="0.2">
      <c r="A111" s="112"/>
      <c r="B111" s="25"/>
      <c r="C111" s="25"/>
      <c r="D111" s="25"/>
      <c r="E111" s="25"/>
      <c r="F111" s="25"/>
      <c r="G111" s="364"/>
      <c r="H111" s="25"/>
      <c r="I111" s="25"/>
      <c r="J111" s="25"/>
      <c r="K111" s="25"/>
      <c r="L111" s="25"/>
      <c r="M111" s="25"/>
      <c r="N111" s="25"/>
    </row>
    <row r="112" spans="1:14" s="17" customFormat="1" x14ac:dyDescent="0.2">
      <c r="A112" s="112"/>
      <c r="B112" s="25"/>
      <c r="C112" s="25"/>
      <c r="D112" s="25"/>
      <c r="E112" s="25"/>
      <c r="F112" s="25"/>
      <c r="G112" s="364"/>
      <c r="H112" s="25"/>
      <c r="I112" s="25"/>
      <c r="J112" s="25"/>
      <c r="K112" s="25"/>
      <c r="L112" s="25"/>
      <c r="M112" s="25"/>
      <c r="N112" s="25"/>
    </row>
    <row r="113" spans="1:17" s="17" customFormat="1" x14ac:dyDescent="0.2">
      <c r="A113" s="112"/>
      <c r="B113" s="25"/>
      <c r="C113" s="25"/>
      <c r="D113" s="25"/>
      <c r="E113" s="25"/>
      <c r="F113" s="25"/>
      <c r="G113" s="364"/>
      <c r="H113" s="25"/>
      <c r="I113" s="25"/>
      <c r="J113" s="25"/>
      <c r="K113" s="25"/>
      <c r="L113" s="25"/>
      <c r="M113" s="25"/>
      <c r="N113" s="25"/>
    </row>
    <row r="114" spans="1:17" s="17" customFormat="1" x14ac:dyDescent="0.2">
      <c r="A114" s="112"/>
      <c r="B114" s="41"/>
      <c r="C114" s="25"/>
      <c r="D114" s="25"/>
      <c r="E114" s="25"/>
      <c r="F114" s="25"/>
      <c r="G114" s="364"/>
      <c r="H114" s="25"/>
      <c r="I114" s="25"/>
      <c r="J114" s="25"/>
      <c r="K114" s="25"/>
      <c r="L114" s="25"/>
      <c r="M114" s="25"/>
      <c r="N114" s="25"/>
    </row>
    <row r="115" spans="1:17" s="17" customFormat="1" x14ac:dyDescent="0.2">
      <c r="A115" s="112"/>
      <c r="B115" s="41"/>
      <c r="C115" s="25"/>
      <c r="D115" s="25"/>
      <c r="E115" s="25"/>
      <c r="F115" s="25"/>
      <c r="G115" s="364"/>
      <c r="H115" s="25"/>
      <c r="I115" s="25"/>
      <c r="J115" s="25"/>
      <c r="K115" s="25"/>
      <c r="L115" s="25"/>
      <c r="M115" s="25"/>
      <c r="N115" s="25"/>
    </row>
    <row r="116" spans="1:17" s="17" customFormat="1" x14ac:dyDescent="0.2">
      <c r="A116" s="112"/>
      <c r="B116" s="25"/>
      <c r="C116" s="25"/>
      <c r="D116" s="25"/>
      <c r="E116" s="25"/>
      <c r="F116" s="25"/>
      <c r="G116" s="364"/>
      <c r="H116" s="25"/>
      <c r="I116" s="25"/>
      <c r="J116" s="25"/>
      <c r="K116" s="25"/>
      <c r="L116" s="25"/>
      <c r="M116" s="25"/>
      <c r="N116" s="25"/>
    </row>
    <row r="117" spans="1:17" s="17" customFormat="1" x14ac:dyDescent="0.2">
      <c r="A117" s="112"/>
      <c r="B117" s="25"/>
      <c r="C117" s="41"/>
      <c r="D117" s="41"/>
      <c r="E117" s="25"/>
      <c r="F117" s="25"/>
      <c r="G117" s="364"/>
      <c r="H117" s="364"/>
      <c r="I117" s="364"/>
      <c r="J117" s="25"/>
      <c r="K117" s="25"/>
      <c r="L117" s="25"/>
      <c r="M117" s="25"/>
      <c r="N117" s="25"/>
    </row>
    <row r="118" spans="1:17" s="17" customFormat="1" x14ac:dyDescent="0.2">
      <c r="A118" s="112"/>
      <c r="B118" s="25"/>
      <c r="C118" s="41"/>
      <c r="D118" s="41"/>
      <c r="E118" s="25"/>
      <c r="F118" s="25"/>
      <c r="G118" s="364"/>
      <c r="H118" s="364"/>
      <c r="I118" s="364"/>
      <c r="J118" s="25"/>
      <c r="K118" s="25"/>
      <c r="L118" s="25"/>
      <c r="M118" s="25"/>
      <c r="N118" s="25"/>
    </row>
    <row r="119" spans="1:17" s="17" customFormat="1" x14ac:dyDescent="0.2">
      <c r="A119" s="112"/>
      <c r="B119" s="25"/>
      <c r="C119" s="41"/>
      <c r="D119" s="41"/>
      <c r="E119" s="25"/>
      <c r="F119" s="25"/>
      <c r="G119" s="364"/>
      <c r="H119" s="364"/>
      <c r="I119" s="364"/>
      <c r="J119" s="25"/>
      <c r="K119" s="25"/>
      <c r="L119" s="25"/>
      <c r="M119" s="25"/>
      <c r="N119" s="25"/>
    </row>
    <row r="120" spans="1:17" s="17" customFormat="1" x14ac:dyDescent="0.2">
      <c r="A120" s="112"/>
      <c r="B120" s="25"/>
      <c r="C120" s="25"/>
      <c r="D120" s="41"/>
      <c r="E120" s="25"/>
      <c r="F120" s="25"/>
      <c r="G120" s="364"/>
      <c r="H120" s="364"/>
      <c r="I120" s="364"/>
      <c r="J120" s="25"/>
      <c r="K120" s="25"/>
      <c r="L120" s="25"/>
      <c r="M120" s="25"/>
      <c r="N120" s="25"/>
    </row>
    <row r="121" spans="1:17" s="17" customFormat="1" x14ac:dyDescent="0.2">
      <c r="A121" s="112"/>
      <c r="B121" s="25"/>
      <c r="C121" s="25"/>
      <c r="D121" s="41"/>
      <c r="E121" s="25"/>
      <c r="F121" s="25"/>
      <c r="G121" s="364"/>
      <c r="H121" s="364"/>
      <c r="I121" s="364"/>
      <c r="J121" s="25"/>
      <c r="K121" s="25"/>
      <c r="L121" s="25"/>
      <c r="M121" s="25"/>
      <c r="N121" s="25"/>
    </row>
    <row r="122" spans="1:17" s="17" customFormat="1" x14ac:dyDescent="0.2">
      <c r="A122" s="112"/>
      <c r="B122" s="25"/>
      <c r="C122" s="25"/>
      <c r="D122" s="41"/>
      <c r="E122" s="25"/>
      <c r="F122" s="25"/>
      <c r="G122" s="364"/>
      <c r="H122" s="364"/>
      <c r="I122" s="364"/>
      <c r="J122" s="25"/>
      <c r="K122" s="25"/>
      <c r="L122" s="25"/>
      <c r="M122" s="25"/>
      <c r="N122" s="25"/>
    </row>
    <row r="123" spans="1:17" s="17" customFormat="1" x14ac:dyDescent="0.2">
      <c r="A123" s="112"/>
      <c r="B123" s="25"/>
      <c r="C123" s="41"/>
      <c r="D123" s="25"/>
      <c r="E123" s="25"/>
      <c r="F123" s="25"/>
      <c r="G123" s="364"/>
      <c r="H123" s="25"/>
      <c r="I123" s="25"/>
      <c r="J123" s="30"/>
      <c r="K123" s="30"/>
      <c r="L123" s="30"/>
      <c r="M123" s="30"/>
      <c r="N123" s="112"/>
      <c r="O123" s="306"/>
      <c r="P123" s="298"/>
      <c r="Q123" s="284"/>
    </row>
    <row r="124" spans="1:17" s="17" customFormat="1" x14ac:dyDescent="0.2">
      <c r="A124" s="112"/>
      <c r="B124" s="25"/>
      <c r="C124" s="430"/>
      <c r="D124" s="25"/>
      <c r="E124" s="25"/>
      <c r="F124" s="25"/>
      <c r="G124" s="364"/>
      <c r="H124" s="25"/>
      <c r="I124" s="25"/>
      <c r="J124" s="30"/>
      <c r="K124" s="30"/>
      <c r="L124" s="30"/>
      <c r="M124" s="30"/>
      <c r="N124" s="1994"/>
      <c r="O124" s="306"/>
      <c r="P124" s="306"/>
      <c r="Q124" s="284"/>
    </row>
    <row r="125" spans="1:17" s="17" customFormat="1" x14ac:dyDescent="0.2">
      <c r="A125" s="112"/>
      <c r="B125" s="41"/>
      <c r="C125" s="1079"/>
      <c r="D125" s="25"/>
      <c r="E125" s="25"/>
      <c r="F125" s="25"/>
      <c r="G125" s="364"/>
      <c r="H125" s="25"/>
      <c r="I125" s="25"/>
      <c r="J125" s="25"/>
      <c r="K125" s="25"/>
      <c r="L125" s="25"/>
      <c r="M125" s="25"/>
      <c r="N125" s="25"/>
    </row>
  </sheetData>
  <mergeCells count="9">
    <mergeCell ref="A1:N2"/>
    <mergeCell ref="C4:N4"/>
    <mergeCell ref="C5:N5"/>
    <mergeCell ref="C95:E95"/>
    <mergeCell ref="C10:N10"/>
    <mergeCell ref="C13:F13"/>
    <mergeCell ref="C26:N26"/>
    <mergeCell ref="C45:N45"/>
    <mergeCell ref="C19:F19"/>
  </mergeCells>
  <phoneticPr fontId="10" type="noConversion"/>
  <pageMargins left="0.39370078740157483" right="0.39370078740157483" top="0.59055118110236227" bottom="0.39370078740157483" header="0.19685039370078741" footer="0.39370078740157483"/>
  <pageSetup scale="98" orientation="portrait" r:id="rId1"/>
  <headerFooter alignWithMargins="0">
    <oddHeader>&amp;LOrganisme ________________________________________&amp;RCode géographique ____________</oddHeader>
    <oddFooter xml:space="preserve">&amp;LS11-9&amp;R
</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3"/>
  <dimension ref="A1:W64"/>
  <sheetViews>
    <sheetView zoomScaleNormal="100" zoomScaleSheetLayoutView="100" workbookViewId="0">
      <selection sqref="A1:M1"/>
    </sheetView>
  </sheetViews>
  <sheetFormatPr baseColWidth="10" defaultColWidth="9.140625" defaultRowHeight="12.75" x14ac:dyDescent="0.2"/>
  <cols>
    <col min="1" max="1" width="2.7109375" style="26" customWidth="1"/>
    <col min="2" max="2" width="3.28515625" style="26" customWidth="1"/>
    <col min="3" max="3" width="13.7109375" style="26" customWidth="1"/>
    <col min="4" max="4" width="9.140625" style="26" customWidth="1"/>
    <col min="5" max="5" width="11.7109375" style="26" customWidth="1"/>
    <col min="6" max="6" width="7.7109375" style="26" customWidth="1"/>
    <col min="7" max="7" width="2.7109375" style="26" customWidth="1"/>
    <col min="8" max="8" width="2.85546875" style="472" customWidth="1"/>
    <col min="9" max="9" width="1.28515625" style="26" customWidth="1"/>
    <col min="10" max="10" width="15.7109375" style="26" customWidth="1"/>
    <col min="11" max="12" width="1.140625" style="26" customWidth="1"/>
    <col min="13" max="13" width="15.7109375" style="26" customWidth="1"/>
    <col min="14" max="14" width="1.85546875" style="26" customWidth="1"/>
    <col min="15" max="15" width="2.7109375" style="1" customWidth="1"/>
    <col min="16" max="16384" width="9.140625" style="1"/>
  </cols>
  <sheetData>
    <row r="1" spans="1:23" ht="25.5" customHeight="1" x14ac:dyDescent="0.2">
      <c r="A1" s="2233" t="s">
        <v>2957</v>
      </c>
      <c r="B1" s="2224"/>
      <c r="C1" s="2224"/>
      <c r="D1" s="2224"/>
      <c r="E1" s="2224"/>
      <c r="F1" s="2224"/>
      <c r="G1" s="2224"/>
      <c r="H1" s="2224"/>
      <c r="I1" s="2224"/>
      <c r="J1" s="2224"/>
      <c r="K1" s="2224"/>
      <c r="L1" s="2224"/>
      <c r="M1" s="2224"/>
      <c r="N1" s="1517"/>
      <c r="O1" s="166"/>
    </row>
    <row r="2" spans="1:23" ht="6" customHeight="1" x14ac:dyDescent="0.2">
      <c r="A2" s="166"/>
      <c r="B2" s="166"/>
      <c r="C2" s="166"/>
      <c r="D2" s="166"/>
      <c r="E2" s="166"/>
      <c r="F2" s="166"/>
      <c r="G2" s="166"/>
      <c r="H2" s="758"/>
      <c r="I2" s="166"/>
      <c r="J2" s="166"/>
      <c r="K2" s="166"/>
      <c r="L2" s="166"/>
      <c r="M2" s="166"/>
      <c r="N2" s="166"/>
      <c r="O2" s="166"/>
      <c r="R2" s="1462"/>
    </row>
    <row r="3" spans="1:23" ht="12" customHeight="1" x14ac:dyDescent="0.2">
      <c r="A3" s="166"/>
      <c r="B3" s="759"/>
      <c r="C3" s="2319" t="s">
        <v>819</v>
      </c>
      <c r="D3" s="2319"/>
      <c r="E3" s="2319"/>
      <c r="F3" s="2319"/>
      <c r="G3" s="2319"/>
      <c r="H3" s="2319"/>
      <c r="I3" s="2319"/>
      <c r="J3" s="2319"/>
      <c r="K3" s="2319"/>
      <c r="L3" s="2319"/>
      <c r="M3" s="2319"/>
      <c r="N3" s="2319"/>
      <c r="O3" s="166"/>
      <c r="Q3" s="1462"/>
    </row>
    <row r="4" spans="1:23" ht="12" customHeight="1" x14ac:dyDescent="0.2">
      <c r="A4" s="166"/>
      <c r="B4" s="759"/>
      <c r="C4" s="2319" t="s">
        <v>1333</v>
      </c>
      <c r="D4" s="2319"/>
      <c r="E4" s="2319"/>
      <c r="F4" s="2319"/>
      <c r="G4" s="2319"/>
      <c r="H4" s="2319"/>
      <c r="I4" s="2319"/>
      <c r="J4" s="2319"/>
      <c r="K4" s="2319"/>
      <c r="L4" s="2319"/>
      <c r="M4" s="2319"/>
      <c r="N4" s="2319"/>
      <c r="O4" s="166"/>
    </row>
    <row r="5" spans="1:23" ht="11.1" customHeight="1" x14ac:dyDescent="0.2">
      <c r="A5" s="166"/>
      <c r="B5" s="166"/>
      <c r="C5" s="166"/>
      <c r="D5" s="1088"/>
      <c r="E5" s="166"/>
      <c r="F5" s="166"/>
      <c r="G5" s="166"/>
      <c r="H5" s="758"/>
      <c r="I5" s="166"/>
      <c r="J5" s="1089"/>
      <c r="K5" s="1089"/>
      <c r="L5" s="1089"/>
      <c r="M5" s="1089"/>
      <c r="N5" s="166"/>
      <c r="O5" s="166"/>
    </row>
    <row r="6" spans="1:23" ht="12" customHeight="1" x14ac:dyDescent="0.2">
      <c r="A6" s="166"/>
      <c r="B6" s="1090" t="s">
        <v>524</v>
      </c>
      <c r="C6" s="163" t="s">
        <v>1049</v>
      </c>
      <c r="D6" s="1088"/>
      <c r="E6" s="166"/>
      <c r="F6" s="166"/>
      <c r="G6" s="166"/>
      <c r="H6" s="166"/>
      <c r="I6" s="166"/>
      <c r="J6" s="1089"/>
      <c r="K6" s="1089"/>
      <c r="L6" s="1089"/>
      <c r="M6" s="1089"/>
      <c r="N6" s="166"/>
    </row>
    <row r="7" spans="1:23" ht="12" customHeight="1" thickBot="1" x14ac:dyDescent="0.25">
      <c r="A7" s="166"/>
      <c r="B7" s="166"/>
      <c r="C7" s="765"/>
      <c r="D7" s="1091"/>
      <c r="E7" s="765"/>
      <c r="F7" s="765"/>
      <c r="G7" s="765"/>
      <c r="H7" s="765"/>
      <c r="I7" s="765"/>
      <c r="J7" s="1093" t="s">
        <v>1337</v>
      </c>
      <c r="K7" s="1093"/>
      <c r="L7" s="1093"/>
      <c r="M7" s="1093" t="s">
        <v>1076</v>
      </c>
      <c r="N7" s="765"/>
    </row>
    <row r="8" spans="1:23" ht="6" customHeight="1" x14ac:dyDescent="0.2">
      <c r="A8" s="166"/>
      <c r="B8" s="166"/>
      <c r="C8" s="764"/>
      <c r="D8" s="910"/>
      <c r="E8" s="764"/>
      <c r="F8" s="764"/>
      <c r="G8" s="764"/>
      <c r="H8" s="778"/>
      <c r="I8" s="778"/>
      <c r="J8" s="786"/>
      <c r="K8" s="786"/>
      <c r="L8" s="786"/>
      <c r="M8" s="1094"/>
      <c r="N8" s="166"/>
    </row>
    <row r="9" spans="1:23" ht="12" customHeight="1" x14ac:dyDescent="0.2">
      <c r="A9" s="782"/>
      <c r="B9" s="782"/>
      <c r="C9" s="2314" t="s">
        <v>1022</v>
      </c>
      <c r="D9" s="2314"/>
      <c r="E9" s="2314"/>
      <c r="F9" s="2314"/>
      <c r="G9" s="2314"/>
      <c r="H9" s="2314"/>
      <c r="I9" s="2314"/>
      <c r="J9" s="2314"/>
      <c r="K9" s="2314"/>
      <c r="L9" s="2314"/>
      <c r="M9" s="2314"/>
      <c r="N9" s="166"/>
    </row>
    <row r="10" spans="1:23" ht="12" customHeight="1" x14ac:dyDescent="0.2">
      <c r="A10" s="166"/>
      <c r="B10" s="1090"/>
      <c r="C10" s="163" t="s">
        <v>506</v>
      </c>
      <c r="D10" s="910"/>
      <c r="E10" s="764"/>
      <c r="F10" s="764"/>
      <c r="G10" s="764"/>
      <c r="H10" s="758"/>
      <c r="I10" s="758"/>
      <c r="J10" s="786"/>
      <c r="K10" s="786"/>
      <c r="L10" s="786"/>
      <c r="M10" s="2020"/>
      <c r="N10" s="1098"/>
      <c r="Q10" s="130"/>
      <c r="R10" s="1558"/>
      <c r="S10" s="130"/>
      <c r="T10" s="130"/>
      <c r="U10" s="130"/>
      <c r="V10" s="130"/>
      <c r="W10" s="130"/>
    </row>
    <row r="11" spans="1:23" ht="12" customHeight="1" x14ac:dyDescent="0.2">
      <c r="A11" s="758" t="s">
        <v>807</v>
      </c>
      <c r="B11" s="166"/>
      <c r="C11" s="764" t="s">
        <v>1048</v>
      </c>
      <c r="D11" s="910"/>
      <c r="E11" s="764"/>
      <c r="F11" s="764"/>
      <c r="G11" s="764"/>
      <c r="H11" s="108">
        <f>'S11-9  Note 18'!H50+1</f>
        <v>286</v>
      </c>
      <c r="I11" s="801"/>
      <c r="J11" s="792" t="s">
        <v>2358</v>
      </c>
      <c r="K11" s="360"/>
      <c r="L11" s="786"/>
      <c r="M11" s="1099"/>
      <c r="N11" s="1098"/>
      <c r="Q11" s="130"/>
      <c r="R11" s="130"/>
      <c r="S11" s="130"/>
      <c r="T11" s="130"/>
      <c r="U11" s="130"/>
      <c r="V11" s="130"/>
      <c r="W11" s="130"/>
    </row>
    <row r="12" spans="1:23" ht="12" customHeight="1" x14ac:dyDescent="0.2">
      <c r="A12" s="758" t="s">
        <v>807</v>
      </c>
      <c r="B12" s="166"/>
      <c r="C12" s="2315" t="s">
        <v>1040</v>
      </c>
      <c r="D12" s="2315"/>
      <c r="E12" s="2315"/>
      <c r="F12" s="2315"/>
      <c r="G12" s="2315"/>
      <c r="H12" s="201">
        <f>H11+1</f>
        <v>287</v>
      </c>
      <c r="I12" s="786"/>
      <c r="J12" s="792" t="s">
        <v>2359</v>
      </c>
      <c r="K12" s="360"/>
      <c r="L12" s="786"/>
      <c r="M12" s="1099"/>
      <c r="N12" s="1098"/>
    </row>
    <row r="13" spans="1:23" ht="12" customHeight="1" x14ac:dyDescent="0.2">
      <c r="A13" s="758" t="s">
        <v>807</v>
      </c>
      <c r="B13" s="166"/>
      <c r="C13" s="471" t="s">
        <v>293</v>
      </c>
      <c r="D13" s="1100"/>
      <c r="E13" s="471"/>
      <c r="F13" s="471"/>
      <c r="G13" s="471"/>
      <c r="H13" s="202">
        <f>H12+1</f>
        <v>288</v>
      </c>
      <c r="I13" s="901"/>
      <c r="J13" s="796" t="s">
        <v>2360</v>
      </c>
      <c r="K13" s="361"/>
      <c r="L13" s="901"/>
      <c r="M13" s="1101"/>
      <c r="N13" s="1102"/>
    </row>
    <row r="14" spans="1:23" ht="12" customHeight="1" x14ac:dyDescent="0.2">
      <c r="A14" s="758" t="s">
        <v>807</v>
      </c>
      <c r="B14" s="166"/>
      <c r="C14" s="1103"/>
      <c r="D14" s="1104"/>
      <c r="E14" s="1103"/>
      <c r="F14" s="1103"/>
      <c r="G14" s="1103"/>
      <c r="H14" s="303">
        <f>H13+1</f>
        <v>289</v>
      </c>
      <c r="I14" s="1106"/>
      <c r="J14" s="794" t="s">
        <v>2361</v>
      </c>
      <c r="K14" s="1107"/>
      <c r="L14" s="1105"/>
      <c r="M14" s="1108"/>
      <c r="N14" s="1102"/>
    </row>
    <row r="15" spans="1:23" ht="11.1" customHeight="1" x14ac:dyDescent="0.2">
      <c r="A15" s="758"/>
      <c r="B15" s="166"/>
      <c r="C15" s="764"/>
      <c r="D15" s="910"/>
      <c r="E15" s="764"/>
      <c r="F15" s="764"/>
      <c r="G15" s="764"/>
      <c r="H15" s="201"/>
      <c r="I15" s="778"/>
      <c r="J15" s="102"/>
      <c r="K15" s="360"/>
      <c r="L15" s="786"/>
      <c r="M15" s="1099"/>
      <c r="N15" s="1098"/>
    </row>
    <row r="16" spans="1:23" ht="12" customHeight="1" x14ac:dyDescent="0.2">
      <c r="A16" s="758"/>
      <c r="B16" s="166"/>
      <c r="C16" s="163" t="s">
        <v>562</v>
      </c>
      <c r="D16" s="910"/>
      <c r="E16" s="764"/>
      <c r="F16" s="764"/>
      <c r="G16" s="764"/>
      <c r="H16" s="201"/>
      <c r="I16" s="778"/>
      <c r="J16" s="102"/>
      <c r="K16" s="360"/>
      <c r="L16" s="786"/>
      <c r="M16" s="1099"/>
      <c r="N16" s="1098"/>
    </row>
    <row r="17" spans="1:23" ht="12" customHeight="1" x14ac:dyDescent="0.2">
      <c r="A17" s="758"/>
      <c r="B17" s="166"/>
      <c r="C17" s="764" t="s">
        <v>1024</v>
      </c>
      <c r="D17" s="910"/>
      <c r="E17" s="764"/>
      <c r="F17" s="764"/>
      <c r="G17" s="764"/>
      <c r="H17" s="201"/>
      <c r="I17" s="786"/>
      <c r="J17" s="102"/>
      <c r="K17" s="360"/>
      <c r="L17" s="786"/>
      <c r="M17" s="360"/>
      <c r="N17" s="1098"/>
    </row>
    <row r="18" spans="1:23" ht="12" customHeight="1" x14ac:dyDescent="0.2">
      <c r="A18" s="758" t="s">
        <v>807</v>
      </c>
      <c r="B18" s="166"/>
      <c r="C18" s="2317" t="s">
        <v>1041</v>
      </c>
      <c r="D18" s="2317"/>
      <c r="E18" s="2317"/>
      <c r="F18" s="2317"/>
      <c r="G18" s="2317"/>
      <c r="H18" s="201">
        <f>H14+1</f>
        <v>290</v>
      </c>
      <c r="I18" s="786"/>
      <c r="J18" s="792" t="s">
        <v>2362</v>
      </c>
      <c r="K18" s="360"/>
      <c r="L18" s="786"/>
      <c r="M18" s="360"/>
      <c r="N18" s="1098"/>
    </row>
    <row r="19" spans="1:23" ht="12" customHeight="1" x14ac:dyDescent="0.2">
      <c r="A19" s="758" t="s">
        <v>807</v>
      </c>
      <c r="B19" s="166"/>
      <c r="C19" s="471" t="s">
        <v>1026</v>
      </c>
      <c r="D19" s="1100"/>
      <c r="E19" s="471"/>
      <c r="F19" s="471"/>
      <c r="G19" s="471"/>
      <c r="H19" s="202">
        <f>H18+1</f>
        <v>291</v>
      </c>
      <c r="I19" s="901"/>
      <c r="J19" s="796" t="s">
        <v>2363</v>
      </c>
      <c r="K19" s="361"/>
      <c r="L19" s="901"/>
      <c r="M19" s="361"/>
      <c r="N19" s="1102"/>
    </row>
    <row r="20" spans="1:23" ht="12" customHeight="1" x14ac:dyDescent="0.2">
      <c r="A20" s="758" t="s">
        <v>807</v>
      </c>
      <c r="B20" s="166"/>
      <c r="C20" s="764"/>
      <c r="D20" s="910"/>
      <c r="E20" s="764"/>
      <c r="F20" s="764"/>
      <c r="G20" s="764"/>
      <c r="H20" s="201">
        <f>H19+1</f>
        <v>292</v>
      </c>
      <c r="I20" s="786"/>
      <c r="J20" s="792" t="s">
        <v>2364</v>
      </c>
      <c r="K20" s="360"/>
      <c r="L20" s="786"/>
      <c r="M20" s="360"/>
      <c r="N20" s="1098"/>
    </row>
    <row r="21" spans="1:23" ht="12" customHeight="1" x14ac:dyDescent="0.2">
      <c r="A21" s="758" t="s">
        <v>807</v>
      </c>
      <c r="B21" s="166"/>
      <c r="C21" s="764" t="s">
        <v>1042</v>
      </c>
      <c r="D21" s="910"/>
      <c r="E21" s="764"/>
      <c r="F21" s="764"/>
      <c r="G21" s="764"/>
      <c r="H21" s="201">
        <f>H20+1</f>
        <v>293</v>
      </c>
      <c r="I21" s="786"/>
      <c r="J21" s="792" t="s">
        <v>2365</v>
      </c>
      <c r="K21" s="360"/>
      <c r="L21" s="786"/>
      <c r="M21" s="360"/>
      <c r="N21" s="1098"/>
    </row>
    <row r="22" spans="1:23" ht="12" customHeight="1" x14ac:dyDescent="0.2">
      <c r="A22" s="758" t="s">
        <v>807</v>
      </c>
      <c r="B22" s="166"/>
      <c r="C22" s="471" t="s">
        <v>1027</v>
      </c>
      <c r="D22" s="1100"/>
      <c r="E22" s="471"/>
      <c r="F22" s="471"/>
      <c r="G22" s="471"/>
      <c r="H22" s="202">
        <f>H21+1</f>
        <v>294</v>
      </c>
      <c r="I22" s="901"/>
      <c r="J22" s="796" t="s">
        <v>2366</v>
      </c>
      <c r="K22" s="361"/>
      <c r="L22" s="901"/>
      <c r="M22" s="361"/>
      <c r="N22" s="1102"/>
    </row>
    <row r="23" spans="1:23" ht="12" customHeight="1" x14ac:dyDescent="0.2">
      <c r="A23" s="758" t="s">
        <v>807</v>
      </c>
      <c r="B23" s="166"/>
      <c r="C23" s="1103"/>
      <c r="D23" s="1104"/>
      <c r="E23" s="1103"/>
      <c r="F23" s="1103"/>
      <c r="G23" s="1103"/>
      <c r="H23" s="202">
        <f>H22+1</f>
        <v>295</v>
      </c>
      <c r="I23" s="1105"/>
      <c r="J23" s="794" t="s">
        <v>2367</v>
      </c>
      <c r="K23" s="1107"/>
      <c r="L23" s="1105"/>
      <c r="M23" s="1107"/>
      <c r="N23" s="1102"/>
    </row>
    <row r="24" spans="1:23" ht="11.1" customHeight="1" x14ac:dyDescent="0.2">
      <c r="A24" s="758"/>
      <c r="B24" s="166"/>
      <c r="C24" s="764"/>
      <c r="D24" s="910"/>
      <c r="E24" s="764"/>
      <c r="F24" s="764"/>
      <c r="G24" s="764"/>
      <c r="H24" s="201"/>
      <c r="I24" s="786"/>
      <c r="J24" s="102"/>
      <c r="K24" s="360"/>
      <c r="L24" s="786"/>
      <c r="M24" s="360"/>
      <c r="N24" s="1098"/>
    </row>
    <row r="25" spans="1:23" ht="12" customHeight="1" thickBot="1" x14ac:dyDescent="0.25">
      <c r="A25" s="758" t="s">
        <v>807</v>
      </c>
      <c r="B25" s="166"/>
      <c r="C25" s="1109" t="s">
        <v>11</v>
      </c>
      <c r="D25" s="1091"/>
      <c r="E25" s="765"/>
      <c r="F25" s="765"/>
      <c r="G25" s="765"/>
      <c r="H25" s="203">
        <f>H23+1</f>
        <v>296</v>
      </c>
      <c r="I25" s="1110"/>
      <c r="J25" s="368" t="s">
        <v>2368</v>
      </c>
      <c r="K25" s="362"/>
      <c r="L25" s="1110"/>
      <c r="M25" s="362"/>
      <c r="N25" s="1093"/>
    </row>
    <row r="26" spans="1:23" ht="11.1" customHeight="1" x14ac:dyDescent="0.2">
      <c r="A26" s="758"/>
      <c r="B26" s="166"/>
      <c r="C26" s="764"/>
      <c r="D26" s="910"/>
      <c r="E26" s="764"/>
      <c r="F26" s="764"/>
      <c r="G26" s="764"/>
      <c r="H26" s="786"/>
      <c r="I26" s="786"/>
      <c r="J26" s="360"/>
      <c r="K26" s="360"/>
      <c r="L26" s="786"/>
      <c r="M26" s="360"/>
      <c r="N26" s="1098"/>
    </row>
    <row r="27" spans="1:23" ht="12" customHeight="1" x14ac:dyDescent="0.2">
      <c r="A27" s="782"/>
      <c r="B27" s="782"/>
      <c r="C27" s="2314" t="s">
        <v>1055</v>
      </c>
      <c r="D27" s="2314"/>
      <c r="E27" s="2314"/>
      <c r="F27" s="2314"/>
      <c r="G27" s="2314"/>
      <c r="H27" s="2314"/>
      <c r="I27" s="2314"/>
      <c r="J27" s="2314"/>
      <c r="K27" s="2314"/>
      <c r="L27" s="2314"/>
      <c r="M27" s="2314"/>
      <c r="N27" s="166"/>
    </row>
    <row r="28" spans="1:23" ht="12" customHeight="1" x14ac:dyDescent="0.2">
      <c r="A28" s="166"/>
      <c r="B28" s="1090"/>
      <c r="C28" s="163" t="s">
        <v>1028</v>
      </c>
      <c r="D28" s="910"/>
      <c r="E28" s="764"/>
      <c r="F28" s="764"/>
      <c r="G28" s="764"/>
      <c r="H28" s="758"/>
      <c r="I28" s="758"/>
      <c r="J28" s="786"/>
      <c r="K28" s="786"/>
      <c r="L28" s="786"/>
      <c r="M28" s="2020"/>
      <c r="N28" s="1098"/>
      <c r="Q28" s="130"/>
      <c r="R28" s="130"/>
      <c r="S28" s="130"/>
      <c r="T28" s="130"/>
      <c r="U28" s="130"/>
      <c r="V28" s="130"/>
      <c r="W28" s="130"/>
    </row>
    <row r="29" spans="1:23" ht="12" customHeight="1" x14ac:dyDescent="0.2">
      <c r="A29" s="758" t="s">
        <v>807</v>
      </c>
      <c r="B29" s="166"/>
      <c r="C29" s="166" t="s">
        <v>1029</v>
      </c>
      <c r="D29" s="764"/>
      <c r="E29" s="764"/>
      <c r="F29" s="764"/>
      <c r="G29" s="764"/>
      <c r="H29" s="201">
        <f>H25+1</f>
        <v>297</v>
      </c>
      <c r="I29" s="778"/>
      <c r="J29" s="792" t="s">
        <v>2369</v>
      </c>
      <c r="K29" s="360"/>
      <c r="L29" s="778"/>
      <c r="M29" s="1099"/>
      <c r="N29" s="1098"/>
    </row>
    <row r="30" spans="1:23" ht="12" customHeight="1" x14ac:dyDescent="0.2">
      <c r="A30" s="758" t="s">
        <v>807</v>
      </c>
      <c r="B30" s="166"/>
      <c r="C30" s="166" t="s">
        <v>1009</v>
      </c>
      <c r="D30" s="166"/>
      <c r="E30" s="166"/>
      <c r="F30" s="166"/>
      <c r="G30" s="166"/>
      <c r="H30" s="201">
        <f t="shared" ref="H30:H35" si="0">H29+1</f>
        <v>298</v>
      </c>
      <c r="I30" s="166"/>
      <c r="J30" s="792" t="s">
        <v>2370</v>
      </c>
      <c r="K30" s="166"/>
      <c r="L30" s="166"/>
      <c r="M30" s="166"/>
      <c r="N30" s="166"/>
    </row>
    <row r="31" spans="1:23" ht="12" customHeight="1" x14ac:dyDescent="0.2">
      <c r="A31" s="758" t="s">
        <v>807</v>
      </c>
      <c r="B31" s="166"/>
      <c r="C31" s="471" t="s">
        <v>534</v>
      </c>
      <c r="D31" s="471"/>
      <c r="E31" s="471"/>
      <c r="F31" s="471"/>
      <c r="G31" s="471"/>
      <c r="H31" s="202">
        <f t="shared" si="0"/>
        <v>299</v>
      </c>
      <c r="I31" s="471"/>
      <c r="J31" s="213" t="s">
        <v>2371</v>
      </c>
      <c r="K31" s="471"/>
      <c r="L31" s="471"/>
      <c r="M31" s="471"/>
      <c r="N31" s="471"/>
    </row>
    <row r="32" spans="1:23" ht="12" customHeight="1" x14ac:dyDescent="0.2">
      <c r="A32" s="758" t="s">
        <v>807</v>
      </c>
      <c r="B32" s="166"/>
      <c r="C32" s="764" t="s">
        <v>1054</v>
      </c>
      <c r="D32" s="166"/>
      <c r="E32" s="166"/>
      <c r="F32" s="166"/>
      <c r="G32" s="166"/>
      <c r="H32" s="2023">
        <f t="shared" si="0"/>
        <v>300</v>
      </c>
      <c r="I32" s="166"/>
      <c r="J32" s="792" t="s">
        <v>2372</v>
      </c>
      <c r="K32" s="166"/>
      <c r="L32" s="166"/>
      <c r="M32" s="166"/>
      <c r="N32" s="166"/>
    </row>
    <row r="33" spans="1:23" ht="12" customHeight="1" x14ac:dyDescent="0.2">
      <c r="A33" s="758" t="s">
        <v>807</v>
      </c>
      <c r="B33" s="166"/>
      <c r="C33" s="471" t="s">
        <v>1030</v>
      </c>
      <c r="D33" s="471"/>
      <c r="E33" s="471"/>
      <c r="F33" s="471"/>
      <c r="G33" s="471"/>
      <c r="H33" s="202">
        <f t="shared" si="0"/>
        <v>301</v>
      </c>
      <c r="I33" s="471" t="s">
        <v>79</v>
      </c>
      <c r="J33" s="213" t="s">
        <v>2373</v>
      </c>
      <c r="K33" s="471" t="s">
        <v>80</v>
      </c>
      <c r="L33" s="471" t="s">
        <v>79</v>
      </c>
      <c r="M33" s="471"/>
      <c r="N33" s="471" t="s">
        <v>80</v>
      </c>
    </row>
    <row r="34" spans="1:23" ht="12" customHeight="1" x14ac:dyDescent="0.2">
      <c r="A34" s="758" t="s">
        <v>807</v>
      </c>
      <c r="B34" s="166"/>
      <c r="C34" s="1103"/>
      <c r="D34" s="1103"/>
      <c r="E34" s="1103"/>
      <c r="F34" s="1103"/>
      <c r="G34" s="1103"/>
      <c r="H34" s="303">
        <f t="shared" si="0"/>
        <v>302</v>
      </c>
      <c r="I34" s="1103"/>
      <c r="J34" s="888" t="s">
        <v>2374</v>
      </c>
      <c r="K34" s="1103"/>
      <c r="L34" s="1103"/>
      <c r="M34" s="1103"/>
      <c r="N34" s="1103"/>
    </row>
    <row r="35" spans="1:23" ht="12" customHeight="1" x14ac:dyDescent="0.2">
      <c r="A35" s="758" t="s">
        <v>807</v>
      </c>
      <c r="B35" s="166"/>
      <c r="C35" s="1103"/>
      <c r="D35" s="1103"/>
      <c r="E35" s="1103"/>
      <c r="F35" s="1103"/>
      <c r="G35" s="1103"/>
      <c r="H35" s="303">
        <f t="shared" si="0"/>
        <v>303</v>
      </c>
      <c r="I35" s="1103"/>
      <c r="J35" s="888" t="s">
        <v>2375</v>
      </c>
      <c r="K35" s="1103"/>
      <c r="L35" s="1103"/>
      <c r="M35" s="1103"/>
      <c r="N35" s="1103"/>
    </row>
    <row r="36" spans="1:23" ht="11.1" customHeight="1" x14ac:dyDescent="0.2">
      <c r="A36" s="166"/>
      <c r="B36" s="166"/>
      <c r="C36" s="166"/>
      <c r="D36" s="166"/>
      <c r="E36" s="166"/>
      <c r="F36" s="166"/>
      <c r="G36" s="166"/>
      <c r="H36" s="365"/>
      <c r="I36" s="166"/>
      <c r="K36" s="166"/>
      <c r="L36" s="166"/>
      <c r="M36" s="166"/>
      <c r="N36" s="166"/>
    </row>
    <row r="37" spans="1:23" ht="12" customHeight="1" x14ac:dyDescent="0.2">
      <c r="A37" s="166"/>
      <c r="B37" s="1090"/>
      <c r="C37" s="163" t="s">
        <v>516</v>
      </c>
      <c r="D37" s="910"/>
      <c r="E37" s="764"/>
      <c r="F37" s="764"/>
      <c r="G37" s="764"/>
      <c r="H37" s="20"/>
      <c r="I37" s="758"/>
      <c r="J37" s="60"/>
      <c r="K37" s="786"/>
      <c r="L37" s="786"/>
      <c r="M37" s="2020"/>
      <c r="N37" s="1098"/>
      <c r="Q37" s="130"/>
      <c r="R37" s="130"/>
      <c r="S37" s="130"/>
      <c r="T37" s="130"/>
      <c r="U37" s="130"/>
      <c r="V37" s="130"/>
      <c r="W37" s="130"/>
    </row>
    <row r="38" spans="1:23" ht="12" customHeight="1" x14ac:dyDescent="0.2">
      <c r="A38" s="758" t="s">
        <v>807</v>
      </c>
      <c r="B38" s="166"/>
      <c r="C38" s="166" t="s">
        <v>140</v>
      </c>
      <c r="D38" s="764"/>
      <c r="E38" s="764"/>
      <c r="F38" s="764"/>
      <c r="G38" s="764"/>
      <c r="H38" s="201">
        <f>H35+1</f>
        <v>304</v>
      </c>
      <c r="I38" s="778"/>
      <c r="J38" s="792" t="s">
        <v>2376</v>
      </c>
      <c r="K38" s="360"/>
      <c r="L38" s="778"/>
      <c r="M38" s="1099"/>
      <c r="N38" s="1098"/>
    </row>
    <row r="39" spans="1:23" ht="12" customHeight="1" x14ac:dyDescent="0.2">
      <c r="A39" s="758" t="s">
        <v>807</v>
      </c>
      <c r="B39" s="166"/>
      <c r="C39" s="166" t="s">
        <v>539</v>
      </c>
      <c r="D39" s="166"/>
      <c r="E39" s="166"/>
      <c r="F39" s="166"/>
      <c r="G39" s="166"/>
      <c r="H39" s="201">
        <f>H38+1</f>
        <v>305</v>
      </c>
      <c r="I39" s="166"/>
      <c r="J39" s="792" t="s">
        <v>2377</v>
      </c>
      <c r="K39" s="166"/>
      <c r="L39" s="166"/>
      <c r="M39" s="166"/>
      <c r="N39" s="166"/>
    </row>
    <row r="40" spans="1:23" ht="12" customHeight="1" x14ac:dyDescent="0.2">
      <c r="A40" s="758" t="s">
        <v>807</v>
      </c>
      <c r="B40" s="166"/>
      <c r="C40" s="471" t="s">
        <v>826</v>
      </c>
      <c r="D40" s="471"/>
      <c r="E40" s="471"/>
      <c r="F40" s="471"/>
      <c r="G40" s="471"/>
      <c r="H40" s="202">
        <f>H39+1</f>
        <v>306</v>
      </c>
      <c r="I40" s="471"/>
      <c r="J40" s="792" t="s">
        <v>2378</v>
      </c>
      <c r="K40" s="471"/>
      <c r="L40" s="471"/>
      <c r="M40" s="471"/>
      <c r="N40" s="471"/>
    </row>
    <row r="41" spans="1:23" ht="12" customHeight="1" x14ac:dyDescent="0.2">
      <c r="A41" s="758" t="s">
        <v>807</v>
      </c>
      <c r="B41" s="166"/>
      <c r="C41" s="1103"/>
      <c r="D41" s="1103"/>
      <c r="E41" s="1103"/>
      <c r="F41" s="1103"/>
      <c r="G41" s="1103"/>
      <c r="H41" s="303">
        <f>H40+1</f>
        <v>307</v>
      </c>
      <c r="I41" s="1103"/>
      <c r="J41" s="888" t="s">
        <v>2379</v>
      </c>
      <c r="K41" s="1103"/>
      <c r="L41" s="1103"/>
      <c r="M41" s="1103"/>
      <c r="N41" s="1103"/>
    </row>
    <row r="42" spans="1:23" ht="11.1" customHeight="1" x14ac:dyDescent="0.2">
      <c r="A42" s="166"/>
      <c r="B42" s="166"/>
      <c r="C42" s="166"/>
      <c r="D42" s="166"/>
      <c r="E42" s="166"/>
      <c r="F42" s="166"/>
      <c r="G42" s="166"/>
      <c r="H42" s="20"/>
      <c r="I42" s="166"/>
      <c r="K42" s="166"/>
      <c r="L42" s="166"/>
      <c r="M42" s="166"/>
      <c r="N42" s="166"/>
    </row>
    <row r="43" spans="1:23" ht="12" customHeight="1" x14ac:dyDescent="0.2">
      <c r="A43" s="166"/>
      <c r="B43" s="166"/>
      <c r="C43" s="163" t="s">
        <v>1043</v>
      </c>
      <c r="D43" s="163"/>
      <c r="E43" s="163"/>
      <c r="F43" s="764"/>
      <c r="G43" s="764"/>
      <c r="H43" s="201"/>
      <c r="I43" s="764"/>
      <c r="J43" s="25"/>
      <c r="K43" s="764"/>
      <c r="L43" s="764"/>
      <c r="M43" s="764"/>
      <c r="N43" s="764"/>
    </row>
    <row r="44" spans="1:23" ht="12" customHeight="1" x14ac:dyDescent="0.2">
      <c r="A44" s="758" t="s">
        <v>807</v>
      </c>
      <c r="B44" s="166"/>
      <c r="C44" s="764" t="s">
        <v>1044</v>
      </c>
      <c r="D44" s="163"/>
      <c r="E44" s="163"/>
      <c r="F44" s="764"/>
      <c r="G44" s="764"/>
      <c r="H44" s="201">
        <f>H41+1</f>
        <v>308</v>
      </c>
      <c r="I44" s="764"/>
      <c r="J44" s="792" t="s">
        <v>2380</v>
      </c>
      <c r="K44" s="764"/>
      <c r="L44" s="764"/>
      <c r="M44" s="764"/>
      <c r="N44" s="764"/>
    </row>
    <row r="45" spans="1:23" ht="12" customHeight="1" x14ac:dyDescent="0.2">
      <c r="A45" s="758" t="s">
        <v>807</v>
      </c>
      <c r="B45" s="166"/>
      <c r="C45" s="764" t="s">
        <v>1045</v>
      </c>
      <c r="D45" s="163"/>
      <c r="E45" s="163"/>
      <c r="F45" s="764"/>
      <c r="G45" s="764"/>
      <c r="H45" s="201">
        <f>H44+1</f>
        <v>309</v>
      </c>
      <c r="I45" s="764"/>
      <c r="J45" s="792" t="s">
        <v>2381</v>
      </c>
      <c r="K45" s="764"/>
      <c r="L45" s="764"/>
      <c r="M45" s="764"/>
      <c r="N45" s="764"/>
    </row>
    <row r="46" spans="1:23" ht="12" customHeight="1" thickBot="1" x14ac:dyDescent="0.25">
      <c r="A46" s="758" t="s">
        <v>807</v>
      </c>
      <c r="B46" s="166"/>
      <c r="C46" s="1112"/>
      <c r="D46" s="1120"/>
      <c r="E46" s="1120"/>
      <c r="F46" s="1112"/>
      <c r="G46" s="1112"/>
      <c r="H46" s="2024">
        <f>H45+1</f>
        <v>310</v>
      </c>
      <c r="I46" s="1112"/>
      <c r="J46" s="1664" t="s">
        <v>2382</v>
      </c>
      <c r="K46" s="1112"/>
      <c r="L46" s="1112"/>
      <c r="M46" s="1112"/>
      <c r="N46" s="1112"/>
    </row>
    <row r="47" spans="1:23" ht="11.1" customHeight="1" x14ac:dyDescent="0.2">
      <c r="A47" s="166"/>
      <c r="B47" s="166"/>
      <c r="C47" s="764"/>
      <c r="D47" s="163"/>
      <c r="E47" s="163"/>
      <c r="F47" s="764"/>
      <c r="G47" s="764"/>
      <c r="H47" s="786"/>
      <c r="I47" s="764"/>
      <c r="J47" s="764"/>
      <c r="K47" s="764"/>
      <c r="L47" s="764"/>
      <c r="M47" s="764"/>
      <c r="N47" s="764"/>
    </row>
    <row r="48" spans="1:23" ht="12" customHeight="1" x14ac:dyDescent="0.2">
      <c r="A48" s="782"/>
      <c r="B48" s="782"/>
      <c r="C48" s="2314" t="s">
        <v>1032</v>
      </c>
      <c r="D48" s="2314"/>
      <c r="E48" s="2314"/>
      <c r="F48" s="2314"/>
      <c r="G48" s="2314"/>
      <c r="H48" s="2314"/>
      <c r="I48" s="2314"/>
      <c r="J48" s="2314"/>
      <c r="K48" s="2314"/>
      <c r="L48" s="2314"/>
      <c r="M48" s="2314"/>
      <c r="N48" s="166"/>
    </row>
    <row r="49" spans="1:23" ht="12" customHeight="1" x14ac:dyDescent="0.2">
      <c r="A49" s="782"/>
      <c r="B49" s="782"/>
      <c r="C49" s="1095"/>
      <c r="D49" s="1095"/>
      <c r="E49" s="1095"/>
      <c r="F49" s="1095"/>
      <c r="G49" s="1095"/>
      <c r="H49" s="1095"/>
      <c r="I49" s="1095"/>
      <c r="J49" s="1095"/>
      <c r="K49" s="1095"/>
      <c r="L49" s="1095"/>
      <c r="M49" s="1095"/>
      <c r="N49" s="166"/>
      <c r="Q49" s="130"/>
      <c r="R49" s="130"/>
      <c r="S49" s="130"/>
      <c r="T49" s="130"/>
      <c r="U49" s="130"/>
      <c r="V49" s="130"/>
      <c r="W49" s="130"/>
    </row>
    <row r="50" spans="1:23" ht="12" customHeight="1" x14ac:dyDescent="0.2">
      <c r="A50" s="758" t="s">
        <v>807</v>
      </c>
      <c r="B50" s="1090"/>
      <c r="C50" s="764" t="s">
        <v>1033</v>
      </c>
      <c r="D50" s="910"/>
      <c r="E50" s="764"/>
      <c r="F50" s="764"/>
      <c r="G50" s="764"/>
      <c r="H50" s="108">
        <f>H46+1</f>
        <v>311</v>
      </c>
      <c r="I50" s="758"/>
      <c r="J50" s="792" t="s">
        <v>2383</v>
      </c>
      <c r="K50" s="786"/>
      <c r="L50" s="786"/>
      <c r="M50" s="2020"/>
      <c r="N50" s="1098"/>
      <c r="Q50" s="130"/>
      <c r="R50" s="130"/>
      <c r="S50" s="130"/>
      <c r="T50" s="130"/>
      <c r="U50" s="130"/>
      <c r="V50" s="130"/>
      <c r="W50" s="130"/>
    </row>
    <row r="51" spans="1:23" ht="12" customHeight="1" x14ac:dyDescent="0.2">
      <c r="A51" s="758" t="s">
        <v>807</v>
      </c>
      <c r="B51" s="166"/>
      <c r="C51" s="166" t="s">
        <v>1034</v>
      </c>
      <c r="D51" s="764"/>
      <c r="E51" s="764"/>
      <c r="F51" s="764"/>
      <c r="G51" s="764"/>
      <c r="H51" s="201">
        <f>H50+1</f>
        <v>312</v>
      </c>
      <c r="I51" s="778"/>
      <c r="J51" s="792" t="s">
        <v>2384</v>
      </c>
      <c r="K51" s="360"/>
      <c r="L51" s="778"/>
      <c r="M51" s="1099"/>
      <c r="N51" s="1098"/>
    </row>
    <row r="52" spans="1:23" ht="12" customHeight="1" thickBot="1" x14ac:dyDescent="0.25">
      <c r="A52" s="758" t="s">
        <v>807</v>
      </c>
      <c r="B52" s="166"/>
      <c r="C52" s="1112"/>
      <c r="D52" s="1112"/>
      <c r="E52" s="1112"/>
      <c r="F52" s="1112"/>
      <c r="G52" s="1112"/>
      <c r="H52" s="2024">
        <f>H51+1</f>
        <v>313</v>
      </c>
      <c r="I52" s="1112"/>
      <c r="J52" s="1664" t="s">
        <v>2385</v>
      </c>
      <c r="K52" s="1112"/>
      <c r="L52" s="1112"/>
      <c r="M52" s="1112"/>
      <c r="N52" s="1112"/>
    </row>
    <row r="53" spans="1:23" s="17" customFormat="1" ht="12.75" customHeight="1" x14ac:dyDescent="0.2">
      <c r="A53" s="764"/>
      <c r="B53" s="764"/>
      <c r="C53" s="2318" t="s">
        <v>1046</v>
      </c>
      <c r="D53" s="2318"/>
      <c r="E53" s="2318"/>
      <c r="F53" s="2318"/>
      <c r="G53" s="2318"/>
      <c r="H53" s="2318"/>
      <c r="I53" s="2318"/>
      <c r="J53" s="2318"/>
      <c r="K53" s="2318"/>
      <c r="L53" s="2318"/>
      <c r="M53" s="2318"/>
      <c r="N53" s="2318"/>
    </row>
    <row r="54" spans="1:23" ht="12" customHeight="1" thickBot="1" x14ac:dyDescent="0.25">
      <c r="A54" s="758" t="s">
        <v>807</v>
      </c>
      <c r="B54" s="166"/>
      <c r="C54" s="1109"/>
      <c r="D54" s="1109"/>
      <c r="E54" s="1109"/>
      <c r="F54" s="1109"/>
      <c r="G54" s="1109"/>
      <c r="H54" s="1109"/>
      <c r="I54" s="1109"/>
      <c r="J54" s="1109"/>
      <c r="K54" s="1109"/>
      <c r="L54" s="1109"/>
      <c r="M54" s="1109"/>
      <c r="N54" s="1109"/>
    </row>
    <row r="55" spans="1:23" x14ac:dyDescent="0.2">
      <c r="A55" s="166"/>
      <c r="B55" s="166"/>
      <c r="C55" s="163" t="s">
        <v>1036</v>
      </c>
      <c r="D55" s="163"/>
      <c r="E55" s="163"/>
      <c r="F55" s="163"/>
      <c r="G55" s="163"/>
      <c r="H55" s="163"/>
      <c r="I55" s="163"/>
      <c r="J55" s="163"/>
      <c r="K55" s="163"/>
      <c r="L55" s="163"/>
      <c r="M55" s="163"/>
      <c r="N55" s="163"/>
    </row>
    <row r="56" spans="1:23" ht="12" customHeight="1" thickBot="1" x14ac:dyDescent="0.25">
      <c r="A56" s="758" t="s">
        <v>807</v>
      </c>
      <c r="B56" s="166"/>
      <c r="C56" s="765"/>
      <c r="D56" s="765"/>
      <c r="E56" s="765"/>
      <c r="F56" s="765"/>
      <c r="G56" s="765"/>
      <c r="H56" s="765"/>
      <c r="I56" s="765"/>
      <c r="J56" s="765"/>
      <c r="K56" s="765"/>
      <c r="L56" s="765"/>
      <c r="M56" s="765"/>
      <c r="N56" s="765"/>
    </row>
    <row r="57" spans="1:23" x14ac:dyDescent="0.2">
      <c r="A57" s="166"/>
      <c r="B57" s="166"/>
      <c r="C57" s="1090" t="s">
        <v>1037</v>
      </c>
      <c r="D57" s="166"/>
      <c r="E57" s="166"/>
      <c r="F57" s="166"/>
      <c r="G57" s="166"/>
      <c r="H57" s="166"/>
      <c r="I57" s="166"/>
      <c r="J57" s="166"/>
      <c r="K57" s="166"/>
      <c r="L57" s="166"/>
      <c r="M57" s="166"/>
      <c r="N57" s="166"/>
    </row>
    <row r="58" spans="1:23" ht="12" customHeight="1" thickBot="1" x14ac:dyDescent="0.25">
      <c r="A58" s="758" t="s">
        <v>807</v>
      </c>
      <c r="B58" s="166"/>
      <c r="C58" s="1109"/>
      <c r="D58" s="765"/>
      <c r="E58" s="765"/>
      <c r="F58" s="765"/>
      <c r="G58" s="765"/>
      <c r="H58" s="765"/>
      <c r="I58" s="765"/>
      <c r="J58" s="765"/>
      <c r="K58" s="765"/>
      <c r="L58" s="765"/>
      <c r="M58" s="765"/>
      <c r="N58" s="765"/>
    </row>
    <row r="59" spans="1:23" x14ac:dyDescent="0.2">
      <c r="A59" s="166"/>
      <c r="B59" s="166"/>
      <c r="C59" s="1090" t="s">
        <v>1039</v>
      </c>
      <c r="D59" s="166"/>
      <c r="E59" s="166"/>
      <c r="F59" s="166"/>
      <c r="G59" s="166"/>
      <c r="H59" s="166"/>
      <c r="I59" s="166"/>
      <c r="J59" s="166"/>
      <c r="K59" s="166"/>
      <c r="L59" s="166"/>
      <c r="M59" s="166"/>
      <c r="N59" s="166"/>
    </row>
    <row r="60" spans="1:23" ht="12" customHeight="1" thickBot="1" x14ac:dyDescent="0.25">
      <c r="A60" s="758" t="s">
        <v>807</v>
      </c>
      <c r="B60" s="166"/>
      <c r="C60" s="765"/>
      <c r="D60" s="765"/>
      <c r="E60" s="765"/>
      <c r="F60" s="765"/>
      <c r="G60" s="765"/>
      <c r="H60" s="765"/>
      <c r="I60" s="765"/>
      <c r="J60" s="765"/>
      <c r="K60" s="765"/>
      <c r="L60" s="765"/>
      <c r="M60" s="765"/>
      <c r="N60" s="765"/>
    </row>
    <row r="61" spans="1:23" ht="8.25" customHeight="1" x14ac:dyDescent="0.2">
      <c r="A61" s="758"/>
      <c r="B61" s="166"/>
      <c r="C61" s="764"/>
      <c r="D61" s="764"/>
      <c r="E61" s="764"/>
      <c r="F61" s="764"/>
      <c r="G61" s="764"/>
      <c r="H61" s="764"/>
      <c r="I61" s="764"/>
      <c r="J61" s="764"/>
      <c r="K61" s="764"/>
      <c r="L61" s="764"/>
      <c r="M61" s="764"/>
      <c r="N61" s="764"/>
    </row>
    <row r="62" spans="1:23" x14ac:dyDescent="0.2">
      <c r="A62" s="365"/>
      <c r="B62" s="166"/>
      <c r="C62" s="166"/>
      <c r="D62" s="166"/>
      <c r="E62" s="166"/>
      <c r="F62" s="166"/>
      <c r="G62" s="166"/>
      <c r="H62" s="166"/>
      <c r="I62" s="166"/>
      <c r="J62" s="166"/>
      <c r="K62" s="166"/>
      <c r="L62" s="166"/>
      <c r="M62" s="166"/>
      <c r="N62" s="166"/>
    </row>
    <row r="63" spans="1:23" x14ac:dyDescent="0.2">
      <c r="A63" s="1090"/>
      <c r="B63" s="1180"/>
      <c r="C63" s="1181"/>
      <c r="D63" s="1181"/>
      <c r="E63" s="764"/>
      <c r="F63" s="1166"/>
      <c r="G63" s="166"/>
      <c r="H63" s="166"/>
      <c r="I63" s="166"/>
      <c r="J63" s="166"/>
      <c r="K63" s="166"/>
      <c r="L63" s="166"/>
      <c r="M63" s="166"/>
      <c r="N63" s="166"/>
    </row>
    <row r="64" spans="1:23" x14ac:dyDescent="0.2">
      <c r="G64" s="166"/>
      <c r="H64" s="1971"/>
      <c r="I64" s="166"/>
      <c r="J64" s="166"/>
      <c r="K64" s="166"/>
      <c r="L64" s="166"/>
      <c r="M64" s="166"/>
      <c r="N64" s="166"/>
    </row>
  </sheetData>
  <mergeCells count="9">
    <mergeCell ref="A1:M1"/>
    <mergeCell ref="C48:M48"/>
    <mergeCell ref="C53:N53"/>
    <mergeCell ref="C3:N3"/>
    <mergeCell ref="C4:N4"/>
    <mergeCell ref="C9:M9"/>
    <mergeCell ref="C12:G12"/>
    <mergeCell ref="C18:G18"/>
    <mergeCell ref="C27:M27"/>
  </mergeCells>
  <pageMargins left="0.70866141732283472" right="0.70866141732283472" top="0.74803149606299213" bottom="0.51181102362204722" header="0.31496062992125984" footer="0.31496062992125984"/>
  <pageSetup scale="96" fitToWidth="0" fitToHeight="0" orientation="portrait" r:id="rId1"/>
  <headerFooter>
    <oddHeader>&amp;LOrganisme ________________________________________&amp;RCode géographique ____________</oddHeader>
    <oddFooter>&amp;LS11-10</oddFooter>
  </headerFooter>
  <rowBreaks count="1" manualBreakCount="1">
    <brk id="63" max="1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1"/>
  <dimension ref="A1:W87"/>
  <sheetViews>
    <sheetView zoomScaleNormal="100" zoomScaleSheetLayoutView="100" workbookViewId="0"/>
  </sheetViews>
  <sheetFormatPr baseColWidth="10" defaultColWidth="9.140625" defaultRowHeight="12.75" x14ac:dyDescent="0.2"/>
  <cols>
    <col min="1" max="1" width="2.7109375" style="1" customWidth="1"/>
    <col min="2" max="2" width="3.28515625" style="1" customWidth="1"/>
    <col min="3" max="3" width="9.140625" style="1" customWidth="1"/>
    <col min="4" max="4" width="13.42578125" style="1" customWidth="1"/>
    <col min="5" max="5" width="11.42578125" style="1" customWidth="1"/>
    <col min="6" max="6" width="7.7109375" style="1" customWidth="1"/>
    <col min="7" max="7" width="2.7109375" style="1" customWidth="1"/>
    <col min="8" max="8" width="2.85546875" style="1" customWidth="1"/>
    <col min="9" max="9" width="1.5703125" style="1" customWidth="1"/>
    <col min="10" max="10" width="15.7109375" style="1" customWidth="1"/>
    <col min="11" max="12" width="1.28515625" style="1" customWidth="1"/>
    <col min="13" max="13" width="15.7109375" style="1" customWidth="1"/>
    <col min="14" max="14" width="1.140625" style="1" customWidth="1"/>
    <col min="15" max="16384" width="9.140625" style="1"/>
  </cols>
  <sheetData>
    <row r="1" spans="1:14" ht="12.75" customHeight="1" x14ac:dyDescent="0.2">
      <c r="A1" s="1517"/>
      <c r="B1" s="1517"/>
      <c r="C1" s="1517"/>
      <c r="D1" s="1517"/>
      <c r="E1" s="1517"/>
      <c r="F1" s="1517"/>
      <c r="G1" s="1517"/>
      <c r="H1" s="1517"/>
      <c r="I1" s="1517"/>
      <c r="J1" s="1517"/>
      <c r="K1" s="1517"/>
      <c r="L1" s="1517"/>
      <c r="M1" s="1517"/>
      <c r="N1" s="166"/>
    </row>
    <row r="2" spans="1:14" x14ac:dyDescent="0.2">
      <c r="A2" s="1086"/>
      <c r="B2" s="166"/>
      <c r="C2" s="166"/>
      <c r="D2" s="166"/>
      <c r="E2" s="166"/>
      <c r="F2" s="166"/>
      <c r="G2" s="166"/>
      <c r="H2" s="166"/>
      <c r="I2" s="166"/>
      <c r="J2" s="166"/>
      <c r="K2" s="166"/>
      <c r="L2" s="166"/>
      <c r="M2" s="166"/>
      <c r="N2" s="166"/>
    </row>
    <row r="3" spans="1:14" ht="12" customHeight="1" x14ac:dyDescent="0.2">
      <c r="A3" s="166"/>
      <c r="B3" s="759"/>
      <c r="C3" s="1116" t="s">
        <v>819</v>
      </c>
      <c r="D3" s="759"/>
      <c r="E3" s="759"/>
      <c r="F3" s="759"/>
      <c r="G3" s="759"/>
      <c r="H3" s="1117"/>
      <c r="I3" s="1117"/>
      <c r="J3" s="1118"/>
      <c r="K3" s="1118"/>
      <c r="L3" s="759"/>
      <c r="M3" s="1119"/>
      <c r="N3" s="166"/>
    </row>
    <row r="4" spans="1:14" ht="12" customHeight="1" x14ac:dyDescent="0.2">
      <c r="A4" s="166"/>
      <c r="B4" s="759"/>
      <c r="C4" s="1116" t="s">
        <v>1333</v>
      </c>
      <c r="D4" s="759"/>
      <c r="E4" s="759"/>
      <c r="F4" s="759"/>
      <c r="G4" s="759"/>
      <c r="H4" s="1117"/>
      <c r="I4" s="1117"/>
      <c r="J4" s="1118"/>
      <c r="K4" s="1118"/>
      <c r="L4" s="759"/>
      <c r="M4" s="1119"/>
      <c r="N4" s="166"/>
    </row>
    <row r="5" spans="1:14" ht="9" customHeight="1" x14ac:dyDescent="0.2">
      <c r="A5" s="166"/>
      <c r="B5" s="166"/>
      <c r="C5" s="166"/>
      <c r="D5" s="1088"/>
      <c r="E5" s="166"/>
      <c r="F5" s="166"/>
      <c r="G5" s="166"/>
      <c r="H5" s="166"/>
      <c r="I5" s="166"/>
      <c r="J5" s="1089"/>
      <c r="K5" s="1089"/>
      <c r="L5" s="1089"/>
      <c r="M5" s="1089"/>
      <c r="N5" s="166"/>
    </row>
    <row r="6" spans="1:14" x14ac:dyDescent="0.2">
      <c r="A6" s="217" t="s">
        <v>807</v>
      </c>
      <c r="B6" s="4" t="s">
        <v>192</v>
      </c>
      <c r="C6" s="4" t="s">
        <v>154</v>
      </c>
      <c r="D6" s="1485"/>
      <c r="E6" s="1486"/>
    </row>
    <row r="7" spans="1:14" x14ac:dyDescent="0.2">
      <c r="A7" s="217"/>
      <c r="C7" s="152"/>
      <c r="D7" s="309"/>
      <c r="E7" s="1486"/>
    </row>
    <row r="8" spans="1:14" x14ac:dyDescent="0.2">
      <c r="A8" s="217"/>
      <c r="C8" s="4"/>
      <c r="D8" s="1485"/>
      <c r="E8" s="1486"/>
    </row>
    <row r="9" spans="1:14" ht="12.75" customHeight="1" x14ac:dyDescent="0.2">
      <c r="A9" s="217"/>
      <c r="C9" s="152"/>
      <c r="D9" s="311"/>
      <c r="E9" s="1486"/>
    </row>
    <row r="10" spans="1:14" x14ac:dyDescent="0.2">
      <c r="A10" s="217"/>
      <c r="D10" s="1485"/>
      <c r="E10" s="1486"/>
    </row>
    <row r="11" spans="1:14" x14ac:dyDescent="0.2">
      <c r="A11" s="217"/>
      <c r="B11" s="4" t="s">
        <v>193</v>
      </c>
      <c r="C11" s="4" t="s">
        <v>523</v>
      </c>
      <c r="D11" s="51"/>
      <c r="E11" s="295"/>
    </row>
    <row r="12" spans="1:14" x14ac:dyDescent="0.2">
      <c r="A12" s="217"/>
      <c r="B12" s="4"/>
      <c r="C12" s="152"/>
      <c r="D12" s="51"/>
      <c r="E12" s="295"/>
    </row>
    <row r="13" spans="1:14" x14ac:dyDescent="0.2">
      <c r="A13" s="217"/>
      <c r="B13" s="4"/>
      <c r="C13" s="310"/>
      <c r="D13" s="51"/>
      <c r="E13" s="295"/>
    </row>
    <row r="14" spans="1:14" x14ac:dyDescent="0.2">
      <c r="A14" s="217" t="s">
        <v>807</v>
      </c>
      <c r="C14" s="4" t="s">
        <v>522</v>
      </c>
      <c r="D14" s="51"/>
      <c r="E14" s="295"/>
      <c r="F14" s="17"/>
      <c r="G14" s="17"/>
      <c r="H14" s="17"/>
      <c r="I14" s="17"/>
      <c r="J14" s="1487"/>
      <c r="K14" s="1487"/>
      <c r="L14" s="308"/>
    </row>
    <row r="15" spans="1:14" x14ac:dyDescent="0.2">
      <c r="A15" s="217"/>
      <c r="C15" s="4"/>
      <c r="D15" s="309"/>
      <c r="E15" s="295"/>
      <c r="J15" s="1487"/>
      <c r="K15" s="1487"/>
      <c r="L15" s="308"/>
    </row>
    <row r="16" spans="1:14" x14ac:dyDescent="0.2">
      <c r="A16" s="217"/>
      <c r="C16" s="4"/>
      <c r="D16" s="51"/>
      <c r="E16" s="295"/>
      <c r="J16" s="1487"/>
      <c r="K16" s="1487"/>
      <c r="L16" s="308"/>
    </row>
    <row r="17" spans="1:22" x14ac:dyDescent="0.2">
      <c r="A17" s="217"/>
      <c r="C17" s="4"/>
      <c r="D17" s="51"/>
      <c r="E17" s="295"/>
      <c r="J17" s="1487"/>
      <c r="K17" s="1487"/>
      <c r="L17" s="308"/>
    </row>
    <row r="18" spans="1:22" x14ac:dyDescent="0.2">
      <c r="A18" s="217" t="s">
        <v>807</v>
      </c>
      <c r="C18" s="435" t="s">
        <v>521</v>
      </c>
      <c r="D18" s="51"/>
      <c r="E18" s="295"/>
      <c r="J18" s="1487"/>
      <c r="K18" s="1487"/>
      <c r="L18" s="308"/>
    </row>
    <row r="19" spans="1:22" x14ac:dyDescent="0.2">
      <c r="A19" s="217"/>
      <c r="D19" s="309"/>
      <c r="E19" s="17"/>
      <c r="F19" s="17"/>
      <c r="G19" s="17"/>
      <c r="H19" s="17"/>
      <c r="I19" s="17"/>
      <c r="J19" s="1487"/>
      <c r="K19" s="1487"/>
      <c r="L19" s="1488"/>
    </row>
    <row r="20" spans="1:22" x14ac:dyDescent="0.2">
      <c r="A20" s="217"/>
      <c r="B20" s="17"/>
      <c r="C20" s="130"/>
      <c r="D20" s="233"/>
      <c r="E20" s="17"/>
      <c r="F20" s="17"/>
      <c r="G20" s="17"/>
      <c r="H20" s="17"/>
      <c r="I20" s="17"/>
      <c r="J20" s="1487"/>
      <c r="K20" s="1487"/>
      <c r="L20" s="308"/>
      <c r="M20" s="17"/>
      <c r="N20" s="17"/>
      <c r="O20" s="17"/>
      <c r="P20" s="17"/>
      <c r="Q20" s="17"/>
      <c r="R20" s="17"/>
      <c r="S20" s="17"/>
      <c r="T20" s="17"/>
      <c r="U20" s="17"/>
      <c r="V20" s="17"/>
    </row>
    <row r="21" spans="1:22" x14ac:dyDescent="0.2">
      <c r="A21" s="217"/>
      <c r="C21" s="435"/>
      <c r="D21" s="233"/>
      <c r="E21" s="17"/>
      <c r="F21" s="17"/>
      <c r="G21" s="17"/>
      <c r="H21" s="17"/>
      <c r="I21" s="17"/>
      <c r="J21" s="1487"/>
      <c r="K21" s="1487"/>
      <c r="L21" s="308"/>
    </row>
    <row r="22" spans="1:22" x14ac:dyDescent="0.2">
      <c r="A22" s="217" t="s">
        <v>807</v>
      </c>
      <c r="C22" s="435" t="s">
        <v>520</v>
      </c>
      <c r="D22" s="233"/>
      <c r="E22" s="17"/>
      <c r="F22" s="17"/>
      <c r="G22" s="17"/>
      <c r="H22" s="17"/>
      <c r="I22" s="17"/>
      <c r="J22" s="1487"/>
      <c r="K22" s="1487"/>
      <c r="L22" s="308"/>
    </row>
    <row r="23" spans="1:22" x14ac:dyDescent="0.2">
      <c r="C23" s="435"/>
      <c r="D23" s="309"/>
      <c r="E23" s="17"/>
      <c r="F23" s="17"/>
      <c r="G23" s="17"/>
      <c r="H23" s="17"/>
      <c r="I23" s="17"/>
      <c r="J23" s="1487"/>
      <c r="K23" s="1487"/>
      <c r="L23" s="308"/>
    </row>
    <row r="24" spans="1:22" x14ac:dyDescent="0.2">
      <c r="C24" s="435"/>
      <c r="D24" s="233"/>
      <c r="E24" s="17"/>
      <c r="F24" s="17"/>
      <c r="G24" s="17"/>
      <c r="H24" s="17"/>
      <c r="I24" s="17"/>
      <c r="J24" s="1487"/>
      <c r="K24" s="1487"/>
      <c r="L24" s="308"/>
    </row>
    <row r="25" spans="1:22" x14ac:dyDescent="0.2">
      <c r="C25" s="435"/>
      <c r="D25" s="233"/>
      <c r="E25" s="17"/>
      <c r="H25" s="1487"/>
      <c r="I25" s="1487"/>
      <c r="J25" s="155"/>
      <c r="K25" s="155"/>
      <c r="L25" s="308"/>
    </row>
    <row r="26" spans="1:22" x14ac:dyDescent="0.2">
      <c r="A26" s="1" t="s">
        <v>807</v>
      </c>
      <c r="C26" s="435" t="s">
        <v>519</v>
      </c>
      <c r="D26" s="233"/>
      <c r="E26" s="17"/>
    </row>
    <row r="27" spans="1:22" x14ac:dyDescent="0.2">
      <c r="C27" s="435"/>
      <c r="D27" s="233"/>
      <c r="E27" s="17"/>
    </row>
    <row r="28" spans="1:22" x14ac:dyDescent="0.2">
      <c r="C28" s="435"/>
      <c r="D28" s="233"/>
      <c r="E28" s="17"/>
    </row>
    <row r="30" spans="1:22" x14ac:dyDescent="0.2">
      <c r="A30" s="279" t="s">
        <v>807</v>
      </c>
      <c r="B30" s="4" t="s">
        <v>194</v>
      </c>
      <c r="C30" s="127" t="s">
        <v>527</v>
      </c>
      <c r="D30" s="266"/>
      <c r="E30" s="1066"/>
      <c r="F30" s="295"/>
      <c r="G30" s="17"/>
      <c r="H30" s="17"/>
      <c r="I30" s="315"/>
      <c r="J30" s="315"/>
      <c r="K30" s="308"/>
      <c r="L30" s="308"/>
    </row>
    <row r="31" spans="1:22" x14ac:dyDescent="0.2">
      <c r="C31" s="1442"/>
      <c r="D31" s="309"/>
      <c r="I31" s="155"/>
      <c r="J31" s="155"/>
      <c r="K31" s="316"/>
      <c r="L31" s="316"/>
    </row>
    <row r="32" spans="1:22" x14ac:dyDescent="0.2">
      <c r="C32" s="249"/>
      <c r="D32" s="249"/>
      <c r="I32" s="155"/>
      <c r="J32" s="155"/>
      <c r="K32" s="316"/>
      <c r="L32" s="316"/>
    </row>
    <row r="33" spans="1:14" ht="12.75" customHeight="1" x14ac:dyDescent="0.2">
      <c r="C33" s="249"/>
      <c r="D33" s="285"/>
      <c r="I33" s="155"/>
      <c r="J33" s="155"/>
      <c r="K33" s="316"/>
      <c r="L33" s="316"/>
    </row>
    <row r="34" spans="1:14" x14ac:dyDescent="0.2">
      <c r="C34" s="249"/>
      <c r="D34" s="266"/>
      <c r="E34" s="266"/>
      <c r="F34" s="266"/>
      <c r="I34" s="317"/>
      <c r="J34" s="317"/>
      <c r="K34" s="245"/>
      <c r="L34" s="245"/>
    </row>
    <row r="35" spans="1:14" x14ac:dyDescent="0.2">
      <c r="B35" s="4"/>
      <c r="C35" s="130"/>
      <c r="D35" s="233"/>
      <c r="E35" s="17"/>
      <c r="F35" s="17"/>
      <c r="G35" s="17"/>
      <c r="H35" s="17"/>
      <c r="I35" s="318"/>
      <c r="J35" s="318"/>
      <c r="K35" s="276"/>
      <c r="L35" s="276"/>
    </row>
    <row r="37" spans="1:14" x14ac:dyDescent="0.2">
      <c r="A37" s="217" t="s">
        <v>807</v>
      </c>
      <c r="B37" s="4" t="s">
        <v>1415</v>
      </c>
      <c r="C37" s="4" t="s">
        <v>402</v>
      </c>
      <c r="D37" s="17"/>
      <c r="E37" s="17"/>
      <c r="F37" s="17"/>
    </row>
    <row r="38" spans="1:14" x14ac:dyDescent="0.2">
      <c r="A38" s="217"/>
      <c r="C38" s="1442"/>
    </row>
    <row r="39" spans="1:14" x14ac:dyDescent="0.2">
      <c r="A39" s="217"/>
      <c r="C39" s="6"/>
    </row>
    <row r="40" spans="1:14" x14ac:dyDescent="0.2">
      <c r="A40" s="217"/>
      <c r="C40" s="6"/>
    </row>
    <row r="41" spans="1:14" x14ac:dyDescent="0.2">
      <c r="A41" s="217"/>
      <c r="C41" s="6"/>
    </row>
    <row r="42" spans="1:14" x14ac:dyDescent="0.2">
      <c r="A42" s="217"/>
      <c r="C42" s="6"/>
    </row>
    <row r="43" spans="1:14" x14ac:dyDescent="0.2">
      <c r="A43" s="217"/>
      <c r="C43" s="17"/>
      <c r="D43" s="17"/>
      <c r="E43" s="17"/>
      <c r="F43" s="17"/>
      <c r="G43" s="17"/>
      <c r="H43" s="17"/>
      <c r="I43" s="17"/>
      <c r="J43" s="17"/>
      <c r="K43" s="17"/>
      <c r="L43" s="17"/>
      <c r="M43" s="17"/>
    </row>
    <row r="44" spans="1:14" x14ac:dyDescent="0.2">
      <c r="A44" s="217" t="s">
        <v>807</v>
      </c>
      <c r="B44" s="4" t="s">
        <v>1416</v>
      </c>
      <c r="C44" s="2277" t="s">
        <v>986</v>
      </c>
      <c r="D44" s="2313"/>
      <c r="E44" s="2313"/>
      <c r="F44" s="17"/>
    </row>
    <row r="45" spans="1:14" x14ac:dyDescent="0.2">
      <c r="A45" s="217"/>
      <c r="B45" s="512"/>
      <c r="C45" s="1442"/>
    </row>
    <row r="46" spans="1:14" x14ac:dyDescent="0.2">
      <c r="A46" s="217"/>
      <c r="B46" s="512"/>
      <c r="C46" s="6"/>
    </row>
    <row r="47" spans="1:14" x14ac:dyDescent="0.2">
      <c r="H47" s="217"/>
    </row>
    <row r="48" spans="1:14" s="233" customFormat="1" ht="12.75" customHeight="1" x14ac:dyDescent="0.2">
      <c r="A48" s="778"/>
      <c r="B48" s="910"/>
      <c r="C48" s="910"/>
      <c r="D48" s="910"/>
      <c r="E48" s="910"/>
      <c r="F48" s="910"/>
      <c r="G48" s="910"/>
      <c r="H48" s="201"/>
      <c r="I48" s="786"/>
      <c r="J48" s="360"/>
      <c r="K48" s="360"/>
      <c r="L48" s="1096"/>
      <c r="M48" s="360"/>
      <c r="N48" s="1098"/>
    </row>
    <row r="49" spans="1:23" s="233" customFormat="1" ht="12.75" customHeight="1" x14ac:dyDescent="0.2">
      <c r="A49" s="778"/>
      <c r="B49" s="910"/>
      <c r="C49" s="782"/>
      <c r="D49" s="910"/>
      <c r="E49" s="910"/>
      <c r="F49" s="910"/>
      <c r="G49" s="910"/>
      <c r="H49" s="201"/>
      <c r="I49" s="786"/>
      <c r="J49" s="360"/>
      <c r="K49" s="360"/>
      <c r="L49" s="1096"/>
      <c r="M49" s="360"/>
      <c r="N49" s="1098"/>
    </row>
    <row r="50" spans="1:23" s="233" customFormat="1" ht="12.75" customHeight="1" x14ac:dyDescent="0.2">
      <c r="A50" s="778"/>
      <c r="B50" s="910"/>
      <c r="C50" s="910"/>
      <c r="D50" s="910"/>
      <c r="E50" s="910"/>
      <c r="F50" s="910"/>
      <c r="G50" s="910"/>
      <c r="H50" s="786"/>
      <c r="I50" s="786"/>
      <c r="J50" s="360"/>
      <c r="K50" s="360"/>
      <c r="L50" s="1096"/>
      <c r="M50" s="360"/>
      <c r="N50" s="1098"/>
    </row>
    <row r="51" spans="1:23" s="233" customFormat="1" ht="12.75" customHeight="1" x14ac:dyDescent="0.2">
      <c r="A51" s="782"/>
      <c r="B51" s="782"/>
      <c r="C51" s="1095"/>
      <c r="D51" s="1095"/>
      <c r="E51" s="1095"/>
      <c r="F51" s="1095"/>
      <c r="G51" s="1095"/>
      <c r="H51" s="1095"/>
      <c r="I51" s="1095"/>
      <c r="J51" s="1095"/>
      <c r="K51" s="1095"/>
      <c r="L51" s="1095"/>
      <c r="M51" s="1095"/>
      <c r="N51" s="910"/>
    </row>
    <row r="52" spans="1:23" s="233" customFormat="1" ht="12.75" customHeight="1" x14ac:dyDescent="0.2">
      <c r="A52" s="910"/>
      <c r="B52" s="782"/>
      <c r="C52" s="782"/>
      <c r="D52" s="910"/>
      <c r="E52" s="910"/>
      <c r="F52" s="910"/>
      <c r="G52" s="910"/>
      <c r="H52" s="778"/>
      <c r="I52" s="778"/>
      <c r="J52" s="1096"/>
      <c r="K52" s="1096"/>
      <c r="L52" s="1096"/>
      <c r="M52" s="1097"/>
      <c r="N52" s="1098"/>
      <c r="Q52" s="130"/>
      <c r="R52" s="130"/>
      <c r="S52" s="130"/>
      <c r="T52" s="130"/>
      <c r="U52" s="130"/>
      <c r="V52" s="130"/>
      <c r="W52" s="130"/>
    </row>
    <row r="53" spans="1:23" s="233" customFormat="1" ht="12.75" customHeight="1" x14ac:dyDescent="0.2">
      <c r="A53" s="778"/>
      <c r="B53" s="910"/>
      <c r="C53" s="910"/>
      <c r="D53" s="910"/>
      <c r="E53" s="910"/>
      <c r="F53" s="910"/>
      <c r="G53" s="910"/>
      <c r="H53" s="201"/>
      <c r="I53" s="778"/>
      <c r="J53" s="360"/>
      <c r="K53" s="360"/>
      <c r="L53" s="1111"/>
      <c r="M53" s="1099"/>
      <c r="N53" s="1098"/>
    </row>
    <row r="54" spans="1:23" s="233" customFormat="1" ht="12.75" customHeight="1" x14ac:dyDescent="0.2">
      <c r="A54" s="778"/>
      <c r="B54" s="910"/>
      <c r="C54" s="910"/>
      <c r="D54" s="910"/>
      <c r="E54" s="910"/>
      <c r="F54" s="910"/>
      <c r="G54" s="910"/>
      <c r="H54" s="201"/>
      <c r="I54" s="910"/>
      <c r="J54" s="910"/>
      <c r="K54" s="910"/>
      <c r="L54" s="910"/>
      <c r="M54" s="910"/>
      <c r="N54" s="910"/>
    </row>
    <row r="55" spans="1:23" s="233" customFormat="1" ht="12.75" customHeight="1" x14ac:dyDescent="0.2">
      <c r="A55" s="778"/>
      <c r="B55" s="910"/>
      <c r="C55" s="910"/>
      <c r="D55" s="910"/>
      <c r="E55" s="910"/>
      <c r="F55" s="910"/>
      <c r="G55" s="910"/>
      <c r="H55" s="201"/>
      <c r="I55" s="910"/>
      <c r="J55" s="910"/>
      <c r="K55" s="910"/>
      <c r="L55" s="910"/>
      <c r="M55" s="910"/>
      <c r="N55" s="910"/>
    </row>
    <row r="56" spans="1:23" s="233" customFormat="1" ht="12.75" customHeight="1" x14ac:dyDescent="0.2">
      <c r="A56" s="778"/>
      <c r="B56" s="910"/>
      <c r="C56" s="910"/>
      <c r="D56" s="910"/>
      <c r="E56" s="910"/>
      <c r="F56" s="910"/>
      <c r="G56" s="910"/>
      <c r="H56" s="1465"/>
      <c r="I56" s="910"/>
      <c r="J56" s="910"/>
      <c r="K56" s="910"/>
      <c r="L56" s="910"/>
      <c r="M56" s="910"/>
      <c r="N56" s="910"/>
    </row>
    <row r="57" spans="1:23" s="233" customFormat="1" ht="12.75" customHeight="1" x14ac:dyDescent="0.2">
      <c r="A57" s="778"/>
      <c r="B57" s="910"/>
      <c r="C57" s="910"/>
      <c r="D57" s="910"/>
      <c r="E57" s="910"/>
      <c r="F57" s="910"/>
      <c r="G57" s="910"/>
      <c r="H57" s="201"/>
      <c r="I57" s="910"/>
      <c r="J57" s="910"/>
      <c r="K57" s="910"/>
      <c r="L57" s="910"/>
      <c r="M57" s="910"/>
      <c r="N57" s="910"/>
    </row>
    <row r="58" spans="1:23" s="233" customFormat="1" ht="12.75" customHeight="1" x14ac:dyDescent="0.2">
      <c r="A58" s="778"/>
      <c r="B58" s="910"/>
      <c r="C58" s="910"/>
      <c r="D58" s="910"/>
      <c r="E58" s="910"/>
      <c r="F58" s="910"/>
      <c r="G58" s="910"/>
      <c r="H58" s="201"/>
      <c r="I58" s="910"/>
      <c r="J58" s="910"/>
      <c r="K58" s="910"/>
      <c r="L58" s="910"/>
      <c r="M58" s="910"/>
      <c r="N58" s="910"/>
    </row>
    <row r="59" spans="1:23" s="233" customFormat="1" ht="12.75" customHeight="1" x14ac:dyDescent="0.2">
      <c r="A59" s="778"/>
      <c r="B59" s="910"/>
      <c r="C59" s="910"/>
      <c r="D59" s="910"/>
      <c r="E59" s="910"/>
      <c r="F59" s="910"/>
      <c r="G59" s="910"/>
      <c r="H59" s="201"/>
      <c r="I59" s="910"/>
      <c r="J59" s="910"/>
      <c r="K59" s="910"/>
      <c r="L59" s="910"/>
      <c r="M59" s="910"/>
      <c r="N59" s="910"/>
    </row>
    <row r="60" spans="1:23" s="233" customFormat="1" ht="12.75" customHeight="1" x14ac:dyDescent="0.2">
      <c r="A60" s="910"/>
      <c r="B60" s="910"/>
      <c r="C60" s="910"/>
      <c r="D60" s="910"/>
      <c r="E60" s="910"/>
      <c r="F60" s="910"/>
      <c r="G60" s="910"/>
      <c r="H60" s="1466"/>
      <c r="I60" s="910"/>
      <c r="J60" s="910"/>
      <c r="K60" s="910"/>
      <c r="L60" s="910"/>
      <c r="M60" s="910"/>
      <c r="N60" s="910"/>
    </row>
    <row r="61" spans="1:23" s="233" customFormat="1" ht="12.75" customHeight="1" x14ac:dyDescent="0.2">
      <c r="A61" s="910"/>
      <c r="B61" s="782"/>
      <c r="C61" s="782"/>
      <c r="D61" s="910"/>
      <c r="E61" s="910"/>
      <c r="F61" s="910"/>
      <c r="G61" s="910"/>
      <c r="H61" s="30"/>
      <c r="I61" s="778"/>
      <c r="J61" s="1096"/>
      <c r="K61" s="1096"/>
      <c r="L61" s="1096"/>
      <c r="M61" s="1097"/>
      <c r="N61" s="1098"/>
      <c r="Q61" s="130"/>
      <c r="R61" s="130"/>
      <c r="S61" s="130"/>
      <c r="T61" s="130"/>
      <c r="U61" s="130"/>
      <c r="V61" s="130"/>
      <c r="W61" s="130"/>
    </row>
    <row r="62" spans="1:23" s="233" customFormat="1" ht="12.75" customHeight="1" x14ac:dyDescent="0.2">
      <c r="A62" s="778"/>
      <c r="B62" s="910"/>
      <c r="C62" s="910"/>
      <c r="D62" s="910"/>
      <c r="E62" s="910"/>
      <c r="F62" s="910"/>
      <c r="G62" s="910"/>
      <c r="H62" s="201"/>
      <c r="I62" s="778"/>
      <c r="J62" s="360"/>
      <c r="K62" s="360"/>
      <c r="L62" s="1111"/>
      <c r="M62" s="1099"/>
      <c r="N62" s="1098"/>
    </row>
    <row r="63" spans="1:23" s="233" customFormat="1" ht="12.75" customHeight="1" x14ac:dyDescent="0.2">
      <c r="A63" s="778"/>
      <c r="B63" s="910"/>
      <c r="C63" s="910"/>
      <c r="D63" s="910"/>
      <c r="E63" s="910"/>
      <c r="F63" s="910"/>
      <c r="G63" s="910"/>
      <c r="H63" s="201"/>
      <c r="I63" s="910"/>
      <c r="J63" s="910"/>
      <c r="K63" s="910"/>
      <c r="L63" s="910"/>
      <c r="M63" s="910"/>
      <c r="N63" s="910"/>
    </row>
    <row r="64" spans="1:23" s="233" customFormat="1" ht="12.75" customHeight="1" x14ac:dyDescent="0.2">
      <c r="A64" s="778"/>
      <c r="B64" s="910"/>
      <c r="C64" s="910"/>
      <c r="D64" s="910"/>
      <c r="E64" s="910"/>
      <c r="F64" s="910"/>
      <c r="G64" s="910"/>
      <c r="H64" s="201"/>
      <c r="I64" s="910"/>
      <c r="J64" s="910"/>
      <c r="K64" s="910"/>
      <c r="L64" s="910"/>
      <c r="M64" s="910"/>
      <c r="N64" s="910"/>
    </row>
    <row r="65" spans="1:23" s="233" customFormat="1" ht="12.75" customHeight="1" x14ac:dyDescent="0.2">
      <c r="A65" s="778"/>
      <c r="B65" s="910"/>
      <c r="C65" s="910"/>
      <c r="D65" s="910"/>
      <c r="E65" s="910"/>
      <c r="F65" s="910"/>
      <c r="G65" s="910"/>
      <c r="H65" s="201"/>
      <c r="I65" s="910"/>
      <c r="J65" s="910"/>
      <c r="K65" s="910"/>
      <c r="L65" s="910"/>
      <c r="M65" s="910"/>
      <c r="N65" s="910"/>
    </row>
    <row r="66" spans="1:23" s="233" customFormat="1" ht="12.75" customHeight="1" x14ac:dyDescent="0.2">
      <c r="A66" s="910"/>
      <c r="B66" s="910"/>
      <c r="C66" s="910"/>
      <c r="D66" s="910"/>
      <c r="E66" s="910"/>
      <c r="F66" s="910"/>
      <c r="G66" s="910"/>
      <c r="H66" s="30"/>
      <c r="I66" s="910"/>
      <c r="J66" s="910"/>
      <c r="K66" s="910"/>
      <c r="L66" s="910"/>
      <c r="M66" s="910"/>
      <c r="N66" s="910"/>
    </row>
    <row r="67" spans="1:23" s="233" customFormat="1" ht="12.75" customHeight="1" x14ac:dyDescent="0.2">
      <c r="A67" s="910"/>
      <c r="B67" s="910"/>
      <c r="C67" s="782"/>
      <c r="D67" s="782"/>
      <c r="E67" s="782"/>
      <c r="F67" s="910"/>
      <c r="G67" s="910"/>
      <c r="H67" s="201"/>
      <c r="I67" s="910"/>
      <c r="J67" s="910"/>
      <c r="K67" s="910"/>
      <c r="L67" s="910"/>
      <c r="M67" s="910"/>
      <c r="N67" s="910"/>
    </row>
    <row r="68" spans="1:23" s="233" customFormat="1" ht="12.75" customHeight="1" x14ac:dyDescent="0.2">
      <c r="A68" s="778"/>
      <c r="B68" s="910"/>
      <c r="C68" s="910"/>
      <c r="D68" s="782"/>
      <c r="E68" s="782"/>
      <c r="F68" s="910"/>
      <c r="G68" s="910"/>
      <c r="H68" s="201"/>
      <c r="I68" s="910"/>
      <c r="J68" s="910"/>
      <c r="K68" s="910"/>
      <c r="L68" s="910"/>
      <c r="M68" s="910"/>
      <c r="N68" s="910"/>
    </row>
    <row r="69" spans="1:23" s="233" customFormat="1" ht="12.75" customHeight="1" x14ac:dyDescent="0.2">
      <c r="A69" s="778"/>
      <c r="B69" s="910"/>
      <c r="C69" s="910"/>
      <c r="D69" s="782"/>
      <c r="E69" s="782"/>
      <c r="F69" s="910"/>
      <c r="G69" s="910"/>
      <c r="H69" s="201"/>
      <c r="I69" s="910"/>
      <c r="J69" s="910"/>
      <c r="K69" s="910"/>
      <c r="L69" s="910"/>
      <c r="M69" s="910"/>
      <c r="N69" s="910"/>
    </row>
    <row r="70" spans="1:23" s="233" customFormat="1" ht="12.75" customHeight="1" x14ac:dyDescent="0.2">
      <c r="A70" s="778"/>
      <c r="B70" s="910"/>
      <c r="C70" s="910"/>
      <c r="D70" s="782"/>
      <c r="E70" s="782"/>
      <c r="F70" s="910"/>
      <c r="G70" s="910"/>
      <c r="H70" s="201"/>
      <c r="I70" s="910"/>
      <c r="J70" s="910"/>
      <c r="K70" s="910"/>
      <c r="L70" s="910"/>
      <c r="M70" s="910"/>
      <c r="N70" s="910"/>
    </row>
    <row r="71" spans="1:23" s="233" customFormat="1" ht="12.75" customHeight="1" x14ac:dyDescent="0.2">
      <c r="A71" s="910"/>
      <c r="B71" s="910"/>
      <c r="C71" s="910"/>
      <c r="D71" s="782"/>
      <c r="E71" s="782"/>
      <c r="F71" s="910"/>
      <c r="G71" s="910"/>
      <c r="H71" s="786"/>
      <c r="I71" s="910"/>
      <c r="J71" s="910"/>
      <c r="K71" s="910"/>
      <c r="L71" s="910"/>
      <c r="M71" s="910"/>
      <c r="N71" s="910"/>
    </row>
    <row r="72" spans="1:23" s="233" customFormat="1" ht="12.75" customHeight="1" x14ac:dyDescent="0.2">
      <c r="A72" s="782"/>
      <c r="B72" s="782"/>
      <c r="C72" s="1095"/>
      <c r="D72" s="1095"/>
      <c r="E72" s="1095"/>
      <c r="F72" s="1095"/>
      <c r="G72" s="1095"/>
      <c r="H72" s="1095"/>
      <c r="I72" s="1095"/>
      <c r="J72" s="1095"/>
      <c r="K72" s="1095"/>
      <c r="L72" s="1095"/>
      <c r="M72" s="1095"/>
      <c r="N72" s="910"/>
    </row>
    <row r="73" spans="1:23" s="233" customFormat="1" ht="12.75" customHeight="1" x14ac:dyDescent="0.2">
      <c r="A73" s="782"/>
      <c r="B73" s="782"/>
      <c r="C73" s="1095"/>
      <c r="D73" s="1095"/>
      <c r="E73" s="1095"/>
      <c r="F73" s="1095"/>
      <c r="G73" s="1095"/>
      <c r="H73" s="1095"/>
      <c r="I73" s="1095"/>
      <c r="J73" s="1095"/>
      <c r="K73" s="1095"/>
      <c r="L73" s="1095"/>
      <c r="M73" s="1095"/>
      <c r="N73" s="910"/>
      <c r="Q73" s="130"/>
      <c r="R73" s="130"/>
      <c r="S73" s="130"/>
      <c r="T73" s="130"/>
      <c r="U73" s="130"/>
      <c r="V73" s="130"/>
      <c r="W73" s="130"/>
    </row>
    <row r="74" spans="1:23" s="233" customFormat="1" ht="12.75" customHeight="1" x14ac:dyDescent="0.2">
      <c r="A74" s="778"/>
      <c r="B74" s="782"/>
      <c r="C74" s="910"/>
      <c r="D74" s="910"/>
      <c r="E74" s="910"/>
      <c r="F74" s="910"/>
      <c r="G74" s="910"/>
      <c r="H74" s="201"/>
      <c r="I74" s="778"/>
      <c r="J74" s="1096"/>
      <c r="K74" s="1096"/>
      <c r="L74" s="1096"/>
      <c r="M74" s="1097"/>
      <c r="N74" s="1098"/>
      <c r="Q74" s="130"/>
      <c r="R74" s="130"/>
      <c r="S74" s="130"/>
      <c r="T74" s="130"/>
      <c r="U74" s="130"/>
      <c r="V74" s="130"/>
      <c r="W74" s="130"/>
    </row>
    <row r="75" spans="1:23" s="233" customFormat="1" ht="12.75" customHeight="1" x14ac:dyDescent="0.2">
      <c r="A75" s="778"/>
      <c r="B75" s="910"/>
      <c r="C75" s="910"/>
      <c r="D75" s="910"/>
      <c r="E75" s="910"/>
      <c r="F75" s="910"/>
      <c r="G75" s="910"/>
      <c r="H75" s="201"/>
      <c r="I75" s="778"/>
      <c r="J75" s="360"/>
      <c r="K75" s="360"/>
      <c r="L75" s="1111"/>
      <c r="M75" s="1099"/>
      <c r="N75" s="1098"/>
    </row>
    <row r="76" spans="1:23" s="233" customFormat="1" ht="12.75" customHeight="1" x14ac:dyDescent="0.2">
      <c r="A76" s="778"/>
      <c r="B76" s="910"/>
      <c r="C76" s="910"/>
      <c r="D76" s="910"/>
      <c r="E76" s="910"/>
      <c r="F76" s="910"/>
      <c r="G76" s="910"/>
      <c r="H76" s="201"/>
      <c r="I76" s="910"/>
      <c r="J76" s="910"/>
      <c r="K76" s="910"/>
      <c r="L76" s="910"/>
      <c r="M76" s="910"/>
      <c r="N76" s="910"/>
    </row>
    <row r="77" spans="1:23" s="233" customFormat="1" ht="12.75" customHeight="1" x14ac:dyDescent="0.2">
      <c r="A77" s="910"/>
      <c r="B77" s="910"/>
      <c r="C77" s="922"/>
      <c r="D77" s="922"/>
      <c r="E77" s="922"/>
      <c r="F77" s="922"/>
      <c r="G77" s="922"/>
      <c r="H77" s="922"/>
      <c r="I77" s="922"/>
      <c r="J77" s="922"/>
      <c r="K77" s="922"/>
      <c r="L77" s="922"/>
      <c r="M77" s="922"/>
      <c r="N77" s="922"/>
    </row>
    <row r="78" spans="1:23" s="233" customFormat="1" ht="12.75" customHeight="1" x14ac:dyDescent="0.2">
      <c r="A78" s="910"/>
      <c r="B78" s="910"/>
      <c r="C78" s="782"/>
      <c r="D78" s="782"/>
      <c r="E78" s="782"/>
      <c r="F78" s="782"/>
      <c r="G78" s="782"/>
      <c r="H78" s="782"/>
      <c r="I78" s="782"/>
      <c r="J78" s="782"/>
      <c r="K78" s="782"/>
      <c r="L78" s="782"/>
      <c r="M78" s="782"/>
      <c r="N78" s="782"/>
    </row>
    <row r="79" spans="1:23" s="233" customFormat="1" ht="12.75" customHeight="1" x14ac:dyDescent="0.2">
      <c r="A79" s="910"/>
      <c r="B79" s="910"/>
      <c r="C79" s="782"/>
      <c r="D79" s="782"/>
      <c r="E79" s="782"/>
      <c r="F79" s="782"/>
      <c r="G79" s="782"/>
      <c r="H79" s="782"/>
      <c r="I79" s="782"/>
      <c r="J79" s="782"/>
      <c r="K79" s="782"/>
      <c r="L79" s="782"/>
      <c r="M79" s="782"/>
      <c r="N79" s="782"/>
    </row>
    <row r="80" spans="1:23" s="233" customFormat="1" ht="12.75" customHeight="1" x14ac:dyDescent="0.2">
      <c r="A80" s="910"/>
      <c r="B80" s="910"/>
      <c r="C80" s="910"/>
      <c r="D80" s="910"/>
      <c r="E80" s="910"/>
      <c r="F80" s="910"/>
      <c r="G80" s="910"/>
      <c r="H80" s="910"/>
      <c r="I80" s="910"/>
      <c r="J80" s="910"/>
      <c r="K80" s="910"/>
      <c r="L80" s="910"/>
      <c r="M80" s="910"/>
      <c r="N80" s="910"/>
    </row>
    <row r="81" spans="1:14" s="233" customFormat="1" ht="12.75" customHeight="1" x14ac:dyDescent="0.2">
      <c r="A81" s="910"/>
      <c r="B81" s="910"/>
      <c r="C81" s="782"/>
      <c r="D81" s="910"/>
      <c r="E81" s="910"/>
      <c r="F81" s="910"/>
      <c r="G81" s="910"/>
      <c r="H81" s="910"/>
      <c r="I81" s="910"/>
      <c r="J81" s="910"/>
      <c r="K81" s="910"/>
      <c r="L81" s="910"/>
      <c r="M81" s="910"/>
      <c r="N81" s="910"/>
    </row>
    <row r="82" spans="1:14" s="233" customFormat="1" ht="12.75" customHeight="1" x14ac:dyDescent="0.2">
      <c r="A82" s="910"/>
      <c r="B82" s="910"/>
      <c r="C82" s="782"/>
      <c r="D82" s="910"/>
      <c r="E82" s="910"/>
      <c r="F82" s="910"/>
      <c r="G82" s="910"/>
      <c r="H82" s="910"/>
      <c r="I82" s="910"/>
      <c r="J82" s="910"/>
      <c r="K82" s="910"/>
      <c r="L82" s="910"/>
      <c r="M82" s="910"/>
      <c r="N82" s="910"/>
    </row>
    <row r="83" spans="1:14" s="233" customFormat="1" ht="12.75" customHeight="1" x14ac:dyDescent="0.2">
      <c r="A83" s="910"/>
      <c r="B83" s="910"/>
      <c r="C83" s="782"/>
      <c r="D83" s="910"/>
      <c r="E83" s="910"/>
      <c r="F83" s="910"/>
      <c r="G83" s="910"/>
      <c r="H83" s="910"/>
      <c r="I83" s="910"/>
      <c r="J83" s="910"/>
      <c r="K83" s="910"/>
      <c r="L83" s="910"/>
      <c r="M83" s="910"/>
      <c r="N83" s="910"/>
    </row>
    <row r="84" spans="1:14" s="233" customFormat="1" ht="12.75" customHeight="1" x14ac:dyDescent="0.2">
      <c r="A84" s="910"/>
      <c r="B84" s="910"/>
      <c r="C84" s="910"/>
      <c r="D84" s="910"/>
      <c r="E84" s="910"/>
      <c r="F84" s="910"/>
      <c r="G84" s="910"/>
      <c r="H84" s="910"/>
      <c r="I84" s="910"/>
      <c r="J84" s="910"/>
      <c r="K84" s="910"/>
      <c r="L84" s="910"/>
      <c r="M84" s="910"/>
      <c r="N84" s="910"/>
    </row>
    <row r="85" spans="1:14" s="233" customFormat="1" ht="12.75" customHeight="1" x14ac:dyDescent="0.2">
      <c r="A85" s="1467"/>
      <c r="B85" s="910"/>
      <c r="C85" s="910"/>
      <c r="D85" s="910"/>
      <c r="E85" s="910"/>
      <c r="F85" s="910"/>
      <c r="G85" s="910"/>
      <c r="H85" s="910"/>
      <c r="I85" s="910"/>
      <c r="J85" s="910"/>
      <c r="K85" s="910"/>
      <c r="L85" s="910"/>
      <c r="M85" s="910"/>
      <c r="N85" s="910"/>
    </row>
    <row r="86" spans="1:14" s="233" customFormat="1" ht="12.75" customHeight="1" x14ac:dyDescent="0.2">
      <c r="A86" s="782"/>
      <c r="B86" s="1180"/>
      <c r="C86" s="1468"/>
      <c r="D86" s="1468"/>
      <c r="E86" s="910"/>
      <c r="F86" s="1188"/>
      <c r="G86" s="910"/>
      <c r="H86" s="910"/>
      <c r="I86" s="910"/>
      <c r="J86" s="910"/>
      <c r="K86" s="910"/>
      <c r="L86" s="910"/>
      <c r="M86" s="910"/>
      <c r="N86" s="910"/>
    </row>
    <row r="87" spans="1:14" customFormat="1" x14ac:dyDescent="0.2">
      <c r="A87" s="1"/>
      <c r="B87" s="1"/>
      <c r="C87" s="1"/>
      <c r="D87" s="1"/>
      <c r="E87" s="1"/>
      <c r="F87" s="1"/>
      <c r="G87" s="166"/>
      <c r="H87" s="1114"/>
      <c r="I87" s="166"/>
      <c r="J87" s="166"/>
      <c r="K87" s="166"/>
      <c r="L87" s="166"/>
      <c r="M87" s="166"/>
      <c r="N87" s="1115"/>
    </row>
  </sheetData>
  <mergeCells count="1">
    <mergeCell ref="C44:E44"/>
  </mergeCells>
  <pageMargins left="0.70866141732283472" right="0.70866141732283472" top="0.74803149606299213" bottom="0.74803149606299213" header="0.31496062992125984" footer="0.31496062992125984"/>
  <pageSetup fitToWidth="0" fitToHeight="0" orientation="portrait" r:id="rId1"/>
  <headerFooter>
    <oddHeader>&amp;LOrganisme ________________________________________&amp;RCode géographique ____________</oddHeader>
    <oddFooter>&amp;LS11-11</oddFooter>
  </headerFooter>
  <rowBreaks count="1" manualBreakCount="1">
    <brk id="65" max="1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8"/>
  <dimension ref="A1:J52"/>
  <sheetViews>
    <sheetView zoomScaleNormal="100" zoomScaleSheetLayoutView="100" workbookViewId="0"/>
  </sheetViews>
  <sheetFormatPr baseColWidth="10" defaultRowHeight="12.75" x14ac:dyDescent="0.2"/>
  <cols>
    <col min="1" max="1" width="2.42578125" customWidth="1"/>
    <col min="2" max="2" width="3.42578125" customWidth="1"/>
    <col min="3" max="3" width="11.5703125" customWidth="1"/>
    <col min="4" max="4" width="7.42578125" customWidth="1"/>
    <col min="5" max="5" width="11.5703125" customWidth="1"/>
    <col min="6" max="6" width="10.28515625" customWidth="1"/>
    <col min="7" max="7" width="9.5703125" customWidth="1"/>
    <col min="8" max="8" width="9.140625" customWidth="1"/>
  </cols>
  <sheetData>
    <row r="1" spans="1:10" s="1" customFormat="1" x14ac:dyDescent="0.2">
      <c r="B1" s="50"/>
      <c r="C1" s="312"/>
      <c r="D1" s="295"/>
      <c r="E1" s="295"/>
      <c r="F1" s="114"/>
      <c r="G1" s="313"/>
      <c r="H1" s="314"/>
      <c r="I1" s="278"/>
    </row>
    <row r="2" spans="1:10" s="1" customFormat="1" x14ac:dyDescent="0.2">
      <c r="B2" s="237"/>
      <c r="C2" s="54"/>
      <c r="D2" s="114"/>
      <c r="E2" s="114"/>
      <c r="F2" s="114"/>
      <c r="G2" s="313"/>
      <c r="H2" s="314"/>
      <c r="I2" s="278"/>
    </row>
    <row r="3" spans="1:10" s="1" customFormat="1" x14ac:dyDescent="0.2">
      <c r="B3" s="51"/>
      <c r="C3" s="2270" t="s">
        <v>819</v>
      </c>
      <c r="D3" s="2270"/>
      <c r="E3" s="2270"/>
      <c r="F3" s="2270"/>
      <c r="G3" s="2270"/>
      <c r="H3" s="2270"/>
      <c r="I3" s="2270"/>
      <c r="J3" s="2270"/>
    </row>
    <row r="4" spans="1:10" s="1" customFormat="1" x14ac:dyDescent="0.2">
      <c r="B4" s="51"/>
      <c r="C4" s="2247" t="s">
        <v>1333</v>
      </c>
      <c r="D4" s="2247"/>
      <c r="E4" s="2247"/>
      <c r="F4" s="2247"/>
      <c r="G4" s="2247"/>
      <c r="H4" s="2247"/>
      <c r="I4" s="2247"/>
      <c r="J4" s="2247"/>
    </row>
    <row r="5" spans="1:10" s="1" customFormat="1" x14ac:dyDescent="0.2">
      <c r="B5" s="51"/>
      <c r="C5" s="5"/>
      <c r="D5" s="5"/>
      <c r="E5" s="5"/>
      <c r="F5" s="5"/>
      <c r="G5" s="5"/>
      <c r="H5" s="5"/>
      <c r="I5" s="5"/>
      <c r="J5" s="5"/>
    </row>
    <row r="6" spans="1:10" s="1" customFormat="1" x14ac:dyDescent="0.2">
      <c r="A6" s="217" t="s">
        <v>807</v>
      </c>
      <c r="B6" s="1198"/>
      <c r="C6" s="964"/>
      <c r="D6" s="17"/>
      <c r="E6" s="17"/>
      <c r="F6" s="17"/>
    </row>
    <row r="7" spans="1:10" s="1" customFormat="1" x14ac:dyDescent="0.2">
      <c r="A7" s="217"/>
      <c r="B7" s="512"/>
    </row>
    <row r="8" spans="1:10" s="1" customFormat="1" x14ac:dyDescent="0.2">
      <c r="A8" s="217"/>
      <c r="B8" s="512"/>
      <c r="C8" s="6"/>
    </row>
    <row r="9" spans="1:10" s="1" customFormat="1" ht="13.5" thickBot="1" x14ac:dyDescent="0.25">
      <c r="A9" s="217"/>
      <c r="B9" s="744"/>
      <c r="C9" s="14"/>
      <c r="D9" s="14"/>
      <c r="E9" s="14"/>
      <c r="F9" s="14"/>
      <c r="G9" s="14"/>
      <c r="H9" s="14"/>
      <c r="I9" s="14"/>
      <c r="J9" s="14"/>
    </row>
    <row r="10" spans="1:10" s="1" customFormat="1" x14ac:dyDescent="0.2">
      <c r="A10" s="217" t="s">
        <v>807</v>
      </c>
      <c r="B10" s="1198"/>
      <c r="C10" s="964"/>
      <c r="D10" s="17"/>
      <c r="E10" s="17"/>
      <c r="F10" s="17"/>
    </row>
    <row r="11" spans="1:10" s="1" customFormat="1" x14ac:dyDescent="0.2">
      <c r="A11" s="217"/>
      <c r="B11" s="512"/>
    </row>
    <row r="12" spans="1:10" s="1" customFormat="1" x14ac:dyDescent="0.2">
      <c r="A12" s="217"/>
      <c r="B12" s="512"/>
      <c r="C12" s="6"/>
    </row>
    <row r="13" spans="1:10" s="1" customFormat="1" ht="13.5" thickBot="1" x14ac:dyDescent="0.25">
      <c r="A13" s="217"/>
      <c r="B13" s="744"/>
      <c r="C13" s="14"/>
      <c r="D13" s="14"/>
      <c r="E13" s="14"/>
      <c r="F13" s="14"/>
      <c r="G13" s="14"/>
      <c r="H13" s="14"/>
      <c r="I13" s="14"/>
      <c r="J13" s="14"/>
    </row>
    <row r="14" spans="1:10" s="1" customFormat="1" x14ac:dyDescent="0.2">
      <c r="A14" s="217" t="s">
        <v>807</v>
      </c>
      <c r="B14" s="1198"/>
      <c r="C14" s="964"/>
      <c r="D14" s="17"/>
      <c r="E14" s="17"/>
      <c r="F14" s="17"/>
    </row>
    <row r="15" spans="1:10" s="1" customFormat="1" x14ac:dyDescent="0.2">
      <c r="A15" s="217"/>
    </row>
    <row r="16" spans="1:10" s="1" customFormat="1" x14ac:dyDescent="0.2">
      <c r="A16" s="217"/>
      <c r="C16" s="6"/>
    </row>
    <row r="17" spans="1:10" s="1" customFormat="1" ht="13.5" thickBot="1" x14ac:dyDescent="0.25">
      <c r="A17" s="217"/>
      <c r="C17" s="14"/>
      <c r="D17" s="14"/>
      <c r="E17" s="14"/>
      <c r="F17" s="14"/>
      <c r="G17" s="14"/>
      <c r="H17" s="14"/>
      <c r="I17" s="14"/>
      <c r="J17" s="14"/>
    </row>
    <row r="18" spans="1:10" s="1" customFormat="1" x14ac:dyDescent="0.2">
      <c r="A18" s="217" t="s">
        <v>807</v>
      </c>
      <c r="B18" s="1198"/>
      <c r="C18" s="964"/>
      <c r="D18" s="17"/>
      <c r="E18" s="17"/>
      <c r="F18" s="17"/>
    </row>
    <row r="19" spans="1:10" s="1" customFormat="1" x14ac:dyDescent="0.2">
      <c r="A19" s="217"/>
    </row>
    <row r="20" spans="1:10" s="1" customFormat="1" x14ac:dyDescent="0.2">
      <c r="A20" s="217"/>
      <c r="C20" s="6"/>
    </row>
    <row r="21" spans="1:10" s="1" customFormat="1" ht="13.5" thickBot="1" x14ac:dyDescent="0.25">
      <c r="A21" s="217"/>
      <c r="C21" s="14"/>
      <c r="D21" s="14"/>
      <c r="E21" s="14"/>
      <c r="F21" s="14"/>
      <c r="G21" s="14"/>
      <c r="H21" s="14"/>
      <c r="I21" s="14"/>
      <c r="J21" s="14"/>
    </row>
    <row r="22" spans="1:10" s="1" customFormat="1" x14ac:dyDescent="0.2">
      <c r="A22" s="217" t="s">
        <v>807</v>
      </c>
      <c r="B22" s="1198"/>
      <c r="C22" s="964"/>
      <c r="D22" s="17"/>
      <c r="E22" s="17"/>
      <c r="F22" s="17"/>
    </row>
    <row r="23" spans="1:10" s="1" customFormat="1" x14ac:dyDescent="0.2">
      <c r="A23" s="217"/>
    </row>
    <row r="24" spans="1:10" s="1" customFormat="1" x14ac:dyDescent="0.2">
      <c r="A24" s="217"/>
      <c r="C24" s="6"/>
    </row>
    <row r="25" spans="1:10" s="1" customFormat="1" ht="13.5" thickBot="1" x14ac:dyDescent="0.25">
      <c r="A25" s="217"/>
      <c r="C25" s="14"/>
      <c r="D25" s="14"/>
      <c r="E25" s="14"/>
      <c r="F25" s="14"/>
      <c r="G25" s="14"/>
      <c r="H25" s="14"/>
      <c r="I25" s="14"/>
      <c r="J25" s="14"/>
    </row>
    <row r="26" spans="1:10" s="1" customFormat="1" x14ac:dyDescent="0.2">
      <c r="A26" s="217" t="s">
        <v>807</v>
      </c>
      <c r="B26" s="1198"/>
      <c r="C26" s="964"/>
      <c r="D26" s="17"/>
      <c r="E26" s="17"/>
      <c r="F26" s="17"/>
    </row>
    <row r="27" spans="1:10" s="1" customFormat="1" x14ac:dyDescent="0.2">
      <c r="A27" s="217"/>
    </row>
    <row r="28" spans="1:10" s="1" customFormat="1" x14ac:dyDescent="0.2">
      <c r="A28" s="217"/>
      <c r="C28" s="6"/>
    </row>
    <row r="29" spans="1:10" s="1" customFormat="1" ht="13.5" thickBot="1" x14ac:dyDescent="0.25">
      <c r="A29" s="217"/>
      <c r="C29" s="14"/>
      <c r="D29" s="14"/>
      <c r="E29" s="14"/>
      <c r="F29" s="14"/>
      <c r="G29" s="14"/>
      <c r="H29" s="14"/>
      <c r="I29" s="14"/>
      <c r="J29" s="14"/>
    </row>
    <row r="30" spans="1:10" s="1" customFormat="1" x14ac:dyDescent="0.2">
      <c r="A30" s="217" t="s">
        <v>807</v>
      </c>
      <c r="B30" s="1198"/>
      <c r="C30" s="964"/>
      <c r="D30" s="17"/>
      <c r="E30" s="17"/>
      <c r="F30" s="17"/>
    </row>
    <row r="31" spans="1:10" s="1" customFormat="1" x14ac:dyDescent="0.2">
      <c r="A31" s="217"/>
    </row>
    <row r="32" spans="1:10" s="1" customFormat="1" x14ac:dyDescent="0.2">
      <c r="A32" s="217"/>
      <c r="C32" s="6"/>
    </row>
    <row r="33" spans="1:10" s="1" customFormat="1" ht="13.5" thickBot="1" x14ac:dyDescent="0.25">
      <c r="A33" s="217"/>
      <c r="C33" s="14"/>
      <c r="D33" s="14"/>
      <c r="E33" s="14"/>
      <c r="F33" s="14"/>
      <c r="G33" s="14"/>
      <c r="H33" s="14"/>
      <c r="I33" s="14"/>
      <c r="J33" s="14"/>
    </row>
    <row r="34" spans="1:10" s="1" customFormat="1" x14ac:dyDescent="0.2">
      <c r="A34" s="217" t="s">
        <v>807</v>
      </c>
      <c r="B34" s="1198"/>
      <c r="C34" s="964"/>
      <c r="D34" s="17"/>
      <c r="E34" s="17"/>
      <c r="F34" s="17"/>
    </row>
    <row r="35" spans="1:10" s="1" customFormat="1" x14ac:dyDescent="0.2">
      <c r="A35" s="217"/>
    </row>
    <row r="36" spans="1:10" s="1" customFormat="1" x14ac:dyDescent="0.2">
      <c r="A36" s="217"/>
      <c r="C36" s="6"/>
    </row>
    <row r="37" spans="1:10" s="1" customFormat="1" ht="13.5" thickBot="1" x14ac:dyDescent="0.25">
      <c r="A37" s="217"/>
      <c r="C37" s="14"/>
      <c r="D37" s="14"/>
      <c r="E37" s="14"/>
      <c r="F37" s="14"/>
      <c r="G37" s="14"/>
      <c r="H37" s="14"/>
      <c r="I37" s="14"/>
      <c r="J37" s="14"/>
    </row>
    <row r="38" spans="1:10" s="1" customFormat="1" x14ac:dyDescent="0.2">
      <c r="A38" s="217" t="s">
        <v>807</v>
      </c>
      <c r="B38" s="1198"/>
      <c r="C38" s="964"/>
      <c r="D38" s="17"/>
      <c r="E38" s="17"/>
      <c r="F38" s="17"/>
    </row>
    <row r="39" spans="1:10" s="1" customFormat="1" x14ac:dyDescent="0.2">
      <c r="A39" s="217"/>
    </row>
    <row r="40" spans="1:10" s="1" customFormat="1" x14ac:dyDescent="0.2">
      <c r="A40" s="217"/>
      <c r="C40" s="6"/>
    </row>
    <row r="41" spans="1:10" s="1" customFormat="1" ht="13.5" thickBot="1" x14ac:dyDescent="0.25">
      <c r="A41" s="217"/>
      <c r="C41" s="14"/>
      <c r="D41" s="14"/>
      <c r="E41" s="14"/>
      <c r="F41" s="14"/>
      <c r="G41" s="14"/>
      <c r="H41" s="14"/>
      <c r="I41" s="14"/>
      <c r="J41" s="14"/>
    </row>
    <row r="42" spans="1:10" s="1" customFormat="1" x14ac:dyDescent="0.2">
      <c r="A42" s="217" t="s">
        <v>807</v>
      </c>
      <c r="B42" s="1198"/>
      <c r="C42" s="964"/>
      <c r="D42" s="17"/>
      <c r="E42" s="17"/>
      <c r="F42" s="17"/>
    </row>
    <row r="43" spans="1:10" s="1" customFormat="1" x14ac:dyDescent="0.2">
      <c r="A43" s="217"/>
    </row>
    <row r="44" spans="1:10" s="1" customFormat="1" x14ac:dyDescent="0.2">
      <c r="A44" s="217"/>
      <c r="C44" s="6"/>
    </row>
    <row r="45" spans="1:10" s="1" customFormat="1" ht="13.5" thickBot="1" x14ac:dyDescent="0.25">
      <c r="A45" s="217"/>
      <c r="C45" s="14"/>
      <c r="D45" s="14"/>
      <c r="E45" s="14"/>
      <c r="F45" s="14"/>
      <c r="G45" s="14"/>
      <c r="H45" s="14"/>
      <c r="I45" s="14"/>
      <c r="J45" s="14"/>
    </row>
    <row r="46" spans="1:10" s="1" customFormat="1" x14ac:dyDescent="0.2">
      <c r="A46" s="217"/>
      <c r="C46" s="17"/>
      <c r="D46" s="17"/>
      <c r="E46" s="17"/>
      <c r="F46" s="17"/>
      <c r="G46" s="17"/>
      <c r="H46" s="17"/>
      <c r="I46" s="17"/>
      <c r="J46" s="17"/>
    </row>
    <row r="47" spans="1:10" s="1" customFormat="1" x14ac:dyDescent="0.2">
      <c r="A47" s="310"/>
      <c r="B47" s="166"/>
      <c r="C47" s="166"/>
      <c r="D47" s="310"/>
      <c r="E47" s="310"/>
      <c r="F47" s="310"/>
      <c r="G47" s="152"/>
      <c r="H47" s="152"/>
      <c r="I47" s="152"/>
      <c r="J47" s="152"/>
    </row>
    <row r="48" spans="1:10" s="1" customFormat="1" x14ac:dyDescent="0.2">
      <c r="A48" s="310"/>
      <c r="B48" s="166"/>
      <c r="C48" s="166"/>
      <c r="D48" s="310"/>
      <c r="E48" s="310"/>
      <c r="F48" s="310"/>
      <c r="G48" s="152"/>
      <c r="H48" s="152"/>
      <c r="I48" s="152"/>
      <c r="J48" s="152"/>
    </row>
    <row r="49" spans="1:10" s="1" customFormat="1" x14ac:dyDescent="0.2">
      <c r="A49" s="310"/>
      <c r="B49" s="166"/>
      <c r="C49" s="166"/>
      <c r="D49" s="310"/>
      <c r="E49" s="310"/>
      <c r="F49" s="310"/>
      <c r="G49" s="152"/>
      <c r="H49" s="152"/>
      <c r="I49" s="152"/>
      <c r="J49" s="152"/>
    </row>
    <row r="50" spans="1:10" x14ac:dyDescent="0.2">
      <c r="A50" s="310"/>
      <c r="B50" s="166"/>
      <c r="C50" s="166"/>
      <c r="D50" s="166"/>
      <c r="E50" s="166"/>
      <c r="F50" s="166"/>
      <c r="G50" s="1"/>
      <c r="H50" s="1"/>
      <c r="I50" s="1"/>
      <c r="J50" s="1"/>
    </row>
    <row r="51" spans="1:10" x14ac:dyDescent="0.2">
      <c r="A51" s="310"/>
      <c r="B51" s="166"/>
      <c r="C51" s="166"/>
      <c r="D51" s="166"/>
      <c r="E51" s="166"/>
      <c r="F51" s="166"/>
      <c r="G51" s="1"/>
      <c r="H51" s="1"/>
      <c r="I51" s="1"/>
      <c r="J51" s="1"/>
    </row>
    <row r="52" spans="1:10" x14ac:dyDescent="0.2">
      <c r="A52" s="310"/>
      <c r="B52" s="166"/>
      <c r="C52" s="166"/>
      <c r="D52" s="166"/>
      <c r="E52" s="166"/>
      <c r="F52" s="166"/>
      <c r="G52" s="1"/>
    </row>
  </sheetData>
  <mergeCells count="2">
    <mergeCell ref="C3:J3"/>
    <mergeCell ref="C4:J4"/>
  </mergeCells>
  <phoneticPr fontId="10" type="noConversion"/>
  <pageMargins left="0.78740157480314965" right="0.78740157480314965" top="0.98425196850393704" bottom="0.98425196850393704" header="0.51181102362204722" footer="0.51181102362204722"/>
  <pageSetup scale="99" orientation="portrait" r:id="rId1"/>
  <headerFooter scaleWithDoc="0" alignWithMargins="0">
    <oddHeader>&amp;LOrganisme ________________________________________&amp;RCode géographique ____________</oddHeader>
    <oddFooter>&amp;LS11-12</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1">
    <pageSetUpPr fitToPage="1"/>
  </sheetPr>
  <dimension ref="A1:V54"/>
  <sheetViews>
    <sheetView zoomScaleNormal="100" workbookViewId="0"/>
  </sheetViews>
  <sheetFormatPr baseColWidth="10" defaultColWidth="9.140625" defaultRowHeight="12" x14ac:dyDescent="0.2"/>
  <cols>
    <col min="1" max="1" width="2.7109375" style="156" customWidth="1"/>
    <col min="2" max="2" width="37.7109375" style="156" customWidth="1"/>
    <col min="3" max="3" width="2.42578125" style="156" customWidth="1"/>
    <col min="4" max="4" width="1.28515625" style="156" customWidth="1"/>
    <col min="5" max="5" width="16" style="156" customWidth="1"/>
    <col min="6" max="7" width="1.28515625" style="156" customWidth="1"/>
    <col min="8" max="8" width="15.7109375" style="156" customWidth="1"/>
    <col min="9" max="10" width="1.28515625" style="156" customWidth="1"/>
    <col min="11" max="11" width="16" style="156" customWidth="1"/>
    <col min="12" max="13" width="1.28515625" style="156" customWidth="1"/>
    <col min="14" max="14" width="16" style="156" customWidth="1"/>
    <col min="15" max="16" width="1.28515625" style="156" customWidth="1"/>
    <col min="17" max="17" width="16" style="156" customWidth="1"/>
    <col min="18" max="18" width="1.28515625" style="156" customWidth="1"/>
    <col min="19" max="19" width="13.7109375" style="156" customWidth="1"/>
    <col min="20" max="20" width="1.28515625" style="156" customWidth="1"/>
    <col min="21" max="21" width="16" style="156" customWidth="1"/>
    <col min="22" max="22" width="1.28515625" style="156" customWidth="1"/>
    <col min="23" max="23" width="10.28515625" style="156" customWidth="1"/>
    <col min="24" max="16384" width="9.140625" style="156"/>
  </cols>
  <sheetData>
    <row r="1" spans="1:22" x14ac:dyDescent="0.2">
      <c r="K1" s="158"/>
      <c r="L1" s="158"/>
      <c r="M1" s="158"/>
      <c r="N1" s="158"/>
      <c r="O1" s="158"/>
      <c r="P1" s="158"/>
    </row>
    <row r="2" spans="1:22" ht="12" customHeight="1" x14ac:dyDescent="0.2">
      <c r="A2" s="2323" t="s">
        <v>1499</v>
      </c>
      <c r="B2" s="2247" t="s">
        <v>1553</v>
      </c>
      <c r="C2" s="2270"/>
      <c r="D2" s="2270"/>
      <c r="E2" s="2270"/>
      <c r="F2" s="2270"/>
      <c r="G2" s="2270"/>
      <c r="H2" s="2270"/>
      <c r="I2" s="2270"/>
      <c r="J2" s="2270"/>
      <c r="K2" s="2270"/>
      <c r="L2" s="2270"/>
      <c r="M2" s="2270"/>
      <c r="N2" s="2270"/>
      <c r="O2" s="2270"/>
      <c r="P2" s="2270"/>
      <c r="Q2" s="2270"/>
      <c r="R2" s="2270"/>
      <c r="S2" s="2270"/>
      <c r="T2" s="2270"/>
      <c r="U2" s="2270"/>
    </row>
    <row r="3" spans="1:22" ht="12.75" customHeight="1" x14ac:dyDescent="0.2">
      <c r="A3" s="2324"/>
      <c r="B3" s="2326" t="s">
        <v>134</v>
      </c>
      <c r="C3" s="2326"/>
      <c r="D3" s="2326"/>
      <c r="E3" s="2326"/>
      <c r="F3" s="2326"/>
      <c r="G3" s="2326"/>
      <c r="H3" s="2326"/>
      <c r="I3" s="2326"/>
      <c r="J3" s="2326"/>
      <c r="K3" s="2326"/>
      <c r="L3" s="2326"/>
      <c r="M3" s="2326"/>
      <c r="N3" s="2326"/>
      <c r="O3" s="2326"/>
      <c r="P3" s="2326"/>
      <c r="Q3" s="2326"/>
      <c r="R3" s="2326"/>
      <c r="S3" s="2326"/>
      <c r="T3" s="2326"/>
      <c r="U3" s="2326"/>
    </row>
    <row r="4" spans="1:22" ht="12" customHeight="1" x14ac:dyDescent="0.2">
      <c r="A4" s="2325"/>
      <c r="B4" s="2302" t="s">
        <v>1333</v>
      </c>
      <c r="C4" s="2302"/>
      <c r="D4" s="2302"/>
      <c r="E4" s="2302"/>
      <c r="F4" s="2302"/>
      <c r="G4" s="2302"/>
      <c r="H4" s="2302"/>
      <c r="I4" s="2302"/>
      <c r="J4" s="2302"/>
      <c r="K4" s="2302"/>
      <c r="L4" s="2302"/>
      <c r="M4" s="2302"/>
      <c r="N4" s="2302"/>
      <c r="O4" s="2302"/>
      <c r="P4" s="2302"/>
      <c r="Q4" s="2302"/>
      <c r="R4" s="2302"/>
      <c r="S4" s="2302"/>
      <c r="T4" s="2302"/>
      <c r="U4" s="2302"/>
    </row>
    <row r="5" spans="1:22" ht="12" customHeight="1" x14ac:dyDescent="0.2">
      <c r="A5" s="127"/>
      <c r="B5" s="130"/>
      <c r="C5" s="130"/>
      <c r="D5" s="781"/>
      <c r="E5" s="527" t="s">
        <v>1075</v>
      </c>
      <c r="F5" s="781"/>
      <c r="G5" s="130"/>
      <c r="H5" s="527" t="s">
        <v>1335</v>
      </c>
      <c r="I5" s="781"/>
      <c r="J5" s="130"/>
      <c r="K5" s="2223" t="s">
        <v>1334</v>
      </c>
      <c r="L5" s="2223"/>
      <c r="M5" s="2223"/>
      <c r="N5" s="2223"/>
      <c r="O5" s="2223"/>
      <c r="P5" s="2223"/>
      <c r="Q5" s="2223"/>
      <c r="R5" s="2223"/>
      <c r="S5" s="2223"/>
      <c r="T5" s="2223"/>
      <c r="U5" s="2223"/>
      <c r="V5" s="933"/>
    </row>
    <row r="6" spans="1:22" ht="12" customHeight="1" x14ac:dyDescent="0.2">
      <c r="A6" s="127"/>
      <c r="B6" s="130"/>
      <c r="C6" s="130"/>
      <c r="D6" s="130"/>
      <c r="E6" s="49" t="s">
        <v>740</v>
      </c>
      <c r="F6" s="130"/>
      <c r="G6" s="130"/>
      <c r="H6" s="49" t="s">
        <v>740</v>
      </c>
      <c r="I6" s="130"/>
      <c r="J6" s="130"/>
      <c r="K6" s="49" t="s">
        <v>740</v>
      </c>
      <c r="L6" s="130"/>
      <c r="M6" s="130"/>
      <c r="N6" s="49" t="s">
        <v>249</v>
      </c>
      <c r="O6" s="130"/>
      <c r="P6" s="130"/>
      <c r="Q6" s="49" t="s">
        <v>448</v>
      </c>
      <c r="R6" s="49"/>
      <c r="S6" s="2320" t="s">
        <v>1256</v>
      </c>
      <c r="T6" s="130"/>
      <c r="U6" s="1385" t="s">
        <v>742</v>
      </c>
    </row>
    <row r="7" spans="1:22" ht="14.1" customHeight="1" x14ac:dyDescent="0.2">
      <c r="A7" s="127"/>
      <c r="B7" s="130"/>
      <c r="C7" s="130"/>
      <c r="D7" s="130"/>
      <c r="E7" s="49" t="s">
        <v>743</v>
      </c>
      <c r="F7" s="130"/>
      <c r="G7" s="130"/>
      <c r="H7" s="49" t="s">
        <v>743</v>
      </c>
      <c r="I7" s="25"/>
      <c r="J7" s="25"/>
      <c r="K7" s="49" t="s">
        <v>743</v>
      </c>
      <c r="L7" s="49"/>
      <c r="M7" s="25"/>
      <c r="N7" s="49" t="s">
        <v>694</v>
      </c>
      <c r="O7" s="49"/>
      <c r="P7" s="130"/>
      <c r="Q7" s="49" t="s">
        <v>744</v>
      </c>
      <c r="R7" s="49"/>
      <c r="S7" s="2321"/>
      <c r="T7" s="130"/>
      <c r="U7" s="49" t="s">
        <v>26</v>
      </c>
    </row>
    <row r="8" spans="1:22" ht="15" customHeight="1" thickBot="1" x14ac:dyDescent="0.25">
      <c r="A8" s="477"/>
      <c r="B8" s="147"/>
      <c r="C8" s="229"/>
      <c r="D8" s="229"/>
      <c r="E8" s="232"/>
      <c r="F8" s="229"/>
      <c r="G8" s="231"/>
      <c r="H8" s="467"/>
      <c r="I8" s="231"/>
      <c r="J8" s="231"/>
      <c r="K8" s="467"/>
      <c r="L8" s="467"/>
      <c r="M8" s="231"/>
      <c r="N8" s="467"/>
      <c r="O8" s="467"/>
      <c r="P8" s="862"/>
      <c r="Q8" s="467"/>
      <c r="R8" s="467"/>
      <c r="S8" s="2322"/>
      <c r="T8" s="307"/>
      <c r="U8" s="467"/>
      <c r="V8" s="911"/>
    </row>
    <row r="9" spans="1:22" ht="13.5" customHeight="1" x14ac:dyDescent="0.2">
      <c r="A9" s="873"/>
      <c r="B9" s="871" t="s">
        <v>506</v>
      </c>
      <c r="C9" s="436"/>
      <c r="D9" s="436"/>
      <c r="E9" s="872"/>
      <c r="F9" s="436"/>
      <c r="G9" s="479"/>
      <c r="H9" s="479"/>
      <c r="I9" s="479"/>
      <c r="J9" s="479"/>
      <c r="K9" s="49"/>
      <c r="L9" s="49"/>
      <c r="M9" s="25"/>
      <c r="N9" s="49"/>
      <c r="O9" s="49"/>
      <c r="P9" s="130"/>
      <c r="Q9" s="49"/>
      <c r="R9" s="387"/>
      <c r="S9" s="49"/>
      <c r="T9" s="872"/>
      <c r="U9" s="387"/>
    </row>
    <row r="10" spans="1:22" ht="13.5" customHeight="1" x14ac:dyDescent="0.2">
      <c r="A10" s="872"/>
      <c r="B10" s="437" t="s">
        <v>24</v>
      </c>
      <c r="C10" s="437"/>
      <c r="D10" s="437"/>
      <c r="E10" s="437"/>
      <c r="F10" s="437"/>
      <c r="G10" s="873"/>
      <c r="H10" s="872"/>
      <c r="I10" s="873"/>
      <c r="J10" s="873"/>
      <c r="K10" s="153"/>
      <c r="L10" s="153"/>
      <c r="M10" s="873"/>
      <c r="N10" s="153"/>
      <c r="O10" s="153"/>
      <c r="P10" s="153"/>
      <c r="Q10" s="477"/>
      <c r="R10" s="477"/>
      <c r="S10" s="1657"/>
      <c r="T10" s="873"/>
      <c r="U10" s="870"/>
    </row>
    <row r="11" spans="1:22" ht="12" customHeight="1" x14ac:dyDescent="0.2">
      <c r="A11" s="872" t="s">
        <v>599</v>
      </c>
      <c r="B11" s="874" t="s">
        <v>674</v>
      </c>
      <c r="C11" s="35">
        <v>1</v>
      </c>
      <c r="D11" s="874"/>
      <c r="E11" s="284"/>
      <c r="F11" s="874"/>
      <c r="G11" s="873"/>
      <c r="H11" s="284"/>
      <c r="I11" s="873"/>
      <c r="J11" s="873"/>
      <c r="K11" s="1717" t="s">
        <v>2837</v>
      </c>
      <c r="L11" s="875"/>
      <c r="M11" s="477"/>
      <c r="N11" s="876"/>
      <c r="O11" s="875"/>
      <c r="P11" s="441"/>
      <c r="Q11" s="876"/>
      <c r="R11" s="877"/>
      <c r="S11" s="1658" t="s">
        <v>2840</v>
      </c>
      <c r="T11" s="287"/>
      <c r="U11" s="792" t="s">
        <v>2842</v>
      </c>
    </row>
    <row r="12" spans="1:22" ht="12" customHeight="1" x14ac:dyDescent="0.2">
      <c r="A12" s="872" t="s">
        <v>599</v>
      </c>
      <c r="B12" s="874" t="s">
        <v>979</v>
      </c>
      <c r="C12" s="35">
        <f t="shared" ref="C12:C22" si="0">C11+1</f>
        <v>2</v>
      </c>
      <c r="D12" s="874"/>
      <c r="E12" s="158"/>
      <c r="F12" s="874"/>
      <c r="G12" s="873"/>
      <c r="H12" s="483"/>
      <c r="I12" s="873"/>
      <c r="J12" s="873"/>
      <c r="K12" s="1717" t="s">
        <v>2838</v>
      </c>
      <c r="L12" s="875"/>
      <c r="M12" s="477"/>
      <c r="N12" s="876"/>
      <c r="O12" s="875"/>
      <c r="P12" s="878"/>
      <c r="Q12" s="876"/>
      <c r="R12" s="877"/>
      <c r="S12" s="287" t="s">
        <v>2841</v>
      </c>
      <c r="T12" s="287"/>
      <c r="U12" s="792" t="s">
        <v>2843</v>
      </c>
    </row>
    <row r="13" spans="1:22" ht="12" customHeight="1" x14ac:dyDescent="0.2">
      <c r="A13" s="112" t="s">
        <v>807</v>
      </c>
      <c r="B13" s="879" t="s">
        <v>675</v>
      </c>
      <c r="C13" s="35">
        <f t="shared" si="0"/>
        <v>3</v>
      </c>
      <c r="D13" s="879"/>
      <c r="F13" s="879"/>
      <c r="G13" s="873"/>
      <c r="H13" s="1431"/>
      <c r="I13" s="873"/>
      <c r="J13" s="873"/>
      <c r="K13" s="1717">
        <v>4791</v>
      </c>
      <c r="L13" s="875"/>
      <c r="M13" s="477"/>
      <c r="N13" s="876"/>
      <c r="O13" s="875"/>
      <c r="P13" s="878"/>
      <c r="Q13" s="1714">
        <v>4945</v>
      </c>
      <c r="R13" s="1702"/>
      <c r="S13" s="1714">
        <v>4956</v>
      </c>
      <c r="T13" s="1714"/>
      <c r="U13" s="1717">
        <v>4967</v>
      </c>
    </row>
    <row r="14" spans="1:22" ht="12" customHeight="1" x14ac:dyDescent="0.2">
      <c r="A14" s="872" t="s">
        <v>807</v>
      </c>
      <c r="B14" s="874" t="s">
        <v>173</v>
      </c>
      <c r="C14" s="35">
        <f t="shared" si="0"/>
        <v>4</v>
      </c>
      <c r="D14" s="874"/>
      <c r="F14" s="874"/>
      <c r="G14" s="873"/>
      <c r="H14" s="284"/>
      <c r="I14" s="873"/>
      <c r="J14" s="873"/>
      <c r="K14" s="1717">
        <v>4792</v>
      </c>
      <c r="L14" s="875"/>
      <c r="M14" s="477"/>
      <c r="N14" s="876"/>
      <c r="O14" s="875"/>
      <c r="P14" s="878"/>
      <c r="Q14" s="1717">
        <v>4946</v>
      </c>
      <c r="R14" s="1733"/>
      <c r="S14" s="1714">
        <v>4957</v>
      </c>
      <c r="T14" s="1714"/>
      <c r="U14" s="1717">
        <v>4968</v>
      </c>
    </row>
    <row r="15" spans="1:22" ht="12" customHeight="1" x14ac:dyDescent="0.2">
      <c r="A15" s="872" t="s">
        <v>807</v>
      </c>
      <c r="B15" s="874" t="s">
        <v>886</v>
      </c>
      <c r="C15" s="35">
        <f t="shared" si="0"/>
        <v>5</v>
      </c>
      <c r="D15" s="874"/>
      <c r="F15" s="874"/>
      <c r="G15" s="873"/>
      <c r="H15" s="483"/>
      <c r="I15" s="873"/>
      <c r="J15" s="873"/>
      <c r="K15" s="1717">
        <v>4793</v>
      </c>
      <c r="L15" s="875"/>
      <c r="M15" s="477"/>
      <c r="N15" s="876"/>
      <c r="O15" s="875"/>
      <c r="P15" s="878"/>
      <c r="Q15" s="1717">
        <v>4947</v>
      </c>
      <c r="R15" s="1733"/>
      <c r="S15" s="1714">
        <v>4958</v>
      </c>
      <c r="T15" s="1714"/>
      <c r="U15" s="1717">
        <v>4969</v>
      </c>
    </row>
    <row r="16" spans="1:22" ht="12" customHeight="1" x14ac:dyDescent="0.2">
      <c r="A16" s="872" t="s">
        <v>807</v>
      </c>
      <c r="B16" s="874" t="s">
        <v>887</v>
      </c>
      <c r="C16" s="35">
        <f t="shared" si="0"/>
        <v>6</v>
      </c>
      <c r="D16" s="874"/>
      <c r="F16" s="874"/>
      <c r="G16" s="873"/>
      <c r="H16" s="284"/>
      <c r="I16" s="873"/>
      <c r="J16" s="873"/>
      <c r="K16" s="1717">
        <v>4794</v>
      </c>
      <c r="L16" s="875"/>
      <c r="M16" s="477"/>
      <c r="N16" s="876"/>
      <c r="O16" s="875"/>
      <c r="P16" s="878"/>
      <c r="Q16" s="1717">
        <v>4948</v>
      </c>
      <c r="R16" s="1733"/>
      <c r="S16" s="1714">
        <v>4959</v>
      </c>
      <c r="T16" s="1714"/>
      <c r="U16" s="1717">
        <v>4970</v>
      </c>
    </row>
    <row r="17" spans="1:22" ht="12" customHeight="1" x14ac:dyDescent="0.2">
      <c r="A17" s="872" t="s">
        <v>807</v>
      </c>
      <c r="B17" s="874" t="s">
        <v>888</v>
      </c>
      <c r="C17" s="35">
        <f t="shared" si="0"/>
        <v>7</v>
      </c>
      <c r="D17" s="874"/>
      <c r="F17" s="874"/>
      <c r="G17" s="873"/>
      <c r="H17" s="483"/>
      <c r="I17" s="873"/>
      <c r="J17" s="873"/>
      <c r="K17" s="1717">
        <v>4795</v>
      </c>
      <c r="L17" s="875"/>
      <c r="M17" s="477"/>
      <c r="N17" s="876"/>
      <c r="O17" s="875"/>
      <c r="P17" s="878"/>
      <c r="Q17" s="1717">
        <v>4949</v>
      </c>
      <c r="R17" s="1733"/>
      <c r="S17" s="1714">
        <v>4960</v>
      </c>
      <c r="T17" s="1714"/>
      <c r="U17" s="1717">
        <v>4971</v>
      </c>
    </row>
    <row r="18" spans="1:22" ht="12" customHeight="1" x14ac:dyDescent="0.2">
      <c r="A18" s="872" t="s">
        <v>807</v>
      </c>
      <c r="B18" s="50" t="s">
        <v>1080</v>
      </c>
      <c r="C18" s="35">
        <f t="shared" si="0"/>
        <v>8</v>
      </c>
      <c r="D18" s="874"/>
      <c r="F18" s="874"/>
      <c r="G18" s="873"/>
      <c r="H18" s="483"/>
      <c r="I18" s="873"/>
      <c r="J18" s="873"/>
      <c r="K18" s="1717" t="s">
        <v>1907</v>
      </c>
      <c r="L18" s="875"/>
      <c r="M18" s="477"/>
      <c r="N18" s="876"/>
      <c r="O18" s="875"/>
      <c r="P18" s="878"/>
      <c r="Q18" s="1717" t="s">
        <v>1909</v>
      </c>
      <c r="R18" s="1733"/>
      <c r="S18" s="1714" t="s">
        <v>1911</v>
      </c>
      <c r="T18" s="1714"/>
      <c r="U18" s="1717" t="s">
        <v>1912</v>
      </c>
    </row>
    <row r="19" spans="1:22" ht="12" customHeight="1" x14ac:dyDescent="0.2">
      <c r="A19" s="112" t="s">
        <v>807</v>
      </c>
      <c r="B19" s="50" t="s">
        <v>1082</v>
      </c>
      <c r="C19" s="35">
        <f>C18+1</f>
        <v>9</v>
      </c>
      <c r="D19" s="874"/>
      <c r="F19" s="874"/>
      <c r="G19" s="873"/>
      <c r="H19" s="483"/>
      <c r="I19" s="873"/>
      <c r="J19" s="873"/>
      <c r="K19" s="1717">
        <v>4796</v>
      </c>
      <c r="L19" s="875"/>
      <c r="M19" s="477"/>
      <c r="N19" s="876"/>
      <c r="O19" s="875"/>
      <c r="P19" s="878"/>
      <c r="Q19" s="1717">
        <v>4950</v>
      </c>
      <c r="R19" s="1733"/>
      <c r="S19" s="1714">
        <v>4961</v>
      </c>
      <c r="T19" s="1714"/>
      <c r="U19" s="1717">
        <v>4972</v>
      </c>
    </row>
    <row r="20" spans="1:22" ht="12" customHeight="1" x14ac:dyDescent="0.2">
      <c r="A20" s="112" t="s">
        <v>807</v>
      </c>
      <c r="B20" s="50" t="s">
        <v>174</v>
      </c>
      <c r="C20" s="35">
        <f>C19+1</f>
        <v>10</v>
      </c>
      <c r="D20" s="874"/>
      <c r="F20" s="874"/>
      <c r="G20" s="873"/>
      <c r="H20" s="483"/>
      <c r="I20" s="873"/>
      <c r="J20" s="873"/>
      <c r="K20" s="1717">
        <v>4797</v>
      </c>
      <c r="L20" s="875"/>
      <c r="M20" s="477"/>
      <c r="N20" s="876"/>
      <c r="O20" s="875"/>
      <c r="P20" s="878"/>
      <c r="Q20" s="1717">
        <v>4951</v>
      </c>
      <c r="R20" s="1733"/>
      <c r="S20" s="1714">
        <v>4962</v>
      </c>
      <c r="T20" s="1714"/>
      <c r="U20" s="1717">
        <v>4973</v>
      </c>
    </row>
    <row r="21" spans="1:22" ht="12" customHeight="1" x14ac:dyDescent="0.2">
      <c r="A21" s="872" t="s">
        <v>807</v>
      </c>
      <c r="B21" s="190" t="s">
        <v>1222</v>
      </c>
      <c r="C21" s="35">
        <f>C20+1</f>
        <v>11</v>
      </c>
      <c r="D21" s="874"/>
      <c r="F21" s="874"/>
      <c r="G21" s="873"/>
      <c r="H21" s="483"/>
      <c r="I21" s="873"/>
      <c r="J21" s="873"/>
      <c r="K21" s="1717" t="s">
        <v>1908</v>
      </c>
      <c r="L21" s="875"/>
      <c r="M21" s="477"/>
      <c r="N21" s="876"/>
      <c r="O21" s="875"/>
      <c r="P21" s="878"/>
      <c r="Q21" s="1717" t="s">
        <v>1910</v>
      </c>
      <c r="R21" s="1733"/>
      <c r="S21" s="1714" t="s">
        <v>1913</v>
      </c>
      <c r="T21" s="1714"/>
      <c r="U21" s="1717" t="s">
        <v>1914</v>
      </c>
      <c r="V21" s="933"/>
    </row>
    <row r="22" spans="1:22" ht="12" customHeight="1" x14ac:dyDescent="0.2">
      <c r="A22" s="112" t="s">
        <v>807</v>
      </c>
      <c r="B22" s="881"/>
      <c r="C22" s="34">
        <f t="shared" si="0"/>
        <v>12</v>
      </c>
      <c r="D22" s="881"/>
      <c r="E22" s="902"/>
      <c r="F22" s="881"/>
      <c r="G22" s="882"/>
      <c r="H22" s="482"/>
      <c r="I22" s="882"/>
      <c r="J22" s="882"/>
      <c r="K22" s="1729">
        <v>8320</v>
      </c>
      <c r="L22" s="883"/>
      <c r="M22" s="481"/>
      <c r="N22" s="884"/>
      <c r="O22" s="883"/>
      <c r="P22" s="885"/>
      <c r="Q22" s="1729">
        <v>8339</v>
      </c>
      <c r="R22" s="1758"/>
      <c r="S22" s="1729">
        <v>8359</v>
      </c>
      <c r="T22" s="1729"/>
      <c r="U22" s="1729">
        <v>8380</v>
      </c>
      <c r="V22" s="902"/>
    </row>
    <row r="23" spans="1:22" ht="14.25" customHeight="1" x14ac:dyDescent="0.2">
      <c r="A23" s="872"/>
      <c r="B23" s="437" t="s">
        <v>25</v>
      </c>
      <c r="C23" s="873"/>
      <c r="D23" s="437"/>
      <c r="E23" s="437"/>
      <c r="F23" s="437"/>
      <c r="G23" s="873"/>
      <c r="H23" s="873"/>
      <c r="I23" s="873"/>
      <c r="J23" s="873"/>
      <c r="K23" s="1756"/>
      <c r="L23" s="153"/>
      <c r="M23" s="477"/>
      <c r="N23" s="876"/>
      <c r="O23" s="153"/>
      <c r="P23" s="153"/>
      <c r="Q23" s="1718"/>
      <c r="R23" s="1718"/>
      <c r="S23" s="1714"/>
      <c r="T23" s="1714"/>
      <c r="U23" s="1718"/>
    </row>
    <row r="24" spans="1:22" ht="12" customHeight="1" x14ac:dyDescent="0.2">
      <c r="A24" s="872" t="s">
        <v>599</v>
      </c>
      <c r="B24" s="874" t="s">
        <v>674</v>
      </c>
      <c r="C24" s="35">
        <f>C22+1</f>
        <v>13</v>
      </c>
      <c r="D24" s="874"/>
      <c r="F24" s="874"/>
      <c r="G24" s="872"/>
      <c r="H24" s="483"/>
      <c r="I24" s="872"/>
      <c r="J24" s="873"/>
      <c r="K24" s="1717" t="s">
        <v>1921</v>
      </c>
      <c r="L24" s="875"/>
      <c r="M24" s="477"/>
      <c r="N24" s="876"/>
      <c r="O24" s="875"/>
      <c r="P24" s="441"/>
      <c r="Q24" s="1760"/>
      <c r="R24" s="1717"/>
      <c r="S24" s="1717" t="s">
        <v>1925</v>
      </c>
      <c r="T24" s="1757"/>
      <c r="U24" s="1717" t="s">
        <v>1926</v>
      </c>
    </row>
    <row r="25" spans="1:22" ht="12" customHeight="1" x14ac:dyDescent="0.2">
      <c r="A25" s="112" t="s">
        <v>807</v>
      </c>
      <c r="B25" s="879" t="s">
        <v>675</v>
      </c>
      <c r="C25" s="35">
        <f>C24+1</f>
        <v>14</v>
      </c>
      <c r="D25" s="879"/>
      <c r="F25" s="879"/>
      <c r="G25" s="872"/>
      <c r="H25" s="478"/>
      <c r="I25" s="872"/>
      <c r="J25" s="873"/>
      <c r="K25" s="1717" t="s">
        <v>1915</v>
      </c>
      <c r="L25" s="875"/>
      <c r="M25" s="477"/>
      <c r="N25" s="876"/>
      <c r="O25" s="875"/>
      <c r="P25" s="878"/>
      <c r="Q25" s="1714" t="s">
        <v>1923</v>
      </c>
      <c r="R25" s="1702"/>
      <c r="S25" s="1717" t="s">
        <v>1927</v>
      </c>
      <c r="T25" s="1714"/>
      <c r="U25" s="1717" t="s">
        <v>1928</v>
      </c>
    </row>
    <row r="26" spans="1:22" ht="12" customHeight="1" x14ac:dyDescent="0.2">
      <c r="A26" s="872" t="s">
        <v>807</v>
      </c>
      <c r="B26" s="874" t="s">
        <v>173</v>
      </c>
      <c r="C26" s="35">
        <f>C25+1</f>
        <v>15</v>
      </c>
      <c r="D26" s="879"/>
      <c r="F26" s="879"/>
      <c r="G26" s="872"/>
      <c r="H26" s="478"/>
      <c r="I26" s="872"/>
      <c r="J26" s="873"/>
      <c r="K26" s="1717" t="s">
        <v>1916</v>
      </c>
      <c r="L26" s="875"/>
      <c r="M26" s="477"/>
      <c r="N26" s="876"/>
      <c r="O26" s="875"/>
      <c r="P26" s="878"/>
      <c r="Q26" s="1714" t="s">
        <v>1924</v>
      </c>
      <c r="R26" s="1702"/>
      <c r="S26" s="1717" t="s">
        <v>1929</v>
      </c>
      <c r="T26" s="1714"/>
      <c r="U26" s="1717" t="s">
        <v>1930</v>
      </c>
    </row>
    <row r="27" spans="1:22" ht="12" customHeight="1" x14ac:dyDescent="0.2">
      <c r="A27" s="112" t="s">
        <v>807</v>
      </c>
      <c r="B27" s="50" t="s">
        <v>887</v>
      </c>
      <c r="C27" s="35">
        <f>C26+1</f>
        <v>16</v>
      </c>
      <c r="D27" s="879"/>
      <c r="F27" s="879"/>
      <c r="G27" s="872"/>
      <c r="H27" s="478"/>
      <c r="I27" s="872"/>
      <c r="J27" s="873"/>
      <c r="K27" s="1714" t="s">
        <v>2688</v>
      </c>
      <c r="L27" s="875"/>
      <c r="M27" s="477"/>
      <c r="N27" s="876"/>
      <c r="O27" s="875"/>
      <c r="P27" s="878"/>
      <c r="Q27" s="1714" t="s">
        <v>2689</v>
      </c>
      <c r="R27" s="1702"/>
      <c r="S27" s="1714" t="s">
        <v>2690</v>
      </c>
      <c r="T27" s="1714"/>
      <c r="U27" s="1714" t="s">
        <v>2691</v>
      </c>
    </row>
    <row r="28" spans="1:22" ht="12" customHeight="1" x14ac:dyDescent="0.2">
      <c r="A28" s="872"/>
      <c r="B28" s="874" t="s">
        <v>174</v>
      </c>
      <c r="C28" s="35"/>
      <c r="D28" s="874"/>
      <c r="E28" s="483"/>
      <c r="F28" s="874"/>
      <c r="G28" s="872"/>
      <c r="H28" s="872"/>
      <c r="I28" s="872"/>
      <c r="J28" s="873"/>
      <c r="K28" s="1733"/>
      <c r="L28" s="875"/>
      <c r="M28" s="477"/>
      <c r="N28" s="876"/>
      <c r="O28" s="875"/>
      <c r="P28" s="878"/>
      <c r="Q28" s="1733"/>
      <c r="R28" s="1733"/>
      <c r="S28" s="1717"/>
      <c r="T28" s="1714"/>
      <c r="U28" s="1733"/>
    </row>
    <row r="29" spans="1:22" ht="12" customHeight="1" x14ac:dyDescent="0.2">
      <c r="A29" s="872" t="s">
        <v>599</v>
      </c>
      <c r="B29" s="874" t="s">
        <v>370</v>
      </c>
      <c r="C29" s="35">
        <f>C27+1</f>
        <v>17</v>
      </c>
      <c r="D29" s="874"/>
      <c r="E29" s="483"/>
      <c r="F29" s="874"/>
      <c r="G29" s="872"/>
      <c r="H29" s="872"/>
      <c r="I29" s="872"/>
      <c r="J29" s="872"/>
      <c r="K29" s="1717" t="s">
        <v>1922</v>
      </c>
      <c r="L29" s="875"/>
      <c r="M29" s="477"/>
      <c r="N29" s="876"/>
      <c r="O29" s="875"/>
      <c r="P29" s="877"/>
      <c r="Q29" s="1717" t="s">
        <v>1931</v>
      </c>
      <c r="R29" s="1733"/>
      <c r="S29" s="1717" t="s">
        <v>1932</v>
      </c>
      <c r="T29" s="1717"/>
      <c r="U29" s="1717" t="s">
        <v>1933</v>
      </c>
    </row>
    <row r="30" spans="1:22" ht="12" customHeight="1" x14ac:dyDescent="0.2">
      <c r="A30" s="872" t="s">
        <v>807</v>
      </c>
      <c r="B30" s="874" t="s">
        <v>324</v>
      </c>
      <c r="C30" s="35">
        <f>C29+1</f>
        <v>18</v>
      </c>
      <c r="D30" s="874"/>
      <c r="E30" s="483"/>
      <c r="F30" s="874"/>
      <c r="G30" s="872"/>
      <c r="H30" s="872"/>
      <c r="I30" s="872"/>
      <c r="J30" s="872"/>
      <c r="K30" s="1717" t="s">
        <v>1917</v>
      </c>
      <c r="L30" s="875"/>
      <c r="M30" s="477"/>
      <c r="N30" s="876"/>
      <c r="O30" s="875"/>
      <c r="P30" s="877"/>
      <c r="Q30" s="1717" t="s">
        <v>1934</v>
      </c>
      <c r="R30" s="1733"/>
      <c r="S30" s="1717" t="s">
        <v>1935</v>
      </c>
      <c r="T30" s="1717"/>
      <c r="U30" s="1717" t="s">
        <v>1936</v>
      </c>
    </row>
    <row r="31" spans="1:22" ht="12" customHeight="1" x14ac:dyDescent="0.2">
      <c r="A31" s="872"/>
      <c r="B31" s="50" t="s">
        <v>116</v>
      </c>
      <c r="C31" s="35"/>
      <c r="D31" s="874"/>
      <c r="E31" s="483"/>
      <c r="F31" s="874"/>
      <c r="G31" s="872"/>
      <c r="H31" s="872"/>
      <c r="I31" s="872"/>
      <c r="J31" s="872"/>
      <c r="K31" s="1733"/>
      <c r="L31" s="875"/>
      <c r="M31" s="477"/>
      <c r="N31" s="876"/>
      <c r="O31" s="875"/>
      <c r="P31" s="877"/>
      <c r="Q31" s="1717"/>
      <c r="R31" s="1733"/>
      <c r="S31" s="1717"/>
      <c r="T31" s="1717"/>
      <c r="U31" s="1733"/>
    </row>
    <row r="32" spans="1:22" ht="12" customHeight="1" x14ac:dyDescent="0.2">
      <c r="A32" s="872"/>
      <c r="B32" s="50" t="s">
        <v>1350</v>
      </c>
      <c r="C32" s="35"/>
      <c r="D32" s="874"/>
      <c r="E32" s="483"/>
      <c r="F32" s="874"/>
      <c r="G32" s="872"/>
      <c r="H32" s="872"/>
      <c r="I32" s="872"/>
      <c r="J32" s="872"/>
      <c r="K32" s="1733"/>
      <c r="L32" s="875"/>
      <c r="M32" s="477"/>
      <c r="N32" s="876"/>
      <c r="O32" s="875"/>
      <c r="P32" s="877"/>
      <c r="Q32" s="1717"/>
      <c r="R32" s="1733"/>
      <c r="S32" s="1717"/>
      <c r="T32" s="1717"/>
      <c r="U32" s="1733"/>
    </row>
    <row r="33" spans="1:22" ht="12" customHeight="1" x14ac:dyDescent="0.2">
      <c r="A33" s="112" t="s">
        <v>807</v>
      </c>
      <c r="B33" s="50" t="s">
        <v>1384</v>
      </c>
      <c r="C33" s="35">
        <f>C30+1</f>
        <v>19</v>
      </c>
      <c r="D33" s="874"/>
      <c r="E33" s="483"/>
      <c r="F33" s="874"/>
      <c r="G33" s="872"/>
      <c r="H33" s="872"/>
      <c r="I33" s="872"/>
      <c r="J33" s="872"/>
      <c r="K33" s="1717" t="s">
        <v>1918</v>
      </c>
      <c r="L33" s="875"/>
      <c r="M33" s="477"/>
      <c r="N33" s="876"/>
      <c r="O33" s="875"/>
      <c r="P33" s="877"/>
      <c r="Q33" s="1717" t="s">
        <v>1937</v>
      </c>
      <c r="R33" s="1733"/>
      <c r="S33" s="1717" t="s">
        <v>1938</v>
      </c>
      <c r="T33" s="1717"/>
      <c r="U33" s="1717" t="s">
        <v>1939</v>
      </c>
      <c r="V33" s="933"/>
    </row>
    <row r="34" spans="1:22" ht="12" customHeight="1" x14ac:dyDescent="0.2">
      <c r="A34" s="112" t="s">
        <v>807</v>
      </c>
      <c r="B34" s="881"/>
      <c r="C34" s="34">
        <f>C33+1</f>
        <v>20</v>
      </c>
      <c r="D34" s="881"/>
      <c r="E34" s="482">
        <f>SUM(E24:E33)</f>
        <v>0</v>
      </c>
      <c r="F34" s="881"/>
      <c r="G34" s="882"/>
      <c r="H34" s="482"/>
      <c r="I34" s="882"/>
      <c r="J34" s="882"/>
      <c r="K34" s="1729" t="s">
        <v>1919</v>
      </c>
      <c r="L34" s="883"/>
      <c r="M34" s="481"/>
      <c r="N34" s="884"/>
      <c r="O34" s="883"/>
      <c r="P34" s="885"/>
      <c r="Q34" s="1729" t="s">
        <v>1940</v>
      </c>
      <c r="R34" s="1758"/>
      <c r="S34" s="1729" t="s">
        <v>1941</v>
      </c>
      <c r="T34" s="1729"/>
      <c r="U34" s="1729" t="s">
        <v>1942</v>
      </c>
      <c r="V34" s="902"/>
    </row>
    <row r="35" spans="1:22" ht="12" customHeight="1" x14ac:dyDescent="0.2">
      <c r="A35" s="112" t="s">
        <v>807</v>
      </c>
      <c r="B35" s="881"/>
      <c r="C35" s="34">
        <f>C34+1</f>
        <v>21</v>
      </c>
      <c r="D35" s="881"/>
      <c r="E35" s="902"/>
      <c r="F35" s="881"/>
      <c r="G35" s="882"/>
      <c r="H35" s="462"/>
      <c r="I35" s="882"/>
      <c r="J35" s="882"/>
      <c r="K35" s="1729" t="s">
        <v>1920</v>
      </c>
      <c r="L35" s="883"/>
      <c r="M35" s="481"/>
      <c r="N35" s="884"/>
      <c r="O35" s="883"/>
      <c r="P35" s="885"/>
      <c r="Q35" s="1729" t="s">
        <v>1943</v>
      </c>
      <c r="R35" s="1758"/>
      <c r="S35" s="1729" t="s">
        <v>1944</v>
      </c>
      <c r="T35" s="1729"/>
      <c r="U35" s="1729" t="s">
        <v>1945</v>
      </c>
      <c r="V35" s="902"/>
    </row>
    <row r="36" spans="1:22" ht="15" customHeight="1" x14ac:dyDescent="0.2">
      <c r="A36" s="872"/>
      <c r="B36" s="437" t="s">
        <v>562</v>
      </c>
      <c r="C36" s="873"/>
      <c r="D36" s="437"/>
      <c r="E36" s="454"/>
      <c r="F36" s="437"/>
      <c r="G36" s="873"/>
      <c r="H36" s="873"/>
      <c r="I36" s="873"/>
      <c r="J36" s="873"/>
      <c r="K36" s="1733"/>
      <c r="L36" s="875"/>
      <c r="M36" s="873"/>
      <c r="N36" s="483"/>
      <c r="O36" s="875"/>
      <c r="P36" s="873"/>
      <c r="Q36" s="1702"/>
      <c r="R36" s="1702"/>
      <c r="S36" s="1714"/>
      <c r="T36" s="1714"/>
      <c r="U36" s="1733"/>
    </row>
    <row r="37" spans="1:22" ht="12" customHeight="1" x14ac:dyDescent="0.2">
      <c r="A37" s="872" t="s">
        <v>807</v>
      </c>
      <c r="B37" s="874" t="s">
        <v>995</v>
      </c>
      <c r="C37" s="35">
        <f>C35+1</f>
        <v>22</v>
      </c>
      <c r="D37" s="874"/>
      <c r="F37" s="874"/>
      <c r="G37" s="872"/>
      <c r="H37" s="483"/>
      <c r="I37" s="872"/>
      <c r="J37" s="873"/>
      <c r="K37" s="1717">
        <v>8321</v>
      </c>
      <c r="L37" s="875"/>
      <c r="M37" s="873"/>
      <c r="N37" s="792" t="s">
        <v>1949</v>
      </c>
      <c r="O37" s="875"/>
      <c r="P37" s="878"/>
      <c r="Q37" s="1717">
        <v>8340</v>
      </c>
      <c r="R37" s="1733"/>
      <c r="S37" s="1714">
        <v>8360</v>
      </c>
      <c r="T37" s="1714"/>
      <c r="U37" s="1717">
        <v>8381</v>
      </c>
    </row>
    <row r="38" spans="1:22" ht="12" customHeight="1" x14ac:dyDescent="0.2">
      <c r="A38" s="872" t="s">
        <v>807</v>
      </c>
      <c r="B38" s="874" t="s">
        <v>996</v>
      </c>
      <c r="C38" s="35">
        <f t="shared" ref="C38:C49" si="1">C37+1</f>
        <v>23</v>
      </c>
      <c r="D38" s="874"/>
      <c r="F38" s="874"/>
      <c r="G38" s="872"/>
      <c r="H38" s="483"/>
      <c r="I38" s="872"/>
      <c r="J38" s="873"/>
      <c r="K38" s="1717">
        <v>8322</v>
      </c>
      <c r="L38" s="875"/>
      <c r="M38" s="873"/>
      <c r="N38" s="792" t="s">
        <v>1950</v>
      </c>
      <c r="O38" s="875"/>
      <c r="P38" s="878"/>
      <c r="Q38" s="1717">
        <v>8341</v>
      </c>
      <c r="R38" s="1733"/>
      <c r="S38" s="1714">
        <v>8361</v>
      </c>
      <c r="T38" s="1714"/>
      <c r="U38" s="1717">
        <v>8382</v>
      </c>
    </row>
    <row r="39" spans="1:22" ht="12" customHeight="1" x14ac:dyDescent="0.2">
      <c r="A39" s="872" t="s">
        <v>807</v>
      </c>
      <c r="B39" s="874" t="s">
        <v>997</v>
      </c>
      <c r="C39" s="35">
        <f t="shared" si="1"/>
        <v>24</v>
      </c>
      <c r="D39" s="874"/>
      <c r="F39" s="874"/>
      <c r="G39" s="872"/>
      <c r="H39" s="483"/>
      <c r="I39" s="872"/>
      <c r="J39" s="873"/>
      <c r="K39" s="1717">
        <v>8323</v>
      </c>
      <c r="L39" s="875"/>
      <c r="M39" s="873"/>
      <c r="N39" s="792" t="s">
        <v>1951</v>
      </c>
      <c r="O39" s="875"/>
      <c r="P39" s="878"/>
      <c r="Q39" s="1717">
        <v>8342</v>
      </c>
      <c r="R39" s="1733"/>
      <c r="S39" s="1714">
        <v>8362</v>
      </c>
      <c r="T39" s="1714"/>
      <c r="U39" s="1717">
        <v>8383</v>
      </c>
      <c r="V39" s="161"/>
    </row>
    <row r="40" spans="1:22" ht="12" customHeight="1" x14ac:dyDescent="0.2">
      <c r="A40" s="872" t="s">
        <v>807</v>
      </c>
      <c r="B40" s="874" t="s">
        <v>631</v>
      </c>
      <c r="C40" s="35">
        <f t="shared" si="1"/>
        <v>25</v>
      </c>
      <c r="D40" s="874"/>
      <c r="F40" s="874"/>
      <c r="G40" s="872"/>
      <c r="H40" s="483"/>
      <c r="I40" s="872"/>
      <c r="J40" s="873"/>
      <c r="K40" s="1717">
        <v>8324</v>
      </c>
      <c r="L40" s="875"/>
      <c r="M40" s="873"/>
      <c r="N40" s="792" t="s">
        <v>1952</v>
      </c>
      <c r="O40" s="875"/>
      <c r="P40" s="878"/>
      <c r="Q40" s="1717">
        <v>8343</v>
      </c>
      <c r="R40" s="1733"/>
      <c r="S40" s="1714">
        <v>8363</v>
      </c>
      <c r="T40" s="1714"/>
      <c r="U40" s="1717">
        <v>8384</v>
      </c>
    </row>
    <row r="41" spans="1:22" ht="12" customHeight="1" x14ac:dyDescent="0.2">
      <c r="A41" s="872" t="s">
        <v>807</v>
      </c>
      <c r="B41" s="874" t="s">
        <v>632</v>
      </c>
      <c r="C41" s="35">
        <f t="shared" si="1"/>
        <v>26</v>
      </c>
      <c r="D41" s="874"/>
      <c r="F41" s="874"/>
      <c r="G41" s="872"/>
      <c r="H41" s="483"/>
      <c r="I41" s="872"/>
      <c r="J41" s="873"/>
      <c r="K41" s="1717">
        <v>8325</v>
      </c>
      <c r="L41" s="875"/>
      <c r="M41" s="873"/>
      <c r="N41" s="792" t="s">
        <v>1953</v>
      </c>
      <c r="O41" s="875"/>
      <c r="P41" s="878"/>
      <c r="Q41" s="1717">
        <v>8344</v>
      </c>
      <c r="R41" s="1733"/>
      <c r="S41" s="1714">
        <v>8364</v>
      </c>
      <c r="T41" s="1714"/>
      <c r="U41" s="1717">
        <v>8385</v>
      </c>
    </row>
    <row r="42" spans="1:22" ht="12" customHeight="1" x14ac:dyDescent="0.2">
      <c r="A42" s="872" t="s">
        <v>807</v>
      </c>
      <c r="B42" s="874" t="s">
        <v>413</v>
      </c>
      <c r="C42" s="35">
        <f t="shared" si="1"/>
        <v>27</v>
      </c>
      <c r="D42" s="874"/>
      <c r="F42" s="874"/>
      <c r="G42" s="872"/>
      <c r="H42" s="483"/>
      <c r="I42" s="872"/>
      <c r="J42" s="873"/>
      <c r="K42" s="1717">
        <v>8326</v>
      </c>
      <c r="L42" s="875"/>
      <c r="M42" s="873"/>
      <c r="N42" s="792" t="s">
        <v>1954</v>
      </c>
      <c r="O42" s="875"/>
      <c r="P42" s="878"/>
      <c r="Q42" s="1717">
        <v>8345</v>
      </c>
      <c r="R42" s="1733"/>
      <c r="S42" s="1714">
        <v>8365</v>
      </c>
      <c r="T42" s="1714"/>
      <c r="U42" s="1717">
        <v>8386</v>
      </c>
    </row>
    <row r="43" spans="1:22" ht="12" customHeight="1" x14ac:dyDescent="0.2">
      <c r="A43" s="872" t="s">
        <v>807</v>
      </c>
      <c r="B43" s="874" t="s">
        <v>284</v>
      </c>
      <c r="C43" s="35">
        <f t="shared" si="1"/>
        <v>28</v>
      </c>
      <c r="D43" s="874"/>
      <c r="F43" s="874"/>
      <c r="G43" s="872"/>
      <c r="H43" s="483"/>
      <c r="I43" s="872"/>
      <c r="J43" s="873"/>
      <c r="K43" s="1717">
        <v>8327</v>
      </c>
      <c r="L43" s="875"/>
      <c r="M43" s="873"/>
      <c r="N43" s="792" t="s">
        <v>1955</v>
      </c>
      <c r="O43" s="875"/>
      <c r="P43" s="878"/>
      <c r="Q43" s="1717">
        <v>8346</v>
      </c>
      <c r="R43" s="1733"/>
      <c r="S43" s="1714">
        <v>8366</v>
      </c>
      <c r="T43" s="1714"/>
      <c r="U43" s="1717">
        <v>8387</v>
      </c>
    </row>
    <row r="44" spans="1:22" ht="12" customHeight="1" x14ac:dyDescent="0.2">
      <c r="A44" s="872" t="s">
        <v>599</v>
      </c>
      <c r="B44" s="874" t="s">
        <v>285</v>
      </c>
      <c r="C44" s="35">
        <f t="shared" si="1"/>
        <v>29</v>
      </c>
      <c r="D44" s="874"/>
      <c r="F44" s="874"/>
      <c r="G44" s="872"/>
      <c r="H44" s="483"/>
      <c r="I44" s="872"/>
      <c r="J44" s="873"/>
      <c r="K44" s="1717" t="s">
        <v>2839</v>
      </c>
      <c r="L44" s="875"/>
      <c r="M44" s="873"/>
      <c r="N44" s="792" t="s">
        <v>1956</v>
      </c>
      <c r="O44" s="875"/>
      <c r="P44" s="878"/>
      <c r="Q44" s="1759"/>
      <c r="R44" s="1733"/>
      <c r="S44" s="1714" t="s">
        <v>2844</v>
      </c>
      <c r="T44" s="1714"/>
      <c r="U44" s="1717" t="s">
        <v>2845</v>
      </c>
    </row>
    <row r="45" spans="1:22" ht="12" customHeight="1" x14ac:dyDescent="0.2">
      <c r="A45" s="872" t="s">
        <v>807</v>
      </c>
      <c r="B45" s="874" t="s">
        <v>563</v>
      </c>
      <c r="C45" s="35">
        <f t="shared" si="1"/>
        <v>30</v>
      </c>
      <c r="D45" s="874"/>
      <c r="F45" s="874"/>
      <c r="G45" s="872"/>
      <c r="H45" s="483"/>
      <c r="I45" s="872"/>
      <c r="J45" s="873"/>
      <c r="K45" s="1717">
        <v>8329</v>
      </c>
      <c r="L45" s="875"/>
      <c r="M45" s="873"/>
      <c r="N45" s="916"/>
      <c r="O45" s="875"/>
      <c r="P45" s="878"/>
      <c r="Q45" s="1717">
        <v>8348</v>
      </c>
      <c r="R45" s="1733"/>
      <c r="S45" s="1714">
        <v>8368</v>
      </c>
      <c r="T45" s="1714"/>
      <c r="U45" s="1717">
        <v>8389</v>
      </c>
    </row>
    <row r="46" spans="1:22" ht="12" customHeight="1" x14ac:dyDescent="0.2">
      <c r="A46" s="112" t="s">
        <v>807</v>
      </c>
      <c r="B46" s="50" t="s">
        <v>1223</v>
      </c>
      <c r="C46" s="35">
        <f>C45+1</f>
        <v>31</v>
      </c>
      <c r="D46" s="874"/>
      <c r="F46" s="874"/>
      <c r="G46" s="872"/>
      <c r="H46" s="483"/>
      <c r="I46" s="872"/>
      <c r="J46" s="873"/>
      <c r="K46" s="1717" t="s">
        <v>1946</v>
      </c>
      <c r="L46" s="875"/>
      <c r="M46" s="873"/>
      <c r="N46" s="916"/>
      <c r="O46" s="875"/>
      <c r="P46" s="878"/>
      <c r="Q46" s="1717" t="s">
        <v>1958</v>
      </c>
      <c r="R46" s="1733"/>
      <c r="S46" s="1714" t="s">
        <v>1962</v>
      </c>
      <c r="T46" s="1714"/>
      <c r="U46" s="1717" t="s">
        <v>1963</v>
      </c>
    </row>
    <row r="47" spans="1:22" ht="12" customHeight="1" x14ac:dyDescent="0.2">
      <c r="A47" s="872" t="s">
        <v>807</v>
      </c>
      <c r="B47" s="880" t="s">
        <v>22</v>
      </c>
      <c r="C47" s="35">
        <f>C46+1</f>
        <v>32</v>
      </c>
      <c r="D47" s="874"/>
      <c r="F47" s="874"/>
      <c r="G47" s="872"/>
      <c r="H47" s="483"/>
      <c r="I47" s="872"/>
      <c r="J47" s="873"/>
      <c r="K47" s="1717" t="s">
        <v>1947</v>
      </c>
      <c r="L47" s="875"/>
      <c r="M47" s="873" t="s">
        <v>79</v>
      </c>
      <c r="N47" s="796" t="s">
        <v>1957</v>
      </c>
      <c r="O47" s="875" t="s">
        <v>80</v>
      </c>
      <c r="P47" s="878"/>
      <c r="Q47" s="1761"/>
      <c r="R47" s="1733"/>
      <c r="S47" s="1762"/>
      <c r="T47" s="1714"/>
      <c r="U47" s="1761"/>
      <c r="V47" s="933"/>
    </row>
    <row r="48" spans="1:22" ht="12" customHeight="1" x14ac:dyDescent="0.2">
      <c r="A48" s="872" t="s">
        <v>807</v>
      </c>
      <c r="B48" s="881"/>
      <c r="C48" s="34">
        <f t="shared" si="1"/>
        <v>33</v>
      </c>
      <c r="D48" s="881"/>
      <c r="E48" s="902"/>
      <c r="F48" s="881"/>
      <c r="G48" s="882"/>
      <c r="H48" s="462"/>
      <c r="I48" s="882"/>
      <c r="J48" s="882"/>
      <c r="K48" s="1729">
        <v>8330</v>
      </c>
      <c r="L48" s="883"/>
      <c r="M48" s="882"/>
      <c r="N48" s="886"/>
      <c r="O48" s="883"/>
      <c r="P48" s="885"/>
      <c r="Q48" s="1729">
        <v>8349</v>
      </c>
      <c r="R48" s="1758"/>
      <c r="S48" s="1729">
        <v>8369</v>
      </c>
      <c r="T48" s="1729"/>
      <c r="U48" s="1729">
        <v>8390</v>
      </c>
      <c r="V48" s="902"/>
    </row>
    <row r="49" spans="1:22" ht="17.100000000000001" customHeight="1" thickBot="1" x14ac:dyDescent="0.25">
      <c r="A49" s="872" t="s">
        <v>807</v>
      </c>
      <c r="B49" s="979" t="s">
        <v>11</v>
      </c>
      <c r="C49" s="47">
        <f t="shared" si="1"/>
        <v>34</v>
      </c>
      <c r="D49" s="979"/>
      <c r="E49" s="911"/>
      <c r="F49" s="979"/>
      <c r="G49" s="980"/>
      <c r="H49" s="981"/>
      <c r="I49" s="980"/>
      <c r="J49" s="980"/>
      <c r="K49" s="1736" t="s">
        <v>1948</v>
      </c>
      <c r="L49" s="982"/>
      <c r="M49" s="983"/>
      <c r="N49" s="984"/>
      <c r="O49" s="982"/>
      <c r="P49" s="985"/>
      <c r="Q49" s="1736" t="s">
        <v>1959</v>
      </c>
      <c r="R49" s="1763"/>
      <c r="S49" s="1736" t="s">
        <v>1960</v>
      </c>
      <c r="T49" s="1736"/>
      <c r="U49" s="1736" t="s">
        <v>1961</v>
      </c>
      <c r="V49" s="1457"/>
    </row>
    <row r="50" spans="1:22" ht="15" customHeight="1" x14ac:dyDescent="0.2">
      <c r="A50" s="479"/>
      <c r="B50" s="2025" t="s">
        <v>1500</v>
      </c>
      <c r="C50" s="1434"/>
      <c r="D50" s="1434"/>
      <c r="E50" s="1434"/>
      <c r="F50" s="1434"/>
      <c r="G50" s="1434"/>
      <c r="H50" s="1434"/>
      <c r="I50" s="1434"/>
      <c r="J50" s="1434"/>
      <c r="K50" s="1434"/>
      <c r="L50" s="1434"/>
      <c r="M50" s="1434"/>
      <c r="N50" s="1434"/>
      <c r="O50" s="1434"/>
      <c r="P50" s="1434"/>
      <c r="Q50" s="1434"/>
      <c r="R50" s="1434"/>
      <c r="S50" s="1434"/>
      <c r="T50" s="1434"/>
      <c r="U50" s="1434"/>
    </row>
    <row r="51" spans="1:22" s="166" customFormat="1" ht="14.25" customHeight="1" x14ac:dyDescent="0.2">
      <c r="A51" s="25"/>
      <c r="B51" s="131" t="s">
        <v>2980</v>
      </c>
      <c r="C51" s="112"/>
      <c r="D51" s="8"/>
      <c r="E51" s="191"/>
      <c r="F51" s="8"/>
      <c r="G51" s="112"/>
      <c r="H51" s="112"/>
      <c r="I51" s="112"/>
      <c r="J51" s="112"/>
      <c r="K51" s="191"/>
      <c r="L51" s="1661"/>
      <c r="M51" s="25"/>
      <c r="N51" s="25"/>
      <c r="O51" s="1661"/>
      <c r="P51" s="1661"/>
      <c r="Q51" s="1661"/>
      <c r="R51" s="1661"/>
      <c r="S51" s="60"/>
      <c r="T51" s="60"/>
      <c r="U51" s="191"/>
    </row>
    <row r="52" spans="1:22" s="26" customFormat="1" ht="12.75" x14ac:dyDescent="0.2">
      <c r="B52" s="310"/>
      <c r="C52" s="1376"/>
      <c r="D52" s="1376"/>
      <c r="E52" s="1376"/>
      <c r="F52" s="1376"/>
      <c r="G52" s="1376"/>
      <c r="H52" s="1376"/>
      <c r="I52" s="1376"/>
      <c r="J52" s="1376"/>
      <c r="K52" s="1376"/>
      <c r="L52" s="1165"/>
      <c r="M52" s="1165"/>
      <c r="N52" s="1165"/>
    </row>
    <row r="53" spans="1:22" s="26" customFormat="1" ht="12.75" x14ac:dyDescent="0.2">
      <c r="B53" s="310"/>
      <c r="C53" s="1376"/>
      <c r="D53" s="1376"/>
      <c r="E53" s="1376"/>
      <c r="F53" s="1376"/>
      <c r="G53" s="1376"/>
      <c r="H53" s="1376"/>
      <c r="I53" s="1376"/>
      <c r="J53" s="1376"/>
      <c r="K53" s="1376"/>
      <c r="L53" s="1165"/>
      <c r="M53" s="1165"/>
      <c r="N53" s="1165"/>
    </row>
    <row r="54" spans="1:22" x14ac:dyDescent="0.2">
      <c r="B54" s="310"/>
      <c r="C54" s="310"/>
      <c r="D54" s="310"/>
      <c r="E54" s="310"/>
      <c r="F54" s="310"/>
      <c r="G54" s="310"/>
      <c r="H54" s="310"/>
      <c r="I54" s="310"/>
      <c r="J54" s="166"/>
      <c r="K54" s="166"/>
    </row>
  </sheetData>
  <mergeCells count="6">
    <mergeCell ref="S6:S8"/>
    <mergeCell ref="A2:A4"/>
    <mergeCell ref="B2:U2"/>
    <mergeCell ref="B3:U3"/>
    <mergeCell ref="B4:U4"/>
    <mergeCell ref="K5:U5"/>
  </mergeCells>
  <pageMargins left="0.39370078740157483" right="0.19685039370078741" top="0.59055118110236227" bottom="0.19685039370078741" header="0.39370078740157483" footer="0.31496062992125984"/>
  <pageSetup scale="80" orientation="landscape" r:id="rId1"/>
  <headerFooter alignWithMargins="0">
    <oddHeader xml:space="preserve">&amp;LOrganisme  ____________________________________
&amp;RCode géographique ________ </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6">
    <pageSetUpPr fitToPage="1"/>
  </sheetPr>
  <dimension ref="A1:V58"/>
  <sheetViews>
    <sheetView zoomScaleNormal="100" workbookViewId="0">
      <selection sqref="A1:A5"/>
    </sheetView>
  </sheetViews>
  <sheetFormatPr baseColWidth="10" defaultColWidth="9.140625" defaultRowHeight="12.75" x14ac:dyDescent="0.2"/>
  <cols>
    <col min="1" max="1" width="2.7109375" style="1383" customWidth="1"/>
    <col min="2" max="2" width="58.5703125" style="1383" customWidth="1"/>
    <col min="3" max="3" width="2.28515625" style="1383" customWidth="1"/>
    <col min="4" max="4" width="1.28515625" style="1383" customWidth="1"/>
    <col min="5" max="5" width="15.7109375" style="1383" customWidth="1"/>
    <col min="6" max="6" width="1.28515625" style="1383" customWidth="1"/>
    <col min="7" max="7" width="1.140625" style="1383" customWidth="1"/>
    <col min="8" max="8" width="15.7109375" style="1383" customWidth="1"/>
    <col min="9" max="9" width="1.28515625" style="1383" customWidth="1"/>
    <col min="10" max="10" width="1.140625" style="1383" customWidth="1"/>
    <col min="11" max="11" width="15.7109375" style="1383" customWidth="1"/>
    <col min="12" max="12" width="1" style="1383" customWidth="1"/>
    <col min="13" max="13" width="1.140625" style="1383" customWidth="1"/>
    <col min="14" max="14" width="12.7109375" style="1383" customWidth="1"/>
    <col min="15" max="15" width="1.140625" style="1383" customWidth="1"/>
    <col min="16" max="16" width="14.7109375" style="1383" customWidth="1"/>
    <col min="17" max="17" width="2.28515625" style="1383" bestFit="1" customWidth="1"/>
    <col min="18" max="18" width="15.7109375" style="1383" customWidth="1"/>
    <col min="19" max="19" width="2.7109375" style="1383" customWidth="1"/>
    <col min="20" max="20" width="12" style="1383" customWidth="1"/>
    <col min="21" max="16384" width="9.140625" style="1383"/>
  </cols>
  <sheetData>
    <row r="1" spans="1:22" ht="11.25" customHeight="1" x14ac:dyDescent="0.2">
      <c r="A1" s="2329" t="s">
        <v>1501</v>
      </c>
    </row>
    <row r="2" spans="1:22" ht="11.25" customHeight="1" x14ac:dyDescent="0.2">
      <c r="A2" s="2329"/>
    </row>
    <row r="3" spans="1:22" ht="12" customHeight="1" x14ac:dyDescent="0.2">
      <c r="A3" s="2330"/>
      <c r="B3" s="2247" t="s">
        <v>1553</v>
      </c>
      <c r="C3" s="2247"/>
      <c r="D3" s="2247"/>
      <c r="E3" s="2247"/>
      <c r="F3" s="2247"/>
      <c r="G3" s="2247"/>
      <c r="H3" s="2247"/>
      <c r="I3" s="2247"/>
      <c r="J3" s="2247"/>
      <c r="K3" s="2247"/>
      <c r="L3" s="2247"/>
      <c r="M3" s="2247"/>
      <c r="N3" s="2247"/>
      <c r="O3" s="2247"/>
      <c r="P3" s="2247"/>
      <c r="Q3" s="2247"/>
      <c r="R3" s="2247"/>
      <c r="S3" s="2247"/>
      <c r="V3" s="1770"/>
    </row>
    <row r="4" spans="1:22" ht="12" customHeight="1" x14ac:dyDescent="0.2">
      <c r="A4" s="2331"/>
      <c r="B4" s="2302" t="s">
        <v>970</v>
      </c>
      <c r="C4" s="2302"/>
      <c r="D4" s="2302"/>
      <c r="E4" s="2302"/>
      <c r="F4" s="2302"/>
      <c r="G4" s="2302"/>
      <c r="H4" s="2302"/>
      <c r="I4" s="2302"/>
      <c r="J4" s="2302"/>
      <c r="K4" s="2302"/>
      <c r="L4" s="2302"/>
      <c r="M4" s="2302"/>
      <c r="N4" s="2302"/>
      <c r="O4" s="2302"/>
      <c r="P4" s="2302"/>
      <c r="Q4" s="2302"/>
      <c r="R4" s="2302"/>
      <c r="S4" s="2302"/>
    </row>
    <row r="5" spans="1:22" ht="12" customHeight="1" x14ac:dyDescent="0.2">
      <c r="A5" s="2331"/>
      <c r="B5" s="2302" t="s">
        <v>1333</v>
      </c>
      <c r="C5" s="2302"/>
      <c r="D5" s="2302"/>
      <c r="E5" s="2302"/>
      <c r="F5" s="2302"/>
      <c r="G5" s="2302"/>
      <c r="H5" s="2302"/>
      <c r="I5" s="2302"/>
      <c r="J5" s="2302"/>
      <c r="K5" s="2302"/>
      <c r="L5" s="2302"/>
      <c r="M5" s="2302"/>
      <c r="N5" s="2302"/>
      <c r="O5" s="2302"/>
      <c r="P5" s="2302"/>
      <c r="Q5" s="2302"/>
      <c r="R5" s="2302"/>
      <c r="S5" s="2302"/>
    </row>
    <row r="6" spans="1:22" ht="7.5" customHeight="1" x14ac:dyDescent="0.2">
      <c r="A6" s="130"/>
      <c r="B6" s="130"/>
      <c r="C6" s="130"/>
      <c r="D6" s="130"/>
      <c r="E6" s="130"/>
      <c r="F6" s="130"/>
      <c r="G6" s="130"/>
      <c r="H6" s="130"/>
      <c r="I6" s="130"/>
      <c r="J6" s="130"/>
      <c r="K6" s="130"/>
      <c r="L6" s="130"/>
      <c r="M6" s="130"/>
      <c r="N6" s="49"/>
      <c r="O6" s="49"/>
      <c r="P6" s="49"/>
      <c r="Q6" s="130"/>
      <c r="R6" s="26"/>
      <c r="S6" s="26"/>
    </row>
    <row r="7" spans="1:22" ht="12" customHeight="1" x14ac:dyDescent="0.2">
      <c r="A7" s="130"/>
      <c r="B7" s="130"/>
      <c r="C7" s="130"/>
      <c r="D7" s="781"/>
      <c r="E7" s="527" t="s">
        <v>1075</v>
      </c>
      <c r="F7" s="130"/>
      <c r="G7" s="781"/>
      <c r="H7" s="527" t="s">
        <v>1335</v>
      </c>
      <c r="I7" s="130"/>
      <c r="J7" s="1384"/>
      <c r="K7" s="1384" t="s">
        <v>1334</v>
      </c>
      <c r="L7" s="1384"/>
      <c r="M7" s="1384"/>
      <c r="N7" s="1384"/>
      <c r="O7" s="1384"/>
      <c r="P7" s="1384"/>
      <c r="Q7" s="1384"/>
      <c r="R7" s="1384"/>
      <c r="S7" s="1384"/>
    </row>
    <row r="8" spans="1:22" ht="12" customHeight="1" x14ac:dyDescent="0.2">
      <c r="A8" s="130"/>
      <c r="B8" s="130"/>
      <c r="C8" s="130"/>
      <c r="D8" s="130"/>
      <c r="E8" s="49" t="s">
        <v>740</v>
      </c>
      <c r="F8" s="130"/>
      <c r="G8" s="130"/>
      <c r="H8" s="49" t="s">
        <v>740</v>
      </c>
      <c r="I8" s="130"/>
      <c r="J8" s="130"/>
      <c r="K8" s="49" t="s">
        <v>740</v>
      </c>
      <c r="L8" s="130"/>
      <c r="M8" s="130"/>
      <c r="N8" s="49" t="s">
        <v>448</v>
      </c>
      <c r="O8" s="49"/>
      <c r="P8" s="2327" t="s">
        <v>1256</v>
      </c>
      <c r="Q8" s="130"/>
      <c r="R8" s="1385" t="s">
        <v>742</v>
      </c>
      <c r="S8" s="25"/>
    </row>
    <row r="9" spans="1:22" ht="14.1" customHeight="1" x14ac:dyDescent="0.2">
      <c r="A9" s="130"/>
      <c r="B9" s="130"/>
      <c r="C9" s="130"/>
      <c r="D9" s="130"/>
      <c r="E9" s="49" t="s">
        <v>743</v>
      </c>
      <c r="F9" s="130"/>
      <c r="G9" s="130"/>
      <c r="H9" s="49" t="s">
        <v>743</v>
      </c>
      <c r="I9" s="130"/>
      <c r="J9" s="130"/>
      <c r="K9" s="49" t="s">
        <v>743</v>
      </c>
      <c r="L9" s="130"/>
      <c r="M9" s="130"/>
      <c r="N9" s="49" t="s">
        <v>744</v>
      </c>
      <c r="O9" s="49"/>
      <c r="P9" s="2328"/>
      <c r="Q9" s="130"/>
      <c r="R9" s="49" t="s">
        <v>26</v>
      </c>
      <c r="S9" s="25"/>
    </row>
    <row r="10" spans="1:22" ht="15" customHeight="1" thickBot="1" x14ac:dyDescent="0.25">
      <c r="B10" s="229"/>
      <c r="C10" s="229"/>
      <c r="D10" s="229"/>
      <c r="E10" s="467"/>
      <c r="F10" s="229"/>
      <c r="G10" s="229"/>
      <c r="H10" s="467"/>
      <c r="I10" s="229"/>
      <c r="J10" s="231"/>
      <c r="K10" s="467"/>
      <c r="L10" s="467"/>
      <c r="M10" s="862"/>
      <c r="N10" s="467"/>
      <c r="O10" s="467"/>
      <c r="P10" s="2322"/>
      <c r="Q10" s="307"/>
      <c r="R10" s="467"/>
      <c r="S10" s="467"/>
    </row>
    <row r="11" spans="1:22" s="1386" customFormat="1" ht="15" customHeight="1" x14ac:dyDescent="0.2">
      <c r="B11" s="436"/>
      <c r="C11" s="436"/>
      <c r="D11" s="436"/>
      <c r="E11" s="49"/>
      <c r="F11" s="436"/>
      <c r="G11" s="436"/>
      <c r="H11" s="49"/>
      <c r="I11" s="436"/>
      <c r="K11" s="49"/>
      <c r="L11" s="49"/>
      <c r="M11" s="130"/>
      <c r="N11" s="49"/>
      <c r="O11" s="49"/>
      <c r="P11" s="49"/>
      <c r="Q11" s="1388"/>
      <c r="R11" s="49"/>
      <c r="S11" s="49"/>
    </row>
    <row r="12" spans="1:22" ht="13.5" customHeight="1" x14ac:dyDescent="0.2">
      <c r="A12" s="1388" t="s">
        <v>807</v>
      </c>
      <c r="B12" s="8" t="s">
        <v>11</v>
      </c>
      <c r="C12" s="159">
        <v>1</v>
      </c>
      <c r="D12" s="8"/>
      <c r="E12" s="8"/>
      <c r="F12" s="8"/>
      <c r="G12" s="930"/>
      <c r="H12" s="191">
        <v>0</v>
      </c>
      <c r="I12" s="8"/>
      <c r="J12" s="1388"/>
      <c r="K12" s="1717" t="s">
        <v>1964</v>
      </c>
      <c r="L12" s="1733"/>
      <c r="M12" s="1717"/>
      <c r="N12" s="1717" t="s">
        <v>1965</v>
      </c>
      <c r="O12" s="1733"/>
      <c r="P12" s="1717" t="s">
        <v>1966</v>
      </c>
      <c r="Q12" s="1717"/>
      <c r="R12" s="1717" t="s">
        <v>1967</v>
      </c>
      <c r="S12" s="1661"/>
    </row>
    <row r="13" spans="1:22" ht="12.75" customHeight="1" x14ac:dyDescent="0.2">
      <c r="A13" s="1388" t="s">
        <v>807</v>
      </c>
      <c r="B13" s="50" t="s">
        <v>533</v>
      </c>
      <c r="C13" s="256">
        <f>C12+1</f>
        <v>2</v>
      </c>
      <c r="D13" s="211" t="s">
        <v>79</v>
      </c>
      <c r="E13" s="50"/>
      <c r="F13" s="50" t="s">
        <v>80</v>
      </c>
      <c r="G13" s="211" t="s">
        <v>79</v>
      </c>
      <c r="H13" s="102">
        <v>0</v>
      </c>
      <c r="I13" s="50" t="s">
        <v>80</v>
      </c>
      <c r="J13" s="211" t="s">
        <v>79</v>
      </c>
      <c r="K13" s="1716" t="s">
        <v>1968</v>
      </c>
      <c r="L13" s="1771" t="s">
        <v>80</v>
      </c>
      <c r="M13" s="1772" t="s">
        <v>79</v>
      </c>
      <c r="N13" s="1716" t="s">
        <v>1969</v>
      </c>
      <c r="O13" s="1716" t="s">
        <v>739</v>
      </c>
      <c r="P13" s="1716" t="s">
        <v>1970</v>
      </c>
      <c r="Q13" s="1716" t="s">
        <v>739</v>
      </c>
      <c r="R13" s="1716" t="s">
        <v>1971</v>
      </c>
      <c r="S13" s="50" t="s">
        <v>80</v>
      </c>
    </row>
    <row r="14" spans="1:22" s="1165" customFormat="1" ht="13.5" customHeight="1" x14ac:dyDescent="0.2">
      <c r="A14" s="1415"/>
      <c r="B14" s="1428" t="s">
        <v>1310</v>
      </c>
      <c r="C14" s="1529"/>
      <c r="D14" s="1422"/>
      <c r="E14" s="1422"/>
      <c r="F14" s="1422"/>
      <c r="G14" s="1423"/>
      <c r="H14" s="1424">
        <f>H12-H13</f>
        <v>0</v>
      </c>
      <c r="I14" s="1425"/>
      <c r="J14" s="1426"/>
      <c r="K14" s="1773"/>
      <c r="L14" s="1773"/>
      <c r="M14" s="1774"/>
      <c r="N14" s="1773"/>
      <c r="O14" s="1773"/>
      <c r="P14" s="1773"/>
      <c r="Q14" s="1773"/>
      <c r="R14" s="1773"/>
      <c r="S14" s="1427"/>
    </row>
    <row r="15" spans="1:22" s="1165" customFormat="1" ht="13.5" customHeight="1" x14ac:dyDescent="0.2">
      <c r="A15" s="112" t="s">
        <v>807</v>
      </c>
      <c r="B15" s="1429" t="s">
        <v>201</v>
      </c>
      <c r="C15" s="260">
        <f>C13+1</f>
        <v>3</v>
      </c>
      <c r="D15" s="1416"/>
      <c r="E15" s="1416"/>
      <c r="F15" s="1416"/>
      <c r="G15" s="1417"/>
      <c r="H15" s="1418"/>
      <c r="I15" s="1419"/>
      <c r="J15" s="1420"/>
      <c r="K15" s="1716">
        <v>8331</v>
      </c>
      <c r="L15" s="1716"/>
      <c r="M15" s="1775"/>
      <c r="N15" s="1716">
        <v>8350</v>
      </c>
      <c r="O15" s="1716"/>
      <c r="P15" s="1716">
        <v>8370</v>
      </c>
      <c r="Q15" s="1716"/>
      <c r="R15" s="1716">
        <v>8391</v>
      </c>
      <c r="S15" s="1421"/>
    </row>
    <row r="16" spans="1:22" ht="6.75" customHeight="1" x14ac:dyDescent="0.2">
      <c r="A16" s="1388"/>
      <c r="B16" s="8"/>
      <c r="C16" s="256"/>
      <c r="D16" s="8"/>
      <c r="E16" s="8"/>
      <c r="F16" s="8"/>
      <c r="G16" s="8"/>
      <c r="H16" s="191"/>
      <c r="I16" s="436"/>
      <c r="J16" s="1386"/>
      <c r="K16" s="1764"/>
      <c r="L16" s="1756"/>
      <c r="M16" s="1765"/>
      <c r="N16" s="1764"/>
      <c r="O16" s="1756"/>
      <c r="P16" s="1756"/>
      <c r="Q16" s="1717"/>
      <c r="R16" s="1764"/>
      <c r="S16" s="49"/>
    </row>
    <row r="17" spans="1:19" ht="15" customHeight="1" x14ac:dyDescent="0.2">
      <c r="A17" s="1388"/>
      <c r="B17" s="4" t="s">
        <v>922</v>
      </c>
      <c r="C17" s="4"/>
      <c r="D17" s="4"/>
      <c r="E17" s="284"/>
      <c r="F17" s="4"/>
      <c r="G17" s="4"/>
      <c r="H17" s="176"/>
      <c r="I17" s="4"/>
      <c r="J17" s="1391"/>
      <c r="K17" s="1766"/>
      <c r="L17" s="1776"/>
      <c r="M17" s="1777"/>
      <c r="N17" s="1766"/>
      <c r="O17" s="1702"/>
      <c r="P17" s="1702"/>
      <c r="Q17" s="1727"/>
      <c r="R17" s="1766"/>
      <c r="S17" s="1393"/>
    </row>
    <row r="18" spans="1:19" ht="12" customHeight="1" x14ac:dyDescent="0.2">
      <c r="A18" s="1388"/>
      <c r="B18" s="131" t="s">
        <v>564</v>
      </c>
      <c r="C18" s="1394"/>
      <c r="D18" s="131"/>
      <c r="E18" s="195"/>
      <c r="F18" s="131"/>
      <c r="G18" s="1394"/>
      <c r="H18" s="1395"/>
      <c r="I18" s="1394"/>
      <c r="J18" s="1391"/>
      <c r="K18" s="1767"/>
      <c r="L18" s="1776"/>
      <c r="M18" s="1777"/>
      <c r="N18" s="1767"/>
      <c r="O18" s="1702"/>
      <c r="P18" s="1702"/>
      <c r="Q18" s="1727"/>
      <c r="R18" s="1767"/>
      <c r="S18" s="1393"/>
    </row>
    <row r="19" spans="1:19" ht="12" customHeight="1" x14ac:dyDescent="0.2">
      <c r="A19" s="1388"/>
      <c r="B19" s="4" t="s">
        <v>565</v>
      </c>
      <c r="C19" s="4"/>
      <c r="D19" s="4"/>
      <c r="E19" s="4"/>
      <c r="F19" s="4"/>
      <c r="G19" s="4"/>
      <c r="H19" s="887"/>
      <c r="I19" s="4"/>
      <c r="J19" s="1396"/>
      <c r="K19" s="1766"/>
      <c r="L19" s="1702"/>
      <c r="M19" s="1714"/>
      <c r="N19" s="1766"/>
      <c r="O19" s="1702"/>
      <c r="P19" s="1702"/>
      <c r="Q19" s="1727"/>
      <c r="R19" s="1766"/>
      <c r="S19" s="1393"/>
    </row>
    <row r="20" spans="1:19" ht="12" customHeight="1" x14ac:dyDescent="0.2">
      <c r="A20" s="906" t="s">
        <v>807</v>
      </c>
      <c r="B20" s="1383" t="s">
        <v>566</v>
      </c>
      <c r="C20" s="254">
        <f>C15+1</f>
        <v>4</v>
      </c>
      <c r="H20" s="1397"/>
      <c r="J20" s="1396"/>
      <c r="K20" s="1714" t="s">
        <v>1972</v>
      </c>
      <c r="L20" s="1702"/>
      <c r="M20" s="1714"/>
      <c r="N20" s="1714" t="s">
        <v>1973</v>
      </c>
      <c r="O20" s="1702"/>
      <c r="P20" s="1714" t="s">
        <v>1974</v>
      </c>
      <c r="Q20" s="1727"/>
      <c r="R20" s="1714" t="s">
        <v>1975</v>
      </c>
      <c r="S20" s="1392"/>
    </row>
    <row r="21" spans="1:19" ht="12" customHeight="1" x14ac:dyDescent="0.2">
      <c r="A21" s="1388" t="s">
        <v>807</v>
      </c>
      <c r="B21" s="1383" t="s">
        <v>890</v>
      </c>
      <c r="C21" s="254">
        <f>C20+1</f>
        <v>5</v>
      </c>
      <c r="H21" s="1397"/>
      <c r="J21" s="1396"/>
      <c r="K21" s="1714" t="s">
        <v>1976</v>
      </c>
      <c r="L21" s="1702"/>
      <c r="M21" s="1714"/>
      <c r="N21" s="1714" t="s">
        <v>1977</v>
      </c>
      <c r="O21" s="1702"/>
      <c r="P21" s="1714" t="s">
        <v>1978</v>
      </c>
      <c r="Q21" s="1727"/>
      <c r="R21" s="1714" t="s">
        <v>1979</v>
      </c>
      <c r="S21" s="1392"/>
    </row>
    <row r="22" spans="1:19" ht="12" customHeight="1" x14ac:dyDescent="0.2">
      <c r="A22" s="1388" t="s">
        <v>807</v>
      </c>
      <c r="B22" s="1386" t="s">
        <v>891</v>
      </c>
      <c r="C22" s="254">
        <f>C21+1</f>
        <v>6</v>
      </c>
      <c r="D22" s="1386"/>
      <c r="E22" s="1386"/>
      <c r="F22" s="1386"/>
      <c r="G22" s="1386"/>
      <c r="H22" s="1398"/>
      <c r="I22" s="1386"/>
      <c r="J22" s="1396"/>
      <c r="K22" s="1717" t="s">
        <v>1980</v>
      </c>
      <c r="L22" s="1733"/>
      <c r="M22" s="1714"/>
      <c r="N22" s="1717" t="s">
        <v>1981</v>
      </c>
      <c r="O22" s="1733"/>
      <c r="P22" s="1717" t="s">
        <v>1982</v>
      </c>
      <c r="Q22" s="1727"/>
      <c r="R22" s="1714" t="s">
        <v>1983</v>
      </c>
      <c r="S22" s="1399"/>
    </row>
    <row r="23" spans="1:19" ht="12" customHeight="1" x14ac:dyDescent="0.2">
      <c r="A23" s="1396" t="s">
        <v>807</v>
      </c>
      <c r="B23" s="1400" t="s">
        <v>152</v>
      </c>
      <c r="C23" s="157">
        <f>C22+1</f>
        <v>7</v>
      </c>
      <c r="D23" s="1386"/>
      <c r="E23" s="1386"/>
      <c r="F23" s="1386"/>
      <c r="G23" s="1386"/>
      <c r="H23" s="1398"/>
      <c r="I23" s="1386"/>
      <c r="J23" s="1396"/>
      <c r="K23" s="1717" t="s">
        <v>1984</v>
      </c>
      <c r="L23" s="1702"/>
      <c r="M23" s="1714"/>
      <c r="N23" s="1717" t="s">
        <v>1985</v>
      </c>
      <c r="O23" s="1733"/>
      <c r="P23" s="1717" t="s">
        <v>1986</v>
      </c>
      <c r="Q23" s="1714"/>
      <c r="R23" s="1714" t="s">
        <v>1987</v>
      </c>
      <c r="S23" s="1399"/>
    </row>
    <row r="24" spans="1:19" ht="12" customHeight="1" x14ac:dyDescent="0.2">
      <c r="A24" s="1396" t="s">
        <v>807</v>
      </c>
      <c r="B24" s="1389"/>
      <c r="C24" s="160">
        <f>C23+1</f>
        <v>8</v>
      </c>
      <c r="D24" s="1389"/>
      <c r="E24" s="1389"/>
      <c r="F24" s="1389"/>
      <c r="G24" s="1389"/>
      <c r="H24" s="1401"/>
      <c r="I24" s="1389"/>
      <c r="J24" s="1390"/>
      <c r="K24" s="1729" t="s">
        <v>1988</v>
      </c>
      <c r="L24" s="1758"/>
      <c r="M24" s="1729"/>
      <c r="N24" s="1729" t="s">
        <v>1989</v>
      </c>
      <c r="O24" s="1758"/>
      <c r="P24" s="1729" t="s">
        <v>1990</v>
      </c>
      <c r="Q24" s="1768"/>
      <c r="R24" s="1729" t="s">
        <v>1991</v>
      </c>
      <c r="S24" s="1402"/>
    </row>
    <row r="25" spans="1:19" ht="12" customHeight="1" x14ac:dyDescent="0.2">
      <c r="A25" s="1396"/>
      <c r="B25" s="41" t="s">
        <v>269</v>
      </c>
      <c r="C25" s="1530"/>
      <c r="D25" s="41"/>
      <c r="E25" s="41"/>
      <c r="F25" s="41"/>
      <c r="G25" s="41"/>
      <c r="H25" s="191"/>
      <c r="I25" s="41"/>
      <c r="J25" s="1388"/>
      <c r="K25" s="1733"/>
      <c r="L25" s="1733"/>
      <c r="M25" s="1717"/>
      <c r="N25" s="1733"/>
      <c r="O25" s="1733"/>
      <c r="P25" s="1733"/>
      <c r="Q25" s="1728"/>
      <c r="R25" s="1733"/>
      <c r="S25" s="1399"/>
    </row>
    <row r="26" spans="1:19" ht="12" customHeight="1" x14ac:dyDescent="0.2">
      <c r="A26" s="1388" t="s">
        <v>807</v>
      </c>
      <c r="B26" s="1386" t="s">
        <v>2</v>
      </c>
      <c r="C26" s="159">
        <f>C24+1</f>
        <v>9</v>
      </c>
      <c r="D26" s="1386"/>
      <c r="E26" s="1386"/>
      <c r="F26" s="1386"/>
      <c r="G26" s="1386"/>
      <c r="H26" s="1398"/>
      <c r="I26" s="1386"/>
      <c r="J26" s="1388"/>
      <c r="K26" s="1717" t="s">
        <v>1992</v>
      </c>
      <c r="L26" s="1733"/>
      <c r="M26" s="1717"/>
      <c r="N26" s="1717" t="s">
        <v>1993</v>
      </c>
      <c r="O26" s="1733"/>
      <c r="P26" s="1714" t="s">
        <v>1994</v>
      </c>
      <c r="Q26" s="1728"/>
      <c r="R26" s="1714" t="s">
        <v>1995</v>
      </c>
      <c r="S26" s="1399"/>
    </row>
    <row r="27" spans="1:19" ht="12" customHeight="1" x14ac:dyDescent="0.2">
      <c r="A27" s="1388" t="s">
        <v>807</v>
      </c>
      <c r="B27" s="1386" t="s">
        <v>152</v>
      </c>
      <c r="C27" s="159">
        <f>C26+1</f>
        <v>10</v>
      </c>
      <c r="D27" s="1386"/>
      <c r="E27" s="1386"/>
      <c r="F27" s="1386"/>
      <c r="G27" s="1386"/>
      <c r="H27" s="1398"/>
      <c r="I27" s="1386"/>
      <c r="J27" s="1388"/>
      <c r="K27" s="1717" t="s">
        <v>1996</v>
      </c>
      <c r="L27" s="1733"/>
      <c r="M27" s="1717"/>
      <c r="N27" s="1717" t="s">
        <v>1997</v>
      </c>
      <c r="O27" s="1733"/>
      <c r="P27" s="1714" t="s">
        <v>1998</v>
      </c>
      <c r="Q27" s="1728"/>
      <c r="R27" s="1714" t="s">
        <v>1999</v>
      </c>
      <c r="S27" s="1399"/>
    </row>
    <row r="28" spans="1:19" ht="12" customHeight="1" x14ac:dyDescent="0.2">
      <c r="A28" s="1396" t="s">
        <v>807</v>
      </c>
      <c r="B28" s="89"/>
      <c r="C28" s="160">
        <f>C27+1</f>
        <v>11</v>
      </c>
      <c r="D28" s="89"/>
      <c r="E28" s="89"/>
      <c r="F28" s="89"/>
      <c r="G28" s="89"/>
      <c r="H28" s="186"/>
      <c r="I28" s="89"/>
      <c r="J28" s="1390"/>
      <c r="K28" s="1729" t="s">
        <v>2000</v>
      </c>
      <c r="L28" s="1778"/>
      <c r="M28" s="1729"/>
      <c r="N28" s="1729" t="s">
        <v>2001</v>
      </c>
      <c r="O28" s="1758"/>
      <c r="P28" s="1729" t="s">
        <v>2002</v>
      </c>
      <c r="Q28" s="1768"/>
      <c r="R28" s="1729" t="s">
        <v>2003</v>
      </c>
      <c r="S28" s="1402"/>
    </row>
    <row r="29" spans="1:19" ht="11.25" customHeight="1" x14ac:dyDescent="0.2">
      <c r="A29" s="1396"/>
      <c r="B29" s="41" t="s">
        <v>1003</v>
      </c>
      <c r="C29" s="1530"/>
      <c r="D29" s="41"/>
      <c r="E29" s="41"/>
      <c r="F29" s="41"/>
      <c r="G29" s="41"/>
      <c r="H29" s="191"/>
      <c r="I29" s="41"/>
      <c r="J29" s="1388"/>
      <c r="K29" s="1764"/>
      <c r="L29" s="1779"/>
      <c r="M29" s="1780"/>
      <c r="N29" s="1764"/>
      <c r="O29" s="1733"/>
      <c r="P29" s="1733"/>
      <c r="Q29" s="1728"/>
      <c r="R29" s="1764"/>
      <c r="S29" s="1399"/>
    </row>
    <row r="30" spans="1:19" ht="11.1" customHeight="1" x14ac:dyDescent="0.2">
      <c r="A30" s="1396"/>
      <c r="B30" s="41" t="s">
        <v>449</v>
      </c>
      <c r="C30" s="1530"/>
      <c r="D30" s="41"/>
      <c r="E30" s="41"/>
      <c r="F30" s="41"/>
      <c r="G30" s="41"/>
      <c r="H30" s="191"/>
      <c r="I30" s="41"/>
      <c r="J30" s="1388"/>
      <c r="K30" s="1764"/>
      <c r="L30" s="1779"/>
      <c r="M30" s="1780"/>
      <c r="N30" s="1764"/>
      <c r="O30" s="1733"/>
      <c r="P30" s="1733"/>
      <c r="Q30" s="1728"/>
      <c r="R30" s="1764"/>
      <c r="S30" s="1399"/>
    </row>
    <row r="31" spans="1:19" ht="11.1" customHeight="1" x14ac:dyDescent="0.2">
      <c r="A31" s="1396"/>
      <c r="B31" s="41" t="s">
        <v>1385</v>
      </c>
      <c r="C31" s="1530"/>
      <c r="D31" s="41"/>
      <c r="E31" s="41"/>
      <c r="F31" s="41"/>
      <c r="G31" s="41"/>
      <c r="H31" s="191"/>
      <c r="I31" s="41"/>
      <c r="J31" s="1388"/>
      <c r="K31" s="1764"/>
      <c r="L31" s="1779"/>
      <c r="M31" s="1780"/>
      <c r="N31" s="1764"/>
      <c r="O31" s="1733"/>
      <c r="P31" s="1733"/>
      <c r="Q31" s="1728"/>
      <c r="R31" s="1764"/>
      <c r="S31" s="1399"/>
    </row>
    <row r="32" spans="1:19" ht="12" customHeight="1" x14ac:dyDescent="0.2">
      <c r="A32" s="1396" t="s">
        <v>807</v>
      </c>
      <c r="B32" s="1386" t="s">
        <v>824</v>
      </c>
      <c r="C32" s="159">
        <f>C28+1</f>
        <v>12</v>
      </c>
      <c r="D32" s="1386"/>
      <c r="E32" s="1386"/>
      <c r="F32" s="1386"/>
      <c r="G32" s="1386"/>
      <c r="H32" s="1398"/>
      <c r="I32" s="1386"/>
      <c r="J32" s="1388"/>
      <c r="K32" s="1717" t="s">
        <v>2004</v>
      </c>
      <c r="L32" s="1700"/>
      <c r="M32" s="1699"/>
      <c r="N32" s="1717" t="s">
        <v>2005</v>
      </c>
      <c r="O32" s="1733"/>
      <c r="P32" s="1717" t="s">
        <v>2018</v>
      </c>
      <c r="Q32" s="1728"/>
      <c r="R32" s="1714" t="s">
        <v>2019</v>
      </c>
      <c r="S32" s="1399"/>
    </row>
    <row r="33" spans="1:22" ht="12" customHeight="1" x14ac:dyDescent="0.2">
      <c r="A33" s="1396" t="s">
        <v>807</v>
      </c>
      <c r="B33" s="1386" t="s">
        <v>137</v>
      </c>
      <c r="C33" s="159">
        <f>C32+1</f>
        <v>13</v>
      </c>
      <c r="D33" s="1386"/>
      <c r="E33" s="1386"/>
      <c r="F33" s="1386"/>
      <c r="G33" s="1386"/>
      <c r="H33" s="1398"/>
      <c r="I33" s="1386"/>
      <c r="J33" s="1388"/>
      <c r="K33" s="1717" t="s">
        <v>2006</v>
      </c>
      <c r="L33" s="1700"/>
      <c r="M33" s="1699"/>
      <c r="N33" s="1717" t="s">
        <v>2007</v>
      </c>
      <c r="O33" s="1702"/>
      <c r="P33" s="1714" t="s">
        <v>2020</v>
      </c>
      <c r="Q33" s="1727"/>
      <c r="R33" s="1714" t="s">
        <v>2021</v>
      </c>
      <c r="S33" s="1403"/>
    </row>
    <row r="34" spans="1:22" ht="12" customHeight="1" x14ac:dyDescent="0.2">
      <c r="A34" s="1396" t="s">
        <v>807</v>
      </c>
      <c r="B34" s="1400" t="s">
        <v>136</v>
      </c>
      <c r="C34" s="159">
        <f>C33+1</f>
        <v>14</v>
      </c>
      <c r="D34" s="1386"/>
      <c r="E34" s="1386"/>
      <c r="F34" s="1386"/>
      <c r="G34" s="1386"/>
      <c r="H34" s="1398"/>
      <c r="I34" s="1386"/>
      <c r="J34" s="1388"/>
      <c r="K34" s="1717" t="s">
        <v>2008</v>
      </c>
      <c r="L34" s="1700"/>
      <c r="M34" s="1699"/>
      <c r="N34" s="1717" t="s">
        <v>2009</v>
      </c>
      <c r="O34" s="1733"/>
      <c r="P34" s="1717" t="s">
        <v>2022</v>
      </c>
      <c r="Q34" s="1727"/>
      <c r="R34" s="1714" t="s">
        <v>2023</v>
      </c>
      <c r="S34" s="1404"/>
    </row>
    <row r="35" spans="1:22" ht="12" customHeight="1" x14ac:dyDescent="0.2">
      <c r="A35" s="1396" t="s">
        <v>807</v>
      </c>
      <c r="B35" s="1389"/>
      <c r="C35" s="160">
        <f>C34+1</f>
        <v>15</v>
      </c>
      <c r="D35" s="1389"/>
      <c r="E35" s="1389"/>
      <c r="F35" s="1389"/>
      <c r="G35" s="1389"/>
      <c r="H35" s="1401"/>
      <c r="I35" s="1389"/>
      <c r="J35" s="1390"/>
      <c r="K35" s="1729" t="s">
        <v>2010</v>
      </c>
      <c r="L35" s="1758"/>
      <c r="M35" s="1715"/>
      <c r="N35" s="1729" t="s">
        <v>2011</v>
      </c>
      <c r="O35" s="1758"/>
      <c r="P35" s="1729" t="s">
        <v>2024</v>
      </c>
      <c r="Q35" s="1768"/>
      <c r="R35" s="1729" t="s">
        <v>2025</v>
      </c>
      <c r="S35" s="1402"/>
    </row>
    <row r="36" spans="1:22" ht="12" customHeight="1" x14ac:dyDescent="0.2">
      <c r="A36" s="1396"/>
      <c r="B36" s="4" t="s">
        <v>170</v>
      </c>
      <c r="C36" s="1531"/>
      <c r="D36" s="4"/>
      <c r="E36" s="4"/>
      <c r="F36" s="4"/>
      <c r="G36" s="4"/>
      <c r="H36" s="887"/>
      <c r="I36" s="4"/>
      <c r="J36" s="1396"/>
      <c r="K36" s="1766"/>
      <c r="L36" s="1702"/>
      <c r="M36" s="1714"/>
      <c r="N36" s="1766"/>
      <c r="O36" s="1702"/>
      <c r="P36" s="1702"/>
      <c r="Q36" s="1727"/>
      <c r="R36" s="1766"/>
      <c r="S36" s="1393"/>
    </row>
    <row r="37" spans="1:22" ht="12" customHeight="1" x14ac:dyDescent="0.2">
      <c r="A37" s="1396" t="s">
        <v>807</v>
      </c>
      <c r="B37" s="1383" t="s">
        <v>738</v>
      </c>
      <c r="C37" s="157">
        <f>C35+1</f>
        <v>16</v>
      </c>
      <c r="H37" s="1397"/>
      <c r="J37" s="1396"/>
      <c r="K37" s="1714">
        <v>4735</v>
      </c>
      <c r="L37" s="1702"/>
      <c r="M37" s="1714"/>
      <c r="N37" s="1714">
        <v>4751</v>
      </c>
      <c r="O37" s="1702"/>
      <c r="P37" s="1714">
        <v>4767</v>
      </c>
      <c r="Q37" s="1714"/>
      <c r="R37" s="1714">
        <v>4783</v>
      </c>
      <c r="S37" s="1393"/>
    </row>
    <row r="38" spans="1:22" ht="12" customHeight="1" x14ac:dyDescent="0.2">
      <c r="A38" s="1396" t="s">
        <v>807</v>
      </c>
      <c r="B38" s="1400" t="s">
        <v>568</v>
      </c>
      <c r="C38" s="159">
        <f>C37+1</f>
        <v>17</v>
      </c>
      <c r="D38" s="1386" t="s">
        <v>79</v>
      </c>
      <c r="E38" s="1386"/>
      <c r="F38" s="1386" t="s">
        <v>80</v>
      </c>
      <c r="G38" s="1386" t="s">
        <v>79</v>
      </c>
      <c r="H38" s="1398"/>
      <c r="I38" s="1386" t="s">
        <v>80</v>
      </c>
      <c r="J38" s="1388" t="s">
        <v>79</v>
      </c>
      <c r="K38" s="1717">
        <v>4724</v>
      </c>
      <c r="L38" s="1702" t="s">
        <v>80</v>
      </c>
      <c r="M38" s="1714" t="s">
        <v>79</v>
      </c>
      <c r="N38" s="1717">
        <v>4740</v>
      </c>
      <c r="O38" s="1733" t="s">
        <v>80</v>
      </c>
      <c r="P38" s="1714">
        <v>4756</v>
      </c>
      <c r="Q38" s="1717" t="s">
        <v>739</v>
      </c>
      <c r="R38" s="1714">
        <v>4772</v>
      </c>
      <c r="S38" s="1405" t="s">
        <v>80</v>
      </c>
    </row>
    <row r="39" spans="1:22" ht="12" customHeight="1" x14ac:dyDescent="0.2">
      <c r="A39" s="1396" t="s">
        <v>807</v>
      </c>
      <c r="B39" s="1389"/>
      <c r="C39" s="160">
        <f>C38+1</f>
        <v>18</v>
      </c>
      <c r="D39" s="1389"/>
      <c r="E39" s="1389"/>
      <c r="F39" s="1389"/>
      <c r="G39" s="1389"/>
      <c r="H39" s="1401"/>
      <c r="I39" s="1389"/>
      <c r="J39" s="1390"/>
      <c r="K39" s="1729">
        <v>4798</v>
      </c>
      <c r="L39" s="1758"/>
      <c r="M39" s="1729"/>
      <c r="N39" s="1729">
        <v>4952</v>
      </c>
      <c r="O39" s="1758"/>
      <c r="P39" s="1729">
        <v>4963</v>
      </c>
      <c r="Q39" s="1729"/>
      <c r="R39" s="1729">
        <v>4974</v>
      </c>
      <c r="S39" s="1402"/>
    </row>
    <row r="40" spans="1:22" ht="12" customHeight="1" x14ac:dyDescent="0.2">
      <c r="A40" s="1396"/>
      <c r="B40" s="41" t="s">
        <v>569</v>
      </c>
      <c r="C40" s="1530"/>
      <c r="D40" s="41"/>
      <c r="E40" s="41"/>
      <c r="F40" s="41"/>
      <c r="G40" s="41"/>
      <c r="H40" s="191"/>
      <c r="I40" s="41"/>
      <c r="J40" s="1388"/>
      <c r="K40" s="1764"/>
      <c r="L40" s="1733"/>
      <c r="M40" s="1717"/>
      <c r="N40" s="1764"/>
      <c r="O40" s="1733"/>
      <c r="P40" s="1733"/>
      <c r="Q40" s="1728"/>
      <c r="R40" s="1764"/>
      <c r="S40" s="1399"/>
    </row>
    <row r="41" spans="1:22" ht="12" customHeight="1" x14ac:dyDescent="0.2">
      <c r="A41" s="1396" t="s">
        <v>807</v>
      </c>
      <c r="B41" s="1386" t="s">
        <v>570</v>
      </c>
      <c r="C41" s="159">
        <f>C39+1</f>
        <v>19</v>
      </c>
      <c r="D41" s="1386" t="s">
        <v>79</v>
      </c>
      <c r="E41" s="1386"/>
      <c r="F41" s="1386" t="s">
        <v>80</v>
      </c>
      <c r="G41" s="1386" t="s">
        <v>79</v>
      </c>
      <c r="H41" s="1398"/>
      <c r="I41" s="1386" t="s">
        <v>80</v>
      </c>
      <c r="J41" s="1388" t="s">
        <v>79</v>
      </c>
      <c r="K41" s="1717">
        <v>4725</v>
      </c>
      <c r="L41" s="1733" t="s">
        <v>80</v>
      </c>
      <c r="M41" s="1717" t="s">
        <v>79</v>
      </c>
      <c r="N41" s="1717">
        <v>4741</v>
      </c>
      <c r="O41" s="1733" t="s">
        <v>80</v>
      </c>
      <c r="P41" s="1717">
        <v>4757</v>
      </c>
      <c r="Q41" s="1717" t="s">
        <v>739</v>
      </c>
      <c r="R41" s="1714">
        <v>4773</v>
      </c>
      <c r="S41" s="1405" t="s">
        <v>80</v>
      </c>
    </row>
    <row r="42" spans="1:22" ht="12" customHeight="1" x14ac:dyDescent="0.2">
      <c r="A42" s="1396"/>
      <c r="B42" s="1386" t="s">
        <v>0</v>
      </c>
      <c r="C42" s="159"/>
      <c r="D42" s="1386"/>
      <c r="E42" s="1386"/>
      <c r="F42" s="1386"/>
      <c r="G42" s="1386"/>
      <c r="H42" s="1398"/>
      <c r="I42" s="1386"/>
      <c r="J42" s="1388"/>
      <c r="K42" s="1717"/>
      <c r="L42" s="1733"/>
      <c r="M42" s="1717"/>
      <c r="N42" s="1717"/>
      <c r="O42" s="1733"/>
      <c r="P42" s="1717"/>
      <c r="Q42" s="1717"/>
      <c r="R42" s="1717"/>
      <c r="S42" s="1404"/>
    </row>
    <row r="43" spans="1:22" ht="12" customHeight="1" x14ac:dyDescent="0.2">
      <c r="A43" s="472" t="s">
        <v>807</v>
      </c>
      <c r="B43" s="25" t="s">
        <v>1296</v>
      </c>
      <c r="C43" s="159">
        <f>C41+1</f>
        <v>20</v>
      </c>
      <c r="D43" s="1386"/>
      <c r="E43" s="1386"/>
      <c r="F43" s="1386"/>
      <c r="G43" s="1386"/>
      <c r="H43" s="1398"/>
      <c r="I43" s="1386"/>
      <c r="J43" s="1388"/>
      <c r="K43" s="1717">
        <v>4728</v>
      </c>
      <c r="L43" s="1733"/>
      <c r="M43" s="1717"/>
      <c r="N43" s="1717">
        <v>4744</v>
      </c>
      <c r="O43" s="1733"/>
      <c r="P43" s="1717">
        <v>4760</v>
      </c>
      <c r="Q43" s="1717"/>
      <c r="R43" s="1714">
        <v>4776</v>
      </c>
      <c r="S43" s="1404"/>
    </row>
    <row r="44" spans="1:22" ht="12" customHeight="1" x14ac:dyDescent="0.2">
      <c r="A44" s="1396" t="s">
        <v>807</v>
      </c>
      <c r="B44" s="1386" t="s">
        <v>368</v>
      </c>
      <c r="C44" s="159">
        <f>C43+1</f>
        <v>21</v>
      </c>
      <c r="D44" s="1386"/>
      <c r="E44" s="1386"/>
      <c r="F44" s="1386"/>
      <c r="G44" s="1386"/>
      <c r="H44" s="1398"/>
      <c r="I44" s="1386"/>
      <c r="J44" s="1388"/>
      <c r="K44" s="1717" t="s">
        <v>2012</v>
      </c>
      <c r="L44" s="1717"/>
      <c r="M44" s="1717"/>
      <c r="N44" s="1717" t="s">
        <v>2013</v>
      </c>
      <c r="O44" s="1733"/>
      <c r="P44" s="1717" t="s">
        <v>2026</v>
      </c>
      <c r="Q44" s="1717"/>
      <c r="R44" s="1717" t="s">
        <v>2027</v>
      </c>
      <c r="S44" s="1399"/>
    </row>
    <row r="45" spans="1:22" ht="12" customHeight="1" x14ac:dyDescent="0.2">
      <c r="A45" s="1396" t="s">
        <v>807</v>
      </c>
      <c r="B45" s="1386" t="s">
        <v>369</v>
      </c>
      <c r="C45" s="159">
        <f t="shared" ref="C45:C50" si="0">C44+1</f>
        <v>22</v>
      </c>
      <c r="D45" s="1386"/>
      <c r="E45" s="1386"/>
      <c r="F45" s="1386"/>
      <c r="G45" s="1386"/>
      <c r="H45" s="1398"/>
      <c r="I45" s="1386"/>
      <c r="J45" s="1388"/>
      <c r="K45" s="1717" t="s">
        <v>2014</v>
      </c>
      <c r="L45" s="1717"/>
      <c r="M45" s="1717"/>
      <c r="N45" s="1717" t="s">
        <v>2015</v>
      </c>
      <c r="O45" s="1733"/>
      <c r="P45" s="1717" t="s">
        <v>2028</v>
      </c>
      <c r="Q45" s="1717"/>
      <c r="R45" s="1714" t="s">
        <v>2029</v>
      </c>
      <c r="S45" s="1399"/>
    </row>
    <row r="46" spans="1:22" ht="12" customHeight="1" x14ac:dyDescent="0.2">
      <c r="A46" s="1396" t="s">
        <v>807</v>
      </c>
      <c r="B46" s="1386" t="s">
        <v>909</v>
      </c>
      <c r="C46" s="159">
        <f t="shared" si="0"/>
        <v>23</v>
      </c>
      <c r="D46" s="1386"/>
      <c r="E46" s="1386"/>
      <c r="F46" s="1386"/>
      <c r="G46" s="1386"/>
      <c r="H46" s="1398"/>
      <c r="I46" s="1386"/>
      <c r="J46" s="1388"/>
      <c r="K46" s="1717">
        <v>4732</v>
      </c>
      <c r="L46" s="1733"/>
      <c r="M46" s="1717"/>
      <c r="N46" s="1717">
        <v>4748</v>
      </c>
      <c r="O46" s="1733"/>
      <c r="P46" s="1717">
        <v>4764</v>
      </c>
      <c r="Q46" s="1717"/>
      <c r="R46" s="1717">
        <v>4780</v>
      </c>
      <c r="S46" s="1399"/>
    </row>
    <row r="47" spans="1:22" ht="12" customHeight="1" x14ac:dyDescent="0.2">
      <c r="A47" s="1396" t="s">
        <v>807</v>
      </c>
      <c r="B47" s="1386" t="s">
        <v>472</v>
      </c>
      <c r="C47" s="159"/>
      <c r="D47" s="1386"/>
      <c r="E47" s="1386"/>
      <c r="F47" s="1386"/>
      <c r="G47" s="1386"/>
      <c r="H47" s="1398"/>
      <c r="I47" s="1386"/>
      <c r="J47" s="1388"/>
      <c r="K47" s="1733"/>
      <c r="L47" s="1733"/>
      <c r="M47" s="1717"/>
      <c r="N47" s="1733"/>
      <c r="O47" s="1733"/>
      <c r="P47" s="1733"/>
      <c r="Q47" s="1728"/>
      <c r="R47" s="1702"/>
      <c r="S47" s="1399"/>
    </row>
    <row r="48" spans="1:22" ht="12" customHeight="1" x14ac:dyDescent="0.2">
      <c r="A48" s="1396"/>
      <c r="B48" s="1400" t="s">
        <v>473</v>
      </c>
      <c r="C48" s="162">
        <f>C46+1</f>
        <v>24</v>
      </c>
      <c r="D48" s="1400"/>
      <c r="E48" s="1400"/>
      <c r="F48" s="1400"/>
      <c r="G48" s="1400"/>
      <c r="H48" s="1406"/>
      <c r="I48" s="1400"/>
      <c r="J48" s="1407"/>
      <c r="K48" s="1716" t="s">
        <v>2016</v>
      </c>
      <c r="L48" s="1772"/>
      <c r="M48" s="1716"/>
      <c r="N48" s="1716" t="s">
        <v>2017</v>
      </c>
      <c r="O48" s="1772"/>
      <c r="P48" s="1716" t="s">
        <v>2030</v>
      </c>
      <c r="Q48" s="1716"/>
      <c r="R48" s="1716" t="s">
        <v>2031</v>
      </c>
      <c r="S48" s="1408"/>
      <c r="T48" s="1386"/>
      <c r="U48" s="1386"/>
      <c r="V48" s="1386"/>
    </row>
    <row r="49" spans="1:22" ht="12" customHeight="1" x14ac:dyDescent="0.2">
      <c r="A49" s="1396" t="s">
        <v>807</v>
      </c>
      <c r="B49" s="1400"/>
      <c r="C49" s="162">
        <f t="shared" si="0"/>
        <v>25</v>
      </c>
      <c r="D49" s="1400"/>
      <c r="E49" s="1400"/>
      <c r="F49" s="1400"/>
      <c r="G49" s="1400"/>
      <c r="H49" s="1406"/>
      <c r="I49" s="1400"/>
      <c r="J49" s="1407"/>
      <c r="K49" s="1716">
        <v>4944</v>
      </c>
      <c r="L49" s="1772"/>
      <c r="M49" s="1716"/>
      <c r="N49" s="1716">
        <v>4954</v>
      </c>
      <c r="O49" s="1772"/>
      <c r="P49" s="1716">
        <v>4965</v>
      </c>
      <c r="Q49" s="1716"/>
      <c r="R49" s="1716">
        <v>4976</v>
      </c>
      <c r="S49" s="1408"/>
    </row>
    <row r="50" spans="1:22" ht="12" customHeight="1" x14ac:dyDescent="0.2">
      <c r="A50" s="1396" t="s">
        <v>807</v>
      </c>
      <c r="B50" s="1389"/>
      <c r="C50" s="160">
        <f t="shared" si="0"/>
        <v>26</v>
      </c>
      <c r="D50" s="1389"/>
      <c r="E50" s="1389"/>
      <c r="F50" s="1389"/>
      <c r="G50" s="1389"/>
      <c r="H50" s="464"/>
      <c r="I50" s="1389"/>
      <c r="J50" s="1390"/>
      <c r="K50" s="1729">
        <v>4989</v>
      </c>
      <c r="L50" s="1758"/>
      <c r="M50" s="1729"/>
      <c r="N50" s="1729">
        <v>4990</v>
      </c>
      <c r="O50" s="1758"/>
      <c r="P50" s="1729">
        <v>4991</v>
      </c>
      <c r="Q50" s="1729"/>
      <c r="R50" s="1729">
        <v>4992</v>
      </c>
      <c r="S50" s="1402"/>
    </row>
    <row r="51" spans="1:22" ht="14.1" customHeight="1" x14ac:dyDescent="0.2">
      <c r="A51" s="1396"/>
      <c r="B51" s="41" t="s">
        <v>171</v>
      </c>
      <c r="C51" s="159"/>
      <c r="D51" s="41"/>
      <c r="E51" s="41"/>
      <c r="F51" s="41"/>
      <c r="G51" s="41"/>
      <c r="H51" s="191"/>
      <c r="I51" s="41"/>
      <c r="J51" s="1388"/>
      <c r="K51" s="1781"/>
      <c r="L51" s="1782"/>
      <c r="M51" s="1783"/>
      <c r="N51" s="1781"/>
      <c r="O51" s="1764"/>
      <c r="P51" s="1781"/>
      <c r="Q51" s="1773"/>
      <c r="R51" s="1781"/>
      <c r="S51" s="1399"/>
    </row>
    <row r="52" spans="1:22" ht="12" customHeight="1" thickBot="1" x14ac:dyDescent="0.25">
      <c r="A52" s="472" t="s">
        <v>807</v>
      </c>
      <c r="B52" s="187" t="s">
        <v>172</v>
      </c>
      <c r="C52" s="164">
        <f>C50+1</f>
        <v>27</v>
      </c>
      <c r="D52" s="187"/>
      <c r="E52" s="187"/>
      <c r="F52" s="187"/>
      <c r="G52" s="187"/>
      <c r="H52" s="192"/>
      <c r="I52" s="187"/>
      <c r="J52" s="1387"/>
      <c r="K52" s="1732">
        <v>4736</v>
      </c>
      <c r="L52" s="1784"/>
      <c r="M52" s="1719"/>
      <c r="N52" s="1732">
        <v>4752</v>
      </c>
      <c r="O52" s="1769"/>
      <c r="P52" s="1732">
        <v>4768</v>
      </c>
      <c r="Q52" s="1732"/>
      <c r="R52" s="1732">
        <v>4784</v>
      </c>
      <c r="S52" s="1409"/>
    </row>
    <row r="53" spans="1:22" ht="15" customHeight="1" x14ac:dyDescent="0.2">
      <c r="B53" s="25" t="s">
        <v>1500</v>
      </c>
      <c r="C53" s="41"/>
      <c r="D53" s="41"/>
      <c r="E53" s="41"/>
      <c r="F53" s="41"/>
      <c r="G53" s="41"/>
      <c r="H53" s="191"/>
      <c r="I53" s="41"/>
      <c r="J53" s="1388"/>
      <c r="K53" s="191"/>
      <c r="L53" s="2026"/>
      <c r="M53" s="2027"/>
      <c r="N53" s="191"/>
      <c r="O53" s="1071"/>
      <c r="P53" s="1071"/>
      <c r="Q53" s="2028"/>
      <c r="R53" s="191"/>
      <c r="S53" s="1399"/>
    </row>
    <row r="54" spans="1:22" ht="12" customHeight="1" x14ac:dyDescent="0.2">
      <c r="B54" s="131" t="s">
        <v>2980</v>
      </c>
      <c r="C54" s="1388"/>
      <c r="D54" s="8"/>
      <c r="E54" s="191"/>
      <c r="F54" s="867"/>
      <c r="G54" s="867"/>
      <c r="H54" s="867"/>
      <c r="I54" s="867"/>
      <c r="J54" s="867"/>
      <c r="K54" s="867"/>
      <c r="L54" s="867"/>
      <c r="M54" s="857"/>
      <c r="N54" s="857"/>
      <c r="O54" s="857"/>
      <c r="P54" s="857"/>
      <c r="Q54" s="857"/>
      <c r="R54" s="857"/>
      <c r="S54" s="857"/>
      <c r="T54" s="857"/>
      <c r="U54" s="857"/>
      <c r="V54" s="857"/>
    </row>
    <row r="55" spans="1:22" s="26" customFormat="1" x14ac:dyDescent="0.2">
      <c r="B55" s="310"/>
      <c r="C55" s="1376"/>
      <c r="D55" s="1376"/>
      <c r="E55" s="1376"/>
      <c r="F55" s="1376"/>
      <c r="G55" s="1376"/>
      <c r="H55" s="1376"/>
      <c r="I55" s="1376"/>
      <c r="J55" s="1376"/>
      <c r="K55" s="1376"/>
      <c r="L55" s="1165"/>
      <c r="M55" s="1165"/>
      <c r="N55" s="1165"/>
    </row>
    <row r="56" spans="1:22" s="26" customFormat="1" x14ac:dyDescent="0.2">
      <c r="B56" s="310"/>
      <c r="C56" s="1376"/>
      <c r="D56" s="1376"/>
      <c r="E56" s="1376"/>
      <c r="F56" s="1376"/>
      <c r="G56" s="1376"/>
      <c r="H56" s="1376"/>
      <c r="I56" s="1376"/>
      <c r="J56" s="1376"/>
      <c r="K56" s="1376"/>
      <c r="L56" s="1165"/>
      <c r="M56" s="1165"/>
      <c r="N56" s="1165"/>
    </row>
    <row r="57" spans="1:22" x14ac:dyDescent="0.2">
      <c r="B57" s="310"/>
      <c r="C57" s="310"/>
      <c r="D57" s="310"/>
      <c r="E57" s="310"/>
      <c r="F57" s="310"/>
      <c r="G57" s="310"/>
      <c r="H57" s="310"/>
      <c r="I57" s="310"/>
      <c r="J57" s="166"/>
      <c r="K57" s="166"/>
      <c r="L57" s="166"/>
      <c r="M57" s="166"/>
    </row>
    <row r="58" spans="1:22" x14ac:dyDescent="0.2">
      <c r="H58" s="1396"/>
    </row>
  </sheetData>
  <mergeCells count="5">
    <mergeCell ref="B3:S3"/>
    <mergeCell ref="B4:S4"/>
    <mergeCell ref="B5:S5"/>
    <mergeCell ref="P8:P10"/>
    <mergeCell ref="A1:A5"/>
  </mergeCells>
  <pageMargins left="0.39370078740157483" right="0.39370078740157483" top="0.39370078740157483" bottom="0.19685039370078741" header="0.51181102362204722" footer="0.31496062992125984"/>
  <pageSetup scale="79" orientation="landscape" r:id="rId1"/>
  <headerFooter alignWithMargins="0">
    <oddHeader xml:space="preserve">&amp;LOrganisme  ____________________________________
&amp;RCode géographique ________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9"/>
  <dimension ref="A4:H57"/>
  <sheetViews>
    <sheetView zoomScaleNormal="100" workbookViewId="0">
      <selection activeCell="D27" sqref="D27"/>
    </sheetView>
  </sheetViews>
  <sheetFormatPr baseColWidth="10" defaultColWidth="9.140625" defaultRowHeight="12.75" x14ac:dyDescent="0.2"/>
  <cols>
    <col min="1" max="1" width="14.85546875" style="1" customWidth="1"/>
    <col min="2" max="2" width="5.7109375" style="1" customWidth="1"/>
    <col min="3" max="3" width="9.140625" style="1" customWidth="1"/>
    <col min="4" max="4" width="9.42578125" style="1" customWidth="1"/>
    <col min="5" max="5" width="10.28515625" style="1" customWidth="1"/>
    <col min="6" max="6" width="10.42578125" style="1" customWidth="1"/>
    <col min="7" max="7" width="40.28515625" style="1" customWidth="1"/>
    <col min="8" max="8" width="11" style="1" customWidth="1"/>
    <col min="9" max="16384" width="9.140625" style="1"/>
  </cols>
  <sheetData>
    <row r="4" spans="1:7" x14ac:dyDescent="0.2">
      <c r="A4" s="217" t="s">
        <v>807</v>
      </c>
      <c r="G4" s="529" t="s">
        <v>908</v>
      </c>
    </row>
    <row r="5" spans="1:7" x14ac:dyDescent="0.2">
      <c r="G5" s="529" t="s">
        <v>301</v>
      </c>
    </row>
    <row r="6" spans="1:7" x14ac:dyDescent="0.2">
      <c r="G6" s="529"/>
    </row>
    <row r="8" spans="1:7" ht="13.5" thickBot="1" x14ac:dyDescent="0.25">
      <c r="A8" s="14"/>
      <c r="B8" s="14"/>
      <c r="C8" s="14"/>
      <c r="D8" s="14"/>
      <c r="E8" s="14"/>
    </row>
    <row r="12" spans="1:7" x14ac:dyDescent="0.2">
      <c r="A12" s="1" t="s">
        <v>23</v>
      </c>
    </row>
    <row r="13" spans="1:7" x14ac:dyDescent="0.2">
      <c r="C13" s="832"/>
    </row>
    <row r="15" spans="1:7" x14ac:dyDescent="0.2">
      <c r="A15" s="1" t="s">
        <v>21</v>
      </c>
      <c r="B15"/>
      <c r="C15" s="761"/>
      <c r="E15" s="1" t="s">
        <v>1221</v>
      </c>
    </row>
    <row r="16" spans="1:7" x14ac:dyDescent="0.2">
      <c r="G16" s="25"/>
    </row>
    <row r="17" spans="1:7" x14ac:dyDescent="0.2">
      <c r="G17" s="17"/>
    </row>
    <row r="18" spans="1:7" x14ac:dyDescent="0.2">
      <c r="A18" s="1366" t="s">
        <v>829</v>
      </c>
      <c r="B18" s="1348"/>
      <c r="C18" s="1348"/>
      <c r="D18" s="1348"/>
      <c r="F18" s="26" t="s">
        <v>1348</v>
      </c>
    </row>
    <row r="19" spans="1:7" x14ac:dyDescent="0.2">
      <c r="C19" s="1084" t="s">
        <v>709</v>
      </c>
    </row>
    <row r="21" spans="1:7" x14ac:dyDescent="0.2">
      <c r="A21" s="25" t="s">
        <v>1347</v>
      </c>
    </row>
    <row r="22" spans="1:7" x14ac:dyDescent="0.2">
      <c r="A22" s="17"/>
    </row>
    <row r="23" spans="1:7" x14ac:dyDescent="0.2">
      <c r="A23" s="1" t="s">
        <v>1265</v>
      </c>
      <c r="C23" s="37"/>
      <c r="D23" s="37"/>
      <c r="E23" s="26" t="s">
        <v>1346</v>
      </c>
    </row>
    <row r="24" spans="1:7" x14ac:dyDescent="0.2">
      <c r="C24" s="1239" t="s">
        <v>1266</v>
      </c>
    </row>
    <row r="26" spans="1:7" x14ac:dyDescent="0.2">
      <c r="A26" s="1" t="s">
        <v>1267</v>
      </c>
      <c r="D26" s="17"/>
      <c r="E26" s="37"/>
      <c r="F26" s="36"/>
      <c r="G26" s="26" t="s">
        <v>255</v>
      </c>
    </row>
    <row r="27" spans="1:7" x14ac:dyDescent="0.2">
      <c r="E27" s="1084" t="s">
        <v>1268</v>
      </c>
    </row>
    <row r="35" spans="1:8" x14ac:dyDescent="0.2">
      <c r="B35" s="17"/>
      <c r="C35" s="773"/>
      <c r="D35" s="17"/>
      <c r="E35" s="17"/>
      <c r="F35" s="17"/>
      <c r="G35" s="17"/>
    </row>
    <row r="36" spans="1:8" x14ac:dyDescent="0.2">
      <c r="B36" s="17"/>
      <c r="C36" s="17"/>
      <c r="D36" s="17"/>
      <c r="E36" s="17"/>
      <c r="F36" s="17"/>
      <c r="G36" s="17"/>
    </row>
    <row r="37" spans="1:8" x14ac:dyDescent="0.2">
      <c r="B37" s="17"/>
      <c r="C37" s="17"/>
      <c r="D37" s="17"/>
      <c r="E37" s="17"/>
      <c r="F37" s="17"/>
      <c r="G37" s="17"/>
    </row>
    <row r="38" spans="1:8" x14ac:dyDescent="0.2">
      <c r="B38" s="17"/>
      <c r="C38" s="773"/>
      <c r="D38" s="17"/>
      <c r="E38" s="17"/>
      <c r="F38" s="17"/>
      <c r="G38" s="773"/>
    </row>
    <row r="39" spans="1:8" x14ac:dyDescent="0.2">
      <c r="A39" s="26" t="s">
        <v>1056</v>
      </c>
      <c r="B39" s="1239"/>
      <c r="C39" s="1239"/>
      <c r="F39" s="1239"/>
      <c r="G39" s="1239"/>
    </row>
    <row r="41" spans="1:8" x14ac:dyDescent="0.2">
      <c r="A41" s="1" t="s">
        <v>302</v>
      </c>
      <c r="B41" s="37"/>
      <c r="C41" s="418"/>
      <c r="D41" s="37"/>
      <c r="E41" s="1" t="s">
        <v>512</v>
      </c>
      <c r="F41" s="37"/>
      <c r="G41" s="37"/>
    </row>
    <row r="43" spans="1:8" x14ac:dyDescent="0.2">
      <c r="A43" s="1165"/>
    </row>
    <row r="44" spans="1:8" s="17" customFormat="1" x14ac:dyDescent="0.2">
      <c r="A44" s="1353"/>
      <c r="C44" s="773"/>
      <c r="G44" s="773"/>
    </row>
    <row r="45" spans="1:8" x14ac:dyDescent="0.2">
      <c r="B45" s="1239"/>
      <c r="C45" s="1239"/>
      <c r="F45" s="1239"/>
      <c r="G45" s="1239"/>
    </row>
    <row r="46" spans="1:8" x14ac:dyDescent="0.2">
      <c r="A46" s="1459"/>
      <c r="B46" s="1239"/>
      <c r="C46" s="1239"/>
      <c r="F46" s="1239"/>
      <c r="G46" s="1239"/>
    </row>
    <row r="47" spans="1:8" x14ac:dyDescent="0.2">
      <c r="A47" s="26"/>
      <c r="B47" s="26"/>
      <c r="C47" s="26"/>
      <c r="D47" s="26"/>
      <c r="E47" s="26"/>
      <c r="F47" s="6"/>
      <c r="G47" s="6"/>
      <c r="H47" s="6"/>
    </row>
    <row r="48" spans="1:8" x14ac:dyDescent="0.2">
      <c r="A48" s="26"/>
      <c r="B48" s="26"/>
      <c r="C48" s="26"/>
      <c r="D48" s="26"/>
      <c r="E48" s="26"/>
      <c r="F48" s="6"/>
      <c r="G48" s="6"/>
      <c r="H48" s="6"/>
    </row>
    <row r="49" spans="1:8" x14ac:dyDescent="0.2">
      <c r="A49" s="26"/>
      <c r="B49" s="26"/>
      <c r="C49" s="26"/>
      <c r="D49" s="26"/>
      <c r="E49" s="26"/>
      <c r="F49" s="6"/>
      <c r="G49" s="6"/>
      <c r="H49" s="6"/>
    </row>
    <row r="50" spans="1:8" x14ac:dyDescent="0.2">
      <c r="A50" s="26"/>
      <c r="B50" s="26"/>
      <c r="C50" s="26"/>
      <c r="D50" s="26"/>
      <c r="E50" s="26"/>
      <c r="F50" s="112"/>
      <c r="G50" s="318"/>
      <c r="H50" s="318"/>
    </row>
    <row r="51" spans="1:8" x14ac:dyDescent="0.2">
      <c r="A51" s="26"/>
      <c r="B51" s="26"/>
      <c r="C51" s="26"/>
      <c r="D51" s="26"/>
      <c r="E51" s="26"/>
      <c r="F51" s="112"/>
      <c r="G51" s="318"/>
      <c r="H51" s="318"/>
    </row>
    <row r="52" spans="1:8" x14ac:dyDescent="0.2">
      <c r="A52" s="26"/>
      <c r="B52" s="25"/>
      <c r="C52" s="26"/>
      <c r="D52" s="26"/>
      <c r="E52" s="26"/>
      <c r="F52" s="6"/>
      <c r="G52" s="6"/>
      <c r="H52" s="6"/>
    </row>
    <row r="53" spans="1:8" x14ac:dyDescent="0.2">
      <c r="A53" s="26"/>
      <c r="B53" s="26"/>
      <c r="C53" s="26"/>
      <c r="D53" s="26"/>
      <c r="E53" s="26"/>
      <c r="F53" s="6"/>
      <c r="G53" s="6"/>
      <c r="H53" s="6"/>
    </row>
    <row r="54" spans="1:8" x14ac:dyDescent="0.2">
      <c r="A54" s="513"/>
      <c r="B54" s="514"/>
      <c r="C54" s="513"/>
      <c r="D54" s="513"/>
      <c r="F54" s="515"/>
      <c r="H54" s="1349"/>
    </row>
    <row r="55" spans="1:8" x14ac:dyDescent="0.2">
      <c r="A55" s="513"/>
      <c r="B55" s="513"/>
      <c r="C55" s="513"/>
      <c r="D55" s="6"/>
      <c r="E55" s="6"/>
    </row>
    <row r="57" spans="1:8" x14ac:dyDescent="0.2">
      <c r="A57" s="1350"/>
      <c r="B57" s="1351"/>
      <c r="C57" s="1352"/>
      <c r="D57" s="1351"/>
    </row>
  </sheetData>
  <pageMargins left="0.59055118110236227" right="0.43307086614173229" top="0.59055118110236227" bottom="0.39370078740157483" header="0.59055118110236227" footer="0.39370078740157483"/>
  <pageSetup scale="95" orientation="portrait" r:id="rId1"/>
  <headerFooter alignWithMargins="0">
    <oddHeader>&amp;LOrganisme ________________________________________&amp;RCode géographique ____________</oddHeader>
    <oddFooter>&amp;LS3</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7">
    <pageSetUpPr fitToPage="1"/>
  </sheetPr>
  <dimension ref="A1:S50"/>
  <sheetViews>
    <sheetView zoomScaleNormal="100" workbookViewId="0">
      <selection sqref="A1:A4"/>
    </sheetView>
  </sheetViews>
  <sheetFormatPr baseColWidth="10" defaultColWidth="9.140625" defaultRowHeight="12.75" x14ac:dyDescent="0.2"/>
  <cols>
    <col min="1" max="1" width="2.140625" style="1" customWidth="1"/>
    <col min="2" max="2" width="46.85546875" style="156" customWidth="1"/>
    <col min="3" max="3" width="2.28515625" style="156" customWidth="1"/>
    <col min="4" max="4" width="1.28515625" style="156" customWidth="1"/>
    <col min="5" max="5" width="17.7109375" style="156" customWidth="1"/>
    <col min="6" max="7" width="1.28515625" style="156" customWidth="1"/>
    <col min="8" max="8" width="1.140625" style="156" customWidth="1"/>
    <col min="9" max="9" width="17.7109375" style="156" customWidth="1"/>
    <col min="10" max="11" width="1.28515625" style="156" customWidth="1"/>
    <col min="12" max="12" width="17.7109375" style="161" customWidth="1"/>
    <col min="13" max="13" width="1.28515625" style="477" customWidth="1"/>
    <col min="14" max="14" width="14.7109375" style="156" customWidth="1"/>
    <col min="15" max="15" width="1.28515625" style="477" customWidth="1"/>
    <col min="16" max="16" width="17.7109375" style="161" customWidth="1"/>
    <col min="17" max="17" width="2.7109375" style="477" customWidth="1"/>
    <col min="18" max="18" width="14" style="903" customWidth="1"/>
    <col min="19" max="19" width="11" style="1" customWidth="1"/>
    <col min="20" max="16384" width="9.140625" style="1"/>
  </cols>
  <sheetData>
    <row r="1" spans="1:18" ht="11.25" customHeight="1" x14ac:dyDescent="0.2">
      <c r="A1" s="2329" t="s">
        <v>1434</v>
      </c>
      <c r="M1" s="123"/>
      <c r="O1" s="123"/>
      <c r="Q1" s="123"/>
    </row>
    <row r="2" spans="1:18" ht="11.25" customHeight="1" x14ac:dyDescent="0.2">
      <c r="A2" s="2334"/>
      <c r="M2" s="123"/>
      <c r="O2" s="123"/>
      <c r="Q2" s="123"/>
    </row>
    <row r="3" spans="1:18" ht="12.6" customHeight="1" x14ac:dyDescent="0.2">
      <c r="A3" s="2335"/>
      <c r="B3" s="2247" t="s">
        <v>1553</v>
      </c>
      <c r="C3" s="2247"/>
      <c r="D3" s="2247"/>
      <c r="E3" s="2247"/>
      <c r="F3" s="2247"/>
      <c r="G3" s="2247"/>
      <c r="H3" s="2247"/>
      <c r="I3" s="2247"/>
      <c r="J3" s="2247"/>
      <c r="K3" s="2247"/>
      <c r="L3" s="2247"/>
      <c r="M3" s="2247"/>
      <c r="N3" s="2247"/>
      <c r="O3" s="2247"/>
      <c r="P3" s="2247"/>
      <c r="Q3" s="2247"/>
      <c r="R3" s="130"/>
    </row>
    <row r="4" spans="1:18" ht="12.6" customHeight="1" x14ac:dyDescent="0.2">
      <c r="A4" s="2335"/>
      <c r="B4" s="2302" t="s">
        <v>971</v>
      </c>
      <c r="C4" s="2302"/>
      <c r="D4" s="2302"/>
      <c r="E4" s="2302"/>
      <c r="F4" s="2302"/>
      <c r="G4" s="2302"/>
      <c r="H4" s="2302"/>
      <c r="I4" s="2302"/>
      <c r="J4" s="2302"/>
      <c r="K4" s="2302"/>
      <c r="L4" s="2302"/>
      <c r="M4" s="2302"/>
      <c r="N4" s="2302"/>
      <c r="O4" s="2302"/>
      <c r="P4" s="2302"/>
      <c r="Q4" s="2302"/>
      <c r="R4" s="130"/>
    </row>
    <row r="5" spans="1:18" ht="12.6" customHeight="1" x14ac:dyDescent="0.2">
      <c r="A5" s="43"/>
      <c r="B5" s="2302" t="s">
        <v>1333</v>
      </c>
      <c r="C5" s="2302"/>
      <c r="D5" s="2302"/>
      <c r="E5" s="2302"/>
      <c r="F5" s="2302"/>
      <c r="G5" s="2302"/>
      <c r="H5" s="2302"/>
      <c r="I5" s="2302"/>
      <c r="J5" s="2302"/>
      <c r="K5" s="2302"/>
      <c r="L5" s="2302"/>
      <c r="M5" s="2302"/>
      <c r="N5" s="2302"/>
      <c r="O5" s="2302"/>
      <c r="P5" s="2302"/>
      <c r="Q5" s="2302"/>
      <c r="R5" s="130"/>
    </row>
    <row r="6" spans="1:18" ht="11.25" customHeight="1" x14ac:dyDescent="0.2">
      <c r="A6" s="43"/>
      <c r="B6" s="1095"/>
      <c r="C6" s="1095"/>
      <c r="D6" s="1095"/>
      <c r="E6" s="1095"/>
      <c r="F6" s="1095"/>
      <c r="G6" s="1095"/>
      <c r="H6" s="1095"/>
      <c r="I6" s="1095"/>
      <c r="J6" s="1095"/>
      <c r="K6" s="1095"/>
      <c r="L6" s="1095"/>
      <c r="M6" s="49"/>
      <c r="N6" s="1095"/>
      <c r="O6" s="49"/>
      <c r="P6" s="1095"/>
      <c r="Q6" s="49"/>
      <c r="R6" s="219"/>
    </row>
    <row r="7" spans="1:18" s="123" customFormat="1" ht="12" customHeight="1" x14ac:dyDescent="0.2">
      <c r="A7" s="127"/>
      <c r="B7" s="130"/>
      <c r="C7" s="130"/>
      <c r="D7" s="781"/>
      <c r="E7" s="527" t="s">
        <v>1075</v>
      </c>
      <c r="F7" s="781"/>
      <c r="G7" s="130"/>
      <c r="H7" s="781"/>
      <c r="I7" s="2223" t="s">
        <v>1334</v>
      </c>
      <c r="J7" s="2223"/>
      <c r="K7" s="2223"/>
      <c r="L7" s="2223"/>
      <c r="M7" s="2223"/>
      <c r="N7" s="2223"/>
      <c r="O7" s="2223"/>
      <c r="P7" s="2223"/>
      <c r="Q7" s="781"/>
      <c r="R7" s="387"/>
    </row>
    <row r="8" spans="1:18" s="123" customFormat="1" ht="12" customHeight="1" x14ac:dyDescent="0.2">
      <c r="A8" s="127"/>
      <c r="B8" s="130"/>
      <c r="C8" s="130"/>
      <c r="D8" s="130"/>
      <c r="E8" s="49" t="s">
        <v>740</v>
      </c>
      <c r="F8" s="130"/>
      <c r="G8" s="130"/>
      <c r="H8" s="130"/>
      <c r="I8" s="49" t="s">
        <v>740</v>
      </c>
      <c r="J8" s="130"/>
      <c r="K8" s="130"/>
      <c r="L8" s="49" t="s">
        <v>448</v>
      </c>
      <c r="M8" s="49"/>
      <c r="N8" s="2327" t="s">
        <v>2032</v>
      </c>
      <c r="O8" s="130"/>
      <c r="P8" s="1385" t="s">
        <v>742</v>
      </c>
      <c r="Q8" s="25"/>
      <c r="R8" s="154"/>
    </row>
    <row r="9" spans="1:18" s="123" customFormat="1" ht="14.1" customHeight="1" x14ac:dyDescent="0.2">
      <c r="A9" s="127"/>
      <c r="B9" s="130"/>
      <c r="C9" s="130"/>
      <c r="D9" s="130"/>
      <c r="E9" s="49" t="s">
        <v>743</v>
      </c>
      <c r="F9" s="130"/>
      <c r="G9" s="130"/>
      <c r="H9" s="130"/>
      <c r="I9" s="49" t="s">
        <v>743</v>
      </c>
      <c r="J9" s="130"/>
      <c r="K9" s="130"/>
      <c r="L9" s="49" t="s">
        <v>744</v>
      </c>
      <c r="M9" s="49"/>
      <c r="N9" s="2328"/>
      <c r="O9" s="130"/>
      <c r="P9" s="49" t="s">
        <v>1255</v>
      </c>
      <c r="Q9" s="25"/>
      <c r="R9" s="154"/>
    </row>
    <row r="10" spans="1:18" s="123" customFormat="1" ht="15" customHeight="1" thickBot="1" x14ac:dyDescent="0.25">
      <c r="B10" s="229"/>
      <c r="C10" s="229"/>
      <c r="D10" s="229"/>
      <c r="E10" s="467"/>
      <c r="F10" s="229"/>
      <c r="G10" s="229"/>
      <c r="H10" s="231"/>
      <c r="I10" s="467"/>
      <c r="J10" s="467"/>
      <c r="K10" s="862"/>
      <c r="L10" s="467"/>
      <c r="M10" s="467"/>
      <c r="N10" s="2332"/>
      <c r="O10" s="307"/>
      <c r="P10" s="467"/>
      <c r="Q10" s="467"/>
      <c r="R10" s="49"/>
    </row>
    <row r="11" spans="1:18" s="123" customFormat="1" ht="15" customHeight="1" x14ac:dyDescent="0.2">
      <c r="B11" s="436"/>
      <c r="C11" s="436"/>
      <c r="D11" s="436"/>
      <c r="E11" s="387"/>
      <c r="F11" s="436"/>
      <c r="G11" s="436"/>
      <c r="H11" s="109"/>
      <c r="I11" s="49"/>
      <c r="J11" s="49"/>
      <c r="K11" s="49"/>
      <c r="L11" s="49"/>
      <c r="M11" s="49"/>
      <c r="N11" s="49"/>
      <c r="O11" s="872"/>
      <c r="P11" s="49"/>
      <c r="Q11" s="387"/>
      <c r="R11" s="49"/>
    </row>
    <row r="12" spans="1:18" ht="14.25" customHeight="1" x14ac:dyDescent="0.2">
      <c r="A12" s="49" t="s">
        <v>807</v>
      </c>
      <c r="B12" s="484" t="s">
        <v>672</v>
      </c>
      <c r="C12" s="204">
        <v>1</v>
      </c>
      <c r="D12" s="484"/>
      <c r="E12" s="484"/>
      <c r="F12" s="484"/>
      <c r="G12" s="484"/>
      <c r="H12" s="527"/>
      <c r="I12" s="1716" t="s">
        <v>2033</v>
      </c>
      <c r="J12" s="1716"/>
      <c r="K12" s="1716"/>
      <c r="L12" s="1716" t="s">
        <v>2034</v>
      </c>
      <c r="M12" s="1716"/>
      <c r="N12" s="1716" t="s">
        <v>2035</v>
      </c>
      <c r="O12" s="1716"/>
      <c r="P12" s="1716" t="s">
        <v>2036</v>
      </c>
      <c r="Q12" s="388"/>
      <c r="R12" s="191"/>
    </row>
    <row r="13" spans="1:18" ht="6.75" customHeight="1" x14ac:dyDescent="0.2">
      <c r="A13" s="49"/>
      <c r="B13" s="50"/>
      <c r="C13" s="159"/>
      <c r="D13" s="50"/>
      <c r="E13" s="50"/>
      <c r="F13" s="50"/>
      <c r="G13" s="50"/>
      <c r="H13" s="112"/>
      <c r="I13" s="1733"/>
      <c r="J13" s="1733"/>
      <c r="K13" s="1717"/>
      <c r="L13" s="1733"/>
      <c r="M13" s="1733"/>
      <c r="N13" s="1733"/>
      <c r="O13" s="1717"/>
      <c r="P13" s="1733"/>
      <c r="Q13" s="875"/>
      <c r="R13" s="102"/>
    </row>
    <row r="14" spans="1:18" ht="13.5" customHeight="1" x14ac:dyDescent="0.2">
      <c r="A14" s="49"/>
      <c r="B14" s="8" t="s">
        <v>922</v>
      </c>
      <c r="C14" s="159"/>
      <c r="D14" s="8"/>
      <c r="E14" s="8"/>
      <c r="F14" s="8"/>
      <c r="G14" s="8"/>
      <c r="H14" s="112"/>
      <c r="I14" s="1764"/>
      <c r="J14" s="1733"/>
      <c r="K14" s="1717"/>
      <c r="L14" s="1764"/>
      <c r="M14" s="1733"/>
      <c r="N14" s="1733"/>
      <c r="O14" s="1717"/>
      <c r="P14" s="1764"/>
      <c r="Q14" s="875"/>
      <c r="R14" s="191"/>
    </row>
    <row r="15" spans="1:18" ht="10.5" customHeight="1" x14ac:dyDescent="0.2">
      <c r="A15" s="49"/>
      <c r="B15" s="485" t="s">
        <v>564</v>
      </c>
      <c r="C15" s="159"/>
      <c r="D15" s="485"/>
      <c r="E15" s="485"/>
      <c r="F15" s="485"/>
      <c r="G15" s="485"/>
      <c r="H15" s="112"/>
      <c r="I15" s="1733"/>
      <c r="J15" s="1733"/>
      <c r="K15" s="1717"/>
      <c r="L15" s="1733"/>
      <c r="M15" s="1733"/>
      <c r="N15" s="1733"/>
      <c r="O15" s="1717"/>
      <c r="P15" s="1733"/>
      <c r="Q15" s="875"/>
      <c r="R15" s="102"/>
    </row>
    <row r="16" spans="1:18" ht="14.25" customHeight="1" x14ac:dyDescent="0.2">
      <c r="A16" s="351"/>
      <c r="B16" s="8" t="s">
        <v>565</v>
      </c>
      <c r="C16" s="159"/>
      <c r="D16" s="8"/>
      <c r="E16" s="8"/>
      <c r="F16" s="8"/>
      <c r="G16" s="8"/>
      <c r="H16" s="472"/>
      <c r="I16" s="1764"/>
      <c r="J16" s="1733"/>
      <c r="K16" s="1714"/>
      <c r="L16" s="1764"/>
      <c r="M16" s="1702"/>
      <c r="N16" s="1702"/>
      <c r="O16" s="1714"/>
      <c r="P16" s="1764"/>
      <c r="Q16" s="875"/>
      <c r="R16" s="191"/>
    </row>
    <row r="17" spans="1:18" ht="12.6" customHeight="1" x14ac:dyDescent="0.2">
      <c r="A17" s="351"/>
      <c r="B17" s="50" t="s">
        <v>894</v>
      </c>
      <c r="C17" s="159"/>
      <c r="D17" s="50"/>
      <c r="E17" s="50"/>
      <c r="F17" s="50"/>
      <c r="G17" s="50"/>
      <c r="H17" s="472"/>
      <c r="I17" s="1733"/>
      <c r="J17" s="1733"/>
      <c r="K17" s="1714"/>
      <c r="L17" s="1733"/>
      <c r="M17" s="1702"/>
      <c r="N17" s="1702"/>
      <c r="O17" s="1714"/>
      <c r="P17" s="1733"/>
      <c r="Q17" s="875"/>
      <c r="R17" s="102"/>
    </row>
    <row r="18" spans="1:18" ht="12.6" customHeight="1" x14ac:dyDescent="0.2">
      <c r="A18" s="351" t="s">
        <v>807</v>
      </c>
      <c r="B18" s="50" t="s">
        <v>371</v>
      </c>
      <c r="C18" s="159">
        <f>C12+1</f>
        <v>2</v>
      </c>
      <c r="D18" s="50" t="s">
        <v>79</v>
      </c>
      <c r="E18" s="50"/>
      <c r="F18" s="50" t="s">
        <v>80</v>
      </c>
      <c r="G18" s="50"/>
      <c r="H18" s="472" t="s">
        <v>79</v>
      </c>
      <c r="I18" s="1717" t="s">
        <v>2037</v>
      </c>
      <c r="J18" s="1733" t="s">
        <v>80</v>
      </c>
      <c r="K18" s="1714" t="s">
        <v>79</v>
      </c>
      <c r="L18" s="1717" t="s">
        <v>2038</v>
      </c>
      <c r="M18" s="1717" t="s">
        <v>739</v>
      </c>
      <c r="N18" s="1717" t="s">
        <v>2039</v>
      </c>
      <c r="O18" s="1714" t="s">
        <v>739</v>
      </c>
      <c r="P18" s="1717" t="s">
        <v>2040</v>
      </c>
      <c r="Q18" s="875" t="s">
        <v>80</v>
      </c>
      <c r="R18" s="102"/>
    </row>
    <row r="19" spans="1:18" ht="12" customHeight="1" x14ac:dyDescent="0.2">
      <c r="A19" s="351" t="s">
        <v>807</v>
      </c>
      <c r="B19" s="50" t="s">
        <v>372</v>
      </c>
      <c r="C19" s="159">
        <f t="shared" ref="C19:C26" si="0">C18+1</f>
        <v>3</v>
      </c>
      <c r="D19" s="50" t="s">
        <v>79</v>
      </c>
      <c r="E19" s="50"/>
      <c r="F19" s="50" t="s">
        <v>80</v>
      </c>
      <c r="G19" s="50"/>
      <c r="H19" s="472" t="s">
        <v>79</v>
      </c>
      <c r="I19" s="1717" t="s">
        <v>2041</v>
      </c>
      <c r="J19" s="1733" t="s">
        <v>80</v>
      </c>
      <c r="K19" s="1714" t="s">
        <v>79</v>
      </c>
      <c r="L19" s="1717" t="s">
        <v>2042</v>
      </c>
      <c r="M19" s="1717" t="s">
        <v>739</v>
      </c>
      <c r="N19" s="1717" t="s">
        <v>2043</v>
      </c>
      <c r="O19" s="1714" t="s">
        <v>739</v>
      </c>
      <c r="P19" s="1717" t="s">
        <v>2044</v>
      </c>
      <c r="Q19" s="875" t="s">
        <v>80</v>
      </c>
      <c r="R19" s="102"/>
    </row>
    <row r="20" spans="1:18" ht="12.6" customHeight="1" x14ac:dyDescent="0.2">
      <c r="A20" s="351" t="s">
        <v>807</v>
      </c>
      <c r="B20" s="50" t="s">
        <v>373</v>
      </c>
      <c r="C20" s="159">
        <f t="shared" si="0"/>
        <v>4</v>
      </c>
      <c r="D20" s="50" t="s">
        <v>79</v>
      </c>
      <c r="E20" s="50"/>
      <c r="F20" s="50" t="s">
        <v>80</v>
      </c>
      <c r="G20" s="50"/>
      <c r="H20" s="472" t="s">
        <v>79</v>
      </c>
      <c r="I20" s="1717" t="s">
        <v>2045</v>
      </c>
      <c r="J20" s="1733" t="s">
        <v>80</v>
      </c>
      <c r="K20" s="1714" t="s">
        <v>79</v>
      </c>
      <c r="L20" s="1717" t="s">
        <v>2046</v>
      </c>
      <c r="M20" s="1717" t="s">
        <v>739</v>
      </c>
      <c r="N20" s="1717" t="s">
        <v>2047</v>
      </c>
      <c r="O20" s="1714" t="s">
        <v>739</v>
      </c>
      <c r="P20" s="1717" t="s">
        <v>2048</v>
      </c>
      <c r="Q20" s="875" t="s">
        <v>80</v>
      </c>
      <c r="R20" s="102"/>
    </row>
    <row r="21" spans="1:18" ht="12.6" customHeight="1" x14ac:dyDescent="0.2">
      <c r="A21" s="351" t="s">
        <v>807</v>
      </c>
      <c r="B21" s="50" t="s">
        <v>374</v>
      </c>
      <c r="C21" s="159">
        <f t="shared" si="0"/>
        <v>5</v>
      </c>
      <c r="D21" s="50" t="s">
        <v>79</v>
      </c>
      <c r="E21" s="50"/>
      <c r="F21" s="50" t="s">
        <v>80</v>
      </c>
      <c r="G21" s="50"/>
      <c r="H21" s="472" t="s">
        <v>79</v>
      </c>
      <c r="I21" s="1717" t="s">
        <v>2049</v>
      </c>
      <c r="J21" s="1733" t="s">
        <v>80</v>
      </c>
      <c r="K21" s="1714" t="s">
        <v>79</v>
      </c>
      <c r="L21" s="1717" t="s">
        <v>2050</v>
      </c>
      <c r="M21" s="1717" t="s">
        <v>739</v>
      </c>
      <c r="N21" s="1717" t="s">
        <v>2051</v>
      </c>
      <c r="O21" s="1714" t="s">
        <v>739</v>
      </c>
      <c r="P21" s="1717" t="s">
        <v>2052</v>
      </c>
      <c r="Q21" s="875" t="s">
        <v>80</v>
      </c>
      <c r="R21" s="102"/>
    </row>
    <row r="22" spans="1:18" ht="12.6" customHeight="1" x14ac:dyDescent="0.2">
      <c r="A22" s="351" t="s">
        <v>807</v>
      </c>
      <c r="B22" s="50" t="s">
        <v>375</v>
      </c>
      <c r="C22" s="159">
        <f t="shared" si="0"/>
        <v>6</v>
      </c>
      <c r="D22" s="50" t="s">
        <v>79</v>
      </c>
      <c r="E22" s="50"/>
      <c r="F22" s="50" t="s">
        <v>80</v>
      </c>
      <c r="G22" s="50"/>
      <c r="H22" s="472" t="s">
        <v>79</v>
      </c>
      <c r="I22" s="1717" t="s">
        <v>2053</v>
      </c>
      <c r="J22" s="1733" t="s">
        <v>80</v>
      </c>
      <c r="K22" s="1714" t="s">
        <v>79</v>
      </c>
      <c r="L22" s="1717" t="s">
        <v>2054</v>
      </c>
      <c r="M22" s="1717" t="s">
        <v>739</v>
      </c>
      <c r="N22" s="1717" t="s">
        <v>2055</v>
      </c>
      <c r="O22" s="1714" t="s">
        <v>739</v>
      </c>
      <c r="P22" s="1717" t="s">
        <v>2056</v>
      </c>
      <c r="Q22" s="875" t="s">
        <v>80</v>
      </c>
      <c r="R22" s="102"/>
    </row>
    <row r="23" spans="1:18" ht="12.6" customHeight="1" x14ac:dyDescent="0.2">
      <c r="A23" s="351" t="s">
        <v>807</v>
      </c>
      <c r="B23" s="50" t="s">
        <v>376</v>
      </c>
      <c r="C23" s="159">
        <f t="shared" si="0"/>
        <v>7</v>
      </c>
      <c r="D23" s="50" t="s">
        <v>79</v>
      </c>
      <c r="E23" s="50"/>
      <c r="F23" s="50" t="s">
        <v>80</v>
      </c>
      <c r="G23" s="50"/>
      <c r="H23" s="472" t="s">
        <v>79</v>
      </c>
      <c r="I23" s="1717" t="s">
        <v>2057</v>
      </c>
      <c r="J23" s="1733" t="s">
        <v>80</v>
      </c>
      <c r="K23" s="1714" t="s">
        <v>79</v>
      </c>
      <c r="L23" s="1717" t="s">
        <v>2058</v>
      </c>
      <c r="M23" s="1717" t="s">
        <v>739</v>
      </c>
      <c r="N23" s="1717" t="s">
        <v>2059</v>
      </c>
      <c r="O23" s="1714" t="s">
        <v>739</v>
      </c>
      <c r="P23" s="1717" t="s">
        <v>2060</v>
      </c>
      <c r="Q23" s="875" t="s">
        <v>80</v>
      </c>
      <c r="R23" s="102"/>
    </row>
    <row r="24" spans="1:18" ht="12.6" customHeight="1" x14ac:dyDescent="0.2">
      <c r="A24" s="351" t="s">
        <v>807</v>
      </c>
      <c r="B24" s="50" t="s">
        <v>377</v>
      </c>
      <c r="C24" s="159">
        <f t="shared" si="0"/>
        <v>8</v>
      </c>
      <c r="D24" s="50" t="s">
        <v>79</v>
      </c>
      <c r="E24" s="50"/>
      <c r="F24" s="50" t="s">
        <v>80</v>
      </c>
      <c r="G24" s="50"/>
      <c r="H24" s="472" t="s">
        <v>79</v>
      </c>
      <c r="I24" s="1717" t="s">
        <v>2061</v>
      </c>
      <c r="J24" s="1733" t="s">
        <v>80</v>
      </c>
      <c r="K24" s="1714" t="s">
        <v>79</v>
      </c>
      <c r="L24" s="1717" t="s">
        <v>2062</v>
      </c>
      <c r="M24" s="1717" t="s">
        <v>739</v>
      </c>
      <c r="N24" s="1717" t="s">
        <v>2063</v>
      </c>
      <c r="O24" s="1714" t="s">
        <v>739</v>
      </c>
      <c r="P24" s="1717" t="s">
        <v>2064</v>
      </c>
      <c r="Q24" s="875" t="s">
        <v>80</v>
      </c>
      <c r="R24" s="102"/>
    </row>
    <row r="25" spans="1:18" ht="12.6" customHeight="1" x14ac:dyDescent="0.2">
      <c r="A25" s="351" t="s">
        <v>599</v>
      </c>
      <c r="B25" s="50" t="s">
        <v>378</v>
      </c>
      <c r="C25" s="159">
        <f t="shared" si="0"/>
        <v>9</v>
      </c>
      <c r="D25" s="50" t="s">
        <v>79</v>
      </c>
      <c r="E25" s="50"/>
      <c r="F25" s="50" t="s">
        <v>80</v>
      </c>
      <c r="G25" s="50"/>
      <c r="H25" s="472" t="s">
        <v>79</v>
      </c>
      <c r="I25" s="1717" t="s">
        <v>2065</v>
      </c>
      <c r="J25" s="1733" t="s">
        <v>80</v>
      </c>
      <c r="K25" s="1714" t="s">
        <v>79</v>
      </c>
      <c r="L25" s="1717" t="s">
        <v>2066</v>
      </c>
      <c r="M25" s="1717" t="s">
        <v>739</v>
      </c>
      <c r="N25" s="1716" t="s">
        <v>2067</v>
      </c>
      <c r="O25" s="1714" t="s">
        <v>739</v>
      </c>
      <c r="P25" s="1717" t="s">
        <v>2068</v>
      </c>
      <c r="Q25" s="875" t="s">
        <v>80</v>
      </c>
      <c r="R25" s="102"/>
    </row>
    <row r="26" spans="1:18" ht="12.6" customHeight="1" x14ac:dyDescent="0.2">
      <c r="A26" s="351" t="s">
        <v>807</v>
      </c>
      <c r="B26" s="486"/>
      <c r="C26" s="160">
        <f t="shared" si="0"/>
        <v>10</v>
      </c>
      <c r="D26" s="486" t="s">
        <v>79</v>
      </c>
      <c r="E26" s="486"/>
      <c r="F26" s="486" t="s">
        <v>80</v>
      </c>
      <c r="G26" s="486"/>
      <c r="H26" s="888" t="s">
        <v>79</v>
      </c>
      <c r="I26" s="1729" t="s">
        <v>2069</v>
      </c>
      <c r="J26" s="1758" t="s">
        <v>80</v>
      </c>
      <c r="K26" s="1729" t="s">
        <v>79</v>
      </c>
      <c r="L26" s="1729" t="s">
        <v>2070</v>
      </c>
      <c r="M26" s="1729" t="s">
        <v>739</v>
      </c>
      <c r="N26" s="1729" t="s">
        <v>2071</v>
      </c>
      <c r="O26" s="1729" t="s">
        <v>739</v>
      </c>
      <c r="P26" s="1729" t="s">
        <v>2072</v>
      </c>
      <c r="Q26" s="883" t="s">
        <v>80</v>
      </c>
      <c r="R26" s="102"/>
    </row>
    <row r="27" spans="1:18" ht="13.5" customHeight="1" x14ac:dyDescent="0.2">
      <c r="A27" s="789"/>
      <c r="B27" s="41" t="s">
        <v>269</v>
      </c>
      <c r="C27" s="159"/>
      <c r="D27" s="41"/>
      <c r="E27" s="41"/>
      <c r="F27" s="41"/>
      <c r="G27" s="41"/>
      <c r="H27" s="112"/>
      <c r="I27" s="1764"/>
      <c r="J27" s="1733"/>
      <c r="K27" s="1717"/>
      <c r="L27" s="1764"/>
      <c r="M27" s="1733"/>
      <c r="N27" s="1733"/>
      <c r="O27" s="1728"/>
      <c r="P27" s="1764"/>
      <c r="Q27" s="460"/>
      <c r="R27" s="191"/>
    </row>
    <row r="28" spans="1:18" ht="12.6" customHeight="1" x14ac:dyDescent="0.2">
      <c r="A28" s="217" t="s">
        <v>807</v>
      </c>
      <c r="B28" s="42" t="s">
        <v>894</v>
      </c>
      <c r="C28" s="162">
        <f>C26+1</f>
        <v>11</v>
      </c>
      <c r="D28" s="42" t="s">
        <v>79</v>
      </c>
      <c r="E28" s="42"/>
      <c r="F28" s="42" t="s">
        <v>80</v>
      </c>
      <c r="G28" s="42"/>
      <c r="H28" s="213" t="s">
        <v>79</v>
      </c>
      <c r="I28" s="1716" t="s">
        <v>2073</v>
      </c>
      <c r="J28" s="1772" t="s">
        <v>80</v>
      </c>
      <c r="K28" s="1716" t="s">
        <v>79</v>
      </c>
      <c r="L28" s="1716" t="s">
        <v>2074</v>
      </c>
      <c r="M28" s="1716" t="s">
        <v>739</v>
      </c>
      <c r="N28" s="1716" t="s">
        <v>2075</v>
      </c>
      <c r="O28" s="1716" t="s">
        <v>739</v>
      </c>
      <c r="P28" s="1716" t="s">
        <v>2076</v>
      </c>
      <c r="Q28" s="1433" t="s">
        <v>80</v>
      </c>
      <c r="R28" s="102"/>
    </row>
    <row r="29" spans="1:18" ht="13.5" customHeight="1" x14ac:dyDescent="0.2">
      <c r="A29" s="789"/>
      <c r="B29" s="41" t="s">
        <v>1003</v>
      </c>
      <c r="C29" s="159"/>
      <c r="D29" s="41"/>
      <c r="E29" s="41"/>
      <c r="F29" s="41"/>
      <c r="G29" s="41"/>
      <c r="H29" s="112"/>
      <c r="I29" s="1764"/>
      <c r="J29" s="1700"/>
      <c r="K29" s="1699"/>
      <c r="L29" s="1764"/>
      <c r="M29" s="1733"/>
      <c r="N29" s="1733"/>
      <c r="O29" s="1728"/>
      <c r="P29" s="1764"/>
      <c r="Q29" s="460"/>
      <c r="R29" s="191"/>
    </row>
    <row r="30" spans="1:18" ht="12" customHeight="1" x14ac:dyDescent="0.2">
      <c r="A30" s="789"/>
      <c r="B30" s="41" t="s">
        <v>449</v>
      </c>
      <c r="C30" s="159"/>
      <c r="D30" s="41"/>
      <c r="E30" s="41"/>
      <c r="F30" s="41"/>
      <c r="G30" s="41"/>
      <c r="H30" s="112"/>
      <c r="I30" s="1764"/>
      <c r="J30" s="1700"/>
      <c r="K30" s="1699"/>
      <c r="L30" s="1764"/>
      <c r="M30" s="1733"/>
      <c r="N30" s="1733"/>
      <c r="O30" s="1728"/>
      <c r="P30" s="1764"/>
      <c r="Q30" s="460"/>
      <c r="R30" s="191"/>
    </row>
    <row r="31" spans="1:18" ht="12.6" customHeight="1" x14ac:dyDescent="0.2">
      <c r="A31" s="217"/>
      <c r="B31" s="41" t="s">
        <v>1224</v>
      </c>
      <c r="C31" s="159"/>
      <c r="D31" s="41"/>
      <c r="E31" s="41"/>
      <c r="F31" s="41"/>
      <c r="G31" s="41"/>
      <c r="H31" s="112"/>
      <c r="I31" s="1764"/>
      <c r="J31" s="1700"/>
      <c r="K31" s="1699"/>
      <c r="L31" s="1764"/>
      <c r="M31" s="1733"/>
      <c r="N31" s="1733"/>
      <c r="O31" s="1728"/>
      <c r="P31" s="1764"/>
      <c r="Q31" s="460"/>
      <c r="R31" s="191"/>
    </row>
    <row r="32" spans="1:18" ht="12.6" customHeight="1" x14ac:dyDescent="0.2">
      <c r="A32" s="217"/>
      <c r="B32" s="41" t="s">
        <v>1383</v>
      </c>
      <c r="C32" s="159"/>
      <c r="D32" s="41"/>
      <c r="E32" s="41"/>
      <c r="F32" s="41"/>
      <c r="G32" s="41"/>
      <c r="H32" s="112"/>
      <c r="I32" s="1764"/>
      <c r="J32" s="1700"/>
      <c r="K32" s="1699"/>
      <c r="L32" s="1764"/>
      <c r="M32" s="1733"/>
      <c r="N32" s="1733"/>
      <c r="O32" s="1728"/>
      <c r="P32" s="1764"/>
      <c r="Q32" s="460"/>
      <c r="R32" s="191"/>
    </row>
    <row r="33" spans="1:19" ht="12.6" customHeight="1" x14ac:dyDescent="0.2">
      <c r="A33" s="217" t="s">
        <v>807</v>
      </c>
      <c r="B33" s="42" t="s">
        <v>671</v>
      </c>
      <c r="C33" s="162">
        <f>C28+1</f>
        <v>12</v>
      </c>
      <c r="D33" s="42" t="s">
        <v>79</v>
      </c>
      <c r="E33" s="42"/>
      <c r="F33" s="42" t="s">
        <v>80</v>
      </c>
      <c r="G33" s="42"/>
      <c r="H33" s="42" t="s">
        <v>79</v>
      </c>
      <c r="I33" s="1716" t="s">
        <v>2077</v>
      </c>
      <c r="J33" s="1785" t="s">
        <v>80</v>
      </c>
      <c r="K33" s="1785" t="s">
        <v>79</v>
      </c>
      <c r="L33" s="1716" t="s">
        <v>2078</v>
      </c>
      <c r="M33" s="1716" t="s">
        <v>739</v>
      </c>
      <c r="N33" s="1716" t="s">
        <v>2079</v>
      </c>
      <c r="O33" s="1716" t="s">
        <v>739</v>
      </c>
      <c r="P33" s="1716" t="s">
        <v>2080</v>
      </c>
      <c r="Q33" s="42" t="s">
        <v>80</v>
      </c>
      <c r="R33" s="102"/>
    </row>
    <row r="34" spans="1:19" ht="13.5" customHeight="1" x14ac:dyDescent="0.2">
      <c r="A34" s="217"/>
      <c r="B34" s="4" t="s">
        <v>170</v>
      </c>
      <c r="C34" s="159"/>
      <c r="D34" s="4"/>
      <c r="E34" s="4"/>
      <c r="F34" s="4"/>
      <c r="G34" s="4"/>
      <c r="H34" s="472"/>
      <c r="I34" s="1702"/>
      <c r="J34" s="1702"/>
      <c r="K34" s="1714"/>
      <c r="L34" s="1702"/>
      <c r="M34" s="1702"/>
      <c r="N34" s="1702"/>
      <c r="O34" s="1727"/>
      <c r="P34" s="1702"/>
      <c r="Q34" s="457"/>
      <c r="R34" s="191"/>
    </row>
    <row r="35" spans="1:19" ht="12.6" customHeight="1" x14ac:dyDescent="0.2">
      <c r="A35" s="217" t="s">
        <v>807</v>
      </c>
      <c r="B35" s="42" t="s">
        <v>139</v>
      </c>
      <c r="C35" s="162">
        <f>C33+1</f>
        <v>13</v>
      </c>
      <c r="D35" s="42"/>
      <c r="E35" s="42"/>
      <c r="F35" s="42"/>
      <c r="G35" s="42"/>
      <c r="H35" s="213"/>
      <c r="I35" s="1716" t="s">
        <v>2081</v>
      </c>
      <c r="J35" s="1772"/>
      <c r="K35" s="1716"/>
      <c r="L35" s="1716" t="s">
        <v>2082</v>
      </c>
      <c r="M35" s="1716"/>
      <c r="N35" s="1716" t="s">
        <v>2083</v>
      </c>
      <c r="O35" s="1716"/>
      <c r="P35" s="1716" t="s">
        <v>2084</v>
      </c>
      <c r="Q35" s="891"/>
      <c r="R35" s="102"/>
    </row>
    <row r="36" spans="1:19" ht="15" customHeight="1" x14ac:dyDescent="0.2">
      <c r="A36" s="217"/>
      <c r="B36" s="41" t="s">
        <v>569</v>
      </c>
      <c r="C36" s="159"/>
      <c r="D36" s="41"/>
      <c r="E36" s="41"/>
      <c r="F36" s="41"/>
      <c r="G36" s="41"/>
      <c r="H36" s="112"/>
      <c r="I36" s="1733"/>
      <c r="J36" s="1733"/>
      <c r="K36" s="1717"/>
      <c r="L36" s="1733"/>
      <c r="M36" s="1733"/>
      <c r="N36" s="1733"/>
      <c r="O36" s="1728"/>
      <c r="P36" s="1733"/>
      <c r="Q36" s="460"/>
      <c r="R36" s="191"/>
    </row>
    <row r="37" spans="1:19" ht="12.6" customHeight="1" x14ac:dyDescent="0.2">
      <c r="A37" s="217" t="s">
        <v>807</v>
      </c>
      <c r="B37" s="25" t="s">
        <v>943</v>
      </c>
      <c r="C37" s="159">
        <f>C35+1</f>
        <v>14</v>
      </c>
      <c r="D37" s="25"/>
      <c r="E37" s="25"/>
      <c r="F37" s="25"/>
      <c r="G37" s="25"/>
      <c r="H37" s="112"/>
      <c r="I37" s="1717" t="s">
        <v>2085</v>
      </c>
      <c r="J37" s="1733"/>
      <c r="K37" s="1717"/>
      <c r="L37" s="1717" t="s">
        <v>2086</v>
      </c>
      <c r="M37" s="1717"/>
      <c r="N37" s="1717" t="s">
        <v>2087</v>
      </c>
      <c r="O37" s="1717"/>
      <c r="P37" s="1717" t="s">
        <v>2088</v>
      </c>
      <c r="Q37" s="460"/>
      <c r="R37" s="102"/>
    </row>
    <row r="38" spans="1:19" ht="12.6" customHeight="1" x14ac:dyDescent="0.2">
      <c r="A38" s="217"/>
      <c r="B38" s="25" t="s">
        <v>944</v>
      </c>
      <c r="C38" s="159"/>
      <c r="D38" s="25"/>
      <c r="E38" s="25"/>
      <c r="F38" s="25"/>
      <c r="G38" s="25"/>
      <c r="H38" s="112"/>
      <c r="I38" s="1733"/>
      <c r="J38" s="1733"/>
      <c r="K38" s="1717"/>
      <c r="L38" s="1733"/>
      <c r="M38" s="1733"/>
      <c r="N38" s="1733"/>
      <c r="O38" s="1728"/>
      <c r="P38" s="1733"/>
      <c r="Q38" s="460"/>
      <c r="R38" s="102"/>
    </row>
    <row r="39" spans="1:19" ht="12.6" customHeight="1" x14ac:dyDescent="0.2">
      <c r="A39" s="217" t="s">
        <v>807</v>
      </c>
      <c r="B39" s="25" t="s">
        <v>379</v>
      </c>
      <c r="C39" s="159">
        <f>C37+1</f>
        <v>15</v>
      </c>
      <c r="D39" s="25"/>
      <c r="E39" s="25"/>
      <c r="F39" s="25"/>
      <c r="G39" s="25"/>
      <c r="H39" s="112"/>
      <c r="I39" s="1717">
        <v>1435</v>
      </c>
      <c r="J39" s="1733"/>
      <c r="K39" s="1717"/>
      <c r="L39" s="1717" t="s">
        <v>2089</v>
      </c>
      <c r="M39" s="1717"/>
      <c r="N39" s="1717" t="s">
        <v>2090</v>
      </c>
      <c r="O39" s="1717"/>
      <c r="P39" s="1717" t="s">
        <v>2091</v>
      </c>
      <c r="Q39" s="460"/>
      <c r="R39" s="102"/>
    </row>
    <row r="40" spans="1:19" ht="12.6" customHeight="1" x14ac:dyDescent="0.2">
      <c r="A40" s="217" t="s">
        <v>807</v>
      </c>
      <c r="B40" s="25" t="s">
        <v>368</v>
      </c>
      <c r="C40" s="159">
        <f>C39+1</f>
        <v>16</v>
      </c>
      <c r="D40" s="25"/>
      <c r="E40" s="25"/>
      <c r="F40" s="25"/>
      <c r="G40" s="25"/>
      <c r="H40" s="112"/>
      <c r="I40" s="1717" t="s">
        <v>2092</v>
      </c>
      <c r="J40" s="1733"/>
      <c r="K40" s="1717"/>
      <c r="L40" s="1717" t="s">
        <v>2093</v>
      </c>
      <c r="M40" s="1717"/>
      <c r="N40" s="1717" t="s">
        <v>2094</v>
      </c>
      <c r="O40" s="1717"/>
      <c r="P40" s="1717" t="s">
        <v>2095</v>
      </c>
      <c r="Q40" s="460"/>
      <c r="R40" s="102"/>
    </row>
    <row r="41" spans="1:19" ht="12.6" customHeight="1" x14ac:dyDescent="0.2">
      <c r="A41" s="217" t="s">
        <v>807</v>
      </c>
      <c r="B41" s="25" t="s">
        <v>369</v>
      </c>
      <c r="C41" s="159">
        <f>C40+1</f>
        <v>17</v>
      </c>
      <c r="D41" s="25"/>
      <c r="E41" s="25"/>
      <c r="F41" s="25"/>
      <c r="G41" s="25"/>
      <c r="H41" s="112"/>
      <c r="I41" s="1717" t="s">
        <v>2096</v>
      </c>
      <c r="J41" s="1733"/>
      <c r="K41" s="1717"/>
      <c r="L41" s="1717" t="s">
        <v>2097</v>
      </c>
      <c r="M41" s="1717"/>
      <c r="N41" s="1717" t="s">
        <v>2098</v>
      </c>
      <c r="O41" s="1717"/>
      <c r="P41" s="1717" t="s">
        <v>2099</v>
      </c>
      <c r="Q41" s="460"/>
      <c r="R41" s="102"/>
    </row>
    <row r="42" spans="1:19" ht="12.6" customHeight="1" x14ac:dyDescent="0.2">
      <c r="A42" s="217" t="s">
        <v>807</v>
      </c>
      <c r="B42" s="27"/>
      <c r="C42" s="160">
        <f>C41+1</f>
        <v>18</v>
      </c>
      <c r="D42" s="27"/>
      <c r="E42" s="27"/>
      <c r="F42" s="27"/>
      <c r="G42" s="27"/>
      <c r="H42" s="888"/>
      <c r="I42" s="1729" t="s">
        <v>2100</v>
      </c>
      <c r="J42" s="1758"/>
      <c r="K42" s="1729"/>
      <c r="L42" s="1729" t="s">
        <v>2101</v>
      </c>
      <c r="M42" s="1729"/>
      <c r="N42" s="1729" t="s">
        <v>2102</v>
      </c>
      <c r="O42" s="1729"/>
      <c r="P42" s="1729" t="s">
        <v>2103</v>
      </c>
      <c r="Q42" s="461"/>
      <c r="R42" s="102"/>
    </row>
    <row r="43" spans="1:19" ht="12.6" customHeight="1" x14ac:dyDescent="0.2">
      <c r="A43" s="217" t="s">
        <v>807</v>
      </c>
      <c r="B43" s="27"/>
      <c r="C43" s="160">
        <f>C42+1</f>
        <v>19</v>
      </c>
      <c r="D43" s="27"/>
      <c r="E43" s="27"/>
      <c r="F43" s="27"/>
      <c r="G43" s="27"/>
      <c r="H43" s="888"/>
      <c r="I43" s="1729" t="s">
        <v>2104</v>
      </c>
      <c r="J43" s="1758"/>
      <c r="K43" s="1729"/>
      <c r="L43" s="1729" t="s">
        <v>2105</v>
      </c>
      <c r="M43" s="1729"/>
      <c r="N43" s="1729" t="s">
        <v>2106</v>
      </c>
      <c r="O43" s="1729"/>
      <c r="P43" s="1729" t="s">
        <v>2107</v>
      </c>
      <c r="Q43" s="461"/>
      <c r="R43" s="191"/>
    </row>
    <row r="44" spans="1:19" ht="14.25" customHeight="1" x14ac:dyDescent="0.2">
      <c r="A44" s="217"/>
      <c r="B44" s="41" t="s">
        <v>731</v>
      </c>
      <c r="C44" s="159"/>
      <c r="D44" s="41"/>
      <c r="E44" s="41"/>
      <c r="F44" s="41"/>
      <c r="G44" s="41"/>
      <c r="H44" s="112"/>
      <c r="I44" s="1733"/>
      <c r="J44" s="1700"/>
      <c r="K44" s="1699"/>
      <c r="L44" s="1733"/>
      <c r="M44" s="1717"/>
      <c r="N44" s="1733"/>
      <c r="O44" s="1717"/>
      <c r="P44" s="1733"/>
      <c r="Q44" s="460"/>
      <c r="R44" s="191"/>
    </row>
    <row r="45" spans="1:19" ht="12.6" customHeight="1" thickBot="1" x14ac:dyDescent="0.25">
      <c r="A45" s="217" t="s">
        <v>807</v>
      </c>
      <c r="B45" s="187" t="s">
        <v>1</v>
      </c>
      <c r="C45" s="164">
        <f>C43+1</f>
        <v>20</v>
      </c>
      <c r="D45" s="187"/>
      <c r="E45" s="187"/>
      <c r="F45" s="187"/>
      <c r="G45" s="187"/>
      <c r="H45" s="307"/>
      <c r="I45" s="1732" t="s">
        <v>2108</v>
      </c>
      <c r="J45" s="1784"/>
      <c r="K45" s="1719"/>
      <c r="L45" s="1732" t="s">
        <v>2109</v>
      </c>
      <c r="M45" s="1734"/>
      <c r="N45" s="1732" t="s">
        <v>2110</v>
      </c>
      <c r="O45" s="1786"/>
      <c r="P45" s="1732" t="s">
        <v>2111</v>
      </c>
      <c r="Q45" s="892"/>
      <c r="R45" s="191"/>
    </row>
    <row r="46" spans="1:19" ht="15" customHeight="1" x14ac:dyDescent="0.2">
      <c r="B46" s="25" t="s">
        <v>1500</v>
      </c>
      <c r="C46" s="41"/>
      <c r="D46" s="41"/>
      <c r="E46" s="41"/>
      <c r="F46" s="41"/>
      <c r="G46" s="41"/>
      <c r="H46" s="112"/>
      <c r="I46" s="191"/>
      <c r="J46" s="107"/>
      <c r="K46" s="378"/>
      <c r="L46" s="191"/>
      <c r="M46" s="899"/>
      <c r="N46" s="900"/>
      <c r="O46" s="890"/>
      <c r="P46" s="191"/>
      <c r="Q46" s="463"/>
      <c r="R46" s="191"/>
    </row>
    <row r="47" spans="1:19" s="123" customFormat="1" ht="13.5" customHeight="1" x14ac:dyDescent="0.2">
      <c r="A47" s="109"/>
      <c r="B47" s="2333" t="s">
        <v>2980</v>
      </c>
      <c r="C47" s="2333"/>
      <c r="D47" s="2333"/>
      <c r="E47" s="2333"/>
      <c r="F47" s="867"/>
      <c r="G47" s="867"/>
      <c r="H47" s="867"/>
      <c r="I47" s="867"/>
      <c r="J47" s="867"/>
      <c r="K47" s="867"/>
      <c r="L47" s="867"/>
      <c r="M47" s="889"/>
      <c r="N47" s="857"/>
      <c r="O47" s="889"/>
      <c r="P47" s="857"/>
      <c r="Q47" s="889"/>
      <c r="R47" s="857"/>
      <c r="S47" s="857"/>
    </row>
    <row r="48" spans="1:19" s="26" customFormat="1" x14ac:dyDescent="0.2">
      <c r="B48" s="310"/>
      <c r="C48" s="1376"/>
      <c r="D48" s="1376"/>
      <c r="E48" s="1376"/>
      <c r="F48" s="1376"/>
      <c r="G48" s="1376"/>
      <c r="H48" s="1165"/>
      <c r="I48" s="1165"/>
      <c r="J48" s="1165"/>
    </row>
    <row r="49" spans="2:12" s="26" customFormat="1" x14ac:dyDescent="0.2">
      <c r="B49" s="310"/>
      <c r="C49" s="1376"/>
      <c r="D49" s="1376"/>
      <c r="E49" s="1376"/>
      <c r="F49" s="1376"/>
      <c r="G49" s="1376"/>
      <c r="H49" s="1165"/>
      <c r="I49" s="1165"/>
      <c r="J49" s="1165"/>
    </row>
    <row r="50" spans="2:12" x14ac:dyDescent="0.2">
      <c r="B50" s="310"/>
      <c r="C50" s="310"/>
      <c r="D50" s="310"/>
      <c r="E50" s="310"/>
      <c r="F50" s="310"/>
      <c r="G50" s="310"/>
      <c r="H50" s="934"/>
      <c r="I50" s="934"/>
      <c r="J50" s="934"/>
      <c r="K50" s="934"/>
      <c r="L50" s="1437"/>
    </row>
  </sheetData>
  <mergeCells count="7">
    <mergeCell ref="N8:N10"/>
    <mergeCell ref="B47:E47"/>
    <mergeCell ref="A1:A4"/>
    <mergeCell ref="B3:Q3"/>
    <mergeCell ref="B4:Q4"/>
    <mergeCell ref="B5:Q5"/>
    <mergeCell ref="I7:P7"/>
  </mergeCells>
  <pageMargins left="0.39370078740157483" right="0.19685039370078741" top="0.59055118110236227" bottom="0.19685039370078741" header="0.51181102362204722" footer="0.31496062992125984"/>
  <pageSetup scale="90" orientation="landscape" r:id="rId1"/>
  <headerFooter alignWithMargins="0">
    <oddHeader xml:space="preserve">&amp;LOrganisme  ____________________________________
&amp;RCode géographique ________ </oddHeader>
    <oddFooter xml:space="preserve">&amp;R
</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8">
    <pageSetUpPr fitToPage="1"/>
  </sheetPr>
  <dimension ref="A1:AD53"/>
  <sheetViews>
    <sheetView zoomScaleNormal="100" workbookViewId="0">
      <selection sqref="A1:A4"/>
    </sheetView>
  </sheetViews>
  <sheetFormatPr baseColWidth="10" defaultColWidth="9.140625" defaultRowHeight="15" customHeight="1" x14ac:dyDescent="0.2"/>
  <cols>
    <col min="1" max="1" width="2.7109375" style="1" customWidth="1"/>
    <col min="2" max="2" width="74.7109375" style="1" customWidth="1"/>
    <col min="3" max="3" width="2.7109375" style="1" customWidth="1"/>
    <col min="4" max="4" width="1.28515625" style="1" customWidth="1"/>
    <col min="5" max="5" width="15.7109375" style="1" customWidth="1"/>
    <col min="6" max="7" width="1.28515625" style="1" customWidth="1"/>
    <col min="8" max="8" width="15.7109375" style="2" customWidth="1"/>
    <col min="9" max="10" width="1.28515625" style="1" customWidth="1"/>
    <col min="11" max="11" width="15.7109375" style="1" customWidth="1"/>
    <col min="12" max="12" width="1.28515625" style="1" customWidth="1"/>
    <col min="13" max="13" width="12.28515625" style="1" customWidth="1"/>
    <col min="14" max="14" width="1.28515625" style="1" customWidth="1"/>
    <col min="15" max="15" width="17.140625" style="3" customWidth="1"/>
    <col min="16" max="16" width="2.7109375" style="1" customWidth="1"/>
    <col min="17" max="16384" width="9.140625" style="1"/>
  </cols>
  <sheetData>
    <row r="1" spans="1:18" ht="12.75" customHeight="1" x14ac:dyDescent="0.2">
      <c r="A1" s="2337" t="s">
        <v>1502</v>
      </c>
    </row>
    <row r="2" spans="1:18" ht="12.75" customHeight="1" x14ac:dyDescent="0.2">
      <c r="A2" s="2338"/>
      <c r="B2" s="2302" t="s">
        <v>1553</v>
      </c>
      <c r="C2" s="2302"/>
      <c r="D2" s="2302"/>
      <c r="E2" s="2302"/>
      <c r="F2" s="2302"/>
      <c r="G2" s="2302"/>
      <c r="H2" s="2302"/>
      <c r="I2" s="2302"/>
      <c r="J2" s="2302"/>
      <c r="K2" s="2302"/>
      <c r="L2" s="2302"/>
      <c r="M2" s="2302"/>
      <c r="N2" s="2302"/>
      <c r="O2" s="2302"/>
      <c r="P2" s="2302"/>
    </row>
    <row r="3" spans="1:18" ht="12.75" customHeight="1" x14ac:dyDescent="0.2">
      <c r="A3" s="2331"/>
      <c r="B3" s="2247" t="s">
        <v>528</v>
      </c>
      <c r="C3" s="2247"/>
      <c r="D3" s="2247"/>
      <c r="E3" s="2247"/>
      <c r="F3" s="2247"/>
      <c r="G3" s="2247"/>
      <c r="H3" s="2247"/>
      <c r="I3" s="2247"/>
      <c r="J3" s="2247"/>
      <c r="K3" s="2247"/>
      <c r="L3" s="2247"/>
      <c r="M3" s="2247"/>
      <c r="N3" s="2247"/>
      <c r="O3" s="2247"/>
      <c r="P3" s="2247"/>
    </row>
    <row r="4" spans="1:18" ht="12.75" customHeight="1" x14ac:dyDescent="0.2">
      <c r="A4" s="2331"/>
      <c r="B4" s="2247" t="s">
        <v>1336</v>
      </c>
      <c r="C4" s="2247"/>
      <c r="D4" s="2247"/>
      <c r="E4" s="2247"/>
      <c r="F4" s="2247"/>
      <c r="G4" s="2247"/>
      <c r="H4" s="2247"/>
      <c r="I4" s="2247"/>
      <c r="J4" s="2247"/>
      <c r="K4" s="2247"/>
      <c r="L4" s="2247"/>
      <c r="M4" s="2247"/>
      <c r="N4" s="2247"/>
      <c r="O4" s="2247"/>
      <c r="P4" s="2247"/>
    </row>
    <row r="5" spans="1:18" ht="12" customHeight="1" x14ac:dyDescent="0.2">
      <c r="B5" s="26"/>
      <c r="C5" s="26"/>
      <c r="D5" s="26"/>
      <c r="E5" s="527">
        <v>2016</v>
      </c>
      <c r="F5" s="49"/>
      <c r="G5" s="5"/>
      <c r="H5" s="2223">
        <v>2017</v>
      </c>
      <c r="I5" s="2223"/>
      <c r="J5" s="2223"/>
      <c r="K5" s="2223"/>
      <c r="L5" s="2223"/>
      <c r="M5" s="2223"/>
      <c r="N5" s="2223"/>
      <c r="O5" s="2223"/>
      <c r="P5" s="527"/>
    </row>
    <row r="6" spans="1:18" ht="12.75" customHeight="1" x14ac:dyDescent="0.2">
      <c r="B6" s="130"/>
      <c r="C6" s="130"/>
      <c r="D6" s="130"/>
      <c r="E6" s="9" t="s">
        <v>740</v>
      </c>
      <c r="F6" s="9"/>
      <c r="G6" s="130"/>
      <c r="H6" s="9" t="s">
        <v>740</v>
      </c>
      <c r="I6" s="10"/>
      <c r="J6" s="10"/>
      <c r="K6" s="11" t="s">
        <v>741</v>
      </c>
      <c r="L6" s="11"/>
      <c r="M6" s="2327" t="s">
        <v>2032</v>
      </c>
      <c r="N6" s="26"/>
      <c r="O6" s="7" t="s">
        <v>742</v>
      </c>
      <c r="P6" s="26"/>
    </row>
    <row r="7" spans="1:18" ht="14.1" customHeight="1" x14ac:dyDescent="0.2">
      <c r="B7" s="130"/>
      <c r="C7" s="130"/>
      <c r="D7" s="130"/>
      <c r="E7" s="15" t="s">
        <v>743</v>
      </c>
      <c r="F7" s="15"/>
      <c r="G7" s="130"/>
      <c r="H7" s="15" t="s">
        <v>743</v>
      </c>
      <c r="I7" s="10"/>
      <c r="J7" s="10"/>
      <c r="K7" s="16" t="s">
        <v>744</v>
      </c>
      <c r="L7" s="11"/>
      <c r="M7" s="2328"/>
      <c r="N7" s="25"/>
      <c r="O7" s="1367" t="s">
        <v>1255</v>
      </c>
      <c r="P7" s="26"/>
    </row>
    <row r="8" spans="1:18" ht="15" customHeight="1" thickBot="1" x14ac:dyDescent="0.25">
      <c r="B8" s="862"/>
      <c r="C8" s="862"/>
      <c r="D8" s="862"/>
      <c r="E8" s="467"/>
      <c r="F8" s="1022"/>
      <c r="G8" s="862"/>
      <c r="H8" s="1022"/>
      <c r="I8" s="12"/>
      <c r="J8" s="12"/>
      <c r="K8" s="13"/>
      <c r="L8" s="13"/>
      <c r="M8" s="2332"/>
      <c r="N8" s="231"/>
      <c r="O8" s="2029"/>
      <c r="P8" s="231"/>
    </row>
    <row r="9" spans="1:18" ht="13.15" customHeight="1" x14ac:dyDescent="0.2">
      <c r="B9" s="8"/>
      <c r="C9" s="8"/>
      <c r="D9" s="8"/>
      <c r="E9" s="8"/>
      <c r="F9" s="8"/>
      <c r="G9" s="8"/>
      <c r="H9" s="923"/>
      <c r="I9" s="1667"/>
      <c r="J9" s="4"/>
      <c r="K9" s="1668"/>
      <c r="L9" s="16"/>
      <c r="M9" s="1668"/>
      <c r="N9" s="17"/>
      <c r="O9" s="18"/>
      <c r="P9" s="17"/>
    </row>
    <row r="10" spans="1:18" ht="12.75" customHeight="1" x14ac:dyDescent="0.2">
      <c r="B10" s="4" t="s">
        <v>745</v>
      </c>
      <c r="C10" s="19"/>
      <c r="D10" s="19"/>
      <c r="G10" s="20"/>
      <c r="I10" s="21"/>
      <c r="J10" s="21"/>
      <c r="K10" s="22"/>
      <c r="L10" s="22"/>
      <c r="M10" s="22"/>
    </row>
    <row r="11" spans="1:18" ht="12.75" customHeight="1" x14ac:dyDescent="0.2">
      <c r="A11" s="217" t="s">
        <v>807</v>
      </c>
      <c r="B11" s="26" t="s">
        <v>2932</v>
      </c>
      <c r="C11" s="20">
        <v>1</v>
      </c>
      <c r="D11" s="20"/>
      <c r="H11" s="1793">
        <v>2580</v>
      </c>
      <c r="I11" s="1714"/>
      <c r="J11" s="1714"/>
      <c r="K11" s="1793">
        <v>2610</v>
      </c>
      <c r="L11" s="1788"/>
      <c r="M11" s="1793">
        <v>2640</v>
      </c>
      <c r="N11" s="1714"/>
      <c r="O11" s="1714">
        <v>2670</v>
      </c>
      <c r="P11" s="20"/>
      <c r="R11" s="2"/>
    </row>
    <row r="12" spans="1:18" ht="12.75" customHeight="1" x14ac:dyDescent="0.2">
      <c r="A12" s="217" t="s">
        <v>807</v>
      </c>
      <c r="B12" s="26" t="s">
        <v>2933</v>
      </c>
      <c r="C12" s="20">
        <f>C11+1</f>
        <v>2</v>
      </c>
      <c r="D12" s="20"/>
      <c r="H12" s="1793">
        <v>2582</v>
      </c>
      <c r="I12" s="1714"/>
      <c r="J12" s="1714"/>
      <c r="K12" s="1793">
        <v>2612</v>
      </c>
      <c r="L12" s="1788"/>
      <c r="M12" s="1793">
        <v>2642</v>
      </c>
      <c r="N12" s="1714"/>
      <c r="O12" s="1714">
        <v>2672</v>
      </c>
      <c r="P12" s="20"/>
      <c r="R12" s="24"/>
    </row>
    <row r="13" spans="1:18" ht="12.75" customHeight="1" x14ac:dyDescent="0.2">
      <c r="A13" s="217" t="s">
        <v>807</v>
      </c>
      <c r="B13" s="25" t="s">
        <v>2958</v>
      </c>
      <c r="C13" s="20">
        <f t="shared" ref="C13:C18" si="0">C12+1</f>
        <v>3</v>
      </c>
      <c r="D13" s="20"/>
      <c r="E13" s="17"/>
      <c r="F13" s="17"/>
      <c r="H13" s="1793">
        <v>2583</v>
      </c>
      <c r="I13" s="1714"/>
      <c r="J13" s="1714"/>
      <c r="K13" s="1793">
        <v>2613</v>
      </c>
      <c r="L13" s="1788"/>
      <c r="M13" s="1793">
        <v>2643</v>
      </c>
      <c r="N13" s="1714"/>
      <c r="O13" s="1714">
        <v>2673</v>
      </c>
      <c r="P13" s="20"/>
    </row>
    <row r="14" spans="1:18" ht="12.75" customHeight="1" x14ac:dyDescent="0.2">
      <c r="A14" s="217" t="s">
        <v>807</v>
      </c>
      <c r="B14" s="25" t="s">
        <v>2959</v>
      </c>
      <c r="C14" s="20">
        <f t="shared" si="0"/>
        <v>4</v>
      </c>
      <c r="D14" s="20"/>
      <c r="E14" s="17"/>
      <c r="F14" s="17"/>
      <c r="H14" s="1793">
        <v>2584</v>
      </c>
      <c r="I14" s="1714"/>
      <c r="J14" s="1714"/>
      <c r="K14" s="1793">
        <v>2614</v>
      </c>
      <c r="L14" s="1788"/>
      <c r="M14" s="1793">
        <v>2644</v>
      </c>
      <c r="N14" s="1714"/>
      <c r="O14" s="1714">
        <v>2674</v>
      </c>
      <c r="P14" s="20"/>
    </row>
    <row r="15" spans="1:18" ht="12.75" customHeight="1" x14ac:dyDescent="0.2">
      <c r="A15" s="217" t="s">
        <v>807</v>
      </c>
      <c r="B15" s="25" t="s">
        <v>1386</v>
      </c>
      <c r="C15" s="20">
        <f t="shared" si="0"/>
        <v>5</v>
      </c>
      <c r="D15" s="20"/>
      <c r="E15" s="17"/>
      <c r="F15" s="17"/>
      <c r="H15" s="1793">
        <v>2585</v>
      </c>
      <c r="I15" s="1714"/>
      <c r="J15" s="1714"/>
      <c r="K15" s="1793">
        <v>2615</v>
      </c>
      <c r="L15" s="1788"/>
      <c r="M15" s="1793">
        <v>2645</v>
      </c>
      <c r="N15" s="1714"/>
      <c r="O15" s="1714">
        <v>2675</v>
      </c>
      <c r="P15" s="20"/>
    </row>
    <row r="16" spans="1:18" ht="12.75" customHeight="1" x14ac:dyDescent="0.2">
      <c r="A16" s="217" t="s">
        <v>807</v>
      </c>
      <c r="B16" s="26" t="s">
        <v>2936</v>
      </c>
      <c r="C16" s="20">
        <f t="shared" si="0"/>
        <v>6</v>
      </c>
      <c r="D16" s="20"/>
      <c r="H16" s="1793">
        <v>2586</v>
      </c>
      <c r="I16" s="1714"/>
      <c r="J16" s="1714"/>
      <c r="K16" s="1793">
        <v>2616</v>
      </c>
      <c r="L16" s="1788"/>
      <c r="M16" s="1793">
        <v>2646</v>
      </c>
      <c r="N16" s="1714"/>
      <c r="O16" s="1714">
        <v>2676</v>
      </c>
      <c r="P16" s="20"/>
    </row>
    <row r="17" spans="1:18" ht="12.75" customHeight="1" x14ac:dyDescent="0.2">
      <c r="A17" s="217" t="s">
        <v>807</v>
      </c>
      <c r="B17" s="26" t="s">
        <v>2960</v>
      </c>
      <c r="C17" s="20">
        <f t="shared" si="0"/>
        <v>7</v>
      </c>
      <c r="D17" s="20"/>
      <c r="F17" s="37"/>
      <c r="G17" s="37"/>
      <c r="H17" s="1793">
        <v>2587</v>
      </c>
      <c r="I17" s="1714"/>
      <c r="J17" s="1714"/>
      <c r="K17" s="1793">
        <v>2617</v>
      </c>
      <c r="L17" s="1788"/>
      <c r="M17" s="1793">
        <v>2647</v>
      </c>
      <c r="N17" s="1714"/>
      <c r="O17" s="1714">
        <v>2677</v>
      </c>
      <c r="P17" s="20"/>
    </row>
    <row r="18" spans="1:18" ht="12.75" customHeight="1" x14ac:dyDescent="0.2">
      <c r="A18" s="217" t="s">
        <v>807</v>
      </c>
      <c r="B18" s="27"/>
      <c r="C18" s="29">
        <f t="shared" si="0"/>
        <v>8</v>
      </c>
      <c r="D18" s="29"/>
      <c r="E18" s="28"/>
      <c r="F18" s="37"/>
      <c r="G18" s="37"/>
      <c r="H18" s="1794">
        <v>2588</v>
      </c>
      <c r="I18" s="1729"/>
      <c r="J18" s="1729"/>
      <c r="K18" s="1794">
        <v>2618</v>
      </c>
      <c r="L18" s="1795"/>
      <c r="M18" s="1794">
        <v>2648</v>
      </c>
      <c r="N18" s="1729"/>
      <c r="O18" s="1729">
        <v>2678</v>
      </c>
      <c r="P18" s="29"/>
    </row>
    <row r="19" spans="1:18" ht="8.1" customHeight="1" x14ac:dyDescent="0.2">
      <c r="A19" s="217"/>
      <c r="B19" s="25"/>
      <c r="C19" s="30"/>
      <c r="D19" s="30"/>
      <c r="E19" s="17"/>
      <c r="F19" s="17"/>
      <c r="H19" s="1787"/>
      <c r="I19" s="1717"/>
      <c r="J19" s="1717"/>
      <c r="K19" s="1788"/>
      <c r="L19" s="1788"/>
      <c r="M19" s="1788"/>
      <c r="N19" s="1717"/>
      <c r="O19" s="1740"/>
      <c r="P19" s="30"/>
    </row>
    <row r="20" spans="1:18" ht="12.75" customHeight="1" x14ac:dyDescent="0.2">
      <c r="A20" s="217"/>
      <c r="B20" s="4" t="s">
        <v>537</v>
      </c>
      <c r="C20" s="33"/>
      <c r="D20" s="33"/>
      <c r="H20" s="1796"/>
      <c r="I20" s="1714"/>
      <c r="J20" s="1714"/>
      <c r="K20" s="1788"/>
      <c r="L20" s="1788"/>
      <c r="M20" s="1788"/>
      <c r="N20" s="1714"/>
      <c r="O20" s="1718"/>
      <c r="P20" s="33"/>
    </row>
    <row r="21" spans="1:18" ht="12.75" customHeight="1" x14ac:dyDescent="0.2">
      <c r="A21" s="217" t="s">
        <v>807</v>
      </c>
      <c r="B21" s="26" t="s">
        <v>2961</v>
      </c>
      <c r="C21" s="33">
        <f>C18+1</f>
        <v>9</v>
      </c>
      <c r="D21" s="33"/>
      <c r="H21" s="1793">
        <v>2595</v>
      </c>
      <c r="I21" s="1714"/>
      <c r="J21" s="1714"/>
      <c r="K21" s="1793">
        <v>2625</v>
      </c>
      <c r="L21" s="1788"/>
      <c r="M21" s="1793">
        <v>2655</v>
      </c>
      <c r="N21" s="1714"/>
      <c r="O21" s="1714">
        <v>2685</v>
      </c>
      <c r="P21" s="33"/>
    </row>
    <row r="22" spans="1:18" ht="12.75" customHeight="1" x14ac:dyDescent="0.2">
      <c r="A22" s="217" t="s">
        <v>807</v>
      </c>
      <c r="B22" s="26" t="s">
        <v>2939</v>
      </c>
      <c r="C22" s="33">
        <f t="shared" ref="C22:C27" si="1">C21+1</f>
        <v>10</v>
      </c>
      <c r="D22" s="33"/>
      <c r="H22" s="1793">
        <v>2596</v>
      </c>
      <c r="I22" s="1714"/>
      <c r="J22" s="1714"/>
      <c r="K22" s="1793">
        <v>2626</v>
      </c>
      <c r="L22" s="1788"/>
      <c r="M22" s="1793">
        <v>2656</v>
      </c>
      <c r="N22" s="1714"/>
      <c r="O22" s="1714">
        <v>2686</v>
      </c>
      <c r="P22" s="33"/>
    </row>
    <row r="23" spans="1:18" ht="12.75" customHeight="1" x14ac:dyDescent="0.2">
      <c r="A23" s="217" t="s">
        <v>807</v>
      </c>
      <c r="B23" s="26" t="s">
        <v>2940</v>
      </c>
      <c r="C23" s="33">
        <f t="shared" si="1"/>
        <v>11</v>
      </c>
      <c r="D23" s="33"/>
      <c r="H23" s="1793">
        <v>2597</v>
      </c>
      <c r="I23" s="1714"/>
      <c r="J23" s="1714"/>
      <c r="K23" s="1793">
        <v>2627</v>
      </c>
      <c r="L23" s="1788"/>
      <c r="M23" s="1793">
        <v>2657</v>
      </c>
      <c r="N23" s="1714"/>
      <c r="O23" s="1714">
        <v>2687</v>
      </c>
      <c r="P23" s="33"/>
      <c r="R23" s="2"/>
    </row>
    <row r="24" spans="1:18" ht="12.75" customHeight="1" x14ac:dyDescent="0.2">
      <c r="A24" s="217" t="s">
        <v>807</v>
      </c>
      <c r="B24" s="26" t="s">
        <v>2941</v>
      </c>
      <c r="C24" s="33">
        <f t="shared" si="1"/>
        <v>12</v>
      </c>
      <c r="D24" s="33"/>
      <c r="H24" s="1793">
        <v>2598</v>
      </c>
      <c r="I24" s="1714"/>
      <c r="J24" s="1714"/>
      <c r="K24" s="1793">
        <v>2628</v>
      </c>
      <c r="L24" s="1788"/>
      <c r="M24" s="1793">
        <v>2658</v>
      </c>
      <c r="N24" s="1714"/>
      <c r="O24" s="1714">
        <v>2688</v>
      </c>
      <c r="P24" s="33"/>
      <c r="Q24" s="24"/>
    </row>
    <row r="25" spans="1:18" ht="12.75" customHeight="1" x14ac:dyDescent="0.2">
      <c r="A25" s="217" t="s">
        <v>807</v>
      </c>
      <c r="B25" s="25" t="s">
        <v>2942</v>
      </c>
      <c r="C25" s="33">
        <f t="shared" si="1"/>
        <v>13</v>
      </c>
      <c r="D25" s="33"/>
      <c r="E25" s="17"/>
      <c r="F25" s="17"/>
      <c r="H25" s="1793">
        <v>2599</v>
      </c>
      <c r="I25" s="1714"/>
      <c r="J25" s="1714"/>
      <c r="K25" s="1793">
        <v>2629</v>
      </c>
      <c r="L25" s="1788"/>
      <c r="M25" s="1793">
        <v>2659</v>
      </c>
      <c r="N25" s="1714"/>
      <c r="O25" s="1714">
        <v>2689</v>
      </c>
      <c r="P25" s="33"/>
    </row>
    <row r="26" spans="1:18" ht="12.75" customHeight="1" x14ac:dyDescent="0.2">
      <c r="A26" s="217" t="s">
        <v>807</v>
      </c>
      <c r="B26" s="26" t="s">
        <v>2962</v>
      </c>
      <c r="C26" s="33">
        <f t="shared" si="1"/>
        <v>14</v>
      </c>
      <c r="D26" s="33"/>
      <c r="F26" s="37"/>
      <c r="G26" s="37"/>
      <c r="H26" s="1793">
        <v>2600</v>
      </c>
      <c r="I26" s="1714"/>
      <c r="J26" s="1714"/>
      <c r="K26" s="1793">
        <v>2630</v>
      </c>
      <c r="L26" s="1788"/>
      <c r="M26" s="1793">
        <v>2660</v>
      </c>
      <c r="N26" s="1714"/>
      <c r="O26" s="1714">
        <v>2690</v>
      </c>
      <c r="P26" s="33"/>
    </row>
    <row r="27" spans="1:18" ht="12.75" customHeight="1" x14ac:dyDescent="0.2">
      <c r="A27" s="217" t="s">
        <v>807</v>
      </c>
      <c r="B27" s="27"/>
      <c r="C27" s="34">
        <f t="shared" si="1"/>
        <v>15</v>
      </c>
      <c r="D27" s="34"/>
      <c r="E27" s="28"/>
      <c r="F27" s="37"/>
      <c r="G27" s="37"/>
      <c r="H27" s="1794">
        <v>2602</v>
      </c>
      <c r="I27" s="1729"/>
      <c r="J27" s="1729"/>
      <c r="K27" s="1794">
        <v>2632</v>
      </c>
      <c r="L27" s="1795"/>
      <c r="M27" s="1794">
        <v>2662</v>
      </c>
      <c r="N27" s="1729"/>
      <c r="O27" s="1729">
        <v>2692</v>
      </c>
      <c r="P27" s="34"/>
      <c r="R27" s="23"/>
    </row>
    <row r="28" spans="1:18" ht="8.1" customHeight="1" x14ac:dyDescent="0.2">
      <c r="A28" s="217"/>
      <c r="B28" s="25"/>
      <c r="C28" s="35"/>
      <c r="D28" s="35"/>
      <c r="E28" s="17"/>
      <c r="F28" s="17"/>
      <c r="H28" s="1789"/>
      <c r="I28" s="1717"/>
      <c r="J28" s="1717"/>
      <c r="K28" s="1788"/>
      <c r="L28" s="1788"/>
      <c r="M28" s="1788"/>
      <c r="N28" s="1717"/>
      <c r="O28" s="1740"/>
      <c r="P28" s="35"/>
    </row>
    <row r="29" spans="1:18" ht="12.75" customHeight="1" x14ac:dyDescent="0.2">
      <c r="A29" s="217" t="s">
        <v>807</v>
      </c>
      <c r="B29" s="36" t="s">
        <v>2944</v>
      </c>
      <c r="C29" s="38">
        <f>C27+1</f>
        <v>16</v>
      </c>
      <c r="D29" s="38"/>
      <c r="E29" s="37"/>
      <c r="F29" s="37"/>
      <c r="G29" s="37"/>
      <c r="H29" s="1716" t="s">
        <v>2386</v>
      </c>
      <c r="I29" s="1716"/>
      <c r="J29" s="1716"/>
      <c r="K29" s="1716" t="s">
        <v>2387</v>
      </c>
      <c r="L29" s="1797"/>
      <c r="M29" s="1716" t="s">
        <v>2388</v>
      </c>
      <c r="N29" s="1716"/>
      <c r="O29" s="1716" t="s">
        <v>2389</v>
      </c>
      <c r="P29" s="38"/>
    </row>
    <row r="30" spans="1:18" ht="8.1" customHeight="1" x14ac:dyDescent="0.2">
      <c r="A30" s="217"/>
      <c r="B30" s="41"/>
      <c r="C30" s="33"/>
      <c r="D30" s="33"/>
      <c r="H30" s="1798"/>
      <c r="I30" s="1714"/>
      <c r="J30" s="1714"/>
      <c r="K30" s="1790"/>
      <c r="L30" s="1790"/>
      <c r="M30" s="1790"/>
      <c r="N30" s="1714"/>
      <c r="O30" s="1718"/>
      <c r="P30" s="33"/>
    </row>
    <row r="31" spans="1:18" ht="12.75" customHeight="1" x14ac:dyDescent="0.2">
      <c r="A31" s="217"/>
      <c r="B31" s="41" t="s">
        <v>267</v>
      </c>
      <c r="C31" s="33"/>
      <c r="D31" s="33"/>
      <c r="H31" s="1798"/>
      <c r="I31" s="1714"/>
      <c r="J31" s="1714"/>
      <c r="K31" s="1790"/>
      <c r="L31" s="1790"/>
      <c r="M31" s="1790"/>
      <c r="N31" s="1714"/>
      <c r="O31" s="1718"/>
      <c r="P31" s="33"/>
    </row>
    <row r="32" spans="1:18" ht="12.75" customHeight="1" x14ac:dyDescent="0.2">
      <c r="A32" s="217" t="s">
        <v>807</v>
      </c>
      <c r="B32" s="25" t="s">
        <v>2963</v>
      </c>
      <c r="C32" s="33">
        <f>C29+1</f>
        <v>17</v>
      </c>
      <c r="D32" s="33"/>
      <c r="H32" s="1796">
        <v>2589</v>
      </c>
      <c r="I32" s="1714"/>
      <c r="J32" s="1714"/>
      <c r="K32" s="1796">
        <v>2619</v>
      </c>
      <c r="L32" s="1790"/>
      <c r="M32" s="1796">
        <v>2649</v>
      </c>
      <c r="N32" s="1714"/>
      <c r="O32" s="1714">
        <v>2679</v>
      </c>
      <c r="P32" s="33"/>
    </row>
    <row r="33" spans="1:30" ht="12.75" customHeight="1" x14ac:dyDescent="0.2">
      <c r="A33" s="217" t="s">
        <v>807</v>
      </c>
      <c r="B33" s="25" t="s">
        <v>2954</v>
      </c>
      <c r="C33" s="35">
        <f>C32+1</f>
        <v>18</v>
      </c>
      <c r="D33" s="35"/>
      <c r="E33" s="17"/>
      <c r="F33" s="17"/>
      <c r="H33" s="1792">
        <v>2590</v>
      </c>
      <c r="I33" s="1717"/>
      <c r="J33" s="1717"/>
      <c r="K33" s="1792">
        <v>2620</v>
      </c>
      <c r="L33" s="1791"/>
      <c r="M33" s="1792">
        <v>2650</v>
      </c>
      <c r="N33" s="1717"/>
      <c r="O33" s="1714">
        <v>2680</v>
      </c>
      <c r="P33" s="35"/>
    </row>
    <row r="34" spans="1:30" ht="12.75" customHeight="1" x14ac:dyDescent="0.2">
      <c r="A34" s="217" t="s">
        <v>807</v>
      </c>
      <c r="B34" s="25" t="s">
        <v>270</v>
      </c>
      <c r="C34" s="35">
        <f>C33+1</f>
        <v>19</v>
      </c>
      <c r="D34" s="35"/>
      <c r="E34" s="17"/>
      <c r="F34" s="17"/>
      <c r="H34" s="1792">
        <v>2591</v>
      </c>
      <c r="I34" s="1717"/>
      <c r="J34" s="1717"/>
      <c r="K34" s="1792">
        <v>2621</v>
      </c>
      <c r="L34" s="1791"/>
      <c r="M34" s="1792">
        <v>2651</v>
      </c>
      <c r="N34" s="1717"/>
      <c r="O34" s="1714">
        <v>2681</v>
      </c>
      <c r="P34" s="35"/>
    </row>
    <row r="35" spans="1:30" ht="12.75" customHeight="1" x14ac:dyDescent="0.2">
      <c r="A35" s="217" t="s">
        <v>807</v>
      </c>
      <c r="B35" s="42" t="s">
        <v>2947</v>
      </c>
      <c r="C35" s="35">
        <f>C34+1</f>
        <v>20</v>
      </c>
      <c r="D35" s="35"/>
      <c r="E35" s="37"/>
      <c r="F35" s="37"/>
      <c r="G35" s="37"/>
      <c r="H35" s="1792">
        <v>2592</v>
      </c>
      <c r="I35" s="1717"/>
      <c r="J35" s="1717"/>
      <c r="K35" s="1792">
        <v>2622</v>
      </c>
      <c r="L35" s="1791"/>
      <c r="M35" s="1792">
        <v>2652</v>
      </c>
      <c r="N35" s="1717"/>
      <c r="O35" s="1714">
        <v>2682</v>
      </c>
      <c r="P35" s="35"/>
    </row>
    <row r="36" spans="1:30" ht="12.75" customHeight="1" x14ac:dyDescent="0.2">
      <c r="A36" s="217" t="s">
        <v>807</v>
      </c>
      <c r="B36" s="27"/>
      <c r="C36" s="34">
        <f>C35+1</f>
        <v>21</v>
      </c>
      <c r="D36" s="34"/>
      <c r="E36" s="28"/>
      <c r="F36" s="28"/>
      <c r="G36" s="28"/>
      <c r="H36" s="1799">
        <v>2593</v>
      </c>
      <c r="I36" s="1729"/>
      <c r="J36" s="1729"/>
      <c r="K36" s="1799">
        <v>2623</v>
      </c>
      <c r="L36" s="1800"/>
      <c r="M36" s="1799">
        <v>2653</v>
      </c>
      <c r="N36" s="1729"/>
      <c r="O36" s="1729">
        <v>2683</v>
      </c>
      <c r="P36" s="34"/>
    </row>
    <row r="37" spans="1:30" ht="8.1" customHeight="1" x14ac:dyDescent="0.2">
      <c r="A37" s="217"/>
      <c r="B37" s="17"/>
      <c r="C37" s="35"/>
      <c r="D37" s="35"/>
      <c r="E37" s="17"/>
      <c r="F37" s="17"/>
      <c r="H37" s="1789"/>
      <c r="I37" s="1717"/>
      <c r="J37" s="1717"/>
      <c r="K37" s="1791"/>
      <c r="L37" s="1791"/>
      <c r="M37" s="1791"/>
      <c r="N37" s="1717"/>
      <c r="O37" s="1740"/>
      <c r="P37" s="35"/>
    </row>
    <row r="38" spans="1:30" ht="12.75" customHeight="1" x14ac:dyDescent="0.2">
      <c r="A38" s="217"/>
      <c r="B38" s="41" t="s">
        <v>41</v>
      </c>
      <c r="C38" s="35"/>
      <c r="D38" s="35"/>
      <c r="E38" s="17"/>
      <c r="F38" s="17"/>
      <c r="H38" s="1789"/>
      <c r="I38" s="1717"/>
      <c r="J38" s="1717"/>
      <c r="K38" s="1791"/>
      <c r="L38" s="1791"/>
      <c r="M38" s="1791"/>
      <c r="N38" s="1717"/>
      <c r="O38" s="1740"/>
      <c r="P38" s="35"/>
    </row>
    <row r="39" spans="1:30" ht="12.75" customHeight="1" x14ac:dyDescent="0.2">
      <c r="A39" s="217" t="s">
        <v>807</v>
      </c>
      <c r="B39" s="25" t="s">
        <v>253</v>
      </c>
      <c r="C39" s="33">
        <f>C36+1</f>
        <v>22</v>
      </c>
      <c r="D39" s="33"/>
      <c r="H39" s="1796">
        <v>1436</v>
      </c>
      <c r="I39" s="1714"/>
      <c r="J39" s="1714"/>
      <c r="K39" s="1796" t="s">
        <v>2390</v>
      </c>
      <c r="L39" s="1790"/>
      <c r="M39" s="1796" t="s">
        <v>2391</v>
      </c>
      <c r="N39" s="1714"/>
      <c r="O39" s="1714" t="s">
        <v>2392</v>
      </c>
      <c r="P39" s="33"/>
    </row>
    <row r="40" spans="1:30" ht="12.75" customHeight="1" x14ac:dyDescent="0.2">
      <c r="A40" s="217" t="s">
        <v>807</v>
      </c>
      <c r="B40" s="25" t="s">
        <v>296</v>
      </c>
      <c r="C40" s="33">
        <f t="shared" ref="C40:C46" si="2">C39+1</f>
        <v>23</v>
      </c>
      <c r="D40" s="35"/>
      <c r="E40" s="17"/>
      <c r="F40" s="17"/>
      <c r="H40" s="1792">
        <v>7202</v>
      </c>
      <c r="I40" s="1717"/>
      <c r="J40" s="1717"/>
      <c r="K40" s="1792" t="s">
        <v>2393</v>
      </c>
      <c r="L40" s="1791"/>
      <c r="M40" s="1792" t="s">
        <v>2394</v>
      </c>
      <c r="N40" s="1717"/>
      <c r="O40" s="1792" t="s">
        <v>2395</v>
      </c>
      <c r="P40" s="35"/>
    </row>
    <row r="41" spans="1:30" ht="12.75" customHeight="1" x14ac:dyDescent="0.2">
      <c r="A41" s="217" t="s">
        <v>807</v>
      </c>
      <c r="B41" s="25" t="s">
        <v>942</v>
      </c>
      <c r="C41" s="35">
        <f t="shared" si="2"/>
        <v>24</v>
      </c>
      <c r="D41" s="35"/>
      <c r="E41" s="17"/>
      <c r="F41" s="17"/>
      <c r="H41" s="1792">
        <v>7203</v>
      </c>
      <c r="I41" s="1717"/>
      <c r="J41" s="1717"/>
      <c r="K41" s="1792" t="s">
        <v>2396</v>
      </c>
      <c r="L41" s="1791"/>
      <c r="M41" s="1792" t="s">
        <v>2397</v>
      </c>
      <c r="N41" s="1717"/>
      <c r="O41" s="1792" t="s">
        <v>2398</v>
      </c>
      <c r="P41" s="35"/>
    </row>
    <row r="42" spans="1:30" ht="12.75" customHeight="1" x14ac:dyDescent="0.2">
      <c r="A42" s="217" t="s">
        <v>807</v>
      </c>
      <c r="B42" s="25" t="s">
        <v>911</v>
      </c>
      <c r="C42" s="35">
        <f t="shared" si="2"/>
        <v>25</v>
      </c>
      <c r="D42" s="50" t="s">
        <v>79</v>
      </c>
      <c r="E42" s="17"/>
      <c r="F42" s="50" t="s">
        <v>80</v>
      </c>
      <c r="G42" s="50" t="s">
        <v>79</v>
      </c>
      <c r="H42" s="1792">
        <v>2605</v>
      </c>
      <c r="I42" s="1801" t="s">
        <v>80</v>
      </c>
      <c r="J42" s="1801" t="s">
        <v>79</v>
      </c>
      <c r="K42" s="1792">
        <v>2635</v>
      </c>
      <c r="L42" s="1801" t="s">
        <v>2399</v>
      </c>
      <c r="M42" s="1792">
        <v>2665</v>
      </c>
      <c r="N42" s="1801" t="s">
        <v>2399</v>
      </c>
      <c r="O42" s="1714">
        <v>2695</v>
      </c>
      <c r="P42" s="50" t="s">
        <v>80</v>
      </c>
    </row>
    <row r="43" spans="1:30" ht="12.75" customHeight="1" x14ac:dyDescent="0.2">
      <c r="A43" s="217" t="s">
        <v>807</v>
      </c>
      <c r="B43" s="25" t="s">
        <v>42</v>
      </c>
      <c r="C43" s="35">
        <f t="shared" si="2"/>
        <v>26</v>
      </c>
      <c r="D43" s="35"/>
      <c r="E43" s="17"/>
      <c r="F43" s="17"/>
      <c r="G43" s="17"/>
      <c r="H43" s="1792" t="s">
        <v>2400</v>
      </c>
      <c r="I43" s="1717"/>
      <c r="J43" s="1717"/>
      <c r="K43" s="1792" t="s">
        <v>2401</v>
      </c>
      <c r="L43" s="1791"/>
      <c r="M43" s="1792" t="s">
        <v>2402</v>
      </c>
      <c r="N43" s="1717"/>
      <c r="O43" s="1714" t="s">
        <v>2403</v>
      </c>
      <c r="P43" s="35"/>
      <c r="Q43" s="17"/>
      <c r="R43" s="17"/>
      <c r="S43" s="17"/>
      <c r="T43" s="17"/>
      <c r="U43" s="17"/>
      <c r="V43" s="17"/>
      <c r="W43" s="17"/>
      <c r="X43" s="17"/>
      <c r="Y43" s="17"/>
      <c r="Z43" s="17"/>
    </row>
    <row r="44" spans="1:30" ht="13.5" customHeight="1" x14ac:dyDescent="0.2">
      <c r="A44" s="217" t="s">
        <v>807</v>
      </c>
      <c r="B44" s="25" t="s">
        <v>206</v>
      </c>
      <c r="C44" s="35">
        <f t="shared" si="2"/>
        <v>27</v>
      </c>
      <c r="D44" s="35"/>
      <c r="E44" s="17"/>
      <c r="F44" s="17"/>
      <c r="G44" s="17"/>
      <c r="H44" s="1792">
        <v>2607</v>
      </c>
      <c r="I44" s="1717"/>
      <c r="J44" s="1717"/>
      <c r="K44" s="1792">
        <v>2637</v>
      </c>
      <c r="L44" s="1791"/>
      <c r="M44" s="1792">
        <v>2667</v>
      </c>
      <c r="N44" s="1717"/>
      <c r="O44" s="1714">
        <v>2697</v>
      </c>
      <c r="P44" s="35"/>
    </row>
    <row r="45" spans="1:30" ht="13.5" customHeight="1" x14ac:dyDescent="0.2">
      <c r="A45" s="217" t="s">
        <v>807</v>
      </c>
      <c r="B45" s="25" t="s">
        <v>207</v>
      </c>
      <c r="C45" s="35">
        <f t="shared" si="2"/>
        <v>28</v>
      </c>
      <c r="D45" s="35"/>
      <c r="E45" s="17"/>
      <c r="F45" s="17"/>
      <c r="G45" s="17"/>
      <c r="H45" s="1792" t="s">
        <v>2404</v>
      </c>
      <c r="I45" s="1717"/>
      <c r="J45" s="1717"/>
      <c r="K45" s="1792" t="s">
        <v>2405</v>
      </c>
      <c r="L45" s="1792"/>
      <c r="M45" s="1792" t="s">
        <v>2406</v>
      </c>
      <c r="N45" s="1717"/>
      <c r="O45" s="1714" t="s">
        <v>2407</v>
      </c>
      <c r="P45" s="35"/>
    </row>
    <row r="46" spans="1:30" ht="14.25" customHeight="1" thickBot="1" x14ac:dyDescent="0.25">
      <c r="A46" s="217" t="s">
        <v>807</v>
      </c>
      <c r="B46" s="45"/>
      <c r="C46" s="47">
        <f t="shared" si="2"/>
        <v>29</v>
      </c>
      <c r="D46" s="47"/>
      <c r="E46" s="46"/>
      <c r="F46" s="46"/>
      <c r="G46" s="46"/>
      <c r="H46" s="1802">
        <v>2608</v>
      </c>
      <c r="I46" s="1736"/>
      <c r="J46" s="1736"/>
      <c r="K46" s="1802">
        <v>2638</v>
      </c>
      <c r="L46" s="1803"/>
      <c r="M46" s="1802">
        <v>2668</v>
      </c>
      <c r="N46" s="1736"/>
      <c r="O46" s="1802">
        <v>2698</v>
      </c>
      <c r="P46" s="47"/>
    </row>
    <row r="47" spans="1:30" ht="15" customHeight="1" x14ac:dyDescent="0.2">
      <c r="A47" s="217"/>
      <c r="B47" s="25" t="s">
        <v>1484</v>
      </c>
      <c r="C47" s="41"/>
      <c r="D47" s="41"/>
      <c r="E47" s="17"/>
      <c r="F47" s="17"/>
      <c r="G47" s="35"/>
      <c r="H47" s="31"/>
      <c r="I47" s="35"/>
      <c r="J47" s="35"/>
      <c r="K47" s="31"/>
      <c r="L47" s="31"/>
      <c r="M47" s="31"/>
      <c r="N47" s="35"/>
      <c r="O47" s="31"/>
      <c r="P47" s="35"/>
    </row>
    <row r="48" spans="1:30" s="123" customFormat="1" ht="12.75" x14ac:dyDescent="0.2">
      <c r="A48" s="109"/>
      <c r="B48" s="2333" t="s">
        <v>2980</v>
      </c>
      <c r="C48" s="2333"/>
      <c r="D48" s="2333"/>
      <c r="E48" s="2333"/>
      <c r="F48" s="2333"/>
      <c r="G48" s="2333"/>
      <c r="H48" s="2333"/>
      <c r="I48" s="2333"/>
      <c r="J48" s="2333"/>
      <c r="K48" s="2333"/>
      <c r="L48" s="2336"/>
      <c r="M48" s="2336"/>
      <c r="N48" s="2336"/>
      <c r="O48" s="2336"/>
      <c r="P48" s="857"/>
      <c r="Q48" s="857"/>
      <c r="R48" s="857"/>
      <c r="S48" s="857"/>
      <c r="T48" s="857"/>
      <c r="U48" s="857"/>
      <c r="V48" s="857"/>
      <c r="W48" s="857"/>
      <c r="X48" s="857"/>
      <c r="Y48" s="857"/>
      <c r="Z48" s="857"/>
      <c r="AA48" s="857"/>
      <c r="AB48" s="857"/>
      <c r="AC48" s="857"/>
      <c r="AD48" s="857"/>
    </row>
    <row r="49" spans="1:30" s="123" customFormat="1" ht="9.9499999999999993" customHeight="1" x14ac:dyDescent="0.2">
      <c r="A49" s="109"/>
      <c r="B49" s="1019"/>
      <c r="C49" s="917"/>
      <c r="D49" s="917"/>
      <c r="E49" s="917"/>
      <c r="F49" s="917"/>
      <c r="G49" s="917"/>
      <c r="H49" s="917"/>
      <c r="I49" s="917"/>
      <c r="J49" s="917"/>
      <c r="K49" s="917"/>
      <c r="L49" s="867"/>
      <c r="M49" s="857"/>
      <c r="N49" s="857"/>
      <c r="O49" s="857"/>
      <c r="P49" s="857"/>
      <c r="Q49" s="857"/>
      <c r="R49" s="857"/>
      <c r="S49" s="857"/>
      <c r="T49" s="857"/>
      <c r="U49" s="857"/>
      <c r="V49" s="857"/>
      <c r="W49" s="857"/>
      <c r="X49" s="857"/>
      <c r="Y49" s="857"/>
      <c r="Z49" s="857"/>
      <c r="AA49" s="857"/>
      <c r="AB49" s="857"/>
      <c r="AC49" s="857"/>
      <c r="AD49" s="857"/>
    </row>
    <row r="50" spans="1:30" ht="12.75" customHeight="1" x14ac:dyDescent="0.2">
      <c r="B50" s="1368"/>
      <c r="C50" s="1375"/>
      <c r="D50" s="1375"/>
      <c r="E50" s="1375"/>
      <c r="F50" s="1375"/>
      <c r="G50" s="1375"/>
      <c r="H50" s="1375"/>
      <c r="I50" s="1375"/>
      <c r="J50" s="1375"/>
      <c r="K50" s="1375"/>
      <c r="L50" s="1375"/>
      <c r="M50" s="1375"/>
      <c r="N50" s="1375"/>
      <c r="O50" s="1375"/>
      <c r="P50" s="1375"/>
    </row>
    <row r="51" spans="1:30" s="26" customFormat="1" ht="12.75" x14ac:dyDescent="0.2">
      <c r="B51" s="310"/>
      <c r="C51" s="1376"/>
      <c r="D51" s="1376"/>
      <c r="E51" s="1376"/>
      <c r="F51" s="1376"/>
      <c r="G51" s="1376"/>
      <c r="H51" s="1376"/>
      <c r="I51" s="1376"/>
      <c r="J51" s="1376"/>
      <c r="K51" s="1376"/>
      <c r="L51" s="1086"/>
      <c r="M51" s="1086"/>
      <c r="N51" s="1086"/>
    </row>
    <row r="52" spans="1:30" s="26" customFormat="1" ht="12.75" x14ac:dyDescent="0.2">
      <c r="B52" s="310"/>
      <c r="C52" s="1376"/>
      <c r="D52" s="1376"/>
      <c r="E52" s="1376"/>
      <c r="F52" s="1376"/>
      <c r="G52" s="1376"/>
      <c r="H52" s="1376"/>
      <c r="I52" s="1376"/>
      <c r="J52" s="1376"/>
      <c r="K52" s="1376"/>
      <c r="L52" s="1086"/>
      <c r="M52" s="1086"/>
      <c r="N52" s="1086"/>
    </row>
    <row r="53" spans="1:30" ht="15" customHeight="1" x14ac:dyDescent="0.2">
      <c r="B53" s="310"/>
      <c r="C53" s="310"/>
      <c r="D53" s="310"/>
      <c r="E53" s="310"/>
      <c r="F53" s="310"/>
      <c r="G53" s="310"/>
      <c r="H53" s="310"/>
      <c r="I53" s="310"/>
      <c r="J53" s="934"/>
      <c r="K53" s="934"/>
      <c r="L53" s="934"/>
      <c r="M53" s="934"/>
      <c r="N53" s="928"/>
    </row>
  </sheetData>
  <mergeCells count="7">
    <mergeCell ref="B48:O48"/>
    <mergeCell ref="A1:A4"/>
    <mergeCell ref="B2:P2"/>
    <mergeCell ref="B3:P3"/>
    <mergeCell ref="B4:P4"/>
    <mergeCell ref="H5:O5"/>
    <mergeCell ref="M6:M8"/>
  </mergeCells>
  <pageMargins left="0.39370078740157483" right="0.39370078740157483" top="0.59055118110236227" bottom="0.19685039370078741" header="0.39370078740157483" footer="0.39370078740157483"/>
  <pageSetup scale="78" orientation="landscape" r:id="rId1"/>
  <headerFooter alignWithMargins="0">
    <oddHeader>&amp;LOrganisme ________________________________________&amp;RCode géographique ____________</oddHeader>
    <oddFooter xml:space="preserve">&amp;R
</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6">
    <pageSetUpPr fitToPage="1"/>
  </sheetPr>
  <dimension ref="A1:V56"/>
  <sheetViews>
    <sheetView zoomScaleNormal="100" workbookViewId="0">
      <selection activeCell="H28" sqref="H28"/>
    </sheetView>
  </sheetViews>
  <sheetFormatPr baseColWidth="10" defaultColWidth="9.140625" defaultRowHeight="12.75" x14ac:dyDescent="0.2"/>
  <cols>
    <col min="1" max="1" width="2.85546875" style="123" customWidth="1"/>
    <col min="2" max="2" width="37.85546875" style="123" customWidth="1"/>
    <col min="3" max="3" width="2.7109375" style="123" customWidth="1"/>
    <col min="4" max="4" width="1.140625" style="123" customWidth="1"/>
    <col min="5" max="5" width="15.7109375" style="123" customWidth="1"/>
    <col min="6" max="6" width="1.28515625" style="123" customWidth="1"/>
    <col min="7" max="7" width="1.140625" style="123" customWidth="1"/>
    <col min="8" max="8" width="15.7109375" style="123" customWidth="1"/>
    <col min="9" max="10" width="1.140625" style="123" customWidth="1"/>
    <col min="11" max="11" width="15.7109375" style="123" customWidth="1"/>
    <col min="12" max="13" width="1.28515625" style="123" customWidth="1"/>
    <col min="14" max="14" width="15.7109375" style="123" customWidth="1"/>
    <col min="15" max="16" width="1.28515625" style="123" customWidth="1"/>
    <col min="17" max="17" width="15.7109375" style="244" customWidth="1"/>
    <col min="18" max="18" width="1.28515625" style="123" customWidth="1"/>
    <col min="19" max="16384" width="9.140625" style="123"/>
  </cols>
  <sheetData>
    <row r="1" spans="1:19" ht="12.75" customHeight="1" x14ac:dyDescent="0.2">
      <c r="A1" s="2329" t="s">
        <v>1503</v>
      </c>
      <c r="B1" s="2247" t="s">
        <v>955</v>
      </c>
      <c r="C1" s="2303"/>
      <c r="D1" s="2303"/>
      <c r="E1" s="2303"/>
      <c r="F1" s="2303"/>
      <c r="G1" s="2303"/>
      <c r="H1" s="2303"/>
      <c r="I1" s="2303"/>
      <c r="J1" s="2303"/>
      <c r="K1" s="2303"/>
      <c r="L1" s="2303"/>
      <c r="M1" s="2303"/>
      <c r="N1" s="2303"/>
      <c r="O1" s="2303"/>
      <c r="P1" s="2303"/>
      <c r="Q1" s="2303"/>
    </row>
    <row r="2" spans="1:19" ht="12.75" customHeight="1" x14ac:dyDescent="0.2">
      <c r="A2" s="2340"/>
      <c r="B2" s="2302" t="s">
        <v>688</v>
      </c>
      <c r="C2" s="2326"/>
      <c r="D2" s="2326"/>
      <c r="E2" s="2326"/>
      <c r="F2" s="2326"/>
      <c r="G2" s="2326"/>
      <c r="H2" s="2326"/>
      <c r="I2" s="2326"/>
      <c r="J2" s="2326"/>
      <c r="K2" s="2326"/>
      <c r="L2" s="2326"/>
      <c r="M2" s="2326"/>
      <c r="N2" s="2326"/>
      <c r="O2" s="2326"/>
      <c r="P2" s="2326"/>
      <c r="Q2" s="2326"/>
      <c r="R2" s="387"/>
    </row>
    <row r="3" spans="1:19" ht="12" customHeight="1" x14ac:dyDescent="0.2">
      <c r="A3" s="2331"/>
      <c r="B3" s="2302" t="s">
        <v>1333</v>
      </c>
      <c r="C3" s="2326"/>
      <c r="D3" s="2326"/>
      <c r="E3" s="2326"/>
      <c r="F3" s="2326"/>
      <c r="G3" s="2326"/>
      <c r="H3" s="2326"/>
      <c r="I3" s="2326"/>
      <c r="J3" s="2326"/>
      <c r="K3" s="2326"/>
      <c r="L3" s="2326"/>
      <c r="M3" s="2326"/>
      <c r="N3" s="2326"/>
      <c r="O3" s="2326"/>
      <c r="P3" s="2326"/>
      <c r="Q3" s="2326"/>
      <c r="R3" s="387"/>
    </row>
    <row r="4" spans="1:19" ht="6" customHeight="1" x14ac:dyDescent="0.2">
      <c r="A4" s="2331"/>
      <c r="B4" s="127"/>
      <c r="C4" s="127"/>
      <c r="D4" s="127"/>
      <c r="E4" s="127"/>
      <c r="F4" s="127"/>
      <c r="G4" s="2326"/>
      <c r="H4" s="2326"/>
      <c r="I4" s="2326"/>
      <c r="J4" s="2326"/>
      <c r="K4" s="2326"/>
      <c r="L4" s="2326"/>
      <c r="M4" s="2326"/>
      <c r="N4" s="2326"/>
      <c r="O4" s="2326"/>
      <c r="Q4" s="470"/>
    </row>
    <row r="5" spans="1:19" ht="6" customHeight="1" x14ac:dyDescent="0.2">
      <c r="A5" s="127"/>
      <c r="B5" s="127"/>
      <c r="C5" s="127"/>
      <c r="D5" s="127"/>
      <c r="E5" s="127"/>
      <c r="F5" s="127"/>
      <c r="G5" s="387"/>
      <c r="H5" s="387"/>
      <c r="I5" s="387"/>
      <c r="J5" s="387"/>
      <c r="K5" s="387"/>
      <c r="L5" s="387"/>
      <c r="M5" s="387"/>
      <c r="N5" s="387"/>
      <c r="O5" s="387"/>
      <c r="Q5" s="470"/>
    </row>
    <row r="6" spans="1:19" ht="6" customHeight="1" x14ac:dyDescent="0.2">
      <c r="A6" s="127"/>
      <c r="B6" s="127"/>
      <c r="C6" s="127"/>
      <c r="D6" s="127"/>
      <c r="E6" s="127"/>
      <c r="F6" s="127"/>
      <c r="G6" s="387"/>
      <c r="H6" s="387"/>
      <c r="I6" s="387"/>
      <c r="J6" s="387"/>
      <c r="K6" s="387"/>
      <c r="L6" s="387"/>
      <c r="M6" s="387"/>
      <c r="N6" s="387"/>
      <c r="O6" s="387"/>
      <c r="Q6" s="470"/>
    </row>
    <row r="7" spans="1:19" s="109" customFormat="1" ht="15" customHeight="1" x14ac:dyDescent="0.2">
      <c r="A7" s="127"/>
      <c r="B7" s="127"/>
      <c r="C7" s="127"/>
      <c r="D7" s="127"/>
      <c r="E7" s="527" t="s">
        <v>1335</v>
      </c>
      <c r="F7" s="49"/>
      <c r="G7" s="781">
        <v>2009</v>
      </c>
      <c r="H7" s="781"/>
      <c r="I7" s="781"/>
      <c r="J7" s="781"/>
      <c r="K7" s="527" t="s">
        <v>1334</v>
      </c>
      <c r="L7" s="781"/>
      <c r="M7" s="781"/>
      <c r="N7" s="897"/>
      <c r="O7" s="130"/>
      <c r="P7" s="781"/>
      <c r="Q7" s="527" t="s">
        <v>1075</v>
      </c>
      <c r="R7" s="466"/>
    </row>
    <row r="8" spans="1:19" s="109" customFormat="1" ht="15" customHeight="1" x14ac:dyDescent="0.2">
      <c r="A8" s="127"/>
      <c r="B8" s="127"/>
      <c r="C8" s="127"/>
      <c r="D8" s="2341" t="s">
        <v>915</v>
      </c>
      <c r="E8" s="2341"/>
      <c r="F8" s="49"/>
      <c r="G8" s="2341" t="s">
        <v>915</v>
      </c>
      <c r="H8" s="2341"/>
      <c r="I8" s="2341"/>
      <c r="J8" s="130"/>
      <c r="K8" s="49" t="s">
        <v>249</v>
      </c>
      <c r="L8" s="130"/>
      <c r="M8" s="130"/>
      <c r="N8" s="49" t="s">
        <v>742</v>
      </c>
      <c r="O8" s="130"/>
      <c r="P8" s="130"/>
      <c r="Q8" s="284"/>
      <c r="R8" s="127"/>
    </row>
    <row r="9" spans="1:19" s="158" customFormat="1" ht="15" customHeight="1" thickBot="1" x14ac:dyDescent="0.25">
      <c r="A9" s="782"/>
      <c r="B9" s="782"/>
      <c r="C9" s="854"/>
      <c r="D9" s="2339" t="s">
        <v>622</v>
      </c>
      <c r="E9" s="2339"/>
      <c r="F9" s="467"/>
      <c r="G9" s="2339" t="s">
        <v>622</v>
      </c>
      <c r="H9" s="2339"/>
      <c r="I9" s="2339"/>
      <c r="J9" s="911"/>
      <c r="K9" s="467" t="s">
        <v>694</v>
      </c>
      <c r="L9" s="862"/>
      <c r="M9" s="862"/>
      <c r="N9" s="467"/>
      <c r="O9" s="862"/>
      <c r="P9" s="862"/>
      <c r="Q9" s="232"/>
      <c r="R9" s="862"/>
      <c r="S9" s="130"/>
    </row>
    <row r="10" spans="1:19" ht="15" customHeight="1" x14ac:dyDescent="0.2">
      <c r="B10" s="468" t="s">
        <v>506</v>
      </c>
      <c r="C10" s="436"/>
      <c r="D10" s="436"/>
      <c r="E10" s="112"/>
      <c r="F10" s="436"/>
      <c r="G10" s="109"/>
      <c r="H10" s="1095"/>
      <c r="I10" s="1095"/>
      <c r="J10" s="764"/>
      <c r="K10" s="1095"/>
      <c r="L10" s="387"/>
      <c r="M10" s="267"/>
      <c r="N10" s="49"/>
      <c r="O10" s="387"/>
      <c r="P10" s="456"/>
      <c r="Q10" s="49"/>
      <c r="R10" s="387"/>
      <c r="S10" s="109"/>
    </row>
    <row r="11" spans="1:19" ht="12" customHeight="1" x14ac:dyDescent="0.2">
      <c r="A11" s="109"/>
      <c r="B11" s="437" t="s">
        <v>24</v>
      </c>
      <c r="C11" s="437"/>
      <c r="D11" s="437"/>
      <c r="E11" s="437"/>
      <c r="F11" s="437"/>
      <c r="G11" s="220"/>
      <c r="H11" s="153"/>
      <c r="I11" s="153"/>
      <c r="J11" s="220"/>
      <c r="K11" s="153"/>
      <c r="L11" s="153"/>
      <c r="M11" s="220"/>
      <c r="N11" s="244"/>
      <c r="O11" s="153"/>
      <c r="P11" s="153"/>
      <c r="S11" s="109"/>
    </row>
    <row r="12" spans="1:19" ht="12" customHeight="1" x14ac:dyDescent="0.2">
      <c r="A12" s="267" t="s">
        <v>599</v>
      </c>
      <c r="B12" s="438" t="s">
        <v>674</v>
      </c>
      <c r="C12" s="159">
        <v>1</v>
      </c>
      <c r="D12" s="439"/>
      <c r="E12" s="385"/>
      <c r="F12" s="438"/>
      <c r="G12" s="220"/>
      <c r="H12" s="1717" t="s">
        <v>2846</v>
      </c>
      <c r="I12" s="440"/>
      <c r="K12" s="858"/>
      <c r="L12" s="440"/>
      <c r="M12" s="441"/>
      <c r="N12" s="1717" t="s">
        <v>2114</v>
      </c>
      <c r="O12" s="440"/>
      <c r="P12" s="441"/>
      <c r="R12" s="440"/>
    </row>
    <row r="13" spans="1:19" ht="12" customHeight="1" x14ac:dyDescent="0.2">
      <c r="A13" s="267" t="s">
        <v>599</v>
      </c>
      <c r="B13" s="438" t="s">
        <v>979</v>
      </c>
      <c r="C13" s="159">
        <f t="shared" ref="C13:C23" si="0">C12+1</f>
        <v>2</v>
      </c>
      <c r="D13" s="439"/>
      <c r="E13" s="385"/>
      <c r="F13" s="438"/>
      <c r="G13" s="220"/>
      <c r="H13" s="1717" t="s">
        <v>2847</v>
      </c>
      <c r="I13" s="440"/>
      <c r="K13" s="858"/>
      <c r="L13" s="440"/>
      <c r="M13" s="442"/>
      <c r="N13" s="1717" t="s">
        <v>2115</v>
      </c>
      <c r="O13" s="440"/>
      <c r="P13" s="442"/>
      <c r="R13" s="440"/>
    </row>
    <row r="14" spans="1:19" ht="12" customHeight="1" x14ac:dyDescent="0.2">
      <c r="A14" s="267" t="s">
        <v>17</v>
      </c>
      <c r="B14" s="443" t="s">
        <v>675</v>
      </c>
      <c r="C14" s="159">
        <f t="shared" si="0"/>
        <v>3</v>
      </c>
      <c r="D14" s="444"/>
      <c r="E14" s="445"/>
      <c r="F14" s="443"/>
      <c r="G14" s="220"/>
      <c r="H14" s="1717">
        <v>3152</v>
      </c>
      <c r="I14" s="440"/>
      <c r="K14" s="858"/>
      <c r="L14" s="440"/>
      <c r="M14" s="442"/>
      <c r="N14" s="1717" t="s">
        <v>2116</v>
      </c>
      <c r="O14" s="446"/>
      <c r="P14" s="442"/>
      <c r="R14" s="440"/>
    </row>
    <row r="15" spans="1:19" ht="12" customHeight="1" x14ac:dyDescent="0.2">
      <c r="A15" s="267" t="s">
        <v>807</v>
      </c>
      <c r="B15" s="438" t="s">
        <v>173</v>
      </c>
      <c r="C15" s="159">
        <f t="shared" si="0"/>
        <v>4</v>
      </c>
      <c r="D15" s="439"/>
      <c r="E15" s="385"/>
      <c r="F15" s="438"/>
      <c r="G15" s="220"/>
      <c r="H15" s="1717">
        <v>3153</v>
      </c>
      <c r="I15" s="440"/>
      <c r="K15" s="858"/>
      <c r="L15" s="440"/>
      <c r="M15" s="442"/>
      <c r="N15" s="1717" t="s">
        <v>2117</v>
      </c>
      <c r="O15" s="440"/>
      <c r="P15" s="442"/>
      <c r="R15" s="440"/>
    </row>
    <row r="16" spans="1:19" ht="12" customHeight="1" x14ac:dyDescent="0.2">
      <c r="A16" s="267" t="s">
        <v>807</v>
      </c>
      <c r="B16" s="438" t="s">
        <v>886</v>
      </c>
      <c r="C16" s="159">
        <f t="shared" si="0"/>
        <v>5</v>
      </c>
      <c r="D16" s="439"/>
      <c r="E16" s="385"/>
      <c r="F16" s="438"/>
      <c r="G16" s="220"/>
      <c r="H16" s="1717">
        <v>3154</v>
      </c>
      <c r="I16" s="440"/>
      <c r="K16" s="858"/>
      <c r="L16" s="440"/>
      <c r="M16" s="442"/>
      <c r="N16" s="1717" t="s">
        <v>2118</v>
      </c>
      <c r="O16" s="440"/>
      <c r="P16" s="442"/>
      <c r="R16" s="440"/>
    </row>
    <row r="17" spans="1:18" ht="12" customHeight="1" x14ac:dyDescent="0.2">
      <c r="A17" s="267" t="s">
        <v>807</v>
      </c>
      <c r="B17" s="438" t="s">
        <v>887</v>
      </c>
      <c r="C17" s="159">
        <f t="shared" si="0"/>
        <v>6</v>
      </c>
      <c r="D17" s="439"/>
      <c r="E17" s="385"/>
      <c r="F17" s="438"/>
      <c r="G17" s="220"/>
      <c r="H17" s="1717">
        <v>3155</v>
      </c>
      <c r="I17" s="440"/>
      <c r="K17" s="858"/>
      <c r="L17" s="440"/>
      <c r="M17" s="442"/>
      <c r="N17" s="1717" t="s">
        <v>2119</v>
      </c>
      <c r="O17" s="440"/>
      <c r="P17" s="442"/>
      <c r="R17" s="440"/>
    </row>
    <row r="18" spans="1:18" ht="12" customHeight="1" x14ac:dyDescent="0.2">
      <c r="A18" s="267" t="s">
        <v>807</v>
      </c>
      <c r="B18" s="438" t="s">
        <v>888</v>
      </c>
      <c r="C18" s="159">
        <f t="shared" si="0"/>
        <v>7</v>
      </c>
      <c r="D18" s="439"/>
      <c r="E18" s="385"/>
      <c r="F18" s="438"/>
      <c r="G18" s="220"/>
      <c r="H18" s="1717">
        <v>3156</v>
      </c>
      <c r="I18" s="440"/>
      <c r="K18" s="858"/>
      <c r="L18" s="440"/>
      <c r="M18" s="442"/>
      <c r="N18" s="1717" t="s">
        <v>2120</v>
      </c>
      <c r="O18" s="440"/>
      <c r="P18" s="442"/>
      <c r="R18" s="440"/>
    </row>
    <row r="19" spans="1:18" ht="12" customHeight="1" x14ac:dyDescent="0.2">
      <c r="A19" s="267" t="s">
        <v>807</v>
      </c>
      <c r="B19" s="50" t="s">
        <v>1080</v>
      </c>
      <c r="C19" s="159">
        <f t="shared" si="0"/>
        <v>8</v>
      </c>
      <c r="D19" s="439"/>
      <c r="E19" s="385"/>
      <c r="F19" s="438"/>
      <c r="G19" s="220"/>
      <c r="H19" s="1717" t="s">
        <v>2112</v>
      </c>
      <c r="I19" s="440"/>
      <c r="K19" s="858"/>
      <c r="L19" s="440"/>
      <c r="M19" s="442"/>
      <c r="N19" s="1717" t="s">
        <v>2121</v>
      </c>
      <c r="O19" s="440"/>
      <c r="P19" s="442"/>
      <c r="R19" s="440"/>
    </row>
    <row r="20" spans="1:18" ht="12" customHeight="1" x14ac:dyDescent="0.2">
      <c r="A20" s="112" t="s">
        <v>807</v>
      </c>
      <c r="B20" s="50" t="s">
        <v>1082</v>
      </c>
      <c r="C20" s="159">
        <f>C19+1</f>
        <v>9</v>
      </c>
      <c r="D20" s="439"/>
      <c r="E20" s="385"/>
      <c r="F20" s="438"/>
      <c r="G20" s="220"/>
      <c r="H20" s="1717">
        <v>3157</v>
      </c>
      <c r="I20" s="440"/>
      <c r="K20" s="858"/>
      <c r="L20" s="440"/>
      <c r="M20" s="442"/>
      <c r="N20" s="1717" t="s">
        <v>2122</v>
      </c>
      <c r="O20" s="440"/>
      <c r="P20" s="442"/>
      <c r="R20" s="440"/>
    </row>
    <row r="21" spans="1:18" ht="12" customHeight="1" x14ac:dyDescent="0.2">
      <c r="A21" s="112" t="s">
        <v>807</v>
      </c>
      <c r="B21" s="438" t="s">
        <v>174</v>
      </c>
      <c r="C21" s="159">
        <f>C20+1</f>
        <v>10</v>
      </c>
      <c r="D21" s="439"/>
      <c r="E21" s="385"/>
      <c r="F21" s="438"/>
      <c r="G21" s="220"/>
      <c r="H21" s="1717">
        <v>3158</v>
      </c>
      <c r="I21" s="440"/>
      <c r="K21" s="858"/>
      <c r="L21" s="440"/>
      <c r="M21" s="442"/>
      <c r="N21" s="1717" t="s">
        <v>2123</v>
      </c>
      <c r="O21" s="440"/>
      <c r="P21" s="442"/>
      <c r="R21" s="440"/>
    </row>
    <row r="22" spans="1:18" ht="12" customHeight="1" x14ac:dyDescent="0.2">
      <c r="A22" s="267" t="s">
        <v>807</v>
      </c>
      <c r="B22" s="190" t="s">
        <v>1222</v>
      </c>
      <c r="C22" s="159">
        <f>C21+1</f>
        <v>11</v>
      </c>
      <c r="D22" s="439"/>
      <c r="E22" s="385"/>
      <c r="F22" s="438"/>
      <c r="G22" s="220"/>
      <c r="H22" s="1717" t="s">
        <v>2113</v>
      </c>
      <c r="I22" s="440"/>
      <c r="K22" s="858"/>
      <c r="L22" s="440"/>
      <c r="M22" s="442"/>
      <c r="N22" s="1717" t="s">
        <v>2124</v>
      </c>
      <c r="O22" s="440"/>
      <c r="P22" s="442"/>
      <c r="R22" s="440"/>
    </row>
    <row r="23" spans="1:18" ht="12" customHeight="1" x14ac:dyDescent="0.2">
      <c r="A23" s="112" t="s">
        <v>807</v>
      </c>
      <c r="B23" s="448"/>
      <c r="C23" s="160">
        <f t="shared" si="0"/>
        <v>12</v>
      </c>
      <c r="D23" s="449"/>
      <c r="E23" s="450"/>
      <c r="F23" s="448"/>
      <c r="G23" s="451"/>
      <c r="H23" s="1729">
        <v>3143</v>
      </c>
      <c r="I23" s="452"/>
      <c r="J23" s="85"/>
      <c r="K23" s="859"/>
      <c r="L23" s="452"/>
      <c r="M23" s="453"/>
      <c r="N23" s="1729" t="s">
        <v>2125</v>
      </c>
      <c r="O23" s="452"/>
      <c r="P23" s="453"/>
      <c r="Q23" s="469"/>
      <c r="R23" s="452"/>
    </row>
    <row r="24" spans="1:18" ht="15" customHeight="1" x14ac:dyDescent="0.2">
      <c r="A24" s="267"/>
      <c r="B24" s="437" t="s">
        <v>25</v>
      </c>
      <c r="C24" s="437"/>
      <c r="D24" s="437"/>
      <c r="E24" s="437"/>
      <c r="F24" s="437"/>
      <c r="G24" s="220"/>
      <c r="H24" s="1756"/>
      <c r="I24" s="153"/>
      <c r="K24" s="858"/>
      <c r="L24" s="153"/>
      <c r="M24" s="220"/>
      <c r="N24" s="1756"/>
      <c r="O24" s="153"/>
      <c r="P24" s="153"/>
    </row>
    <row r="25" spans="1:18" ht="12" customHeight="1" x14ac:dyDescent="0.2">
      <c r="A25" s="267" t="s">
        <v>599</v>
      </c>
      <c r="B25" s="438" t="s">
        <v>674</v>
      </c>
      <c r="C25" s="159">
        <f>C23+1</f>
        <v>13</v>
      </c>
      <c r="D25" s="439"/>
      <c r="E25" s="385"/>
      <c r="F25" s="438"/>
      <c r="G25" s="220"/>
      <c r="H25" s="1717" t="s">
        <v>2848</v>
      </c>
      <c r="I25" s="440"/>
      <c r="K25" s="858"/>
      <c r="L25" s="440"/>
      <c r="M25" s="441"/>
      <c r="N25" s="1717" t="s">
        <v>2126</v>
      </c>
      <c r="O25" s="440"/>
      <c r="P25" s="441"/>
      <c r="R25" s="440"/>
    </row>
    <row r="26" spans="1:18" ht="12" customHeight="1" x14ac:dyDescent="0.2">
      <c r="A26" s="267" t="s">
        <v>17</v>
      </c>
      <c r="B26" s="443" t="s">
        <v>675</v>
      </c>
      <c r="C26" s="159">
        <f>C25+1</f>
        <v>14</v>
      </c>
      <c r="D26" s="444"/>
      <c r="E26" s="445"/>
      <c r="F26" s="443"/>
      <c r="G26" s="220"/>
      <c r="H26" s="1717">
        <v>3298</v>
      </c>
      <c r="I26" s="440"/>
      <c r="K26" s="858"/>
      <c r="L26" s="440"/>
      <c r="M26" s="442"/>
      <c r="N26" s="1717" t="s">
        <v>2127</v>
      </c>
      <c r="O26" s="446"/>
      <c r="P26" s="442"/>
      <c r="R26" s="440"/>
    </row>
    <row r="27" spans="1:18" ht="12" customHeight="1" x14ac:dyDescent="0.2">
      <c r="A27" s="267" t="s">
        <v>807</v>
      </c>
      <c r="B27" s="438" t="s">
        <v>173</v>
      </c>
      <c r="C27" s="159">
        <f>C26+1</f>
        <v>15</v>
      </c>
      <c r="D27" s="444"/>
      <c r="E27" s="445"/>
      <c r="F27" s="443"/>
      <c r="G27" s="220"/>
      <c r="H27" s="1717">
        <v>3240</v>
      </c>
      <c r="I27" s="440"/>
      <c r="K27" s="858"/>
      <c r="L27" s="440"/>
      <c r="M27" s="442"/>
      <c r="N27" s="1717" t="s">
        <v>2128</v>
      </c>
      <c r="O27" s="446"/>
      <c r="P27" s="442"/>
      <c r="R27" s="440"/>
    </row>
    <row r="28" spans="1:18" ht="12" customHeight="1" x14ac:dyDescent="0.2">
      <c r="A28" s="909" t="s">
        <v>807</v>
      </c>
      <c r="B28" s="2025" t="s">
        <v>887</v>
      </c>
      <c r="C28" s="159">
        <f>C27+1</f>
        <v>16</v>
      </c>
      <c r="D28" s="444"/>
      <c r="E28" s="445"/>
      <c r="F28" s="443"/>
      <c r="G28" s="220"/>
      <c r="H28" s="1714" t="s">
        <v>2692</v>
      </c>
      <c r="I28" s="440"/>
      <c r="K28" s="858"/>
      <c r="L28" s="440"/>
      <c r="M28" s="442"/>
      <c r="N28" s="1714" t="s">
        <v>2693</v>
      </c>
      <c r="O28" s="446"/>
      <c r="P28" s="442"/>
      <c r="R28" s="440"/>
    </row>
    <row r="29" spans="1:18" ht="12" customHeight="1" x14ac:dyDescent="0.2">
      <c r="A29" s="267"/>
      <c r="B29" s="438" t="s">
        <v>174</v>
      </c>
      <c r="C29" s="159"/>
      <c r="D29" s="439"/>
      <c r="E29" s="385"/>
      <c r="F29" s="438"/>
      <c r="G29" s="220"/>
      <c r="H29" s="1733"/>
      <c r="I29" s="440"/>
      <c r="K29" s="858"/>
      <c r="L29" s="440"/>
      <c r="M29" s="442"/>
      <c r="N29" s="1733"/>
      <c r="O29" s="440"/>
      <c r="P29" s="442"/>
      <c r="R29" s="440"/>
    </row>
    <row r="30" spans="1:18" ht="12" customHeight="1" x14ac:dyDescent="0.2">
      <c r="A30" s="267" t="s">
        <v>599</v>
      </c>
      <c r="B30" s="438" t="s">
        <v>370</v>
      </c>
      <c r="C30" s="159">
        <f>C28+1</f>
        <v>17</v>
      </c>
      <c r="D30" s="439"/>
      <c r="E30" s="385"/>
      <c r="F30" s="438"/>
      <c r="G30" s="267"/>
      <c r="H30" s="1717" t="s">
        <v>2849</v>
      </c>
      <c r="I30" s="440"/>
      <c r="K30" s="858"/>
      <c r="L30" s="440"/>
      <c r="M30" s="129"/>
      <c r="N30" s="1717" t="s">
        <v>2133</v>
      </c>
      <c r="O30" s="440"/>
      <c r="P30" s="129"/>
      <c r="Q30" s="470"/>
      <c r="R30" s="440"/>
    </row>
    <row r="31" spans="1:18" ht="12" customHeight="1" x14ac:dyDescent="0.2">
      <c r="A31" s="267" t="s">
        <v>807</v>
      </c>
      <c r="B31" s="438" t="s">
        <v>324</v>
      </c>
      <c r="C31" s="159">
        <f>C30+1</f>
        <v>18</v>
      </c>
      <c r="D31" s="439"/>
      <c r="E31" s="385"/>
      <c r="F31" s="438"/>
      <c r="G31" s="267"/>
      <c r="H31" s="1717">
        <v>3299</v>
      </c>
      <c r="I31" s="440"/>
      <c r="K31" s="858"/>
      <c r="L31" s="440"/>
      <c r="M31" s="129"/>
      <c r="N31" s="1717" t="s">
        <v>2134</v>
      </c>
      <c r="O31" s="440"/>
      <c r="P31" s="129"/>
      <c r="Q31" s="470"/>
      <c r="R31" s="440"/>
    </row>
    <row r="32" spans="1:18" ht="12" customHeight="1" x14ac:dyDescent="0.2">
      <c r="A32" s="267"/>
      <c r="B32" s="438" t="s">
        <v>116</v>
      </c>
      <c r="C32" s="159"/>
      <c r="D32" s="439"/>
      <c r="E32" s="385"/>
      <c r="F32" s="438"/>
      <c r="G32" s="267"/>
      <c r="H32" s="1733"/>
      <c r="I32" s="440"/>
      <c r="K32" s="858"/>
      <c r="L32" s="440"/>
      <c r="M32" s="129"/>
      <c r="N32" s="1733"/>
      <c r="O32" s="440"/>
      <c r="P32" s="129"/>
      <c r="Q32" s="470"/>
      <c r="R32" s="440"/>
    </row>
    <row r="33" spans="1:19" ht="12" customHeight="1" x14ac:dyDescent="0.2">
      <c r="A33" s="267"/>
      <c r="B33" s="2025" t="s">
        <v>1350</v>
      </c>
      <c r="C33" s="159"/>
      <c r="D33" s="439"/>
      <c r="E33" s="385"/>
      <c r="F33" s="438"/>
      <c r="G33" s="267"/>
      <c r="H33" s="1733"/>
      <c r="I33" s="440"/>
      <c r="K33" s="858"/>
      <c r="L33" s="440"/>
      <c r="M33" s="129"/>
      <c r="N33" s="1733"/>
      <c r="O33" s="440"/>
      <c r="P33" s="129"/>
      <c r="Q33" s="470"/>
      <c r="R33" s="440"/>
    </row>
    <row r="34" spans="1:19" ht="12" customHeight="1" x14ac:dyDescent="0.2">
      <c r="A34" s="112" t="s">
        <v>807</v>
      </c>
      <c r="B34" s="2025" t="s">
        <v>1384</v>
      </c>
      <c r="C34" s="159">
        <f>C31+1</f>
        <v>19</v>
      </c>
      <c r="D34" s="439"/>
      <c r="E34" s="385"/>
      <c r="F34" s="438"/>
      <c r="G34" s="267"/>
      <c r="H34" s="1717">
        <v>3258</v>
      </c>
      <c r="I34" s="440"/>
      <c r="K34" s="858"/>
      <c r="L34" s="440"/>
      <c r="M34" s="129"/>
      <c r="N34" s="1717" t="s">
        <v>2130</v>
      </c>
      <c r="O34" s="440"/>
      <c r="P34" s="129"/>
      <c r="Q34" s="470"/>
      <c r="R34" s="440"/>
    </row>
    <row r="35" spans="1:19" ht="12" customHeight="1" x14ac:dyDescent="0.2">
      <c r="A35" s="112" t="s">
        <v>807</v>
      </c>
      <c r="B35" s="448"/>
      <c r="C35" s="160">
        <f>C34+1</f>
        <v>20</v>
      </c>
      <c r="D35" s="449"/>
      <c r="E35" s="450"/>
      <c r="F35" s="448"/>
      <c r="G35" s="451"/>
      <c r="H35" s="1729">
        <v>3292</v>
      </c>
      <c r="I35" s="452"/>
      <c r="J35" s="85"/>
      <c r="K35" s="859"/>
      <c r="L35" s="452"/>
      <c r="M35" s="453"/>
      <c r="N35" s="1729" t="s">
        <v>2131</v>
      </c>
      <c r="O35" s="452"/>
      <c r="P35" s="453"/>
      <c r="Q35" s="450"/>
      <c r="R35" s="452"/>
    </row>
    <row r="36" spans="1:19" ht="12" customHeight="1" x14ac:dyDescent="0.2">
      <c r="A36" s="112" t="s">
        <v>807</v>
      </c>
      <c r="B36" s="448"/>
      <c r="C36" s="160">
        <f>C35+1</f>
        <v>21</v>
      </c>
      <c r="D36" s="449"/>
      <c r="E36" s="464"/>
      <c r="F36" s="448"/>
      <c r="G36" s="451"/>
      <c r="H36" s="1729" t="s">
        <v>2129</v>
      </c>
      <c r="I36" s="452"/>
      <c r="J36" s="85"/>
      <c r="K36" s="859"/>
      <c r="L36" s="452"/>
      <c r="M36" s="453"/>
      <c r="N36" s="1729" t="s">
        <v>2132</v>
      </c>
      <c r="O36" s="452"/>
      <c r="P36" s="453"/>
      <c r="Q36" s="464"/>
      <c r="R36" s="452"/>
    </row>
    <row r="37" spans="1:19" ht="6" customHeight="1" x14ac:dyDescent="0.2">
      <c r="A37" s="112"/>
      <c r="B37" s="438"/>
      <c r="C37" s="159"/>
      <c r="D37" s="439"/>
      <c r="E37" s="191"/>
      <c r="F37" s="438"/>
      <c r="G37" s="267"/>
      <c r="H37" s="1764"/>
      <c r="I37" s="440"/>
      <c r="J37" s="109"/>
      <c r="K37" s="129"/>
      <c r="L37" s="440"/>
      <c r="M37" s="129"/>
      <c r="N37" s="1764"/>
      <c r="O37" s="440"/>
      <c r="P37" s="129"/>
      <c r="Q37" s="191"/>
      <c r="R37" s="440"/>
    </row>
    <row r="38" spans="1:19" ht="15" customHeight="1" x14ac:dyDescent="0.2">
      <c r="A38" s="387"/>
      <c r="B38" s="437" t="s">
        <v>562</v>
      </c>
      <c r="C38" s="159"/>
      <c r="D38" s="439"/>
      <c r="E38" s="191"/>
      <c r="F38" s="438"/>
      <c r="G38" s="267"/>
      <c r="H38" s="1717"/>
      <c r="I38" s="440"/>
      <c r="J38" s="109"/>
      <c r="K38" s="786"/>
      <c r="L38" s="440"/>
      <c r="M38" s="129"/>
      <c r="N38" s="1756"/>
      <c r="O38" s="440"/>
      <c r="P38" s="129"/>
      <c r="Q38" s="191"/>
      <c r="R38" s="440"/>
    </row>
    <row r="39" spans="1:19" ht="15" customHeight="1" x14ac:dyDescent="0.2">
      <c r="A39" s="267" t="s">
        <v>807</v>
      </c>
      <c r="B39" s="438" t="s">
        <v>995</v>
      </c>
      <c r="C39" s="159">
        <f>C36+1</f>
        <v>22</v>
      </c>
      <c r="D39" s="439"/>
      <c r="E39" s="385"/>
      <c r="F39" s="438"/>
      <c r="G39" s="220"/>
      <c r="H39" s="1717">
        <v>3105</v>
      </c>
      <c r="I39" s="440"/>
      <c r="J39" s="220"/>
      <c r="K39" s="792" t="s">
        <v>2138</v>
      </c>
      <c r="L39" s="440"/>
      <c r="M39" s="442"/>
      <c r="N39" s="1717" t="s">
        <v>2147</v>
      </c>
      <c r="O39" s="440"/>
      <c r="P39" s="442"/>
      <c r="R39" s="440"/>
    </row>
    <row r="40" spans="1:19" ht="12" customHeight="1" x14ac:dyDescent="0.2">
      <c r="A40" s="267" t="s">
        <v>807</v>
      </c>
      <c r="B40" s="438" t="s">
        <v>996</v>
      </c>
      <c r="C40" s="159">
        <f t="shared" ref="C40:C51" si="1">C39+1</f>
        <v>23</v>
      </c>
      <c r="D40" s="439"/>
      <c r="E40" s="385"/>
      <c r="F40" s="438"/>
      <c r="G40" s="220"/>
      <c r="H40" s="1717">
        <v>3106</v>
      </c>
      <c r="I40" s="440"/>
      <c r="J40" s="220"/>
      <c r="K40" s="792" t="s">
        <v>2139</v>
      </c>
      <c r="L40" s="440"/>
      <c r="M40" s="442"/>
      <c r="N40" s="1717" t="s">
        <v>2148</v>
      </c>
      <c r="O40" s="440"/>
      <c r="P40" s="442"/>
      <c r="R40" s="440"/>
    </row>
    <row r="41" spans="1:19" ht="12" customHeight="1" x14ac:dyDescent="0.2">
      <c r="A41" s="267" t="s">
        <v>807</v>
      </c>
      <c r="B41" s="438" t="s">
        <v>997</v>
      </c>
      <c r="C41" s="159">
        <f t="shared" si="1"/>
        <v>24</v>
      </c>
      <c r="D41" s="439"/>
      <c r="E41" s="385"/>
      <c r="F41" s="438"/>
      <c r="G41" s="220"/>
      <c r="H41" s="1717">
        <v>3107</v>
      </c>
      <c r="I41" s="440"/>
      <c r="J41" s="220"/>
      <c r="K41" s="792" t="s">
        <v>2140</v>
      </c>
      <c r="L41" s="440"/>
      <c r="M41" s="442"/>
      <c r="N41" s="1717" t="s">
        <v>2149</v>
      </c>
      <c r="O41" s="440"/>
      <c r="P41" s="442"/>
      <c r="R41" s="440"/>
      <c r="S41" s="244"/>
    </row>
    <row r="42" spans="1:19" ht="12" customHeight="1" x14ac:dyDescent="0.2">
      <c r="A42" s="267" t="s">
        <v>807</v>
      </c>
      <c r="B42" s="438" t="s">
        <v>631</v>
      </c>
      <c r="C42" s="159">
        <f t="shared" si="1"/>
        <v>25</v>
      </c>
      <c r="D42" s="439"/>
      <c r="E42" s="385"/>
      <c r="F42" s="438"/>
      <c r="G42" s="220"/>
      <c r="H42" s="1717">
        <v>3108</v>
      </c>
      <c r="I42" s="440"/>
      <c r="J42" s="220"/>
      <c r="K42" s="792" t="s">
        <v>2141</v>
      </c>
      <c r="L42" s="440"/>
      <c r="M42" s="442"/>
      <c r="N42" s="1717" t="s">
        <v>2150</v>
      </c>
      <c r="O42" s="440"/>
      <c r="P42" s="442"/>
      <c r="R42" s="440"/>
    </row>
    <row r="43" spans="1:19" ht="12" customHeight="1" x14ac:dyDescent="0.2">
      <c r="A43" s="267" t="s">
        <v>807</v>
      </c>
      <c r="B43" s="438" t="s">
        <v>632</v>
      </c>
      <c r="C43" s="159">
        <f t="shared" si="1"/>
        <v>26</v>
      </c>
      <c r="D43" s="439"/>
      <c r="E43" s="385"/>
      <c r="F43" s="438"/>
      <c r="G43" s="220"/>
      <c r="H43" s="1717">
        <v>3109</v>
      </c>
      <c r="I43" s="440"/>
      <c r="J43" s="220"/>
      <c r="K43" s="792" t="s">
        <v>2142</v>
      </c>
      <c r="L43" s="440"/>
      <c r="M43" s="442"/>
      <c r="N43" s="1717" t="s">
        <v>2151</v>
      </c>
      <c r="O43" s="440"/>
      <c r="P43" s="442"/>
      <c r="R43" s="440"/>
    </row>
    <row r="44" spans="1:19" ht="12" customHeight="1" x14ac:dyDescent="0.2">
      <c r="A44" s="267" t="s">
        <v>807</v>
      </c>
      <c r="B44" s="438" t="s">
        <v>413</v>
      </c>
      <c r="C44" s="159">
        <f t="shared" si="1"/>
        <v>27</v>
      </c>
      <c r="D44" s="439"/>
      <c r="E44" s="385"/>
      <c r="F44" s="438"/>
      <c r="G44" s="220"/>
      <c r="H44" s="1717">
        <v>3110</v>
      </c>
      <c r="I44" s="440"/>
      <c r="J44" s="220"/>
      <c r="K44" s="792" t="s">
        <v>2143</v>
      </c>
      <c r="L44" s="440"/>
      <c r="M44" s="442"/>
      <c r="N44" s="1717" t="s">
        <v>2152</v>
      </c>
      <c r="O44" s="440"/>
      <c r="P44" s="442"/>
      <c r="R44" s="440"/>
    </row>
    <row r="45" spans="1:19" ht="12" customHeight="1" x14ac:dyDescent="0.2">
      <c r="A45" s="267" t="s">
        <v>807</v>
      </c>
      <c r="B45" s="438" t="s">
        <v>284</v>
      </c>
      <c r="C45" s="159">
        <f t="shared" si="1"/>
        <v>28</v>
      </c>
      <c r="D45" s="439"/>
      <c r="E45" s="385"/>
      <c r="F45" s="438"/>
      <c r="G45" s="220"/>
      <c r="H45" s="1717">
        <v>3111</v>
      </c>
      <c r="I45" s="440"/>
      <c r="J45" s="220"/>
      <c r="K45" s="792" t="s">
        <v>2144</v>
      </c>
      <c r="L45" s="440"/>
      <c r="M45" s="442"/>
      <c r="N45" s="1717" t="s">
        <v>2153</v>
      </c>
      <c r="O45" s="440"/>
      <c r="P45" s="442"/>
      <c r="R45" s="440"/>
    </row>
    <row r="46" spans="1:19" ht="12" customHeight="1" x14ac:dyDescent="0.2">
      <c r="A46" s="267" t="s">
        <v>599</v>
      </c>
      <c r="B46" s="438" t="s">
        <v>285</v>
      </c>
      <c r="C46" s="159">
        <f t="shared" si="1"/>
        <v>29</v>
      </c>
      <c r="D46" s="439"/>
      <c r="E46" s="385"/>
      <c r="F46" s="438"/>
      <c r="G46" s="220"/>
      <c r="H46" s="1717" t="s">
        <v>2850</v>
      </c>
      <c r="I46" s="440"/>
      <c r="J46" s="220"/>
      <c r="K46" s="792" t="s">
        <v>2145</v>
      </c>
      <c r="L46" s="440"/>
      <c r="M46" s="442"/>
      <c r="N46" s="1717" t="s">
        <v>2154</v>
      </c>
      <c r="O46" s="440"/>
      <c r="P46" s="442"/>
      <c r="R46" s="440"/>
    </row>
    <row r="47" spans="1:19" ht="12" customHeight="1" x14ac:dyDescent="0.2">
      <c r="A47" s="267" t="s">
        <v>807</v>
      </c>
      <c r="B47" s="438" t="s">
        <v>563</v>
      </c>
      <c r="C47" s="159">
        <f t="shared" si="1"/>
        <v>30</v>
      </c>
      <c r="D47" s="439"/>
      <c r="E47" s="385"/>
      <c r="F47" s="438"/>
      <c r="G47" s="220"/>
      <c r="H47" s="1717">
        <v>3113</v>
      </c>
      <c r="I47" s="440"/>
      <c r="J47" s="220"/>
      <c r="K47" s="1804"/>
      <c r="L47" s="440"/>
      <c r="M47" s="442"/>
      <c r="N47" s="1717" t="s">
        <v>2155</v>
      </c>
      <c r="O47" s="440"/>
      <c r="P47" s="442"/>
      <c r="R47" s="440"/>
    </row>
    <row r="48" spans="1:19" ht="12" customHeight="1" x14ac:dyDescent="0.2">
      <c r="A48" s="112" t="s">
        <v>807</v>
      </c>
      <c r="B48" s="50" t="s">
        <v>1223</v>
      </c>
      <c r="C48" s="159">
        <f>C47+1</f>
        <v>31</v>
      </c>
      <c r="D48" s="439"/>
      <c r="E48" s="385"/>
      <c r="F48" s="438"/>
      <c r="G48" s="220"/>
      <c r="H48" s="1717" t="s">
        <v>2135</v>
      </c>
      <c r="I48" s="440"/>
      <c r="J48" s="220"/>
      <c r="K48" s="1805"/>
      <c r="L48" s="440"/>
      <c r="M48" s="442"/>
      <c r="N48" s="1717" t="s">
        <v>2156</v>
      </c>
      <c r="O48" s="440"/>
      <c r="P48" s="442"/>
      <c r="R48" s="440"/>
    </row>
    <row r="49" spans="1:22" ht="12" customHeight="1" x14ac:dyDescent="0.2">
      <c r="A49" s="267" t="s">
        <v>807</v>
      </c>
      <c r="B49" s="447" t="s">
        <v>22</v>
      </c>
      <c r="C49" s="159">
        <f>C48+1</f>
        <v>32</v>
      </c>
      <c r="D49" s="439"/>
      <c r="E49" s="385"/>
      <c r="F49" s="438"/>
      <c r="G49" s="220"/>
      <c r="H49" s="1717" t="s">
        <v>2136</v>
      </c>
      <c r="I49" s="440"/>
      <c r="J49" s="220" t="s">
        <v>79</v>
      </c>
      <c r="K49" s="796" t="s">
        <v>2146</v>
      </c>
      <c r="L49" s="440" t="s">
        <v>80</v>
      </c>
      <c r="M49" s="442"/>
      <c r="N49" s="1761"/>
      <c r="O49" s="440"/>
      <c r="P49" s="442"/>
      <c r="Q49" s="860"/>
      <c r="R49" s="440"/>
    </row>
    <row r="50" spans="1:22" ht="12" customHeight="1" x14ac:dyDescent="0.2">
      <c r="A50" s="267" t="s">
        <v>807</v>
      </c>
      <c r="B50" s="448"/>
      <c r="C50" s="160">
        <f t="shared" si="1"/>
        <v>33</v>
      </c>
      <c r="D50" s="449"/>
      <c r="E50" s="464"/>
      <c r="F50" s="448"/>
      <c r="G50" s="451"/>
      <c r="H50" s="1729">
        <v>3115</v>
      </c>
      <c r="I50" s="452"/>
      <c r="J50" s="451"/>
      <c r="K50" s="898"/>
      <c r="L50" s="452"/>
      <c r="M50" s="453"/>
      <c r="N50" s="1729" t="s">
        <v>2157</v>
      </c>
      <c r="O50" s="452"/>
      <c r="P50" s="453"/>
      <c r="Q50" s="464"/>
      <c r="R50" s="452"/>
    </row>
    <row r="51" spans="1:22" ht="17.100000000000001" customHeight="1" thickBot="1" x14ac:dyDescent="0.25">
      <c r="A51" s="267" t="s">
        <v>807</v>
      </c>
      <c r="B51" s="979" t="s">
        <v>11</v>
      </c>
      <c r="C51" s="2030">
        <f t="shared" si="1"/>
        <v>34</v>
      </c>
      <c r="D51" s="986"/>
      <c r="E51" s="981"/>
      <c r="F51" s="979"/>
      <c r="G51" s="987"/>
      <c r="H51" s="1736" t="s">
        <v>2137</v>
      </c>
      <c r="I51" s="982"/>
      <c r="J51" s="988"/>
      <c r="K51" s="989"/>
      <c r="L51" s="982"/>
      <c r="M51" s="990"/>
      <c r="N51" s="1736" t="s">
        <v>2158</v>
      </c>
      <c r="O51" s="982"/>
      <c r="P51" s="990"/>
      <c r="Q51" s="981"/>
      <c r="R51" s="982"/>
      <c r="S51" s="109"/>
      <c r="T51" s="109"/>
      <c r="U51" s="109"/>
      <c r="V51" s="109"/>
    </row>
    <row r="52" spans="1:22" ht="12" customHeight="1" x14ac:dyDescent="0.2">
      <c r="A52" s="109"/>
      <c r="B52" s="2333" t="s">
        <v>2983</v>
      </c>
      <c r="C52" s="2333"/>
      <c r="D52" s="2333"/>
      <c r="E52" s="2333"/>
      <c r="F52" s="2333"/>
      <c r="G52" s="2333"/>
      <c r="H52" s="2333"/>
      <c r="I52" s="2333"/>
      <c r="J52" s="2333"/>
      <c r="K52" s="2333"/>
      <c r="L52" s="2333"/>
      <c r="M52" s="2333"/>
      <c r="N52" s="2333"/>
      <c r="O52" s="2333"/>
      <c r="P52" s="2333"/>
      <c r="Q52" s="2333"/>
      <c r="R52" s="2333"/>
      <c r="S52" s="2333"/>
      <c r="T52" s="2333"/>
      <c r="U52" s="2333"/>
      <c r="V52" s="2333"/>
    </row>
    <row r="53" spans="1:22" ht="12" customHeight="1" x14ac:dyDescent="0.2">
      <c r="B53" s="310"/>
      <c r="C53" s="310"/>
      <c r="D53" s="310"/>
      <c r="E53" s="310"/>
      <c r="F53" s="310"/>
      <c r="G53" s="310"/>
      <c r="H53" s="310"/>
      <c r="I53" s="310"/>
      <c r="J53" s="166"/>
      <c r="K53" s="166"/>
      <c r="L53" s="166"/>
      <c r="M53" s="166"/>
      <c r="N53" s="166"/>
    </row>
    <row r="54" spans="1:22" ht="12" customHeight="1" x14ac:dyDescent="0.2">
      <c r="B54" s="802"/>
      <c r="C54" s="802"/>
      <c r="D54" s="802"/>
      <c r="E54" s="802"/>
      <c r="F54" s="802"/>
      <c r="G54" s="802"/>
      <c r="H54" s="802"/>
      <c r="I54" s="802"/>
      <c r="J54" s="166"/>
      <c r="K54" s="166"/>
      <c r="L54" s="166"/>
      <c r="M54" s="166"/>
      <c r="N54" s="166"/>
    </row>
    <row r="55" spans="1:22" ht="12" customHeight="1" x14ac:dyDescent="0.2">
      <c r="B55" s="310"/>
      <c r="C55" s="310"/>
      <c r="D55" s="310"/>
      <c r="E55" s="310"/>
      <c r="F55" s="310"/>
      <c r="G55" s="310"/>
      <c r="H55" s="310"/>
      <c r="I55" s="310"/>
      <c r="J55" s="934"/>
      <c r="K55" s="166"/>
      <c r="L55" s="166"/>
      <c r="M55" s="166"/>
      <c r="N55" s="166"/>
    </row>
    <row r="56" spans="1:22" ht="12" customHeight="1" x14ac:dyDescent="0.2">
      <c r="B56" s="310"/>
      <c r="C56" s="310"/>
      <c r="D56" s="310"/>
      <c r="E56" s="310"/>
      <c r="F56" s="310"/>
      <c r="G56" s="310"/>
      <c r="H56" s="310"/>
      <c r="I56" s="310"/>
      <c r="J56" s="934"/>
      <c r="K56" s="166"/>
      <c r="L56" s="166"/>
      <c r="M56" s="166"/>
      <c r="N56" s="166"/>
    </row>
  </sheetData>
  <mergeCells count="10">
    <mergeCell ref="D9:E9"/>
    <mergeCell ref="G9:I9"/>
    <mergeCell ref="B52:V52"/>
    <mergeCell ref="A1:A4"/>
    <mergeCell ref="B1:Q1"/>
    <mergeCell ref="B2:Q2"/>
    <mergeCell ref="B3:Q3"/>
    <mergeCell ref="G4:O4"/>
    <mergeCell ref="D8:E8"/>
    <mergeCell ref="G8:I8"/>
  </mergeCells>
  <pageMargins left="0.39370078740157483" right="0.19685039370078741" top="0.59055118110236227" bottom="0.19685039370078741" header="0.39370078740157483" footer="0.31496062992125984"/>
  <pageSetup scale="79" orientation="landscape" r:id="rId1"/>
  <headerFooter alignWithMargins="0">
    <oddHeader xml:space="preserve">&amp;LOrganisme  ____________________________________
&amp;RCode géographique ________ </oddHead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9">
    <pageSetUpPr fitToPage="1"/>
  </sheetPr>
  <dimension ref="A2:N61"/>
  <sheetViews>
    <sheetView showZeros="0" zoomScaleNormal="100" workbookViewId="0"/>
  </sheetViews>
  <sheetFormatPr baseColWidth="10" defaultColWidth="9.140625" defaultRowHeight="12.75" x14ac:dyDescent="0.2"/>
  <cols>
    <col min="1" max="1" width="1.7109375" style="1" customWidth="1"/>
    <col min="2" max="2" width="46.7109375" style="1" customWidth="1"/>
    <col min="3" max="3" width="2.7109375" style="222" customWidth="1"/>
    <col min="4" max="4" width="1.28515625" style="1" customWidth="1"/>
    <col min="5" max="5" width="15.7109375" style="1" customWidth="1"/>
    <col min="6" max="7" width="1.28515625" style="1" customWidth="1"/>
    <col min="8" max="8" width="15.7109375" style="1" customWidth="1"/>
    <col min="9" max="10" width="1.28515625" style="1" customWidth="1"/>
    <col min="11" max="11" width="15.7109375" style="1" customWidth="1"/>
    <col min="12" max="12" width="1.140625" style="1" customWidth="1"/>
    <col min="13" max="14" width="13.42578125" style="1" customWidth="1"/>
    <col min="15" max="16384" width="9.140625" style="1"/>
  </cols>
  <sheetData>
    <row r="2" spans="1:14" x14ac:dyDescent="0.2">
      <c r="M2" s="1462"/>
    </row>
    <row r="3" spans="1:14" x14ac:dyDescent="0.2">
      <c r="B3" s="50"/>
      <c r="C3" s="224"/>
      <c r="D3" s="51"/>
      <c r="E3" s="51"/>
      <c r="F3" s="51"/>
      <c r="G3" s="51"/>
      <c r="H3" s="52"/>
      <c r="I3" s="52"/>
      <c r="J3" s="52"/>
      <c r="K3" s="53"/>
    </row>
    <row r="4" spans="1:14" x14ac:dyDescent="0.2">
      <c r="B4" s="2247" t="s">
        <v>955</v>
      </c>
      <c r="C4" s="2247"/>
      <c r="D4" s="2247"/>
      <c r="E4" s="2247"/>
      <c r="F4" s="2247"/>
      <c r="G4" s="2247"/>
      <c r="H4" s="2247"/>
      <c r="I4" s="2247"/>
      <c r="J4" s="2303"/>
      <c r="K4" s="2303"/>
    </row>
    <row r="5" spans="1:14" x14ac:dyDescent="0.2">
      <c r="B5" s="55" t="s">
        <v>972</v>
      </c>
      <c r="C5" s="224"/>
      <c r="D5" s="51"/>
      <c r="E5" s="51"/>
      <c r="F5" s="51"/>
      <c r="G5" s="51"/>
      <c r="H5" s="52"/>
      <c r="I5" s="52"/>
      <c r="J5" s="52"/>
      <c r="K5" s="53"/>
    </row>
    <row r="6" spans="1:14" x14ac:dyDescent="0.2">
      <c r="B6" s="56" t="s">
        <v>1333</v>
      </c>
      <c r="C6" s="224"/>
      <c r="D6" s="57"/>
      <c r="E6" s="57"/>
      <c r="F6" s="57"/>
      <c r="G6" s="57"/>
      <c r="H6" s="58"/>
      <c r="I6" s="58"/>
      <c r="J6" s="58"/>
      <c r="K6" s="59"/>
    </row>
    <row r="7" spans="1:14" x14ac:dyDescent="0.2">
      <c r="B7" s="57"/>
      <c r="C7" s="224"/>
      <c r="D7" s="57"/>
      <c r="E7" s="57"/>
      <c r="F7" s="57"/>
      <c r="G7" s="57"/>
      <c r="H7" s="58"/>
      <c r="I7" s="58"/>
      <c r="J7" s="58"/>
      <c r="K7" s="26"/>
    </row>
    <row r="8" spans="1:14" x14ac:dyDescent="0.2">
      <c r="B8" s="26"/>
      <c r="C8" s="256"/>
      <c r="D8" s="60"/>
      <c r="E8" s="2243" t="s">
        <v>1337</v>
      </c>
      <c r="F8" s="2243"/>
      <c r="G8" s="2243"/>
      <c r="H8" s="2243"/>
      <c r="I8" s="61"/>
      <c r="J8" s="61"/>
      <c r="K8" s="1458" t="s">
        <v>1076</v>
      </c>
      <c r="L8" s="16"/>
    </row>
    <row r="9" spans="1:14" x14ac:dyDescent="0.2">
      <c r="B9" s="26"/>
      <c r="C9" s="256"/>
      <c r="D9" s="60"/>
      <c r="E9" s="2031" t="s">
        <v>673</v>
      </c>
      <c r="F9" s="2031"/>
      <c r="G9" s="2031"/>
      <c r="H9" s="2031" t="s">
        <v>400</v>
      </c>
      <c r="I9" s="61"/>
      <c r="J9" s="61"/>
      <c r="K9" s="2031" t="s">
        <v>400</v>
      </c>
      <c r="L9" s="16"/>
    </row>
    <row r="10" spans="1:14" ht="12.75" customHeight="1" thickBot="1" x14ac:dyDescent="0.25">
      <c r="B10" s="14"/>
      <c r="C10" s="230"/>
      <c r="D10" s="14"/>
      <c r="E10" s="62"/>
      <c r="F10" s="62"/>
      <c r="G10" s="63"/>
      <c r="H10" s="64"/>
      <c r="I10" s="63"/>
      <c r="J10" s="63"/>
      <c r="K10" s="284"/>
      <c r="L10" s="63"/>
    </row>
    <row r="11" spans="1:14" ht="12" customHeight="1" x14ac:dyDescent="0.2">
      <c r="B11" s="146"/>
      <c r="C11" s="294"/>
      <c r="D11" s="146"/>
      <c r="E11" s="146"/>
      <c r="F11" s="146"/>
      <c r="G11" s="146"/>
      <c r="H11" s="530"/>
      <c r="I11" s="531"/>
      <c r="J11" s="531"/>
      <c r="K11" s="531"/>
      <c r="L11" s="146"/>
    </row>
    <row r="12" spans="1:14" ht="13.5" customHeight="1" x14ac:dyDescent="0.2">
      <c r="A12" s="351" t="s">
        <v>807</v>
      </c>
      <c r="B12" s="193" t="s">
        <v>11</v>
      </c>
      <c r="C12" s="159">
        <v>1</v>
      </c>
      <c r="D12" s="35"/>
      <c r="E12" s="533"/>
      <c r="F12" s="533"/>
      <c r="G12" s="534"/>
      <c r="H12" s="1717" t="s">
        <v>2159</v>
      </c>
      <c r="I12" s="340"/>
      <c r="J12" s="340"/>
      <c r="K12" s="533"/>
      <c r="L12" s="532"/>
      <c r="N12" s="84"/>
    </row>
    <row r="13" spans="1:14" ht="14.25" customHeight="1" x14ac:dyDescent="0.2">
      <c r="A13" s="351" t="s">
        <v>807</v>
      </c>
      <c r="B13" s="42" t="s">
        <v>533</v>
      </c>
      <c r="C13" s="204">
        <f>C12+1</f>
        <v>2</v>
      </c>
      <c r="D13" s="447" t="s">
        <v>79</v>
      </c>
      <c r="E13" s="535"/>
      <c r="F13" s="411" t="s">
        <v>80</v>
      </c>
      <c r="G13" s="447" t="s">
        <v>79</v>
      </c>
      <c r="H13" s="1716" t="s">
        <v>2160</v>
      </c>
      <c r="I13" s="960" t="s">
        <v>80</v>
      </c>
      <c r="J13" s="447" t="s">
        <v>79</v>
      </c>
      <c r="K13" s="535"/>
      <c r="L13" s="411" t="s">
        <v>80</v>
      </c>
    </row>
    <row r="14" spans="1:14" ht="14.25" customHeight="1" x14ac:dyDescent="0.2">
      <c r="A14" s="351"/>
      <c r="B14" s="41" t="s">
        <v>668</v>
      </c>
      <c r="C14" s="205"/>
      <c r="D14" s="936"/>
      <c r="E14" s="324"/>
      <c r="F14" s="324"/>
      <c r="G14" s="937"/>
      <c r="H14" s="1717"/>
      <c r="I14" s="328"/>
      <c r="J14" s="328"/>
      <c r="K14" s="324"/>
      <c r="L14" s="17"/>
    </row>
    <row r="15" spans="1:14" ht="12" customHeight="1" x14ac:dyDescent="0.2">
      <c r="A15" s="217" t="s">
        <v>807</v>
      </c>
      <c r="B15" s="938" t="s">
        <v>667</v>
      </c>
      <c r="C15" s="162">
        <f>C13+1</f>
        <v>3</v>
      </c>
      <c r="D15" s="37"/>
      <c r="E15" s="939"/>
      <c r="F15" s="939"/>
      <c r="G15" s="940"/>
      <c r="H15" s="1716">
        <v>3159</v>
      </c>
      <c r="I15" s="335"/>
      <c r="J15" s="335"/>
      <c r="K15" s="939"/>
      <c r="L15" s="37"/>
    </row>
    <row r="16" spans="1:14" ht="12" customHeight="1" x14ac:dyDescent="0.2">
      <c r="A16" s="217"/>
      <c r="B16" s="193"/>
      <c r="C16" s="159"/>
      <c r="D16" s="17"/>
      <c r="E16" s="98"/>
      <c r="F16" s="98"/>
      <c r="G16" s="30"/>
      <c r="H16" s="1700"/>
      <c r="I16" s="511"/>
      <c r="J16" s="511"/>
      <c r="K16" s="510"/>
      <c r="L16" s="17"/>
      <c r="N16" s="284"/>
    </row>
    <row r="17" spans="1:12" s="123" customFormat="1" ht="12" customHeight="1" x14ac:dyDescent="0.2">
      <c r="A17" s="220"/>
      <c r="B17" s="476" t="s">
        <v>922</v>
      </c>
      <c r="C17" s="1532"/>
      <c r="H17" s="1718"/>
      <c r="K17" s="384"/>
      <c r="L17" s="109"/>
    </row>
    <row r="18" spans="1:12" s="123" customFormat="1" ht="11.25" customHeight="1" x14ac:dyDescent="0.2">
      <c r="A18" s="220"/>
      <c r="B18" s="480" t="s">
        <v>564</v>
      </c>
      <c r="C18" s="1532"/>
      <c r="H18" s="1718"/>
      <c r="K18" s="384"/>
      <c r="L18" s="109"/>
    </row>
    <row r="19" spans="1:12" s="123" customFormat="1" ht="15" customHeight="1" x14ac:dyDescent="0.2">
      <c r="A19" s="220"/>
      <c r="B19" s="19" t="s">
        <v>565</v>
      </c>
      <c r="C19" s="157"/>
      <c r="H19" s="1718"/>
      <c r="K19" s="384"/>
      <c r="L19" s="109"/>
    </row>
    <row r="20" spans="1:12" s="123" customFormat="1" ht="12" customHeight="1" x14ac:dyDescent="0.2">
      <c r="A20" s="220" t="s">
        <v>807</v>
      </c>
      <c r="B20" s="123" t="s">
        <v>566</v>
      </c>
      <c r="C20" s="157">
        <f>C15+1</f>
        <v>4</v>
      </c>
      <c r="E20" s="70"/>
      <c r="F20" s="70"/>
      <c r="H20" s="1714" t="s">
        <v>2161</v>
      </c>
      <c r="K20" s="384"/>
      <c r="L20" s="109"/>
    </row>
    <row r="21" spans="1:12" s="123" customFormat="1" ht="12" customHeight="1" x14ac:dyDescent="0.2">
      <c r="A21" s="220" t="s">
        <v>807</v>
      </c>
      <c r="B21" s="123" t="s">
        <v>890</v>
      </c>
      <c r="C21" s="157">
        <f>C20+1</f>
        <v>5</v>
      </c>
      <c r="E21" s="70"/>
      <c r="F21" s="70"/>
      <c r="H21" s="1714" t="s">
        <v>2162</v>
      </c>
      <c r="K21" s="384"/>
      <c r="L21" s="109"/>
    </row>
    <row r="22" spans="1:12" s="123" customFormat="1" ht="12" customHeight="1" x14ac:dyDescent="0.2">
      <c r="A22" s="220" t="s">
        <v>807</v>
      </c>
      <c r="B22" s="109" t="s">
        <v>891</v>
      </c>
      <c r="C22" s="157">
        <f>C21+1</f>
        <v>6</v>
      </c>
      <c r="E22" s="70"/>
      <c r="F22" s="70"/>
      <c r="H22" s="1714" t="s">
        <v>2163</v>
      </c>
      <c r="K22" s="384"/>
      <c r="L22" s="109"/>
    </row>
    <row r="23" spans="1:12" s="123" customFormat="1" ht="12" customHeight="1" x14ac:dyDescent="0.2">
      <c r="A23" s="220" t="s">
        <v>807</v>
      </c>
      <c r="B23" s="257" t="s">
        <v>152</v>
      </c>
      <c r="C23" s="157">
        <f>C22+1</f>
        <v>7</v>
      </c>
      <c r="E23" s="70"/>
      <c r="F23" s="70"/>
      <c r="H23" s="1714" t="s">
        <v>2164</v>
      </c>
      <c r="K23" s="384"/>
      <c r="L23" s="109"/>
    </row>
    <row r="24" spans="1:12" s="123" customFormat="1" ht="12" customHeight="1" x14ac:dyDescent="0.2">
      <c r="A24" s="220" t="s">
        <v>807</v>
      </c>
      <c r="B24" s="85"/>
      <c r="C24" s="160">
        <f>C23+1</f>
        <v>8</v>
      </c>
      <c r="D24" s="85"/>
      <c r="E24" s="450"/>
      <c r="F24" s="450"/>
      <c r="G24" s="85"/>
      <c r="H24" s="1729" t="s">
        <v>2165</v>
      </c>
      <c r="I24" s="85"/>
      <c r="J24" s="85"/>
      <c r="K24" s="450"/>
      <c r="L24" s="85"/>
    </row>
    <row r="25" spans="1:12" s="123" customFormat="1" ht="15.75" customHeight="1" x14ac:dyDescent="0.2">
      <c r="A25" s="220"/>
      <c r="B25" s="40" t="s">
        <v>269</v>
      </c>
      <c r="C25" s="159"/>
      <c r="E25" s="70"/>
      <c r="F25" s="70"/>
      <c r="H25" s="1702"/>
      <c r="K25" s="384"/>
      <c r="L25" s="109"/>
    </row>
    <row r="26" spans="1:12" s="123" customFormat="1" ht="12" customHeight="1" x14ac:dyDescent="0.2">
      <c r="A26" s="220" t="s">
        <v>807</v>
      </c>
      <c r="B26" s="109" t="s">
        <v>2</v>
      </c>
      <c r="C26" s="159">
        <f>C24+1</f>
        <v>9</v>
      </c>
      <c r="E26" s="70"/>
      <c r="F26" s="70"/>
      <c r="H26" s="1714" t="s">
        <v>2166</v>
      </c>
      <c r="K26" s="384"/>
      <c r="L26" s="109"/>
    </row>
    <row r="27" spans="1:12" s="123" customFormat="1" ht="12" customHeight="1" x14ac:dyDescent="0.2">
      <c r="A27" s="220" t="s">
        <v>807</v>
      </c>
      <c r="B27" s="109" t="s">
        <v>152</v>
      </c>
      <c r="C27" s="159">
        <f>C26+1</f>
        <v>10</v>
      </c>
      <c r="E27" s="70"/>
      <c r="F27" s="70"/>
      <c r="H27" s="1714" t="s">
        <v>2167</v>
      </c>
      <c r="K27" s="384"/>
      <c r="L27" s="109"/>
    </row>
    <row r="28" spans="1:12" s="123" customFormat="1" ht="12" customHeight="1" x14ac:dyDescent="0.2">
      <c r="A28" s="220" t="s">
        <v>807</v>
      </c>
      <c r="B28" s="85"/>
      <c r="C28" s="160">
        <f>C27+1</f>
        <v>11</v>
      </c>
      <c r="D28" s="85"/>
      <c r="E28" s="450"/>
      <c r="F28" s="450"/>
      <c r="G28" s="85"/>
      <c r="H28" s="1729" t="s">
        <v>2168</v>
      </c>
      <c r="I28" s="85"/>
      <c r="J28" s="85"/>
      <c r="K28" s="450"/>
      <c r="L28" s="85"/>
    </row>
    <row r="29" spans="1:12" s="123" customFormat="1" ht="15.75" customHeight="1" x14ac:dyDescent="0.2">
      <c r="A29" s="220"/>
      <c r="B29" s="41" t="s">
        <v>1003</v>
      </c>
      <c r="C29" s="159"/>
      <c r="E29" s="70"/>
      <c r="F29" s="70"/>
      <c r="H29" s="1702"/>
      <c r="K29" s="384"/>
      <c r="L29" s="109"/>
    </row>
    <row r="30" spans="1:12" s="123" customFormat="1" ht="12" customHeight="1" x14ac:dyDescent="0.2">
      <c r="A30" s="220"/>
      <c r="B30" s="40" t="s">
        <v>449</v>
      </c>
      <c r="C30" s="159"/>
      <c r="E30" s="70"/>
      <c r="F30" s="70"/>
      <c r="H30" s="1702"/>
      <c r="K30" s="384"/>
      <c r="L30" s="109"/>
    </row>
    <row r="31" spans="1:12" s="123" customFormat="1" ht="12" customHeight="1" x14ac:dyDescent="0.2">
      <c r="A31" s="220"/>
      <c r="B31" s="41" t="s">
        <v>1224</v>
      </c>
      <c r="C31" s="159"/>
      <c r="E31" s="70"/>
      <c r="F31" s="70"/>
      <c r="H31" s="1702"/>
      <c r="K31" s="384"/>
      <c r="L31" s="109"/>
    </row>
    <row r="32" spans="1:12" s="123" customFormat="1" ht="12" customHeight="1" x14ac:dyDescent="0.2">
      <c r="A32" s="220"/>
      <c r="B32" s="41" t="s">
        <v>1383</v>
      </c>
      <c r="C32" s="159"/>
      <c r="E32" s="70"/>
      <c r="F32" s="70"/>
      <c r="H32" s="1702"/>
      <c r="K32" s="384"/>
      <c r="L32" s="109"/>
    </row>
    <row r="33" spans="1:12" s="123" customFormat="1" ht="12" customHeight="1" x14ac:dyDescent="0.2">
      <c r="A33" s="220" t="s">
        <v>807</v>
      </c>
      <c r="B33" s="109" t="s">
        <v>824</v>
      </c>
      <c r="C33" s="159">
        <f>C28+1</f>
        <v>12</v>
      </c>
      <c r="E33" s="70"/>
      <c r="F33" s="70"/>
      <c r="H33" s="1714" t="s">
        <v>2169</v>
      </c>
      <c r="K33" s="384"/>
      <c r="L33" s="109"/>
    </row>
    <row r="34" spans="1:12" s="123" customFormat="1" ht="12" customHeight="1" x14ac:dyDescent="0.2">
      <c r="A34" s="220" t="s">
        <v>807</v>
      </c>
      <c r="B34" s="109" t="s">
        <v>137</v>
      </c>
      <c r="C34" s="159">
        <f>C33+1</f>
        <v>13</v>
      </c>
      <c r="E34" s="70"/>
      <c r="F34" s="70"/>
      <c r="H34" s="1714" t="s">
        <v>2170</v>
      </c>
      <c r="K34" s="384"/>
      <c r="L34" s="109"/>
    </row>
    <row r="35" spans="1:12" s="123" customFormat="1" ht="12" customHeight="1" x14ac:dyDescent="0.2">
      <c r="A35" s="220" t="s">
        <v>807</v>
      </c>
      <c r="B35" s="109" t="s">
        <v>136</v>
      </c>
      <c r="C35" s="159">
        <f>C34+1</f>
        <v>14</v>
      </c>
      <c r="E35" s="70"/>
      <c r="F35" s="70"/>
      <c r="H35" s="1714" t="s">
        <v>2171</v>
      </c>
      <c r="K35" s="384"/>
      <c r="L35" s="109"/>
    </row>
    <row r="36" spans="1:12" s="123" customFormat="1" ht="12" customHeight="1" x14ac:dyDescent="0.2">
      <c r="A36" s="220" t="s">
        <v>807</v>
      </c>
      <c r="B36" s="85"/>
      <c r="C36" s="160">
        <f>C35+1</f>
        <v>15</v>
      </c>
      <c r="D36" s="85"/>
      <c r="E36" s="450"/>
      <c r="F36" s="450"/>
      <c r="G36" s="85"/>
      <c r="H36" s="1729" t="s">
        <v>2172</v>
      </c>
      <c r="I36" s="85"/>
      <c r="J36" s="85"/>
      <c r="K36" s="450"/>
      <c r="L36" s="85"/>
    </row>
    <row r="37" spans="1:12" s="123" customFormat="1" ht="15.75" customHeight="1" x14ac:dyDescent="0.2">
      <c r="A37" s="220"/>
      <c r="B37" s="19" t="s">
        <v>567</v>
      </c>
      <c r="C37" s="157"/>
      <c r="E37" s="70"/>
      <c r="F37" s="70"/>
      <c r="H37" s="1702"/>
      <c r="K37" s="384"/>
      <c r="L37" s="109"/>
    </row>
    <row r="38" spans="1:12" s="123" customFormat="1" ht="13.5" customHeight="1" x14ac:dyDescent="0.2">
      <c r="A38" s="220"/>
      <c r="B38" s="249" t="s">
        <v>306</v>
      </c>
      <c r="E38" s="70"/>
      <c r="F38" s="70"/>
      <c r="H38" s="1702"/>
      <c r="K38" s="384"/>
      <c r="L38" s="109"/>
    </row>
    <row r="39" spans="1:12" s="123" customFormat="1" ht="13.5" customHeight="1" x14ac:dyDescent="0.2">
      <c r="A39" s="220" t="s">
        <v>807</v>
      </c>
      <c r="B39" s="249" t="s">
        <v>967</v>
      </c>
      <c r="C39" s="157">
        <f>C36+1</f>
        <v>16</v>
      </c>
      <c r="E39" s="70"/>
      <c r="F39" s="70"/>
      <c r="H39" s="1714">
        <v>3126</v>
      </c>
      <c r="K39" s="384"/>
      <c r="L39" s="109"/>
    </row>
    <row r="40" spans="1:12" s="123" customFormat="1" ht="12" customHeight="1" x14ac:dyDescent="0.2">
      <c r="A40" s="220" t="s">
        <v>807</v>
      </c>
      <c r="B40" s="257" t="s">
        <v>568</v>
      </c>
      <c r="C40" s="162">
        <f>C39+1</f>
        <v>17</v>
      </c>
      <c r="D40" s="438" t="s">
        <v>79</v>
      </c>
      <c r="E40" s="949"/>
      <c r="F40" s="950" t="s">
        <v>445</v>
      </c>
      <c r="G40" s="438" t="s">
        <v>79</v>
      </c>
      <c r="H40" s="1714">
        <v>3146</v>
      </c>
      <c r="I40" s="950" t="s">
        <v>445</v>
      </c>
      <c r="J40" s="438" t="s">
        <v>79</v>
      </c>
      <c r="K40" s="385"/>
      <c r="L40" s="405" t="s">
        <v>80</v>
      </c>
    </row>
    <row r="41" spans="1:12" s="123" customFormat="1" ht="12" customHeight="1" x14ac:dyDescent="0.2">
      <c r="A41" s="220" t="s">
        <v>807</v>
      </c>
      <c r="B41" s="85"/>
      <c r="C41" s="160">
        <f>C40+1</f>
        <v>18</v>
      </c>
      <c r="D41" s="85"/>
      <c r="E41" s="450"/>
      <c r="F41" s="450"/>
      <c r="G41" s="85"/>
      <c r="H41" s="1729">
        <v>3160</v>
      </c>
      <c r="I41" s="85"/>
      <c r="J41" s="85"/>
      <c r="K41" s="450"/>
      <c r="L41" s="85"/>
    </row>
    <row r="42" spans="1:12" s="123" customFormat="1" ht="15.75" customHeight="1" x14ac:dyDescent="0.2">
      <c r="A42" s="220"/>
      <c r="B42" s="40" t="s">
        <v>569</v>
      </c>
      <c r="C42" s="159"/>
      <c r="E42" s="70"/>
      <c r="F42" s="70"/>
      <c r="H42" s="1702"/>
      <c r="K42" s="384"/>
      <c r="L42" s="109"/>
    </row>
    <row r="43" spans="1:12" s="123" customFormat="1" ht="12" customHeight="1" x14ac:dyDescent="0.2">
      <c r="A43" s="220" t="s">
        <v>807</v>
      </c>
      <c r="B43" s="109" t="s">
        <v>570</v>
      </c>
      <c r="C43" s="159">
        <f>C41+1</f>
        <v>19</v>
      </c>
      <c r="D43" s="438" t="s">
        <v>79</v>
      </c>
      <c r="E43" s="949"/>
      <c r="F43" s="950" t="s">
        <v>445</v>
      </c>
      <c r="G43" s="438" t="s">
        <v>79</v>
      </c>
      <c r="H43" s="1714">
        <v>3147</v>
      </c>
      <c r="I43" s="950" t="s">
        <v>445</v>
      </c>
      <c r="J43" s="438" t="s">
        <v>79</v>
      </c>
      <c r="K43" s="385"/>
      <c r="L43" s="405" t="s">
        <v>80</v>
      </c>
    </row>
    <row r="44" spans="1:12" s="123" customFormat="1" ht="12" customHeight="1" x14ac:dyDescent="0.2">
      <c r="A44" s="220"/>
      <c r="B44" s="109" t="s">
        <v>0</v>
      </c>
      <c r="C44" s="159"/>
      <c r="D44" s="455"/>
      <c r="E44" s="949"/>
      <c r="F44" s="949"/>
      <c r="G44" s="951"/>
      <c r="H44" s="1714"/>
      <c r="I44" s="951"/>
      <c r="J44" s="951"/>
      <c r="K44" s="385"/>
      <c r="L44" s="405"/>
    </row>
    <row r="45" spans="1:12" s="123" customFormat="1" ht="12" customHeight="1" x14ac:dyDescent="0.2">
      <c r="A45" s="789" t="s">
        <v>807</v>
      </c>
      <c r="B45" s="1410" t="s">
        <v>367</v>
      </c>
      <c r="C45" s="159">
        <f>C43+1</f>
        <v>20</v>
      </c>
      <c r="D45" s="455"/>
      <c r="E45" s="949"/>
      <c r="F45" s="949"/>
      <c r="G45" s="951"/>
      <c r="H45" s="1714">
        <v>3120</v>
      </c>
      <c r="I45" s="951"/>
      <c r="J45" s="951"/>
      <c r="K45" s="385"/>
      <c r="L45" s="405"/>
    </row>
    <row r="46" spans="1:12" s="123" customFormat="1" ht="12" customHeight="1" x14ac:dyDescent="0.2">
      <c r="A46" s="220" t="s">
        <v>807</v>
      </c>
      <c r="B46" s="1027" t="s">
        <v>240</v>
      </c>
      <c r="C46" s="159">
        <f>C45+1</f>
        <v>21</v>
      </c>
      <c r="E46" s="952"/>
      <c r="F46" s="952"/>
      <c r="H46" s="1714" t="s">
        <v>2173</v>
      </c>
      <c r="K46" s="384"/>
      <c r="L46" s="109"/>
    </row>
    <row r="47" spans="1:12" s="123" customFormat="1" ht="12" customHeight="1" x14ac:dyDescent="0.2">
      <c r="A47" s="220" t="s">
        <v>807</v>
      </c>
      <c r="B47" s="109" t="s">
        <v>369</v>
      </c>
      <c r="C47" s="159">
        <f>C46+1</f>
        <v>22</v>
      </c>
      <c r="E47" s="952"/>
      <c r="F47" s="952"/>
      <c r="H47" s="1714" t="s">
        <v>2174</v>
      </c>
      <c r="K47" s="384"/>
      <c r="L47" s="109"/>
    </row>
    <row r="48" spans="1:12" s="123" customFormat="1" ht="12" customHeight="1" x14ac:dyDescent="0.2">
      <c r="A48" s="220" t="s">
        <v>807</v>
      </c>
      <c r="B48" s="25" t="s">
        <v>225</v>
      </c>
      <c r="C48" s="159">
        <f>C47+1</f>
        <v>23</v>
      </c>
      <c r="D48" s="438"/>
      <c r="E48" s="949"/>
      <c r="F48" s="950"/>
      <c r="G48" s="438"/>
      <c r="H48" s="1714">
        <v>3150</v>
      </c>
      <c r="I48" s="950"/>
      <c r="J48" s="438"/>
      <c r="K48" s="385"/>
      <c r="L48" s="405"/>
    </row>
    <row r="49" spans="1:14" s="123" customFormat="1" ht="12" customHeight="1" x14ac:dyDescent="0.2">
      <c r="A49" s="220"/>
      <c r="B49" s="25" t="s">
        <v>708</v>
      </c>
      <c r="C49" s="159"/>
      <c r="D49" s="438"/>
      <c r="E49" s="949"/>
      <c r="F49" s="950"/>
      <c r="G49" s="438"/>
      <c r="H49" s="1714"/>
      <c r="I49" s="950"/>
      <c r="J49" s="438"/>
      <c r="K49" s="385"/>
      <c r="L49" s="405"/>
    </row>
    <row r="50" spans="1:14" s="123" customFormat="1" ht="12" customHeight="1" x14ac:dyDescent="0.2">
      <c r="A50" s="220" t="s">
        <v>807</v>
      </c>
      <c r="B50" s="25" t="s">
        <v>473</v>
      </c>
      <c r="C50" s="159">
        <f>C48+1</f>
        <v>24</v>
      </c>
      <c r="E50" s="952"/>
      <c r="F50" s="952"/>
      <c r="H50" s="1714" t="s">
        <v>2175</v>
      </c>
      <c r="K50" s="384"/>
      <c r="L50" s="109"/>
    </row>
    <row r="51" spans="1:14" s="123" customFormat="1" ht="12" customHeight="1" x14ac:dyDescent="0.2">
      <c r="A51" s="220" t="s">
        <v>807</v>
      </c>
      <c r="B51" s="85"/>
      <c r="C51" s="160">
        <f>C50+1</f>
        <v>25</v>
      </c>
      <c r="D51" s="85"/>
      <c r="E51" s="450"/>
      <c r="F51" s="450"/>
      <c r="G51" s="85"/>
      <c r="H51" s="1729">
        <v>3162</v>
      </c>
      <c r="I51" s="85"/>
      <c r="J51" s="85"/>
      <c r="K51" s="450"/>
      <c r="L51" s="85"/>
    </row>
    <row r="52" spans="1:14" s="123" customFormat="1" ht="9" customHeight="1" x14ac:dyDescent="0.2">
      <c r="A52" s="220"/>
      <c r="B52" s="109"/>
      <c r="C52" s="159"/>
      <c r="D52" s="109"/>
      <c r="E52" s="385"/>
      <c r="F52" s="385"/>
      <c r="G52" s="109"/>
      <c r="H52" s="1781"/>
      <c r="I52" s="109"/>
      <c r="J52" s="109"/>
      <c r="K52" s="385"/>
      <c r="L52" s="109"/>
    </row>
    <row r="53" spans="1:14" s="123" customFormat="1" ht="12" customHeight="1" x14ac:dyDescent="0.2">
      <c r="A53" s="220" t="s">
        <v>807</v>
      </c>
      <c r="B53" s="257"/>
      <c r="C53" s="162">
        <f>C51+1</f>
        <v>26</v>
      </c>
      <c r="D53" s="257"/>
      <c r="E53" s="505"/>
      <c r="F53" s="505"/>
      <c r="G53" s="257"/>
      <c r="H53" s="1716">
        <v>3192</v>
      </c>
      <c r="I53" s="257"/>
      <c r="J53" s="257"/>
      <c r="K53" s="505"/>
      <c r="L53" s="257"/>
    </row>
    <row r="54" spans="1:14" ht="14.1" customHeight="1" x14ac:dyDescent="0.2">
      <c r="B54" s="41" t="s">
        <v>668</v>
      </c>
      <c r="C54" s="234"/>
      <c r="D54" s="17"/>
      <c r="E54" s="17"/>
      <c r="F54" s="17"/>
      <c r="G54" s="17"/>
      <c r="H54" s="1733"/>
      <c r="I54" s="17"/>
      <c r="J54" s="17"/>
      <c r="K54" s="17"/>
      <c r="L54" s="17"/>
    </row>
    <row r="55" spans="1:14" ht="14.25" customHeight="1" thickBot="1" x14ac:dyDescent="0.25">
      <c r="A55" s="1" t="s">
        <v>807</v>
      </c>
      <c r="B55" s="187" t="s">
        <v>1</v>
      </c>
      <c r="C55" s="164">
        <f>C53+1</f>
        <v>27</v>
      </c>
      <c r="D55" s="14"/>
      <c r="E55" s="14"/>
      <c r="F55" s="14"/>
      <c r="G55" s="14"/>
      <c r="H55" s="1732">
        <v>3127</v>
      </c>
      <c r="I55" s="14"/>
      <c r="J55" s="14"/>
      <c r="K55" s="14"/>
      <c r="L55" s="14"/>
    </row>
    <row r="56" spans="1:14" ht="12" customHeight="1" x14ac:dyDescent="0.2">
      <c r="B56" s="41"/>
      <c r="C56" s="234"/>
      <c r="D56" s="17"/>
      <c r="E56" s="17"/>
      <c r="F56" s="17"/>
      <c r="G56" s="17"/>
      <c r="H56" s="17"/>
      <c r="I56" s="17"/>
      <c r="J56" s="17"/>
      <c r="K56" s="17"/>
      <c r="L56" s="17"/>
    </row>
    <row r="57" spans="1:14" s="222" customFormat="1" ht="12" customHeight="1" x14ac:dyDescent="0.2">
      <c r="A57" s="1"/>
      <c r="B57" s="131" t="s">
        <v>2983</v>
      </c>
      <c r="D57" s="1"/>
      <c r="E57" s="1"/>
      <c r="F57" s="1"/>
      <c r="G57" s="1"/>
      <c r="H57" s="1"/>
      <c r="I57" s="1"/>
      <c r="J57" s="1"/>
      <c r="K57" s="1"/>
      <c r="L57" s="1"/>
      <c r="M57" s="1"/>
      <c r="N57" s="1"/>
    </row>
    <row r="58" spans="1:14" ht="12" customHeight="1" x14ac:dyDescent="0.2">
      <c r="B58" s="310"/>
      <c r="C58" s="310"/>
      <c r="D58" s="310"/>
      <c r="E58" s="310"/>
      <c r="F58" s="310"/>
      <c r="G58" s="310"/>
      <c r="H58" s="310"/>
      <c r="I58" s="310"/>
      <c r="J58" s="934"/>
      <c r="K58" s="934"/>
      <c r="L58" s="934"/>
      <c r="M58" s="123"/>
      <c r="N58" s="123"/>
    </row>
    <row r="59" spans="1:14" ht="12" customHeight="1" x14ac:dyDescent="0.2">
      <c r="B59" s="802"/>
      <c r="C59" s="802"/>
      <c r="D59" s="802"/>
      <c r="E59" s="802"/>
      <c r="F59" s="802"/>
      <c r="G59" s="802"/>
      <c r="H59" s="802"/>
      <c r="I59" s="802"/>
      <c r="J59" s="934"/>
      <c r="K59" s="934"/>
      <c r="L59" s="934"/>
      <c r="M59" s="123"/>
      <c r="N59" s="123"/>
    </row>
    <row r="60" spans="1:14" ht="12" customHeight="1" x14ac:dyDescent="0.2">
      <c r="B60" s="310"/>
      <c r="C60" s="310"/>
      <c r="D60" s="310"/>
      <c r="E60" s="310"/>
      <c r="F60" s="310"/>
      <c r="G60" s="310"/>
      <c r="H60" s="310"/>
      <c r="I60" s="310"/>
      <c r="J60" s="934"/>
      <c r="K60" s="934"/>
      <c r="L60" s="934"/>
      <c r="M60" s="166"/>
      <c r="N60" s="166"/>
    </row>
    <row r="61" spans="1:14" x14ac:dyDescent="0.2">
      <c r="B61" s="310"/>
      <c r="C61" s="310"/>
      <c r="D61" s="310"/>
      <c r="E61" s="310"/>
      <c r="F61" s="310"/>
      <c r="G61" s="310"/>
      <c r="H61" s="310"/>
      <c r="I61" s="310"/>
      <c r="J61" s="934"/>
      <c r="K61" s="934"/>
      <c r="L61" s="934"/>
      <c r="M61" s="166"/>
      <c r="N61" s="166"/>
    </row>
  </sheetData>
  <mergeCells count="2">
    <mergeCell ref="B4:K4"/>
    <mergeCell ref="E8:H8"/>
  </mergeCells>
  <pageMargins left="0.39370078740157483" right="0.39370078740157483" top="0.59055118110236227" bottom="0.39370078740157483" header="0.59055118110236227" footer="0.39370078740157483"/>
  <pageSetup scale="94" orientation="portrait" r:id="rId1"/>
  <headerFooter alignWithMargins="0">
    <oddHeader>&amp;L&amp;9Organisme ________________________________________&amp;R&amp;9Code géographique ____________</oddHeader>
    <oddFooter>&amp;LS17</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3:U51"/>
  <sheetViews>
    <sheetView showZeros="0" zoomScaleNormal="100" workbookViewId="0"/>
  </sheetViews>
  <sheetFormatPr baseColWidth="10" defaultColWidth="9.140625" defaultRowHeight="12.75" x14ac:dyDescent="0.2"/>
  <cols>
    <col min="1" max="1" width="1.7109375" style="1" customWidth="1"/>
    <col min="2" max="2" width="52.140625" style="1" customWidth="1"/>
    <col min="3" max="3" width="2.7109375" style="1" customWidth="1"/>
    <col min="4" max="4" width="1.5703125" style="1" customWidth="1"/>
    <col min="5" max="5" width="2" style="1" customWidth="1"/>
    <col min="6" max="6" width="15.7109375" style="1" customWidth="1"/>
    <col min="7" max="7" width="2" style="1" customWidth="1"/>
    <col min="8" max="8" width="15.7109375" style="1" customWidth="1"/>
    <col min="9" max="9" width="1.42578125" style="1" hidden="1" customWidth="1"/>
    <col min="10" max="10" width="2" style="1" customWidth="1"/>
    <col min="11" max="16384" width="9.140625" style="1"/>
  </cols>
  <sheetData>
    <row r="3" spans="1:10" x14ac:dyDescent="0.2">
      <c r="B3" s="50"/>
      <c r="C3" s="51"/>
      <c r="D3" s="51"/>
      <c r="E3" s="389"/>
      <c r="F3" s="52"/>
      <c r="G3" s="52"/>
      <c r="H3" s="390"/>
    </row>
    <row r="4" spans="1:10" x14ac:dyDescent="0.2">
      <c r="B4" s="2247" t="s">
        <v>955</v>
      </c>
      <c r="C4" s="2247"/>
      <c r="D4" s="2247"/>
      <c r="E4" s="2247"/>
      <c r="F4" s="2247"/>
      <c r="G4" s="2247"/>
      <c r="H4" s="2247"/>
      <c r="I4" s="946"/>
    </row>
    <row r="5" spans="1:10" x14ac:dyDescent="0.2">
      <c r="B5" s="55" t="s">
        <v>620</v>
      </c>
      <c r="C5" s="51"/>
      <c r="D5" s="51"/>
      <c r="E5" s="389"/>
      <c r="F5" s="52"/>
      <c r="G5" s="52"/>
      <c r="H5" s="390"/>
    </row>
    <row r="6" spans="1:10" x14ac:dyDescent="0.2">
      <c r="B6" s="56" t="s">
        <v>1333</v>
      </c>
      <c r="C6" s="57"/>
      <c r="D6" s="57"/>
      <c r="E6" s="2032"/>
      <c r="F6" s="58"/>
      <c r="G6" s="58"/>
      <c r="H6" s="2033"/>
    </row>
    <row r="7" spans="1:10" x14ac:dyDescent="0.2">
      <c r="B7" s="26"/>
      <c r="C7" s="200"/>
      <c r="D7" s="200"/>
      <c r="E7" s="391"/>
      <c r="F7" s="44"/>
      <c r="G7" s="44"/>
      <c r="H7" s="392"/>
    </row>
    <row r="8" spans="1:10" x14ac:dyDescent="0.2">
      <c r="B8" s="26"/>
      <c r="C8" s="200"/>
      <c r="D8" s="200"/>
      <c r="E8" s="1377"/>
      <c r="F8" s="2034" t="s">
        <v>1337</v>
      </c>
      <c r="G8" s="61"/>
      <c r="H8" s="2035" t="s">
        <v>1076</v>
      </c>
      <c r="I8" s="17"/>
    </row>
    <row r="9" spans="1:10" x14ac:dyDescent="0.2">
      <c r="B9" s="26"/>
      <c r="C9" s="200"/>
      <c r="D9" s="200"/>
      <c r="E9" s="1377"/>
      <c r="F9" s="1377" t="s">
        <v>400</v>
      </c>
      <c r="G9" s="61"/>
      <c r="H9" s="1378" t="s">
        <v>400</v>
      </c>
      <c r="I9" s="17"/>
    </row>
    <row r="10" spans="1:10" ht="12.75" customHeight="1" thickBot="1" x14ac:dyDescent="0.25">
      <c r="B10" s="14"/>
      <c r="C10" s="14"/>
      <c r="D10" s="14"/>
      <c r="E10" s="394"/>
      <c r="F10" s="393"/>
      <c r="G10" s="394"/>
      <c r="H10" s="232"/>
      <c r="I10" s="14"/>
      <c r="J10" s="14"/>
    </row>
    <row r="11" spans="1:10" ht="12.75" customHeight="1" x14ac:dyDescent="0.2">
      <c r="C11" s="395"/>
      <c r="D11" s="395"/>
      <c r="F11" s="397"/>
      <c r="G11" s="396"/>
      <c r="H11" s="1379"/>
    </row>
    <row r="12" spans="1:10" x14ac:dyDescent="0.2">
      <c r="A12" s="17" t="s">
        <v>807</v>
      </c>
      <c r="B12" s="36" t="s">
        <v>672</v>
      </c>
      <c r="C12" s="38">
        <v>1</v>
      </c>
      <c r="D12" s="36"/>
      <c r="E12" s="399"/>
      <c r="F12" s="1716" t="s">
        <v>2851</v>
      </c>
      <c r="G12" s="419"/>
      <c r="H12" s="540">
        <v>0</v>
      </c>
      <c r="I12" s="37"/>
      <c r="J12" s="37"/>
    </row>
    <row r="13" spans="1:10" ht="9" customHeight="1" x14ac:dyDescent="0.2">
      <c r="C13" s="233"/>
      <c r="D13" s="233"/>
      <c r="E13" s="400"/>
      <c r="F13" s="1728"/>
      <c r="G13" s="318"/>
      <c r="H13" s="102"/>
    </row>
    <row r="14" spans="1:10" ht="13.5" customHeight="1" x14ac:dyDescent="0.2">
      <c r="A14" s="17"/>
      <c r="B14" s="401" t="s">
        <v>922</v>
      </c>
      <c r="C14" s="398"/>
      <c r="D14" s="398"/>
      <c r="E14" s="132"/>
      <c r="F14" s="1728"/>
      <c r="G14" s="402"/>
      <c r="H14" s="102"/>
      <c r="I14" s="297"/>
      <c r="J14" s="398"/>
    </row>
    <row r="15" spans="1:10" ht="11.25" customHeight="1" x14ac:dyDescent="0.2">
      <c r="A15" s="17"/>
      <c r="B15" s="131" t="s">
        <v>564</v>
      </c>
      <c r="C15" s="398"/>
      <c r="D15" s="398"/>
      <c r="E15" s="132"/>
      <c r="F15" s="1728"/>
      <c r="G15" s="402"/>
      <c r="H15" s="102"/>
      <c r="I15" s="297"/>
      <c r="J15" s="398"/>
    </row>
    <row r="16" spans="1:10" ht="15.75" customHeight="1" x14ac:dyDescent="0.2">
      <c r="A16" s="17"/>
      <c r="B16" s="41" t="s">
        <v>565</v>
      </c>
      <c r="C16" s="398"/>
      <c r="D16" s="398"/>
      <c r="E16" s="132"/>
      <c r="F16" s="1728"/>
      <c r="G16" s="402"/>
      <c r="H16" s="102"/>
      <c r="I16" s="297"/>
      <c r="J16" s="398"/>
    </row>
    <row r="17" spans="1:10" x14ac:dyDescent="0.2">
      <c r="A17" s="17"/>
      <c r="B17" s="398" t="s">
        <v>894</v>
      </c>
      <c r="C17" s="201"/>
      <c r="D17" s="403"/>
      <c r="E17" s="404"/>
      <c r="F17" s="1728"/>
      <c r="G17" s="404"/>
      <c r="H17" s="102"/>
      <c r="I17" s="405"/>
      <c r="J17" s="398"/>
    </row>
    <row r="18" spans="1:10" x14ac:dyDescent="0.2">
      <c r="A18" s="17" t="s">
        <v>807</v>
      </c>
      <c r="B18" s="1" t="s">
        <v>371</v>
      </c>
      <c r="C18" s="33">
        <f>C12+1</f>
        <v>2</v>
      </c>
      <c r="D18" s="403"/>
      <c r="E18" s="404" t="s">
        <v>79</v>
      </c>
      <c r="F18" s="1717">
        <v>3209</v>
      </c>
      <c r="G18" s="404" t="s">
        <v>739</v>
      </c>
      <c r="H18" s="102"/>
      <c r="I18" s="405" t="s">
        <v>80</v>
      </c>
      <c r="J18" s="398" t="s">
        <v>80</v>
      </c>
    </row>
    <row r="19" spans="1:10" x14ac:dyDescent="0.2">
      <c r="A19" s="17" t="s">
        <v>807</v>
      </c>
      <c r="B19" s="1" t="s">
        <v>372</v>
      </c>
      <c r="C19" s="33">
        <f t="shared" ref="C19:C26" si="0">C18+1</f>
        <v>3</v>
      </c>
      <c r="D19" s="403"/>
      <c r="E19" s="404" t="s">
        <v>79</v>
      </c>
      <c r="F19" s="1717">
        <v>3210</v>
      </c>
      <c r="G19" s="404" t="s">
        <v>739</v>
      </c>
      <c r="H19" s="102"/>
      <c r="I19" s="405" t="s">
        <v>80</v>
      </c>
      <c r="J19" s="398" t="s">
        <v>80</v>
      </c>
    </row>
    <row r="20" spans="1:10" x14ac:dyDescent="0.2">
      <c r="A20" s="17" t="s">
        <v>807</v>
      </c>
      <c r="B20" s="1" t="s">
        <v>373</v>
      </c>
      <c r="C20" s="33">
        <f t="shared" si="0"/>
        <v>4</v>
      </c>
      <c r="D20" s="403"/>
      <c r="E20" s="404" t="s">
        <v>79</v>
      </c>
      <c r="F20" s="1717">
        <v>3211</v>
      </c>
      <c r="G20" s="404" t="s">
        <v>739</v>
      </c>
      <c r="H20" s="102"/>
      <c r="I20" s="405" t="s">
        <v>80</v>
      </c>
      <c r="J20" s="398" t="s">
        <v>80</v>
      </c>
    </row>
    <row r="21" spans="1:10" x14ac:dyDescent="0.2">
      <c r="A21" s="17" t="s">
        <v>807</v>
      </c>
      <c r="B21" s="1" t="s">
        <v>374</v>
      </c>
      <c r="C21" s="33">
        <f t="shared" si="0"/>
        <v>5</v>
      </c>
      <c r="D21" s="403"/>
      <c r="E21" s="404" t="s">
        <v>79</v>
      </c>
      <c r="F21" s="1717">
        <v>3212</v>
      </c>
      <c r="G21" s="404" t="s">
        <v>739</v>
      </c>
      <c r="H21" s="102"/>
      <c r="I21" s="405" t="s">
        <v>80</v>
      </c>
      <c r="J21" s="398" t="s">
        <v>80</v>
      </c>
    </row>
    <row r="22" spans="1:10" x14ac:dyDescent="0.2">
      <c r="A22" s="17" t="s">
        <v>807</v>
      </c>
      <c r="B22" s="1" t="s">
        <v>375</v>
      </c>
      <c r="C22" s="33">
        <f t="shared" si="0"/>
        <v>6</v>
      </c>
      <c r="D22" s="403"/>
      <c r="E22" s="404" t="s">
        <v>79</v>
      </c>
      <c r="F22" s="1717">
        <v>3213</v>
      </c>
      <c r="G22" s="404" t="s">
        <v>739</v>
      </c>
      <c r="H22" s="102"/>
      <c r="I22" s="405" t="s">
        <v>80</v>
      </c>
      <c r="J22" s="398" t="s">
        <v>80</v>
      </c>
    </row>
    <row r="23" spans="1:10" x14ac:dyDescent="0.2">
      <c r="A23" s="17" t="s">
        <v>807</v>
      </c>
      <c r="B23" s="1" t="s">
        <v>241</v>
      </c>
      <c r="C23" s="33">
        <f t="shared" si="0"/>
        <v>7</v>
      </c>
      <c r="D23" s="403"/>
      <c r="E23" s="404" t="s">
        <v>79</v>
      </c>
      <c r="F23" s="1717">
        <v>3214</v>
      </c>
      <c r="G23" s="404" t="s">
        <v>739</v>
      </c>
      <c r="H23" s="102"/>
      <c r="I23" s="405" t="s">
        <v>80</v>
      </c>
      <c r="J23" s="398" t="s">
        <v>80</v>
      </c>
    </row>
    <row r="24" spans="1:10" x14ac:dyDescent="0.2">
      <c r="A24" s="17" t="s">
        <v>807</v>
      </c>
      <c r="B24" s="17" t="s">
        <v>377</v>
      </c>
      <c r="C24" s="33">
        <f t="shared" si="0"/>
        <v>8</v>
      </c>
      <c r="D24" s="403"/>
      <c r="E24" s="404" t="s">
        <v>79</v>
      </c>
      <c r="F24" s="1717">
        <v>3215</v>
      </c>
      <c r="G24" s="404" t="s">
        <v>739</v>
      </c>
      <c r="H24" s="102"/>
      <c r="I24" s="405" t="s">
        <v>80</v>
      </c>
      <c r="J24" s="398" t="s">
        <v>80</v>
      </c>
    </row>
    <row r="25" spans="1:10" x14ac:dyDescent="0.2">
      <c r="A25" s="17" t="s">
        <v>599</v>
      </c>
      <c r="B25" s="17" t="s">
        <v>378</v>
      </c>
      <c r="C25" s="33">
        <f t="shared" si="0"/>
        <v>9</v>
      </c>
      <c r="D25" s="403"/>
      <c r="E25" s="404" t="s">
        <v>79</v>
      </c>
      <c r="F25" s="1717" t="s">
        <v>2852</v>
      </c>
      <c r="G25" s="404" t="s">
        <v>739</v>
      </c>
      <c r="H25" s="102"/>
      <c r="I25" s="405" t="s">
        <v>80</v>
      </c>
      <c r="J25" s="399" t="s">
        <v>80</v>
      </c>
    </row>
    <row r="26" spans="1:10" x14ac:dyDescent="0.2">
      <c r="A26" s="17" t="s">
        <v>807</v>
      </c>
      <c r="B26" s="406"/>
      <c r="C26" s="34">
        <f t="shared" si="0"/>
        <v>10</v>
      </c>
      <c r="D26" s="407"/>
      <c r="E26" s="408" t="s">
        <v>79</v>
      </c>
      <c r="F26" s="1729">
        <v>3217</v>
      </c>
      <c r="G26" s="408" t="s">
        <v>739</v>
      </c>
      <c r="H26" s="186"/>
      <c r="I26" s="409" t="s">
        <v>80</v>
      </c>
      <c r="J26" s="406" t="s">
        <v>80</v>
      </c>
    </row>
    <row r="27" spans="1:10" ht="17.25" customHeight="1" x14ac:dyDescent="0.2">
      <c r="A27" s="17"/>
      <c r="B27" s="41" t="s">
        <v>269</v>
      </c>
      <c r="C27" s="398"/>
      <c r="D27" s="398"/>
      <c r="E27" s="132"/>
      <c r="F27" s="1728"/>
      <c r="G27" s="402"/>
      <c r="H27" s="102"/>
      <c r="I27" s="297"/>
      <c r="J27" s="398"/>
    </row>
    <row r="28" spans="1:10" x14ac:dyDescent="0.2">
      <c r="A28" s="17" t="s">
        <v>807</v>
      </c>
      <c r="B28" s="399" t="s">
        <v>894</v>
      </c>
      <c r="C28" s="202">
        <f>C26+1</f>
        <v>11</v>
      </c>
      <c r="D28" s="291"/>
      <c r="E28" s="410" t="s">
        <v>79</v>
      </c>
      <c r="F28" s="1716">
        <v>6916</v>
      </c>
      <c r="G28" s="410" t="s">
        <v>739</v>
      </c>
      <c r="H28" s="101"/>
      <c r="I28" s="411" t="s">
        <v>80</v>
      </c>
      <c r="J28" s="399" t="s">
        <v>80</v>
      </c>
    </row>
    <row r="29" spans="1:10" ht="15.75" customHeight="1" x14ac:dyDescent="0.2">
      <c r="A29" s="17"/>
      <c r="B29" s="41" t="s">
        <v>1006</v>
      </c>
      <c r="C29" s="398"/>
      <c r="D29" s="398"/>
      <c r="E29" s="132"/>
      <c r="F29" s="1728"/>
      <c r="G29" s="402"/>
      <c r="H29" s="102"/>
      <c r="I29" s="297"/>
      <c r="J29" s="398"/>
    </row>
    <row r="30" spans="1:10" x14ac:dyDescent="0.2">
      <c r="A30" s="17"/>
      <c r="B30" s="41" t="s">
        <v>1225</v>
      </c>
      <c r="C30" s="398"/>
      <c r="D30" s="398"/>
      <c r="E30" s="132"/>
      <c r="F30" s="1728"/>
      <c r="G30" s="402"/>
      <c r="H30" s="102"/>
      <c r="I30" s="297"/>
      <c r="J30" s="398"/>
    </row>
    <row r="31" spans="1:10" x14ac:dyDescent="0.2">
      <c r="A31" s="17"/>
      <c r="B31" s="41" t="s">
        <v>1387</v>
      </c>
      <c r="C31" s="398"/>
      <c r="D31" s="398"/>
      <c r="E31" s="132"/>
      <c r="F31" s="1728"/>
      <c r="G31" s="402"/>
      <c r="H31" s="102"/>
      <c r="I31" s="297"/>
      <c r="J31" s="398"/>
    </row>
    <row r="32" spans="1:10" x14ac:dyDescent="0.2">
      <c r="A32" s="17" t="s">
        <v>807</v>
      </c>
      <c r="B32" s="37" t="s">
        <v>671</v>
      </c>
      <c r="C32" s="202">
        <f>C28+1</f>
        <v>12</v>
      </c>
      <c r="D32" s="291"/>
      <c r="E32" s="410" t="s">
        <v>79</v>
      </c>
      <c r="F32" s="1716" t="s">
        <v>2176</v>
      </c>
      <c r="G32" s="410" t="s">
        <v>739</v>
      </c>
      <c r="H32" s="101"/>
      <c r="I32" s="411" t="s">
        <v>80</v>
      </c>
      <c r="J32" s="399" t="s">
        <v>80</v>
      </c>
    </row>
    <row r="33" spans="1:21" ht="17.25" customHeight="1" x14ac:dyDescent="0.2">
      <c r="A33" s="17"/>
      <c r="B33" s="41" t="s">
        <v>567</v>
      </c>
      <c r="C33" s="398"/>
      <c r="D33" s="398"/>
      <c r="E33" s="132"/>
      <c r="F33" s="1718"/>
      <c r="G33" s="402"/>
      <c r="H33" s="102"/>
      <c r="I33" s="297"/>
      <c r="J33" s="398"/>
    </row>
    <row r="34" spans="1:21" x14ac:dyDescent="0.2">
      <c r="A34" s="17" t="s">
        <v>807</v>
      </c>
      <c r="B34" s="300" t="s">
        <v>139</v>
      </c>
      <c r="C34" s="202">
        <f>C32+1</f>
        <v>13</v>
      </c>
      <c r="D34" s="412"/>
      <c r="E34" s="413"/>
      <c r="F34" s="1716">
        <v>3031</v>
      </c>
      <c r="G34" s="414"/>
      <c r="H34" s="101"/>
      <c r="I34" s="414"/>
      <c r="J34" s="37"/>
    </row>
    <row r="35" spans="1:21" ht="17.25" customHeight="1" x14ac:dyDescent="0.2">
      <c r="A35" s="17"/>
      <c r="B35" s="41" t="s">
        <v>569</v>
      </c>
      <c r="C35" s="205"/>
      <c r="D35" s="211"/>
      <c r="E35" s="415"/>
      <c r="F35" s="1718"/>
      <c r="G35" s="415"/>
      <c r="H35" s="102"/>
      <c r="I35" s="415"/>
    </row>
    <row r="36" spans="1:21" x14ac:dyDescent="0.2">
      <c r="A36" s="17" t="s">
        <v>807</v>
      </c>
      <c r="B36" s="17" t="s">
        <v>943</v>
      </c>
      <c r="C36" s="108">
        <f>C34+1</f>
        <v>14</v>
      </c>
      <c r="D36" s="398"/>
      <c r="E36" s="398"/>
      <c r="F36" s="1717">
        <v>3241</v>
      </c>
      <c r="G36" s="416"/>
      <c r="H36" s="102"/>
      <c r="I36" s="416"/>
      <c r="J36" s="417"/>
    </row>
    <row r="37" spans="1:21" x14ac:dyDescent="0.2">
      <c r="A37" s="17"/>
      <c r="B37" s="17" t="s">
        <v>944</v>
      </c>
      <c r="C37" s="108"/>
      <c r="D37" s="398"/>
      <c r="E37" s="398"/>
      <c r="F37" s="1718"/>
      <c r="G37" s="416"/>
      <c r="H37" s="102"/>
      <c r="I37" s="416"/>
      <c r="J37" s="417"/>
    </row>
    <row r="38" spans="1:21" x14ac:dyDescent="0.2">
      <c r="A38" s="17" t="s">
        <v>807</v>
      </c>
      <c r="B38" s="109" t="s">
        <v>379</v>
      </c>
      <c r="C38" s="108">
        <f>C36+1</f>
        <v>15</v>
      </c>
      <c r="D38" s="398"/>
      <c r="E38" s="398"/>
      <c r="F38" s="1717">
        <v>3242</v>
      </c>
      <c r="G38" s="416"/>
      <c r="H38" s="102"/>
      <c r="I38" s="416"/>
      <c r="J38" s="417"/>
    </row>
    <row r="39" spans="1:21" x14ac:dyDescent="0.2">
      <c r="A39" s="17" t="s">
        <v>807</v>
      </c>
      <c r="B39" s="109" t="s">
        <v>240</v>
      </c>
      <c r="C39" s="108">
        <f>C38+1</f>
        <v>16</v>
      </c>
      <c r="D39" s="398"/>
      <c r="E39" s="398"/>
      <c r="F39" s="1717" t="s">
        <v>2177</v>
      </c>
      <c r="G39" s="416"/>
      <c r="H39" s="102"/>
      <c r="I39" s="416"/>
      <c r="J39" s="417"/>
    </row>
    <row r="40" spans="1:21" x14ac:dyDescent="0.2">
      <c r="A40" s="17" t="s">
        <v>807</v>
      </c>
      <c r="B40" s="215" t="s">
        <v>369</v>
      </c>
      <c r="C40" s="202">
        <f>C39+1</f>
        <v>17</v>
      </c>
      <c r="D40" s="399"/>
      <c r="E40" s="399"/>
      <c r="F40" s="1717" t="s">
        <v>2178</v>
      </c>
      <c r="G40" s="418"/>
      <c r="H40" s="101"/>
      <c r="I40" s="419"/>
      <c r="J40" s="797"/>
    </row>
    <row r="41" spans="1:21" x14ac:dyDescent="0.2">
      <c r="A41" s="17" t="s">
        <v>807</v>
      </c>
      <c r="B41" s="215"/>
      <c r="C41" s="202">
        <f>C40+1</f>
        <v>18</v>
      </c>
      <c r="D41" s="399"/>
      <c r="E41" s="399"/>
      <c r="F41" s="1729">
        <v>3032</v>
      </c>
      <c r="G41" s="418"/>
      <c r="H41" s="101"/>
      <c r="I41" s="419"/>
      <c r="J41" s="795"/>
    </row>
    <row r="42" spans="1:21" ht="9" customHeight="1" x14ac:dyDescent="0.2">
      <c r="A42" s="17"/>
      <c r="B42" s="506"/>
      <c r="C42" s="1533"/>
      <c r="D42" s="507"/>
      <c r="E42" s="507"/>
      <c r="F42" s="1718"/>
      <c r="G42" s="508"/>
      <c r="H42" s="194"/>
      <c r="I42" s="509"/>
      <c r="J42" s="420"/>
    </row>
    <row r="43" spans="1:21" x14ac:dyDescent="0.2">
      <c r="A43" s="17" t="s">
        <v>807</v>
      </c>
      <c r="B43" s="42"/>
      <c r="C43" s="202">
        <f>C41+1</f>
        <v>19</v>
      </c>
      <c r="D43" s="399"/>
      <c r="E43" s="399"/>
      <c r="F43" s="1716">
        <v>3193</v>
      </c>
      <c r="G43" s="419"/>
      <c r="H43" s="382"/>
      <c r="I43" s="37"/>
      <c r="J43" s="797"/>
    </row>
    <row r="44" spans="1:21" ht="14.1" customHeight="1" x14ac:dyDescent="0.2">
      <c r="A44" s="17"/>
      <c r="B44" s="193" t="s">
        <v>731</v>
      </c>
      <c r="C44" s="201"/>
      <c r="D44" s="398"/>
      <c r="E44" s="398"/>
      <c r="F44" s="1718"/>
      <c r="G44" s="416"/>
      <c r="H44" s="191"/>
      <c r="I44" s="17"/>
      <c r="J44" s="417"/>
    </row>
    <row r="45" spans="1:21" ht="12.75" customHeight="1" thickBot="1" x14ac:dyDescent="0.25">
      <c r="A45" s="17" t="s">
        <v>807</v>
      </c>
      <c r="B45" s="187" t="s">
        <v>1</v>
      </c>
      <c r="C45" s="203">
        <f>C43+1</f>
        <v>20</v>
      </c>
      <c r="D45" s="790"/>
      <c r="E45" s="790"/>
      <c r="F45" s="1732">
        <v>3256</v>
      </c>
      <c r="G45" s="893"/>
      <c r="H45" s="192"/>
      <c r="I45" s="14"/>
      <c r="J45" s="799"/>
      <c r="K45" s="17"/>
      <c r="L45" s="17"/>
      <c r="M45" s="17"/>
      <c r="N45" s="17"/>
      <c r="O45" s="17"/>
      <c r="P45" s="17"/>
      <c r="Q45" s="17"/>
      <c r="R45" s="17"/>
      <c r="S45" s="17"/>
      <c r="T45" s="17"/>
      <c r="U45" s="17"/>
    </row>
    <row r="47" spans="1:21" x14ac:dyDescent="0.2">
      <c r="B47" s="131" t="s">
        <v>2983</v>
      </c>
      <c r="C47" s="222"/>
    </row>
    <row r="48" spans="1:21" x14ac:dyDescent="0.2">
      <c r="B48" s="152"/>
    </row>
    <row r="49" spans="2:11" x14ac:dyDescent="0.2">
      <c r="B49" s="865"/>
    </row>
    <row r="50" spans="2:11" x14ac:dyDescent="0.2">
      <c r="B50" s="310"/>
      <c r="C50" s="310"/>
      <c r="D50" s="310"/>
      <c r="E50" s="310"/>
      <c r="F50" s="310"/>
      <c r="G50" s="310"/>
      <c r="H50" s="310"/>
      <c r="I50" s="934"/>
      <c r="J50" s="934"/>
      <c r="K50" s="934"/>
    </row>
    <row r="51" spans="2:11" x14ac:dyDescent="0.2">
      <c r="B51" s="310"/>
      <c r="C51" s="310"/>
      <c r="D51" s="310"/>
      <c r="E51" s="310"/>
      <c r="F51" s="310"/>
      <c r="G51" s="310"/>
      <c r="H51" s="310"/>
      <c r="I51" s="934"/>
      <c r="J51" s="934"/>
      <c r="K51" s="934"/>
    </row>
  </sheetData>
  <mergeCells count="1">
    <mergeCell ref="B4:H4"/>
  </mergeCells>
  <pageMargins left="0.39370078740157483" right="0.39370078740157483" top="0.59055118110236227" bottom="0.39370078740157483" header="0.59055118110236227" footer="0.39370078740157483"/>
  <pageSetup orientation="portrait" r:id="rId1"/>
  <headerFooter alignWithMargins="0">
    <oddHeader>&amp;L&amp;9Organisme ________________________________________&amp;R&amp;9Code géographique ____________</oddHeader>
    <oddFooter>&amp;LS18</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7"/>
  <dimension ref="A3:L52"/>
  <sheetViews>
    <sheetView showZeros="0" zoomScaleNormal="100" zoomScaleSheetLayoutView="100" workbookViewId="0">
      <selection activeCell="F56" sqref="F56"/>
    </sheetView>
  </sheetViews>
  <sheetFormatPr baseColWidth="10" defaultColWidth="9.140625" defaultRowHeight="12.75" x14ac:dyDescent="0.2"/>
  <cols>
    <col min="1" max="1" width="2.7109375" style="541" customWidth="1"/>
    <col min="2" max="2" width="43.42578125" style="541" customWidth="1"/>
    <col min="3" max="3" width="3.28515625" style="541" customWidth="1"/>
    <col min="4" max="4" width="15.7109375" style="541" customWidth="1"/>
    <col min="5" max="5" width="1.7109375" style="541" customWidth="1"/>
    <col min="6" max="6" width="15.7109375" style="541" customWidth="1"/>
    <col min="7" max="7" width="1.7109375" style="541" customWidth="1"/>
    <col min="8" max="8" width="15.7109375" style="541" customWidth="1"/>
    <col min="9" max="9" width="1.7109375" style="541" customWidth="1"/>
    <col min="10" max="10" width="15.7109375" style="541" customWidth="1"/>
    <col min="11" max="11" width="1.140625" style="541" customWidth="1"/>
    <col min="12" max="12" width="0.140625" style="541" customWidth="1"/>
    <col min="13" max="16384" width="9.140625" style="541"/>
  </cols>
  <sheetData>
    <row r="3" spans="1:11" ht="10.5" customHeight="1" x14ac:dyDescent="0.2"/>
    <row r="4" spans="1:11" x14ac:dyDescent="0.2">
      <c r="B4" s="2343" t="s">
        <v>1424</v>
      </c>
      <c r="C4" s="2316"/>
      <c r="D4" s="2316"/>
      <c r="E4" s="2316"/>
      <c r="F4" s="2316"/>
      <c r="G4" s="2316"/>
      <c r="H4" s="2316"/>
      <c r="I4" s="2344"/>
      <c r="J4" s="2344"/>
    </row>
    <row r="5" spans="1:11" s="544" customFormat="1" ht="12.75" customHeight="1" x14ac:dyDescent="0.2">
      <c r="B5" s="2343" t="s">
        <v>43</v>
      </c>
      <c r="C5" s="2343"/>
      <c r="D5" s="2343"/>
      <c r="E5" s="2343"/>
      <c r="F5" s="2343"/>
      <c r="G5" s="2343"/>
      <c r="H5" s="2343"/>
      <c r="I5" s="2316"/>
      <c r="J5" s="2316"/>
    </row>
    <row r="6" spans="1:11" s="544" customFormat="1" ht="12.75" customHeight="1" x14ac:dyDescent="0.2">
      <c r="B6" s="2343" t="s">
        <v>1333</v>
      </c>
      <c r="C6" s="2343"/>
      <c r="D6" s="2343"/>
      <c r="E6" s="2343"/>
      <c r="F6" s="2343"/>
      <c r="G6" s="2343"/>
      <c r="H6" s="2343"/>
      <c r="I6" s="2344"/>
      <c r="J6" s="2344"/>
    </row>
    <row r="7" spans="1:11" s="544" customFormat="1" ht="9" customHeight="1" x14ac:dyDescent="0.2">
      <c r="B7" s="543"/>
      <c r="C7" s="543"/>
      <c r="D7" s="543"/>
      <c r="E7" s="543"/>
      <c r="F7" s="543"/>
      <c r="G7" s="543"/>
      <c r="H7" s="543"/>
      <c r="I7" s="543"/>
      <c r="J7" s="566"/>
    </row>
    <row r="8" spans="1:11" s="544" customFormat="1" ht="12.75" customHeight="1" x14ac:dyDescent="0.2">
      <c r="B8" s="543"/>
      <c r="C8" s="543"/>
      <c r="D8" s="2345" t="s">
        <v>750</v>
      </c>
      <c r="E8" s="2346"/>
      <c r="F8" s="2346"/>
      <c r="G8" s="543"/>
      <c r="H8" s="2345" t="s">
        <v>107</v>
      </c>
      <c r="I8" s="2345"/>
      <c r="J8" s="2347"/>
    </row>
    <row r="9" spans="1:11" s="544" customFormat="1" ht="12.75" customHeight="1" x14ac:dyDescent="0.2">
      <c r="B9" s="2036"/>
      <c r="C9" s="542"/>
      <c r="D9" s="543" t="s">
        <v>673</v>
      </c>
      <c r="E9" s="543"/>
      <c r="F9" s="543" t="s">
        <v>400</v>
      </c>
      <c r="G9" s="545"/>
      <c r="H9" s="1546" t="s">
        <v>400</v>
      </c>
      <c r="I9" s="542"/>
      <c r="J9" s="543" t="s">
        <v>400</v>
      </c>
    </row>
    <row r="10" spans="1:11" s="544" customFormat="1" ht="12.75" customHeight="1" x14ac:dyDescent="0.2">
      <c r="B10" s="2036"/>
      <c r="C10" s="542"/>
      <c r="D10" s="543">
        <v>2017</v>
      </c>
      <c r="E10" s="543"/>
      <c r="F10" s="543">
        <v>2017</v>
      </c>
      <c r="G10" s="545"/>
      <c r="H10" s="542">
        <v>2017</v>
      </c>
      <c r="I10" s="542"/>
      <c r="J10" s="528">
        <v>2016</v>
      </c>
    </row>
    <row r="11" spans="1:11" s="549" customFormat="1" ht="15" customHeight="1" thickBot="1" x14ac:dyDescent="0.25">
      <c r="B11" s="2037"/>
      <c r="C11" s="546"/>
      <c r="D11" s="547"/>
      <c r="E11" s="546"/>
      <c r="F11" s="547"/>
      <c r="G11" s="1489"/>
      <c r="H11" s="232"/>
      <c r="I11" s="232"/>
      <c r="J11" s="546"/>
      <c r="K11" s="548"/>
    </row>
    <row r="12" spans="1:11" s="549" customFormat="1" ht="12.75" customHeight="1" x14ac:dyDescent="0.2">
      <c r="B12" s="550"/>
      <c r="C12" s="551"/>
      <c r="D12" s="582"/>
      <c r="E12" s="551"/>
      <c r="F12" s="923"/>
      <c r="G12" s="1490"/>
      <c r="H12" s="1491"/>
      <c r="I12" s="1491"/>
      <c r="J12" s="548"/>
      <c r="K12" s="548"/>
    </row>
    <row r="13" spans="1:11" s="549" customFormat="1" ht="12.75" customHeight="1" x14ac:dyDescent="0.2">
      <c r="A13" s="582" t="s">
        <v>807</v>
      </c>
      <c r="B13" s="552" t="s">
        <v>841</v>
      </c>
      <c r="C13" s="551">
        <v>1</v>
      </c>
      <c r="F13" s="1717" t="s">
        <v>2520</v>
      </c>
      <c r="G13" s="1812"/>
      <c r="H13" s="1809" t="s">
        <v>2511</v>
      </c>
      <c r="I13" s="720"/>
      <c r="J13" s="999"/>
      <c r="K13" s="548"/>
    </row>
    <row r="14" spans="1:11" s="549" customFormat="1" ht="9" customHeight="1" x14ac:dyDescent="0.2">
      <c r="A14" s="544"/>
      <c r="B14" s="552"/>
      <c r="C14" s="551"/>
      <c r="F14" s="1733"/>
      <c r="G14" s="1812"/>
      <c r="H14" s="1809"/>
      <c r="I14" s="720"/>
      <c r="J14" s="999"/>
      <c r="K14" s="548"/>
    </row>
    <row r="15" spans="1:11" s="549" customFormat="1" ht="12.75" customHeight="1" x14ac:dyDescent="0.2">
      <c r="A15" s="582" t="s">
        <v>807</v>
      </c>
      <c r="B15" s="552" t="s">
        <v>234</v>
      </c>
      <c r="C15" s="551">
        <f>C13+1</f>
        <v>2</v>
      </c>
      <c r="F15" s="1717" t="s">
        <v>2521</v>
      </c>
      <c r="G15" s="1812"/>
      <c r="H15" s="1809" t="s">
        <v>2512</v>
      </c>
      <c r="I15" s="720"/>
      <c r="J15" s="999"/>
      <c r="K15" s="548"/>
    </row>
    <row r="16" spans="1:11" ht="9" customHeight="1" x14ac:dyDescent="0.2">
      <c r="A16" s="563"/>
      <c r="B16" s="561"/>
      <c r="C16" s="551"/>
      <c r="D16" s="554"/>
      <c r="E16" s="551"/>
      <c r="F16" s="1714"/>
      <c r="G16" s="1809"/>
      <c r="H16" s="1809"/>
      <c r="I16" s="558"/>
      <c r="J16" s="559"/>
    </row>
    <row r="17" spans="1:10" ht="12.75" customHeight="1" x14ac:dyDescent="0.2">
      <c r="A17" s="569" t="s">
        <v>807</v>
      </c>
      <c r="B17" s="548" t="s">
        <v>529</v>
      </c>
      <c r="C17" s="551">
        <f>C15+1</f>
        <v>3</v>
      </c>
      <c r="D17" s="554"/>
      <c r="E17" s="551"/>
      <c r="F17" s="1717" t="s">
        <v>2522</v>
      </c>
      <c r="G17" s="1809"/>
      <c r="H17" s="1809" t="s">
        <v>2513</v>
      </c>
      <c r="I17" s="558"/>
      <c r="J17" s="559"/>
    </row>
    <row r="18" spans="1:10" ht="9" customHeight="1" x14ac:dyDescent="0.2">
      <c r="A18" s="563"/>
      <c r="B18" s="561"/>
      <c r="C18" s="551"/>
      <c r="D18" s="554"/>
      <c r="E18" s="551"/>
      <c r="F18" s="1807"/>
      <c r="G18" s="1809"/>
      <c r="H18" s="1806"/>
      <c r="I18" s="558"/>
      <c r="J18" s="559"/>
    </row>
    <row r="19" spans="1:10" ht="12.75" customHeight="1" x14ac:dyDescent="0.2">
      <c r="A19" s="563"/>
      <c r="B19" s="564" t="s">
        <v>563</v>
      </c>
      <c r="C19" s="551"/>
      <c r="D19" s="554"/>
      <c r="E19" s="551"/>
      <c r="F19" s="1807"/>
      <c r="G19" s="1810"/>
      <c r="H19" s="1806"/>
      <c r="I19" s="558"/>
      <c r="J19" s="559"/>
    </row>
    <row r="20" spans="1:10" ht="12.75" customHeight="1" x14ac:dyDescent="0.2">
      <c r="A20" s="563"/>
      <c r="B20" s="566" t="s">
        <v>130</v>
      </c>
      <c r="C20" s="551"/>
      <c r="D20" s="554"/>
      <c r="E20" s="551"/>
      <c r="F20" s="1808"/>
      <c r="G20" s="1810"/>
      <c r="H20" s="1806"/>
      <c r="I20" s="558"/>
      <c r="J20" s="559"/>
    </row>
    <row r="21" spans="1:10" ht="12.75" customHeight="1" x14ac:dyDescent="0.2">
      <c r="A21" s="563"/>
      <c r="B21" s="566" t="s">
        <v>131</v>
      </c>
      <c r="C21" s="551"/>
      <c r="D21" s="554"/>
      <c r="E21" s="551"/>
      <c r="F21" s="1808"/>
      <c r="G21" s="1810"/>
      <c r="H21" s="1806"/>
      <c r="I21" s="558"/>
      <c r="J21" s="559"/>
    </row>
    <row r="22" spans="1:10" ht="12.75" customHeight="1" x14ac:dyDescent="0.2">
      <c r="A22" s="569" t="s">
        <v>807</v>
      </c>
      <c r="B22" s="566" t="s">
        <v>384</v>
      </c>
      <c r="C22" s="551">
        <f>C17+1</f>
        <v>4</v>
      </c>
      <c r="D22" s="554"/>
      <c r="E22" s="551"/>
      <c r="F22" s="1714">
        <v>2374</v>
      </c>
      <c r="G22" s="1810"/>
      <c r="H22" s="1810">
        <v>4412</v>
      </c>
      <c r="I22" s="558"/>
      <c r="J22" s="1672"/>
    </row>
    <row r="23" spans="1:10" ht="12.75" customHeight="1" x14ac:dyDescent="0.2">
      <c r="A23" s="569" t="s">
        <v>807</v>
      </c>
      <c r="B23" s="566" t="s">
        <v>385</v>
      </c>
      <c r="C23" s="551">
        <f>C22+1</f>
        <v>5</v>
      </c>
      <c r="D23" s="554"/>
      <c r="E23" s="551"/>
      <c r="F23" s="1714">
        <v>2375</v>
      </c>
      <c r="G23" s="1810"/>
      <c r="H23" s="1810">
        <v>4413</v>
      </c>
      <c r="I23" s="558"/>
      <c r="J23" s="559"/>
    </row>
    <row r="24" spans="1:10" ht="12.75" customHeight="1" x14ac:dyDescent="0.2">
      <c r="A24" s="569"/>
      <c r="B24" s="25" t="s">
        <v>1555</v>
      </c>
      <c r="C24" s="551"/>
      <c r="D24" s="554"/>
      <c r="E24" s="551"/>
      <c r="F24" s="1714"/>
      <c r="G24" s="1810"/>
      <c r="H24" s="1806"/>
      <c r="I24" s="558"/>
      <c r="J24" s="559"/>
    </row>
    <row r="25" spans="1:10" ht="12.75" customHeight="1" x14ac:dyDescent="0.2">
      <c r="A25" s="569" t="s">
        <v>807</v>
      </c>
      <c r="B25" s="25" t="s">
        <v>589</v>
      </c>
      <c r="C25" s="551">
        <f>C23+1</f>
        <v>6</v>
      </c>
      <c r="D25" s="554"/>
      <c r="E25" s="551"/>
      <c r="F25" s="1714">
        <v>2376</v>
      </c>
      <c r="G25" s="1810"/>
      <c r="H25" s="1813">
        <v>4414</v>
      </c>
      <c r="I25" s="558"/>
      <c r="J25" s="559"/>
    </row>
    <row r="26" spans="1:10" ht="12.75" customHeight="1" x14ac:dyDescent="0.2">
      <c r="A26" s="569" t="s">
        <v>807</v>
      </c>
      <c r="B26" s="566" t="s">
        <v>239</v>
      </c>
      <c r="C26" s="551">
        <f>C25+1</f>
        <v>7</v>
      </c>
      <c r="D26" s="554"/>
      <c r="E26" s="551"/>
      <c r="F26" s="1714">
        <v>2377</v>
      </c>
      <c r="G26" s="1810"/>
      <c r="H26" s="1809">
        <v>4415</v>
      </c>
      <c r="I26" s="558"/>
    </row>
    <row r="27" spans="1:10" ht="12.75" customHeight="1" x14ac:dyDescent="0.2">
      <c r="A27" s="569" t="s">
        <v>807</v>
      </c>
      <c r="B27" s="566" t="s">
        <v>282</v>
      </c>
      <c r="C27" s="551">
        <f>C26+1</f>
        <v>8</v>
      </c>
      <c r="D27" s="554"/>
      <c r="E27" s="551"/>
      <c r="F27" s="1714">
        <v>2378</v>
      </c>
      <c r="G27" s="1810"/>
      <c r="H27" s="1810">
        <v>4988</v>
      </c>
      <c r="I27" s="558"/>
    </row>
    <row r="28" spans="1:10" ht="7.5" customHeight="1" x14ac:dyDescent="0.2">
      <c r="A28" s="563"/>
      <c r="B28" s="561"/>
      <c r="C28" s="551"/>
      <c r="D28" s="554"/>
      <c r="E28" s="551"/>
      <c r="F28" s="1808"/>
      <c r="G28" s="1810"/>
      <c r="H28" s="1806"/>
      <c r="I28" s="558"/>
    </row>
    <row r="29" spans="1:10" ht="12.75" customHeight="1" x14ac:dyDescent="0.2">
      <c r="A29" s="563"/>
      <c r="B29" s="564" t="s">
        <v>517</v>
      </c>
      <c r="C29" s="551"/>
      <c r="D29" s="554"/>
      <c r="E29" s="551"/>
      <c r="F29" s="1807"/>
      <c r="G29" s="1810"/>
      <c r="H29" s="1806"/>
      <c r="I29" s="558"/>
    </row>
    <row r="30" spans="1:10" ht="12.75" customHeight="1" x14ac:dyDescent="0.2">
      <c r="A30" s="563"/>
      <c r="B30" s="560" t="s">
        <v>311</v>
      </c>
      <c r="C30" s="551"/>
      <c r="D30" s="554"/>
      <c r="E30" s="551"/>
      <c r="F30" s="1807"/>
      <c r="G30" s="1810"/>
      <c r="H30" s="1806"/>
      <c r="I30" s="558"/>
    </row>
    <row r="31" spans="1:10" ht="12.75" customHeight="1" x14ac:dyDescent="0.2">
      <c r="A31" s="569" t="s">
        <v>807</v>
      </c>
      <c r="B31" s="560" t="s">
        <v>675</v>
      </c>
      <c r="C31" s="551">
        <f>C27+1</f>
        <v>9</v>
      </c>
      <c r="D31" s="554"/>
      <c r="E31" s="551"/>
      <c r="F31" s="1714">
        <v>2379</v>
      </c>
      <c r="G31" s="1810"/>
      <c r="H31" s="1809">
        <v>4417</v>
      </c>
      <c r="I31" s="558"/>
    </row>
    <row r="32" spans="1:10" ht="12.75" customHeight="1" x14ac:dyDescent="0.2">
      <c r="A32" s="569"/>
      <c r="B32" s="560" t="s">
        <v>173</v>
      </c>
      <c r="C32" s="551">
        <f>C31+1</f>
        <v>10</v>
      </c>
      <c r="D32" s="554"/>
      <c r="E32" s="551"/>
      <c r="F32" s="1714" t="s">
        <v>2523</v>
      </c>
      <c r="G32" s="1810"/>
      <c r="H32" s="1809" t="s">
        <v>2514</v>
      </c>
      <c r="I32" s="558"/>
    </row>
    <row r="33" spans="1:12" ht="12.75" customHeight="1" x14ac:dyDescent="0.2">
      <c r="A33" s="569" t="s">
        <v>807</v>
      </c>
      <c r="B33" s="560" t="s">
        <v>178</v>
      </c>
      <c r="C33" s="551">
        <f>C32+1</f>
        <v>11</v>
      </c>
      <c r="D33" s="554"/>
      <c r="E33" s="551"/>
      <c r="F33" s="1714">
        <v>2380</v>
      </c>
      <c r="G33" s="1810"/>
      <c r="H33" s="1809">
        <v>4482</v>
      </c>
      <c r="I33" s="558"/>
    </row>
    <row r="34" spans="1:12" ht="12.75" customHeight="1" x14ac:dyDescent="0.2">
      <c r="A34" s="569"/>
      <c r="B34" s="560" t="s">
        <v>132</v>
      </c>
      <c r="C34" s="551"/>
      <c r="D34" s="554"/>
      <c r="E34" s="551"/>
      <c r="F34" s="1714"/>
      <c r="G34" s="1809"/>
      <c r="H34" s="1807"/>
      <c r="I34" s="558"/>
      <c r="J34" s="567"/>
    </row>
    <row r="35" spans="1:12" ht="12.75" customHeight="1" x14ac:dyDescent="0.2">
      <c r="A35" s="569" t="s">
        <v>807</v>
      </c>
      <c r="B35" s="539" t="s">
        <v>173</v>
      </c>
      <c r="C35" s="551">
        <f>C33+1</f>
        <v>12</v>
      </c>
      <c r="D35" s="554"/>
      <c r="E35" s="551"/>
      <c r="F35" s="1714" t="s">
        <v>2524</v>
      </c>
      <c r="G35" s="1809"/>
      <c r="H35" s="1809" t="s">
        <v>2515</v>
      </c>
      <c r="I35" s="558"/>
      <c r="J35" s="567"/>
    </row>
    <row r="36" spans="1:12" ht="12.75" customHeight="1" x14ac:dyDescent="0.2">
      <c r="A36" s="569" t="s">
        <v>807</v>
      </c>
      <c r="B36" s="560" t="s">
        <v>643</v>
      </c>
      <c r="C36" s="551">
        <f>C35+1</f>
        <v>13</v>
      </c>
      <c r="D36" s="554"/>
      <c r="E36" s="551"/>
      <c r="F36" s="1714">
        <v>2382</v>
      </c>
      <c r="G36" s="1809"/>
      <c r="H36" s="1809">
        <v>4423</v>
      </c>
      <c r="I36" s="558"/>
      <c r="J36" s="567"/>
    </row>
    <row r="37" spans="1:12" ht="9" customHeight="1" x14ac:dyDescent="0.2">
      <c r="A37" s="563"/>
      <c r="B37" s="560"/>
      <c r="C37" s="551"/>
      <c r="D37" s="554"/>
      <c r="E37" s="551"/>
      <c r="F37" s="1807"/>
      <c r="G37" s="1809"/>
      <c r="H37" s="1807"/>
      <c r="I37" s="558"/>
      <c r="J37" s="567"/>
    </row>
    <row r="38" spans="1:12" ht="12.75" customHeight="1" x14ac:dyDescent="0.2">
      <c r="A38" s="569" t="s">
        <v>807</v>
      </c>
      <c r="B38" s="548" t="s">
        <v>22</v>
      </c>
      <c r="C38" s="551">
        <f>C36+1</f>
        <v>14</v>
      </c>
      <c r="D38" s="554"/>
      <c r="E38" s="551"/>
      <c r="F38" s="1714" t="s">
        <v>2525</v>
      </c>
      <c r="G38" s="1809"/>
      <c r="H38" s="1809" t="s">
        <v>2516</v>
      </c>
      <c r="I38" s="558"/>
      <c r="J38" s="567"/>
    </row>
    <row r="39" spans="1:12" ht="9" customHeight="1" x14ac:dyDescent="0.2">
      <c r="A39" s="1492"/>
      <c r="B39" s="560"/>
      <c r="C39" s="551"/>
      <c r="D39" s="554"/>
      <c r="E39" s="551"/>
      <c r="F39" s="1702"/>
      <c r="G39" s="1809"/>
      <c r="H39" s="1807"/>
      <c r="I39" s="558"/>
      <c r="J39" s="567"/>
    </row>
    <row r="40" spans="1:12" ht="12.75" customHeight="1" x14ac:dyDescent="0.2">
      <c r="A40" s="569"/>
      <c r="B40" s="548" t="s">
        <v>90</v>
      </c>
      <c r="C40" s="551"/>
      <c r="D40" s="554"/>
      <c r="E40" s="551"/>
      <c r="F40" s="1806"/>
      <c r="G40" s="1809"/>
      <c r="H40" s="1807"/>
      <c r="I40" s="558"/>
    </row>
    <row r="41" spans="1:12" ht="12.75" customHeight="1" x14ac:dyDescent="0.2">
      <c r="A41" s="569" t="s">
        <v>807</v>
      </c>
      <c r="B41" s="548" t="s">
        <v>89</v>
      </c>
      <c r="C41" s="551">
        <f>C38+1</f>
        <v>15</v>
      </c>
      <c r="D41" s="554"/>
      <c r="E41" s="551"/>
      <c r="F41" s="1813" t="s">
        <v>2526</v>
      </c>
      <c r="G41" s="1809"/>
      <c r="H41" s="1809" t="s">
        <v>2517</v>
      </c>
      <c r="I41" s="558"/>
    </row>
    <row r="42" spans="1:12" ht="12.75" customHeight="1" x14ac:dyDescent="0.2">
      <c r="A42" s="569" t="s">
        <v>807</v>
      </c>
      <c r="B42" s="548" t="s">
        <v>89</v>
      </c>
      <c r="C42" s="551">
        <f>C41+1</f>
        <v>16</v>
      </c>
      <c r="D42" s="554"/>
      <c r="E42" s="551"/>
      <c r="F42" s="1813" t="s">
        <v>2527</v>
      </c>
      <c r="G42" s="1809"/>
      <c r="H42" s="1809" t="s">
        <v>2518</v>
      </c>
      <c r="I42" s="558"/>
    </row>
    <row r="43" spans="1:12" ht="12.75" customHeight="1" x14ac:dyDescent="0.2">
      <c r="A43" s="569" t="s">
        <v>807</v>
      </c>
      <c r="B43" s="1007" t="s">
        <v>89</v>
      </c>
      <c r="C43" s="571">
        <f>C42+1</f>
        <v>17</v>
      </c>
      <c r="D43" s="572"/>
      <c r="E43" s="571"/>
      <c r="F43" s="1814" t="s">
        <v>2528</v>
      </c>
      <c r="G43" s="1815"/>
      <c r="H43" s="1815" t="s">
        <v>2519</v>
      </c>
      <c r="I43" s="574"/>
      <c r="J43" s="695"/>
    </row>
    <row r="44" spans="1:12" ht="9" customHeight="1" x14ac:dyDescent="0.2">
      <c r="A44" s="563"/>
      <c r="B44" s="548"/>
      <c r="C44" s="551"/>
      <c r="D44" s="554"/>
      <c r="E44" s="551"/>
      <c r="F44" s="1806"/>
      <c r="G44" s="1810"/>
      <c r="H44" s="1807"/>
      <c r="I44" s="558"/>
    </row>
    <row r="45" spans="1:12" ht="12.75" customHeight="1" thickBot="1" x14ac:dyDescent="0.25">
      <c r="A45" s="569" t="s">
        <v>807</v>
      </c>
      <c r="B45" s="575"/>
      <c r="C45" s="576">
        <f>C43+1</f>
        <v>18</v>
      </c>
      <c r="D45" s="577"/>
      <c r="E45" s="576"/>
      <c r="F45" s="1732">
        <v>2385</v>
      </c>
      <c r="G45" s="1811"/>
      <c r="H45" s="1811">
        <v>4426</v>
      </c>
      <c r="I45" s="1000"/>
      <c r="J45" s="657"/>
    </row>
    <row r="46" spans="1:12" ht="12.75" customHeight="1" thickBot="1" x14ac:dyDescent="0.25">
      <c r="B46" s="560"/>
      <c r="C46" s="551"/>
      <c r="D46" s="554"/>
      <c r="E46" s="551"/>
      <c r="F46" s="581"/>
      <c r="G46" s="582"/>
      <c r="H46" s="1001"/>
      <c r="I46" s="1001"/>
    </row>
    <row r="47" spans="1:12" x14ac:dyDescent="0.2">
      <c r="B47" s="2342" t="s">
        <v>2984</v>
      </c>
      <c r="C47" s="2342"/>
      <c r="D47" s="2342"/>
      <c r="E47" s="2342"/>
      <c r="F47" s="2342"/>
      <c r="G47" s="2342"/>
      <c r="H47" s="2342"/>
      <c r="I47" s="2342"/>
      <c r="J47" s="2342"/>
      <c r="K47" s="1"/>
      <c r="L47" s="1"/>
    </row>
    <row r="48" spans="1:12" x14ac:dyDescent="0.2">
      <c r="B48" s="2246"/>
      <c r="C48" s="2246"/>
      <c r="D48" s="2246"/>
      <c r="E48" s="2246"/>
      <c r="F48" s="2246"/>
      <c r="G48" s="2246"/>
      <c r="H48" s="2246"/>
      <c r="I48" s="2246"/>
      <c r="J48" s="2246"/>
      <c r="K48" s="1"/>
      <c r="L48" s="1"/>
    </row>
    <row r="49" spans="2:11" s="1" customFormat="1" x14ac:dyDescent="0.2">
      <c r="B49" s="152"/>
    </row>
    <row r="50" spans="2:11" s="1" customFormat="1" x14ac:dyDescent="0.2">
      <c r="B50" s="865"/>
    </row>
    <row r="51" spans="2:11" s="1" customFormat="1" x14ac:dyDescent="0.2">
      <c r="B51" s="310"/>
      <c r="C51" s="310"/>
      <c r="D51" s="310"/>
      <c r="E51" s="310"/>
      <c r="F51" s="310"/>
      <c r="G51" s="310"/>
      <c r="H51" s="310"/>
      <c r="I51" s="934"/>
      <c r="J51" s="934"/>
      <c r="K51" s="934"/>
    </row>
    <row r="52" spans="2:11" s="1" customFormat="1" x14ac:dyDescent="0.2">
      <c r="B52" s="310"/>
      <c r="C52" s="310"/>
      <c r="D52" s="310"/>
      <c r="E52" s="310"/>
      <c r="F52" s="310"/>
      <c r="G52" s="310"/>
      <c r="H52" s="310"/>
      <c r="I52" s="934"/>
      <c r="J52" s="934"/>
      <c r="K52" s="934"/>
    </row>
  </sheetData>
  <mergeCells count="6">
    <mergeCell ref="B47:J48"/>
    <mergeCell ref="B4:J4"/>
    <mergeCell ref="B5:J5"/>
    <mergeCell ref="B6:J6"/>
    <mergeCell ref="D8:F8"/>
    <mergeCell ref="H8:J8"/>
  </mergeCells>
  <pageMargins left="0.59055118110236227" right="0.39370078740157483" top="0.59055118110236227" bottom="0.39370078740157483" header="0.59055118110236227" footer="0.39370078740157483"/>
  <pageSetup scale="82" orientation="portrait" r:id="rId1"/>
  <headerFooter alignWithMargins="0">
    <oddHeader>&amp;L&amp;9Organisme ________________________________________&amp;R&amp;9Code géographique ____________</oddHeader>
    <oddFooter>&amp;LS19</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8"/>
  <dimension ref="A1:V70"/>
  <sheetViews>
    <sheetView zoomScaleNormal="100" zoomScaleSheetLayoutView="100" workbookViewId="0"/>
  </sheetViews>
  <sheetFormatPr baseColWidth="10" defaultColWidth="9.140625" defaultRowHeight="15" customHeight="1" x14ac:dyDescent="0.2"/>
  <cols>
    <col min="1" max="1" width="2.42578125" style="217" customWidth="1"/>
    <col min="2" max="2" width="50.85546875" style="1" customWidth="1"/>
    <col min="3" max="3" width="3.5703125" style="217" customWidth="1"/>
    <col min="4" max="4" width="1.7109375" style="217" customWidth="1"/>
    <col min="5" max="5" width="23.7109375" style="24" customWidth="1"/>
    <col min="6" max="6" width="1.7109375" style="24" customWidth="1"/>
    <col min="7" max="7" width="1.7109375" style="1" customWidth="1"/>
    <col min="8" max="8" width="23.7109375" style="24" customWidth="1"/>
    <col min="9" max="9" width="1.7109375" style="1" customWidth="1"/>
    <col min="10" max="10" width="14.140625" style="1" customWidth="1"/>
    <col min="11" max="11" width="11.28515625" style="1" customWidth="1"/>
    <col min="12" max="16384" width="9.140625" style="1"/>
  </cols>
  <sheetData>
    <row r="1" spans="1:13" ht="11.25" customHeight="1" x14ac:dyDescent="0.2">
      <c r="A1" s="758"/>
      <c r="B1" s="1121" t="s">
        <v>1424</v>
      </c>
      <c r="C1" s="759"/>
      <c r="D1" s="759"/>
      <c r="E1" s="2038"/>
      <c r="F1" s="2038"/>
      <c r="G1" s="759"/>
      <c r="H1" s="2039"/>
      <c r="I1" s="166"/>
      <c r="K1" s="1549"/>
    </row>
    <row r="2" spans="1:13" ht="11.25" customHeight="1" x14ac:dyDescent="0.2">
      <c r="A2" s="758"/>
      <c r="B2" s="2314" t="s">
        <v>41</v>
      </c>
      <c r="C2" s="2314"/>
      <c r="D2" s="2314"/>
      <c r="E2" s="2314"/>
      <c r="F2" s="2314"/>
      <c r="G2" s="2314"/>
      <c r="H2" s="2314"/>
      <c r="I2" s="166"/>
      <c r="M2" s="1462"/>
    </row>
    <row r="3" spans="1:13" ht="11.25" customHeight="1" x14ac:dyDescent="0.2">
      <c r="A3" s="758"/>
      <c r="B3" s="2319" t="s">
        <v>1340</v>
      </c>
      <c r="C3" s="2319"/>
      <c r="D3" s="2319"/>
      <c r="E3" s="2319"/>
      <c r="F3" s="2319"/>
      <c r="G3" s="2319"/>
      <c r="H3" s="2319"/>
      <c r="I3" s="166"/>
    </row>
    <row r="4" spans="1:13" ht="11.25" customHeight="1" x14ac:dyDescent="0.2">
      <c r="A4" s="758"/>
      <c r="B4" s="166"/>
      <c r="C4" s="2041"/>
      <c r="D4" s="2041"/>
      <c r="E4" s="1122"/>
      <c r="F4" s="1122"/>
      <c r="G4" s="1123"/>
      <c r="H4" s="1124"/>
      <c r="I4" s="166"/>
    </row>
    <row r="5" spans="1:13" ht="11.25" customHeight="1" thickBot="1" x14ac:dyDescent="0.25">
      <c r="A5" s="758"/>
      <c r="B5" s="2042"/>
      <c r="C5" s="1093"/>
      <c r="D5" s="1093"/>
      <c r="E5" s="1093" t="s">
        <v>1337</v>
      </c>
      <c r="F5" s="1125"/>
      <c r="G5" s="1126"/>
      <c r="H5" s="1126" t="s">
        <v>1076</v>
      </c>
      <c r="I5" s="765"/>
    </row>
    <row r="6" spans="1:13" ht="13.15" customHeight="1" x14ac:dyDescent="0.2">
      <c r="A6" s="758"/>
      <c r="B6" s="922" t="s">
        <v>0</v>
      </c>
      <c r="C6" s="1098"/>
      <c r="D6" s="1098"/>
      <c r="E6" s="1127"/>
      <c r="F6" s="1127"/>
      <c r="G6" s="1123"/>
      <c r="H6" s="1119"/>
      <c r="I6" s="166"/>
    </row>
    <row r="7" spans="1:13" ht="11.25" customHeight="1" x14ac:dyDescent="0.2">
      <c r="A7" s="758" t="s">
        <v>807</v>
      </c>
      <c r="B7" s="465" t="s">
        <v>253</v>
      </c>
      <c r="C7" s="1534">
        <v>1</v>
      </c>
      <c r="D7" s="1128"/>
      <c r="E7" s="475" t="s">
        <v>2408</v>
      </c>
      <c r="F7" s="1094"/>
      <c r="G7" s="1130"/>
      <c r="H7" s="1129"/>
      <c r="I7" s="166"/>
    </row>
    <row r="8" spans="1:13" ht="11.25" customHeight="1" x14ac:dyDescent="0.2">
      <c r="A8" s="758" t="s">
        <v>807</v>
      </c>
      <c r="B8" s="166" t="s">
        <v>296</v>
      </c>
      <c r="C8" s="1534">
        <f t="shared" ref="C8:C14" si="0">C7+1</f>
        <v>2</v>
      </c>
      <c r="D8" s="758"/>
      <c r="E8" s="1246" t="s">
        <v>2409</v>
      </c>
      <c r="F8" s="1132"/>
      <c r="G8" s="1133"/>
      <c r="H8" s="1131"/>
      <c r="I8" s="166"/>
    </row>
    <row r="9" spans="1:13" ht="11.25" customHeight="1" x14ac:dyDescent="0.2">
      <c r="A9" s="758" t="s">
        <v>807</v>
      </c>
      <c r="B9" s="166" t="s">
        <v>942</v>
      </c>
      <c r="C9" s="1534">
        <f t="shared" si="0"/>
        <v>3</v>
      </c>
      <c r="D9" s="758"/>
      <c r="E9" s="1246" t="s">
        <v>2410</v>
      </c>
      <c r="F9" s="1132"/>
      <c r="G9" s="1133"/>
      <c r="H9" s="1131"/>
      <c r="I9" s="166"/>
    </row>
    <row r="10" spans="1:13" ht="11.25" customHeight="1" x14ac:dyDescent="0.2">
      <c r="A10" s="758" t="s">
        <v>807</v>
      </c>
      <c r="B10" s="764" t="s">
        <v>911</v>
      </c>
      <c r="C10" s="1534">
        <f t="shared" si="0"/>
        <v>4</v>
      </c>
      <c r="D10" s="1134" t="s">
        <v>79</v>
      </c>
      <c r="E10" s="475" t="s">
        <v>2411</v>
      </c>
      <c r="F10" s="550" t="s">
        <v>80</v>
      </c>
      <c r="G10" s="1134" t="s">
        <v>79</v>
      </c>
      <c r="H10" s="1129"/>
      <c r="I10" s="550" t="s">
        <v>80</v>
      </c>
    </row>
    <row r="11" spans="1:13" ht="11.25" customHeight="1" x14ac:dyDescent="0.2">
      <c r="A11" s="758" t="s">
        <v>807</v>
      </c>
      <c r="B11" s="764" t="s">
        <v>42</v>
      </c>
      <c r="C11" s="1534">
        <f t="shared" si="0"/>
        <v>5</v>
      </c>
      <c r="D11" s="1128"/>
      <c r="E11" s="1817" t="s">
        <v>2412</v>
      </c>
      <c r="F11" s="360"/>
      <c r="G11" s="1135"/>
      <c r="H11" s="1129"/>
      <c r="I11" s="166"/>
    </row>
    <row r="12" spans="1:13" ht="11.25" customHeight="1" x14ac:dyDescent="0.2">
      <c r="A12" s="758" t="s">
        <v>807</v>
      </c>
      <c r="B12" s="764" t="s">
        <v>206</v>
      </c>
      <c r="C12" s="1534">
        <f t="shared" si="0"/>
        <v>6</v>
      </c>
      <c r="D12" s="1128"/>
      <c r="E12" s="475" t="s">
        <v>2413</v>
      </c>
      <c r="F12" s="360"/>
      <c r="G12" s="1135"/>
      <c r="H12" s="1129"/>
      <c r="I12" s="166"/>
    </row>
    <row r="13" spans="1:13" ht="11.25" customHeight="1" x14ac:dyDescent="0.2">
      <c r="A13" s="758" t="s">
        <v>807</v>
      </c>
      <c r="B13" s="471" t="s">
        <v>207</v>
      </c>
      <c r="C13" s="1535">
        <f t="shared" si="0"/>
        <v>7</v>
      </c>
      <c r="D13" s="1136"/>
      <c r="E13" s="1818" t="s">
        <v>2414</v>
      </c>
      <c r="F13" s="361"/>
      <c r="G13" s="1138"/>
      <c r="H13" s="1137"/>
      <c r="I13" s="471"/>
    </row>
    <row r="14" spans="1:13" s="4" customFormat="1" ht="11.25" customHeight="1" thickBot="1" x14ac:dyDescent="0.25">
      <c r="A14" s="758" t="s">
        <v>807</v>
      </c>
      <c r="B14" s="765"/>
      <c r="C14" s="1536">
        <f t="shared" si="0"/>
        <v>8</v>
      </c>
      <c r="D14" s="1139"/>
      <c r="E14" s="1819" t="s">
        <v>2415</v>
      </c>
      <c r="F14" s="1141"/>
      <c r="G14" s="1142"/>
      <c r="H14" s="1140"/>
      <c r="I14" s="1109"/>
    </row>
    <row r="15" spans="1:13" ht="13.15" customHeight="1" x14ac:dyDescent="0.2">
      <c r="A15" s="758"/>
      <c r="B15" s="163" t="s">
        <v>203</v>
      </c>
      <c r="C15" s="1537"/>
      <c r="D15" s="1143"/>
      <c r="E15" s="1820"/>
      <c r="F15" s="1144"/>
      <c r="G15" s="1145"/>
      <c r="H15" s="360"/>
      <c r="I15" s="166"/>
    </row>
    <row r="16" spans="1:13" s="17" customFormat="1" ht="12" customHeight="1" x14ac:dyDescent="0.2">
      <c r="A16" s="778"/>
      <c r="B16" s="782" t="s">
        <v>253</v>
      </c>
      <c r="C16" s="1538"/>
      <c r="D16" s="1146"/>
      <c r="E16" s="763"/>
      <c r="F16" s="1098"/>
      <c r="G16" s="1147"/>
      <c r="H16" s="1119"/>
      <c r="I16" s="764"/>
    </row>
    <row r="17" spans="1:9" ht="11.25" customHeight="1" x14ac:dyDescent="0.2">
      <c r="A17" s="758" t="s">
        <v>807</v>
      </c>
      <c r="B17" s="764" t="s">
        <v>750</v>
      </c>
      <c r="C17" s="1539">
        <f>C14+1</f>
        <v>9</v>
      </c>
      <c r="D17" s="1148"/>
      <c r="E17" s="1816" t="s">
        <v>2416</v>
      </c>
      <c r="F17" s="1149"/>
      <c r="G17" s="1150"/>
      <c r="H17" s="1132"/>
      <c r="I17" s="166"/>
    </row>
    <row r="18" spans="1:9" ht="14.45" customHeight="1" x14ac:dyDescent="0.2">
      <c r="A18" s="758" t="s">
        <v>807</v>
      </c>
      <c r="B18" s="764" t="s">
        <v>1294</v>
      </c>
      <c r="C18" s="1539">
        <f>C17+1</f>
        <v>10</v>
      </c>
      <c r="D18" s="1148"/>
      <c r="E18" s="1816" t="s">
        <v>2417</v>
      </c>
      <c r="F18" s="1149"/>
      <c r="G18" s="1150"/>
      <c r="H18" s="1132"/>
      <c r="I18" s="166"/>
    </row>
    <row r="19" spans="1:9" ht="11.25" customHeight="1" thickBot="1" x14ac:dyDescent="0.25">
      <c r="A19" s="758" t="s">
        <v>807</v>
      </c>
      <c r="B19" s="1112"/>
      <c r="C19" s="1540">
        <f>C18+1</f>
        <v>11</v>
      </c>
      <c r="D19" s="1151"/>
      <c r="E19" s="1821" t="s">
        <v>2418</v>
      </c>
      <c r="F19" s="1152"/>
      <c r="G19" s="1153"/>
      <c r="H19" s="1154"/>
      <c r="I19" s="1112"/>
    </row>
    <row r="20" spans="1:9" ht="12.6" customHeight="1" x14ac:dyDescent="0.2">
      <c r="A20" s="758"/>
      <c r="B20" s="163" t="s">
        <v>296</v>
      </c>
      <c r="C20" s="1539"/>
      <c r="D20" s="1148"/>
      <c r="E20" s="1822"/>
      <c r="F20" s="1149"/>
      <c r="G20" s="1150"/>
      <c r="H20" s="1149"/>
      <c r="I20" s="166"/>
    </row>
    <row r="21" spans="1:9" ht="11.25" customHeight="1" x14ac:dyDescent="0.2">
      <c r="A21" s="758"/>
      <c r="B21" s="764" t="s">
        <v>69</v>
      </c>
      <c r="C21" s="1539"/>
      <c r="D21" s="1148"/>
      <c r="E21" s="1822"/>
      <c r="F21" s="1149"/>
      <c r="G21" s="1150"/>
      <c r="H21" s="1149"/>
      <c r="I21" s="166"/>
    </row>
    <row r="22" spans="1:9" ht="11.25" customHeight="1" x14ac:dyDescent="0.2">
      <c r="A22" s="758" t="s">
        <v>807</v>
      </c>
      <c r="B22" s="764" t="s">
        <v>89</v>
      </c>
      <c r="C22" s="1539">
        <f>C19+1</f>
        <v>12</v>
      </c>
      <c r="D22" s="1148"/>
      <c r="E22" s="1816" t="s">
        <v>2419</v>
      </c>
      <c r="F22" s="1149"/>
      <c r="G22" s="1150"/>
      <c r="H22" s="1132"/>
      <c r="I22" s="166"/>
    </row>
    <row r="23" spans="1:9" ht="11.25" customHeight="1" x14ac:dyDescent="0.2">
      <c r="A23" s="758" t="s">
        <v>807</v>
      </c>
      <c r="B23" s="764" t="s">
        <v>89</v>
      </c>
      <c r="C23" s="1539">
        <f t="shared" ref="C23:C31" si="1">C22+1</f>
        <v>13</v>
      </c>
      <c r="D23" s="1148"/>
      <c r="E23" s="1816" t="s">
        <v>2420</v>
      </c>
      <c r="F23" s="1149"/>
      <c r="G23" s="1150"/>
      <c r="H23" s="1132"/>
      <c r="I23" s="166"/>
    </row>
    <row r="24" spans="1:9" ht="11.25" customHeight="1" x14ac:dyDescent="0.2">
      <c r="A24" s="758" t="s">
        <v>807</v>
      </c>
      <c r="B24" s="764" t="s">
        <v>89</v>
      </c>
      <c r="C24" s="1539">
        <f t="shared" si="1"/>
        <v>14</v>
      </c>
      <c r="D24" s="1148"/>
      <c r="E24" s="1816" t="s">
        <v>2421</v>
      </c>
      <c r="F24" s="1149"/>
      <c r="G24" s="1150"/>
      <c r="H24" s="1132"/>
      <c r="I24" s="166"/>
    </row>
    <row r="25" spans="1:9" ht="11.25" customHeight="1" x14ac:dyDescent="0.2">
      <c r="A25" s="758" t="s">
        <v>807</v>
      </c>
      <c r="B25" s="764" t="s">
        <v>89</v>
      </c>
      <c r="C25" s="1539">
        <f t="shared" si="1"/>
        <v>15</v>
      </c>
      <c r="D25" s="1148"/>
      <c r="E25" s="1816" t="s">
        <v>2422</v>
      </c>
      <c r="F25" s="1149"/>
      <c r="G25" s="1150"/>
      <c r="H25" s="1132"/>
      <c r="I25" s="166"/>
    </row>
    <row r="26" spans="1:9" ht="11.25" customHeight="1" x14ac:dyDescent="0.2">
      <c r="A26" s="758" t="s">
        <v>807</v>
      </c>
      <c r="B26" s="764" t="s">
        <v>89</v>
      </c>
      <c r="C26" s="1539">
        <f t="shared" si="1"/>
        <v>16</v>
      </c>
      <c r="D26" s="1148"/>
      <c r="E26" s="1816" t="s">
        <v>2423</v>
      </c>
      <c r="F26" s="1149"/>
      <c r="G26" s="1150"/>
      <c r="H26" s="1132"/>
      <c r="I26" s="166"/>
    </row>
    <row r="27" spans="1:9" ht="11.25" customHeight="1" x14ac:dyDescent="0.2">
      <c r="A27" s="758" t="s">
        <v>807</v>
      </c>
      <c r="B27" s="764" t="s">
        <v>89</v>
      </c>
      <c r="C27" s="1539">
        <f t="shared" si="1"/>
        <v>17</v>
      </c>
      <c r="D27" s="1148"/>
      <c r="E27" s="1816" t="s">
        <v>2424</v>
      </c>
      <c r="F27" s="1149"/>
      <c r="G27" s="1150"/>
      <c r="H27" s="1132"/>
      <c r="I27" s="166"/>
    </row>
    <row r="28" spans="1:9" ht="11.25" customHeight="1" x14ac:dyDescent="0.2">
      <c r="A28" s="758" t="s">
        <v>807</v>
      </c>
      <c r="B28" s="764" t="s">
        <v>89</v>
      </c>
      <c r="C28" s="1539">
        <f t="shared" si="1"/>
        <v>18</v>
      </c>
      <c r="D28" s="1148"/>
      <c r="E28" s="1816" t="s">
        <v>2425</v>
      </c>
      <c r="F28" s="1149"/>
      <c r="G28" s="1150"/>
      <c r="H28" s="1132"/>
      <c r="I28" s="166"/>
    </row>
    <row r="29" spans="1:9" ht="11.25" customHeight="1" x14ac:dyDescent="0.2">
      <c r="A29" s="758" t="s">
        <v>807</v>
      </c>
      <c r="B29" s="764" t="s">
        <v>89</v>
      </c>
      <c r="C29" s="1539">
        <f t="shared" si="1"/>
        <v>19</v>
      </c>
      <c r="D29" s="1148"/>
      <c r="E29" s="1816" t="s">
        <v>2426</v>
      </c>
      <c r="F29" s="1149"/>
      <c r="G29" s="1150"/>
      <c r="H29" s="1132"/>
      <c r="I29" s="166"/>
    </row>
    <row r="30" spans="1:9" ht="11.25" customHeight="1" x14ac:dyDescent="0.2">
      <c r="A30" s="758" t="s">
        <v>807</v>
      </c>
      <c r="B30" s="764" t="s">
        <v>89</v>
      </c>
      <c r="C30" s="1539">
        <f t="shared" si="1"/>
        <v>20</v>
      </c>
      <c r="D30" s="1148"/>
      <c r="E30" s="1823" t="s">
        <v>2427</v>
      </c>
      <c r="F30" s="1149"/>
      <c r="G30" s="1150"/>
      <c r="H30" s="1132"/>
      <c r="I30" s="471"/>
    </row>
    <row r="31" spans="1:9" ht="11.25" customHeight="1" x14ac:dyDescent="0.2">
      <c r="A31" s="758" t="s">
        <v>807</v>
      </c>
      <c r="B31" s="1155"/>
      <c r="C31" s="1541">
        <f t="shared" si="1"/>
        <v>21</v>
      </c>
      <c r="D31" s="1156"/>
      <c r="E31" s="1824" t="s">
        <v>2428</v>
      </c>
      <c r="F31" s="1157"/>
      <c r="G31" s="1158"/>
      <c r="H31" s="1107"/>
      <c r="I31" s="1103"/>
    </row>
    <row r="32" spans="1:9" ht="11.25" customHeight="1" x14ac:dyDescent="0.2">
      <c r="A32" s="758"/>
      <c r="B32" s="764" t="s">
        <v>70</v>
      </c>
      <c r="C32" s="1539"/>
      <c r="D32" s="1148"/>
      <c r="E32" s="1822"/>
      <c r="F32" s="1149"/>
      <c r="G32" s="1150"/>
      <c r="H32" s="360"/>
      <c r="I32" s="166"/>
    </row>
    <row r="33" spans="1:9" ht="11.25" customHeight="1" x14ac:dyDescent="0.2">
      <c r="A33" s="758" t="s">
        <v>807</v>
      </c>
      <c r="B33" s="764" t="s">
        <v>89</v>
      </c>
      <c r="C33" s="1539">
        <f>C31+1</f>
        <v>22</v>
      </c>
      <c r="D33" s="1148"/>
      <c r="E33" s="1816" t="s">
        <v>2429</v>
      </c>
      <c r="F33" s="1149"/>
      <c r="G33" s="1150"/>
      <c r="H33" s="360"/>
      <c r="I33" s="166"/>
    </row>
    <row r="34" spans="1:9" ht="11.25" customHeight="1" x14ac:dyDescent="0.2">
      <c r="A34" s="758" t="s">
        <v>807</v>
      </c>
      <c r="B34" s="764" t="s">
        <v>89</v>
      </c>
      <c r="C34" s="1539">
        <f>C33+1</f>
        <v>23</v>
      </c>
      <c r="D34" s="1148"/>
      <c r="E34" s="1816" t="s">
        <v>2430</v>
      </c>
      <c r="F34" s="1149"/>
      <c r="G34" s="1150"/>
      <c r="H34" s="360"/>
      <c r="I34" s="166"/>
    </row>
    <row r="35" spans="1:9" ht="11.25" customHeight="1" x14ac:dyDescent="0.2">
      <c r="A35" s="758" t="s">
        <v>807</v>
      </c>
      <c r="B35" s="471" t="s">
        <v>89</v>
      </c>
      <c r="C35" s="1535">
        <f>C34+1</f>
        <v>24</v>
      </c>
      <c r="D35" s="1136"/>
      <c r="E35" s="1818" t="s">
        <v>2431</v>
      </c>
      <c r="F35" s="1159"/>
      <c r="G35" s="1160"/>
      <c r="H35" s="361"/>
      <c r="I35" s="471"/>
    </row>
    <row r="36" spans="1:9" ht="11.25" customHeight="1" x14ac:dyDescent="0.2">
      <c r="A36" s="758" t="s">
        <v>807</v>
      </c>
      <c r="B36" s="471"/>
      <c r="C36" s="1535">
        <f>C35+1</f>
        <v>25</v>
      </c>
      <c r="D36" s="1136"/>
      <c r="E36" s="1823" t="s">
        <v>2432</v>
      </c>
      <c r="F36" s="1159"/>
      <c r="G36" s="1160"/>
      <c r="H36" s="361"/>
      <c r="I36" s="471"/>
    </row>
    <row r="37" spans="1:9" ht="11.25" customHeight="1" thickBot="1" x14ac:dyDescent="0.25">
      <c r="A37" s="758" t="s">
        <v>807</v>
      </c>
      <c r="B37" s="1120"/>
      <c r="C37" s="1540">
        <f>C36+1</f>
        <v>26</v>
      </c>
      <c r="D37" s="1151"/>
      <c r="E37" s="1821" t="s">
        <v>2433</v>
      </c>
      <c r="F37" s="1152"/>
      <c r="G37" s="1153"/>
      <c r="H37" s="1154"/>
      <c r="I37" s="1112"/>
    </row>
    <row r="38" spans="1:9" ht="13.9" customHeight="1" x14ac:dyDescent="0.2">
      <c r="A38" s="758"/>
      <c r="B38" s="163" t="s">
        <v>942</v>
      </c>
      <c r="C38" s="1163"/>
      <c r="D38" s="786"/>
      <c r="E38" s="1822"/>
      <c r="F38" s="1149"/>
      <c r="G38" s="1150"/>
      <c r="H38" s="1132"/>
      <c r="I38" s="166"/>
    </row>
    <row r="39" spans="1:9" ht="11.25" customHeight="1" x14ac:dyDescent="0.2">
      <c r="A39" s="758"/>
      <c r="B39" s="764" t="s">
        <v>1377</v>
      </c>
      <c r="C39" s="1163"/>
      <c r="D39" s="786"/>
      <c r="E39" s="1822"/>
      <c r="F39" s="1149"/>
      <c r="G39" s="1150"/>
      <c r="H39" s="1132"/>
      <c r="I39" s="166"/>
    </row>
    <row r="40" spans="1:9" ht="11.25" customHeight="1" x14ac:dyDescent="0.2">
      <c r="A40" s="758" t="s">
        <v>807</v>
      </c>
      <c r="B40" s="764" t="s">
        <v>89</v>
      </c>
      <c r="C40" s="1539">
        <f>C37+1</f>
        <v>27</v>
      </c>
      <c r="D40" s="786"/>
      <c r="E40" s="1699">
        <v>3706</v>
      </c>
      <c r="F40" s="1149"/>
      <c r="G40" s="1150"/>
      <c r="H40" s="1132"/>
      <c r="I40" s="166"/>
    </row>
    <row r="41" spans="1:9" ht="11.25" customHeight="1" x14ac:dyDescent="0.2">
      <c r="A41" s="758" t="s">
        <v>807</v>
      </c>
      <c r="B41" s="764" t="s">
        <v>89</v>
      </c>
      <c r="C41" s="1539">
        <f>C40+1</f>
        <v>28</v>
      </c>
      <c r="D41" s="1148"/>
      <c r="E41" s="1699">
        <v>3713</v>
      </c>
      <c r="F41" s="1149"/>
      <c r="G41" s="1150"/>
      <c r="H41" s="1132"/>
      <c r="I41" s="166"/>
    </row>
    <row r="42" spans="1:9" ht="11.25" customHeight="1" x14ac:dyDescent="0.2">
      <c r="A42" s="758" t="s">
        <v>807</v>
      </c>
      <c r="B42" s="764" t="s">
        <v>89</v>
      </c>
      <c r="C42" s="1539">
        <f>C41+1</f>
        <v>29</v>
      </c>
      <c r="D42" s="1148"/>
      <c r="E42" s="1699">
        <v>3720</v>
      </c>
      <c r="F42" s="1149"/>
      <c r="G42" s="1150"/>
      <c r="H42" s="1132"/>
      <c r="I42" s="166"/>
    </row>
    <row r="43" spans="1:9" ht="11.25" customHeight="1" x14ac:dyDescent="0.2">
      <c r="A43" s="758" t="s">
        <v>807</v>
      </c>
      <c r="B43" s="764" t="s">
        <v>89</v>
      </c>
      <c r="C43" s="1539">
        <f>C42+1</f>
        <v>30</v>
      </c>
      <c r="D43" s="1148"/>
      <c r="E43" s="1699">
        <v>3825</v>
      </c>
      <c r="F43" s="1149"/>
      <c r="G43" s="1150"/>
      <c r="H43" s="1132"/>
      <c r="I43" s="166"/>
    </row>
    <row r="44" spans="1:9" ht="11.25" customHeight="1" x14ac:dyDescent="0.2">
      <c r="A44" s="758" t="s">
        <v>807</v>
      </c>
      <c r="B44" s="764" t="s">
        <v>89</v>
      </c>
      <c r="C44" s="1539">
        <f>C43+1</f>
        <v>31</v>
      </c>
      <c r="D44" s="1148"/>
      <c r="E44" s="1699" t="s">
        <v>2434</v>
      </c>
      <c r="F44" s="1149"/>
      <c r="G44" s="1150"/>
      <c r="H44" s="1132"/>
      <c r="I44" s="166"/>
    </row>
    <row r="45" spans="1:9" ht="11.25" customHeight="1" x14ac:dyDescent="0.2">
      <c r="A45" s="758" t="s">
        <v>807</v>
      </c>
      <c r="B45" s="1155"/>
      <c r="C45" s="1541">
        <f>C44+1</f>
        <v>32</v>
      </c>
      <c r="D45" s="1156"/>
      <c r="E45" s="1715">
        <v>3727</v>
      </c>
      <c r="F45" s="1157"/>
      <c r="G45" s="1158"/>
      <c r="H45" s="1107"/>
      <c r="I45" s="1103"/>
    </row>
    <row r="46" spans="1:9" ht="11.25" customHeight="1" x14ac:dyDescent="0.2">
      <c r="A46" s="758"/>
      <c r="B46" s="764" t="s">
        <v>1378</v>
      </c>
      <c r="C46" s="1539"/>
      <c r="D46" s="1148"/>
      <c r="E46" s="1700"/>
      <c r="F46" s="1149"/>
      <c r="G46" s="1150"/>
      <c r="H46" s="360"/>
      <c r="I46" s="764"/>
    </row>
    <row r="47" spans="1:9" ht="11.25" customHeight="1" x14ac:dyDescent="0.2">
      <c r="A47" s="758" t="s">
        <v>807</v>
      </c>
      <c r="B47" s="764" t="s">
        <v>89</v>
      </c>
      <c r="C47" s="1539">
        <f>C45+1</f>
        <v>33</v>
      </c>
      <c r="D47" s="1148"/>
      <c r="E47" s="1699" t="s">
        <v>2694</v>
      </c>
      <c r="F47" s="1149"/>
      <c r="G47" s="1150"/>
      <c r="H47" s="360"/>
      <c r="I47" s="764"/>
    </row>
    <row r="48" spans="1:9" ht="11.25" customHeight="1" x14ac:dyDescent="0.2">
      <c r="A48" s="758" t="s">
        <v>807</v>
      </c>
      <c r="B48" s="764" t="s">
        <v>89</v>
      </c>
      <c r="C48" s="1539">
        <f>C47+1</f>
        <v>34</v>
      </c>
      <c r="D48" s="1148"/>
      <c r="E48" s="1699" t="s">
        <v>2695</v>
      </c>
      <c r="F48" s="1149"/>
      <c r="G48" s="1150"/>
      <c r="H48" s="360"/>
      <c r="I48" s="764"/>
    </row>
    <row r="49" spans="1:22" ht="11.25" customHeight="1" x14ac:dyDescent="0.2">
      <c r="A49" s="758" t="s">
        <v>807</v>
      </c>
      <c r="B49" s="764" t="s">
        <v>89</v>
      </c>
      <c r="C49" s="1539">
        <f>C48+1</f>
        <v>35</v>
      </c>
      <c r="D49" s="1148"/>
      <c r="E49" s="1699" t="s">
        <v>2696</v>
      </c>
      <c r="F49" s="1149"/>
      <c r="G49" s="1150"/>
      <c r="H49" s="360"/>
      <c r="I49" s="764"/>
    </row>
    <row r="50" spans="1:22" ht="11.25" customHeight="1" x14ac:dyDescent="0.2">
      <c r="A50" s="758" t="s">
        <v>807</v>
      </c>
      <c r="B50" s="1155"/>
      <c r="C50" s="1541">
        <f>C49+1</f>
        <v>36</v>
      </c>
      <c r="D50" s="1156"/>
      <c r="E50" s="1715" t="s">
        <v>2697</v>
      </c>
      <c r="F50" s="1157"/>
      <c r="G50" s="1158"/>
      <c r="H50" s="1107"/>
      <c r="I50" s="1103"/>
    </row>
    <row r="51" spans="1:22" ht="11.25" customHeight="1" x14ac:dyDescent="0.2">
      <c r="A51" s="758"/>
      <c r="B51" s="764" t="s">
        <v>734</v>
      </c>
      <c r="C51" s="1163"/>
      <c r="D51" s="786"/>
      <c r="E51" s="1700"/>
      <c r="F51" s="1149"/>
      <c r="G51" s="1150"/>
      <c r="H51" s="1132"/>
      <c r="I51" s="166"/>
    </row>
    <row r="52" spans="1:22" ht="11.25" customHeight="1" x14ac:dyDescent="0.2">
      <c r="A52" s="758"/>
      <c r="B52" s="764" t="s">
        <v>714</v>
      </c>
      <c r="C52" s="1539"/>
      <c r="D52" s="1148"/>
      <c r="E52" s="1700"/>
      <c r="F52" s="1149"/>
      <c r="G52" s="1150"/>
      <c r="H52" s="360"/>
      <c r="I52" s="764"/>
      <c r="J52" s="17"/>
      <c r="K52" s="17"/>
      <c r="L52" s="17"/>
      <c r="M52" s="17"/>
      <c r="N52" s="17"/>
      <c r="O52" s="17"/>
      <c r="P52" s="17"/>
      <c r="Q52" s="17"/>
      <c r="R52" s="17"/>
      <c r="S52" s="17"/>
      <c r="T52" s="17"/>
      <c r="U52" s="17"/>
      <c r="V52" s="17"/>
    </row>
    <row r="53" spans="1:22" ht="11.25" customHeight="1" x14ac:dyDescent="0.2">
      <c r="A53" s="758" t="s">
        <v>807</v>
      </c>
      <c r="B53" s="1217" t="s">
        <v>750</v>
      </c>
      <c r="C53" s="1539">
        <f>C50+1</f>
        <v>37</v>
      </c>
      <c r="D53" s="1148"/>
      <c r="E53" s="1699" t="s">
        <v>2698</v>
      </c>
      <c r="F53" s="1149"/>
      <c r="G53" s="1150"/>
      <c r="H53" s="360"/>
      <c r="I53" s="764"/>
      <c r="J53" s="17"/>
      <c r="K53" s="17"/>
      <c r="L53" s="17"/>
      <c r="M53" s="17"/>
      <c r="N53" s="17"/>
      <c r="O53" s="17"/>
      <c r="P53" s="17"/>
      <c r="Q53" s="17"/>
      <c r="R53" s="17"/>
      <c r="S53" s="17"/>
      <c r="T53" s="17"/>
      <c r="U53" s="17"/>
      <c r="V53" s="17"/>
    </row>
    <row r="54" spans="1:22" ht="11.25" customHeight="1" x14ac:dyDescent="0.2">
      <c r="A54" s="758" t="s">
        <v>807</v>
      </c>
      <c r="B54" s="1217" t="s">
        <v>1011</v>
      </c>
      <c r="C54" s="1539">
        <f>C53+1</f>
        <v>38</v>
      </c>
      <c r="D54" s="1148"/>
      <c r="E54" s="1699" t="s">
        <v>2699</v>
      </c>
      <c r="F54" s="1149"/>
      <c r="G54" s="1150"/>
      <c r="H54" s="360"/>
      <c r="I54" s="764"/>
      <c r="J54" s="17"/>
      <c r="K54" s="17"/>
      <c r="L54" s="17"/>
      <c r="M54" s="17"/>
      <c r="N54" s="17"/>
      <c r="O54" s="17"/>
      <c r="P54" s="17"/>
      <c r="Q54" s="17"/>
      <c r="R54" s="17"/>
      <c r="S54" s="17"/>
      <c r="T54" s="17"/>
      <c r="U54" s="17"/>
      <c r="V54" s="17"/>
    </row>
    <row r="55" spans="1:22" ht="11.25" customHeight="1" x14ac:dyDescent="0.2">
      <c r="A55" s="758" t="s">
        <v>807</v>
      </c>
      <c r="B55" s="764" t="s">
        <v>61</v>
      </c>
      <c r="C55" s="1539"/>
      <c r="D55" s="1148"/>
      <c r="E55" s="1700"/>
      <c r="F55" s="1149"/>
      <c r="G55" s="1150"/>
      <c r="H55" s="1132"/>
      <c r="I55" s="166"/>
    </row>
    <row r="56" spans="1:22" ht="11.25" customHeight="1" x14ac:dyDescent="0.2">
      <c r="A56" s="758"/>
      <c r="B56" s="1217" t="s">
        <v>1090</v>
      </c>
      <c r="C56" s="1539"/>
      <c r="D56" s="1148"/>
      <c r="E56" s="1700"/>
      <c r="F56" s="1149"/>
      <c r="G56" s="1150"/>
      <c r="H56" s="1132"/>
      <c r="I56" s="166"/>
    </row>
    <row r="57" spans="1:22" ht="11.25" customHeight="1" x14ac:dyDescent="0.2">
      <c r="A57" s="758" t="s">
        <v>807</v>
      </c>
      <c r="B57" s="1449" t="s">
        <v>750</v>
      </c>
      <c r="C57" s="1539">
        <f>C54+1</f>
        <v>39</v>
      </c>
      <c r="D57" s="1148"/>
      <c r="E57" s="1699">
        <v>4645</v>
      </c>
      <c r="F57" s="1149"/>
      <c r="G57" s="1150"/>
      <c r="H57" s="1132"/>
      <c r="I57" s="166"/>
    </row>
    <row r="58" spans="1:22" ht="11.25" customHeight="1" x14ac:dyDescent="0.2">
      <c r="A58" s="758" t="s">
        <v>807</v>
      </c>
      <c r="B58" s="1449" t="s">
        <v>1011</v>
      </c>
      <c r="C58" s="1539">
        <f>C57+1</f>
        <v>40</v>
      </c>
      <c r="D58" s="1148"/>
      <c r="E58" s="1699" t="s">
        <v>2438</v>
      </c>
      <c r="F58" s="1149"/>
      <c r="G58" s="1150"/>
      <c r="H58" s="1132"/>
      <c r="I58" s="166"/>
    </row>
    <row r="59" spans="1:22" ht="11.25" customHeight="1" x14ac:dyDescent="0.2">
      <c r="A59" s="758"/>
      <c r="B59" s="1217" t="s">
        <v>27</v>
      </c>
      <c r="C59" s="1539"/>
      <c r="D59" s="1148"/>
      <c r="E59" s="1700"/>
      <c r="F59" s="1149"/>
      <c r="G59" s="1150"/>
      <c r="H59" s="1132"/>
      <c r="I59" s="166"/>
    </row>
    <row r="60" spans="1:22" ht="11.25" customHeight="1" x14ac:dyDescent="0.2">
      <c r="A60" s="758" t="s">
        <v>807</v>
      </c>
      <c r="B60" s="1449" t="s">
        <v>750</v>
      </c>
      <c r="C60" s="1539">
        <f>C58+1</f>
        <v>41</v>
      </c>
      <c r="D60" s="1148"/>
      <c r="E60" s="1699">
        <v>4639</v>
      </c>
      <c r="F60" s="1149"/>
      <c r="G60" s="1150"/>
      <c r="H60" s="1132"/>
      <c r="I60" s="166"/>
    </row>
    <row r="61" spans="1:22" ht="11.25" customHeight="1" x14ac:dyDescent="0.2">
      <c r="A61" s="758" t="s">
        <v>807</v>
      </c>
      <c r="B61" s="1449" t="s">
        <v>1011</v>
      </c>
      <c r="C61" s="1539">
        <f>C60+1</f>
        <v>42</v>
      </c>
      <c r="D61" s="1148"/>
      <c r="E61" s="1699" t="s">
        <v>2435</v>
      </c>
      <c r="F61" s="1149"/>
      <c r="G61" s="1150"/>
      <c r="H61" s="1132"/>
      <c r="I61" s="166"/>
    </row>
    <row r="62" spans="1:22" ht="11.25" customHeight="1" x14ac:dyDescent="0.2">
      <c r="A62" s="758" t="s">
        <v>807</v>
      </c>
      <c r="B62" s="764" t="s">
        <v>2964</v>
      </c>
      <c r="C62" s="1539">
        <f>C61+1</f>
        <v>43</v>
      </c>
      <c r="D62" s="1148"/>
      <c r="E62" s="1699" t="s">
        <v>2436</v>
      </c>
      <c r="F62" s="1149"/>
      <c r="G62" s="1150"/>
      <c r="H62" s="1132"/>
      <c r="I62" s="166"/>
    </row>
    <row r="63" spans="1:22" ht="11.25" customHeight="1" x14ac:dyDescent="0.2">
      <c r="A63" s="758" t="s">
        <v>807</v>
      </c>
      <c r="B63" s="764" t="s">
        <v>2965</v>
      </c>
      <c r="C63" s="1539">
        <f>C62+1</f>
        <v>44</v>
      </c>
      <c r="D63" s="1148"/>
      <c r="E63" s="1699" t="s">
        <v>2437</v>
      </c>
      <c r="F63" s="1149"/>
      <c r="G63" s="1150"/>
      <c r="H63" s="1132"/>
      <c r="I63" s="166"/>
    </row>
    <row r="64" spans="1:22" ht="11.25" customHeight="1" x14ac:dyDescent="0.2">
      <c r="A64" s="758"/>
      <c r="B64" s="764" t="s">
        <v>178</v>
      </c>
      <c r="C64" s="1539"/>
      <c r="D64" s="1148"/>
      <c r="E64" s="1700"/>
      <c r="F64" s="1149"/>
      <c r="G64" s="1150"/>
      <c r="H64" s="1132"/>
      <c r="I64" s="166"/>
    </row>
    <row r="65" spans="1:9" ht="11.25" customHeight="1" x14ac:dyDescent="0.2">
      <c r="A65" s="758" t="s">
        <v>807</v>
      </c>
      <c r="B65" s="1217" t="s">
        <v>151</v>
      </c>
      <c r="C65" s="1539">
        <f>C63+1</f>
        <v>45</v>
      </c>
      <c r="D65" s="1148"/>
      <c r="E65" s="1699">
        <v>3769</v>
      </c>
      <c r="F65" s="1149"/>
      <c r="G65" s="1150"/>
      <c r="H65" s="1132"/>
      <c r="I65" s="166"/>
    </row>
    <row r="66" spans="1:9" ht="11.25" customHeight="1" x14ac:dyDescent="0.2">
      <c r="A66" s="758" t="s">
        <v>807</v>
      </c>
      <c r="B66" s="1217" t="s">
        <v>151</v>
      </c>
      <c r="C66" s="1539">
        <f>C65+1</f>
        <v>46</v>
      </c>
      <c r="D66" s="1148"/>
      <c r="E66" s="1699">
        <v>3776</v>
      </c>
      <c r="F66" s="1149"/>
      <c r="G66" s="1150"/>
      <c r="H66" s="1132"/>
      <c r="I66" s="166"/>
    </row>
    <row r="67" spans="1:9" ht="12" customHeight="1" x14ac:dyDescent="0.2">
      <c r="A67" s="758" t="s">
        <v>807</v>
      </c>
      <c r="B67" s="1155"/>
      <c r="C67" s="1541">
        <f>C66+1</f>
        <v>47</v>
      </c>
      <c r="D67" s="1156"/>
      <c r="E67" s="1715">
        <v>3811</v>
      </c>
      <c r="F67" s="1157"/>
      <c r="G67" s="1158"/>
      <c r="H67" s="1107"/>
      <c r="I67" s="1103"/>
    </row>
    <row r="68" spans="1:9" ht="11.25" customHeight="1" thickBot="1" x14ac:dyDescent="0.25">
      <c r="A68" s="758" t="s">
        <v>807</v>
      </c>
      <c r="B68" s="1120"/>
      <c r="C68" s="1540">
        <f>C67+1</f>
        <v>48</v>
      </c>
      <c r="D68" s="1151"/>
      <c r="E68" s="1825" t="s">
        <v>2439</v>
      </c>
      <c r="F68" s="1161"/>
      <c r="G68" s="1153"/>
      <c r="H68" s="1162"/>
      <c r="I68" s="765"/>
    </row>
    <row r="69" spans="1:9" ht="11.25" customHeight="1" x14ac:dyDescent="0.2">
      <c r="A69" s="472"/>
      <c r="B69" s="166" t="s">
        <v>1291</v>
      </c>
      <c r="C69" s="472"/>
      <c r="D69" s="472"/>
      <c r="E69" s="1237"/>
      <c r="F69" s="1237"/>
      <c r="G69" s="26"/>
      <c r="H69" s="1237"/>
    </row>
    <row r="70" spans="1:9" s="1642" customFormat="1" ht="11.25" customHeight="1" x14ac:dyDescent="0.2">
      <c r="A70" s="1640"/>
      <c r="B70" s="2043"/>
      <c r="C70" s="2040"/>
      <c r="D70" s="2040"/>
      <c r="E70" s="2040"/>
      <c r="F70" s="2040"/>
      <c r="G70" s="2040"/>
      <c r="H70" s="2040"/>
      <c r="I70" s="1641"/>
    </row>
  </sheetData>
  <mergeCells count="2">
    <mergeCell ref="B2:H2"/>
    <mergeCell ref="B3:H3"/>
  </mergeCells>
  <phoneticPr fontId="0" type="noConversion"/>
  <pageMargins left="0.39370078740157483" right="0.19685039370078741" top="0.59055118110236227" bottom="0.39370078740157483" header="0.39370078740157483" footer="0.19685039370078741"/>
  <pageSetup scale="90" fitToWidth="0" fitToHeight="0" orientation="portrait" r:id="rId1"/>
  <headerFooter alignWithMargins="0">
    <oddHeader>&amp;L&amp;9Organisme ________________________________________&amp;R&amp;9Code géographique ____________</oddHeader>
    <oddFooter>&amp;LS23-1</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3"/>
  <dimension ref="A1:J63"/>
  <sheetViews>
    <sheetView zoomScaleNormal="100" workbookViewId="0"/>
  </sheetViews>
  <sheetFormatPr baseColWidth="10" defaultColWidth="9.140625" defaultRowHeight="15" customHeight="1" x14ac:dyDescent="0.2"/>
  <cols>
    <col min="1" max="1" width="2.7109375" style="217" customWidth="1"/>
    <col min="2" max="2" width="55.28515625" style="1" customWidth="1"/>
    <col min="3" max="3" width="2.7109375" style="157" customWidth="1"/>
    <col min="4" max="4" width="1.28515625" style="217" customWidth="1"/>
    <col min="5" max="5" width="15.7109375" style="24" customWidth="1"/>
    <col min="6" max="6" width="1.28515625" style="24" customWidth="1"/>
    <col min="7" max="7" width="1.28515625" style="1" customWidth="1"/>
    <col min="8" max="8" width="15.7109375" style="24" customWidth="1"/>
    <col min="9" max="9" width="1.28515625" style="1" customWidth="1"/>
    <col min="10" max="16384" width="9.140625" style="1"/>
  </cols>
  <sheetData>
    <row r="1" spans="1:9" ht="12.75" customHeight="1" x14ac:dyDescent="0.2">
      <c r="B1" s="2348" t="s">
        <v>1424</v>
      </c>
      <c r="C1" s="2349"/>
      <c r="D1" s="2349"/>
      <c r="E1" s="2349"/>
      <c r="F1" s="2349"/>
      <c r="G1" s="2349"/>
      <c r="H1" s="2349"/>
    </row>
    <row r="2" spans="1:9" ht="12.75" customHeight="1" x14ac:dyDescent="0.2">
      <c r="B2" s="2302" t="s">
        <v>845</v>
      </c>
      <c r="C2" s="2302"/>
      <c r="D2" s="2302"/>
      <c r="E2" s="2302"/>
      <c r="F2" s="2302"/>
      <c r="G2" s="2302"/>
      <c r="H2" s="2302"/>
    </row>
    <row r="3" spans="1:9" ht="12.75" customHeight="1" x14ac:dyDescent="0.2">
      <c r="B3" s="2247" t="s">
        <v>1336</v>
      </c>
      <c r="C3" s="2247"/>
      <c r="D3" s="2247"/>
      <c r="E3" s="2247"/>
      <c r="F3" s="2247"/>
      <c r="G3" s="2247"/>
      <c r="H3" s="2247"/>
    </row>
    <row r="4" spans="1:9" ht="6" customHeight="1" x14ac:dyDescent="0.2">
      <c r="B4" s="6"/>
      <c r="C4" s="1228"/>
      <c r="D4" s="1013"/>
      <c r="E4" s="1014"/>
      <c r="F4" s="169"/>
      <c r="G4" s="61"/>
      <c r="H4" s="170"/>
    </row>
    <row r="5" spans="1:9" ht="12.75" customHeight="1" thickBot="1" x14ac:dyDescent="0.25">
      <c r="B5" s="978"/>
      <c r="C5" s="1229"/>
      <c r="D5" s="62"/>
      <c r="E5" s="232" t="s">
        <v>1337</v>
      </c>
      <c r="F5" s="64"/>
      <c r="G5" s="63"/>
      <c r="H5" s="2044" t="s">
        <v>1076</v>
      </c>
      <c r="I5" s="14"/>
    </row>
    <row r="6" spans="1:9" s="1222" customFormat="1" ht="14.25" customHeight="1" x14ac:dyDescent="0.2">
      <c r="A6" s="1220"/>
      <c r="B6" s="41" t="s">
        <v>252</v>
      </c>
      <c r="C6" s="1230"/>
      <c r="D6" s="1220"/>
      <c r="E6" s="1221"/>
      <c r="F6" s="1221"/>
      <c r="H6" s="1221"/>
    </row>
    <row r="7" spans="1:9" ht="15" customHeight="1" x14ac:dyDescent="0.2">
      <c r="B7" s="4" t="s">
        <v>911</v>
      </c>
    </row>
    <row r="8" spans="1:9" s="26" customFormat="1" ht="12" customHeight="1" x14ac:dyDescent="0.2">
      <c r="A8" s="472"/>
      <c r="B8" s="25" t="s">
        <v>1280</v>
      </c>
      <c r="C8" s="1231"/>
      <c r="D8" s="181"/>
      <c r="E8" s="182"/>
      <c r="F8" s="182"/>
      <c r="G8" s="173"/>
      <c r="H8" s="102"/>
    </row>
    <row r="9" spans="1:9" s="26" customFormat="1" ht="12" customHeight="1" x14ac:dyDescent="0.2">
      <c r="A9" s="472"/>
      <c r="B9" s="25" t="s">
        <v>1091</v>
      </c>
      <c r="C9" s="1231"/>
      <c r="D9" s="181"/>
      <c r="E9" s="182"/>
      <c r="F9" s="182"/>
      <c r="G9" s="173"/>
      <c r="H9" s="102"/>
    </row>
    <row r="10" spans="1:9" s="26" customFormat="1" ht="12.75" customHeight="1" x14ac:dyDescent="0.2">
      <c r="A10" s="472"/>
      <c r="B10" s="1216" t="s">
        <v>76</v>
      </c>
      <c r="C10" s="1232"/>
      <c r="D10" s="171"/>
      <c r="E10" s="168"/>
      <c r="F10" s="168"/>
      <c r="G10" s="173"/>
      <c r="H10" s="102"/>
    </row>
    <row r="11" spans="1:9" s="26" customFormat="1" ht="12.75" customHeight="1" x14ac:dyDescent="0.2">
      <c r="A11" s="472"/>
      <c r="B11" s="1225" t="s">
        <v>1102</v>
      </c>
      <c r="C11" s="1233"/>
      <c r="D11" s="201"/>
      <c r="E11" s="176"/>
      <c r="F11" s="176"/>
      <c r="G11" s="173"/>
      <c r="H11" s="176"/>
    </row>
    <row r="12" spans="1:9" s="26" customFormat="1" ht="12.75" customHeight="1" x14ac:dyDescent="0.2">
      <c r="A12" s="472" t="s">
        <v>807</v>
      </c>
      <c r="B12" s="2045" t="s">
        <v>1358</v>
      </c>
      <c r="C12" s="1233">
        <f>'S23-1  Excédent accumulé'!C68+1</f>
        <v>49</v>
      </c>
      <c r="D12" s="613" t="s">
        <v>79</v>
      </c>
      <c r="E12" s="1753">
        <v>4572</v>
      </c>
      <c r="F12" s="847" t="s">
        <v>80</v>
      </c>
      <c r="G12" s="613" t="s">
        <v>79</v>
      </c>
      <c r="H12" s="176"/>
      <c r="I12" s="847" t="s">
        <v>80</v>
      </c>
    </row>
    <row r="13" spans="1:9" s="26" customFormat="1" ht="12.75" customHeight="1" x14ac:dyDescent="0.2">
      <c r="A13" s="472"/>
      <c r="B13" s="2045" t="s">
        <v>1538</v>
      </c>
      <c r="C13" s="1233"/>
      <c r="D13" s="613"/>
      <c r="E13" s="1753"/>
      <c r="F13" s="847"/>
      <c r="G13" s="613"/>
      <c r="H13" s="176"/>
      <c r="I13" s="847"/>
    </row>
    <row r="14" spans="1:9" s="26" customFormat="1" ht="12.75" customHeight="1" x14ac:dyDescent="0.2">
      <c r="A14" s="472" t="s">
        <v>807</v>
      </c>
      <c r="B14" s="2045" t="s">
        <v>1537</v>
      </c>
      <c r="C14" s="1233">
        <f>C12+1</f>
        <v>50</v>
      </c>
      <c r="D14" s="613" t="s">
        <v>79</v>
      </c>
      <c r="E14" s="1753">
        <v>4573</v>
      </c>
      <c r="F14" s="847" t="s">
        <v>80</v>
      </c>
      <c r="G14" s="613" t="s">
        <v>79</v>
      </c>
      <c r="H14" s="176"/>
      <c r="I14" s="847" t="s">
        <v>80</v>
      </c>
    </row>
    <row r="15" spans="1:9" s="26" customFormat="1" ht="12.75" customHeight="1" x14ac:dyDescent="0.2">
      <c r="A15" s="472"/>
      <c r="B15" s="1225" t="s">
        <v>1092</v>
      </c>
      <c r="C15" s="1233"/>
      <c r="D15" s="20"/>
      <c r="E15" s="1826"/>
      <c r="F15" s="176"/>
      <c r="G15" s="173"/>
      <c r="H15" s="176"/>
    </row>
    <row r="16" spans="1:9" s="26" customFormat="1" ht="12.75" customHeight="1" x14ac:dyDescent="0.2">
      <c r="A16" s="472"/>
      <c r="B16" s="2045" t="s">
        <v>1358</v>
      </c>
      <c r="C16" s="1233"/>
      <c r="D16" s="211"/>
      <c r="E16" s="1826"/>
      <c r="F16" s="212"/>
      <c r="G16" s="211"/>
      <c r="H16" s="176"/>
    </row>
    <row r="17" spans="1:10" s="26" customFormat="1" ht="14.45" customHeight="1" x14ac:dyDescent="0.2">
      <c r="A17" s="472" t="s">
        <v>807</v>
      </c>
      <c r="B17" s="1226" t="s">
        <v>1093</v>
      </c>
      <c r="C17" s="1233">
        <f>C14+1</f>
        <v>51</v>
      </c>
      <c r="D17" s="613" t="s">
        <v>79</v>
      </c>
      <c r="E17" s="1753" t="s">
        <v>2440</v>
      </c>
      <c r="F17" s="847" t="s">
        <v>80</v>
      </c>
      <c r="G17" s="613" t="s">
        <v>79</v>
      </c>
      <c r="H17" s="176"/>
      <c r="I17" s="847" t="s">
        <v>80</v>
      </c>
    </row>
    <row r="18" spans="1:10" s="26" customFormat="1" ht="12.75" customHeight="1" x14ac:dyDescent="0.2">
      <c r="A18" s="472" t="s">
        <v>807</v>
      </c>
      <c r="B18" s="1226" t="s">
        <v>90</v>
      </c>
      <c r="C18" s="1233">
        <f t="shared" ref="C18:C24" si="0">C17+1</f>
        <v>52</v>
      </c>
      <c r="D18" s="613" t="s">
        <v>79</v>
      </c>
      <c r="E18" s="1753" t="s">
        <v>2441</v>
      </c>
      <c r="F18" s="847" t="s">
        <v>80</v>
      </c>
      <c r="G18" s="613" t="s">
        <v>79</v>
      </c>
      <c r="H18" s="176"/>
      <c r="I18" s="847" t="s">
        <v>80</v>
      </c>
    </row>
    <row r="19" spans="1:10" s="26" customFormat="1" ht="12.75" customHeight="1" x14ac:dyDescent="0.2">
      <c r="A19" s="472"/>
      <c r="B19" s="2045" t="s">
        <v>1538</v>
      </c>
      <c r="C19" s="1233"/>
      <c r="D19" s="613"/>
      <c r="E19" s="1753"/>
      <c r="F19" s="847"/>
      <c r="G19" s="613"/>
      <c r="H19" s="176"/>
      <c r="I19" s="847"/>
    </row>
    <row r="20" spans="1:10" s="26" customFormat="1" ht="12.75" customHeight="1" x14ac:dyDescent="0.2">
      <c r="A20" s="472" t="s">
        <v>807</v>
      </c>
      <c r="B20" s="2046" t="s">
        <v>1537</v>
      </c>
      <c r="C20" s="2047">
        <f>C18+1</f>
        <v>53</v>
      </c>
      <c r="D20" s="1008" t="s">
        <v>79</v>
      </c>
      <c r="E20" s="1711">
        <v>4574</v>
      </c>
      <c r="F20" s="848" t="s">
        <v>80</v>
      </c>
      <c r="G20" s="1008" t="s">
        <v>79</v>
      </c>
      <c r="H20" s="101"/>
      <c r="I20" s="848" t="s">
        <v>80</v>
      </c>
    </row>
    <row r="21" spans="1:10" s="26" customFormat="1" ht="12.75" customHeight="1" x14ac:dyDescent="0.2">
      <c r="A21" s="472"/>
      <c r="B21" s="147"/>
      <c r="C21" s="1233">
        <f t="shared" si="0"/>
        <v>54</v>
      </c>
      <c r="D21" s="625" t="s">
        <v>79</v>
      </c>
      <c r="E21" s="1710" t="s">
        <v>2442</v>
      </c>
      <c r="F21" s="847" t="s">
        <v>80</v>
      </c>
      <c r="G21" s="625" t="s">
        <v>79</v>
      </c>
      <c r="H21" s="102"/>
      <c r="I21" s="847" t="s">
        <v>80</v>
      </c>
    </row>
    <row r="22" spans="1:10" s="26" customFormat="1" ht="12.75" customHeight="1" x14ac:dyDescent="0.2">
      <c r="A22" s="472" t="s">
        <v>807</v>
      </c>
      <c r="B22" s="1216" t="s">
        <v>263</v>
      </c>
      <c r="C22" s="1233">
        <f t="shared" si="0"/>
        <v>55</v>
      </c>
      <c r="D22" s="613" t="s">
        <v>79</v>
      </c>
      <c r="E22" s="1753">
        <v>4575</v>
      </c>
      <c r="F22" s="847" t="s">
        <v>80</v>
      </c>
      <c r="G22" s="613" t="s">
        <v>79</v>
      </c>
      <c r="H22" s="176"/>
      <c r="I22" s="847" t="s">
        <v>80</v>
      </c>
    </row>
    <row r="23" spans="1:10" s="26" customFormat="1" ht="12.75" customHeight="1" x14ac:dyDescent="0.2">
      <c r="A23" s="472" t="s">
        <v>807</v>
      </c>
      <c r="B23" s="1216" t="s">
        <v>1010</v>
      </c>
      <c r="C23" s="1233">
        <f t="shared" si="0"/>
        <v>56</v>
      </c>
      <c r="D23" s="613" t="s">
        <v>79</v>
      </c>
      <c r="E23" s="1753" t="s">
        <v>2443</v>
      </c>
      <c r="F23" s="847" t="s">
        <v>80</v>
      </c>
      <c r="G23" s="613" t="s">
        <v>79</v>
      </c>
      <c r="H23" s="176"/>
      <c r="I23" s="847" t="s">
        <v>80</v>
      </c>
    </row>
    <row r="24" spans="1:10" s="1222" customFormat="1" ht="12.75" customHeight="1" x14ac:dyDescent="0.2">
      <c r="A24" s="112" t="s">
        <v>807</v>
      </c>
      <c r="B24" s="1216" t="s">
        <v>899</v>
      </c>
      <c r="C24" s="1233">
        <f t="shared" si="0"/>
        <v>57</v>
      </c>
      <c r="D24" s="613" t="s">
        <v>79</v>
      </c>
      <c r="E24" s="1753" t="s">
        <v>2444</v>
      </c>
      <c r="F24" s="847" t="s">
        <v>80</v>
      </c>
      <c r="G24" s="613" t="s">
        <v>79</v>
      </c>
      <c r="H24" s="176"/>
      <c r="I24" s="847" t="s">
        <v>80</v>
      </c>
      <c r="J24" s="26"/>
    </row>
    <row r="25" spans="1:10" s="26" customFormat="1" ht="12.75" customHeight="1" x14ac:dyDescent="0.2">
      <c r="A25" s="472"/>
      <c r="B25" s="1337" t="s">
        <v>88</v>
      </c>
      <c r="C25" s="1233"/>
      <c r="D25" s="20"/>
      <c r="E25" s="1753"/>
      <c r="F25" s="176"/>
      <c r="G25" s="173"/>
      <c r="H25" s="176"/>
    </row>
    <row r="26" spans="1:10" s="26" customFormat="1" ht="12.75" customHeight="1" x14ac:dyDescent="0.2">
      <c r="A26" s="472" t="s">
        <v>807</v>
      </c>
      <c r="B26" s="1227" t="s">
        <v>151</v>
      </c>
      <c r="C26" s="1233">
        <f>C24+1</f>
        <v>58</v>
      </c>
      <c r="D26" s="613" t="s">
        <v>79</v>
      </c>
      <c r="E26" s="1753">
        <v>4576</v>
      </c>
      <c r="F26" s="847" t="s">
        <v>80</v>
      </c>
      <c r="G26" s="613" t="s">
        <v>79</v>
      </c>
      <c r="H26" s="176"/>
      <c r="I26" s="847" t="s">
        <v>80</v>
      </c>
    </row>
    <row r="27" spans="1:10" s="26" customFormat="1" ht="12.75" customHeight="1" x14ac:dyDescent="0.2">
      <c r="A27" s="472" t="s">
        <v>807</v>
      </c>
      <c r="B27" s="1225" t="s">
        <v>151</v>
      </c>
      <c r="C27" s="1233">
        <f>C26+1</f>
        <v>59</v>
      </c>
      <c r="D27" s="625" t="s">
        <v>79</v>
      </c>
      <c r="E27" s="1710">
        <v>4577</v>
      </c>
      <c r="F27" s="847" t="s">
        <v>80</v>
      </c>
      <c r="G27" s="625" t="s">
        <v>79</v>
      </c>
      <c r="H27" s="102"/>
      <c r="I27" s="847" t="s">
        <v>80</v>
      </c>
    </row>
    <row r="28" spans="1:10" s="26" customFormat="1" ht="12.75" customHeight="1" x14ac:dyDescent="0.2">
      <c r="A28" s="472" t="s">
        <v>807</v>
      </c>
      <c r="B28" s="486"/>
      <c r="C28" s="2048">
        <f>C27+1</f>
        <v>60</v>
      </c>
      <c r="D28" s="1223" t="s">
        <v>79</v>
      </c>
      <c r="E28" s="1720" t="s">
        <v>2445</v>
      </c>
      <c r="F28" s="1224" t="s">
        <v>80</v>
      </c>
      <c r="G28" s="1223" t="s">
        <v>79</v>
      </c>
      <c r="H28" s="186"/>
      <c r="I28" s="1224" t="s">
        <v>80</v>
      </c>
    </row>
    <row r="29" spans="1:10" s="26" customFormat="1" ht="12.75" customHeight="1" x14ac:dyDescent="0.2">
      <c r="A29" s="472"/>
      <c r="B29" s="50" t="s">
        <v>1094</v>
      </c>
      <c r="C29" s="1233"/>
      <c r="D29" s="625"/>
      <c r="E29" s="1754"/>
      <c r="F29" s="847"/>
      <c r="G29" s="625"/>
      <c r="H29" s="102"/>
      <c r="I29" s="847"/>
    </row>
    <row r="30" spans="1:10" s="26" customFormat="1" ht="12.75" customHeight="1" x14ac:dyDescent="0.2">
      <c r="A30" s="472"/>
      <c r="B30" s="1216" t="s">
        <v>389</v>
      </c>
      <c r="C30" s="1233"/>
      <c r="D30" s="625"/>
      <c r="E30" s="1754"/>
      <c r="F30" s="847"/>
      <c r="G30" s="625"/>
      <c r="H30" s="102"/>
      <c r="I30" s="847"/>
    </row>
    <row r="31" spans="1:10" s="26" customFormat="1" ht="12.75" customHeight="1" x14ac:dyDescent="0.2">
      <c r="A31" s="472" t="s">
        <v>807</v>
      </c>
      <c r="B31" s="1234" t="s">
        <v>84</v>
      </c>
      <c r="C31" s="2049">
        <f>C28+1</f>
        <v>61</v>
      </c>
      <c r="D31" s="625" t="s">
        <v>79</v>
      </c>
      <c r="E31" s="1710">
        <v>4569</v>
      </c>
      <c r="F31" s="847" t="s">
        <v>80</v>
      </c>
      <c r="G31" s="625" t="s">
        <v>79</v>
      </c>
      <c r="H31" s="102"/>
      <c r="I31" s="847" t="s">
        <v>80</v>
      </c>
    </row>
    <row r="32" spans="1:10" s="26" customFormat="1" ht="12.75" customHeight="1" x14ac:dyDescent="0.2">
      <c r="A32" s="472" t="s">
        <v>807</v>
      </c>
      <c r="B32" s="1234" t="s">
        <v>1042</v>
      </c>
      <c r="C32" s="2049">
        <f>C31+1</f>
        <v>62</v>
      </c>
      <c r="D32" s="625" t="s">
        <v>79</v>
      </c>
      <c r="E32" s="1710">
        <v>4570</v>
      </c>
      <c r="F32" s="847" t="s">
        <v>80</v>
      </c>
      <c r="G32" s="625" t="s">
        <v>79</v>
      </c>
      <c r="H32" s="102"/>
      <c r="I32" s="847" t="s">
        <v>80</v>
      </c>
    </row>
    <row r="33" spans="1:10" s="26" customFormat="1" ht="12.75" customHeight="1" x14ac:dyDescent="0.2">
      <c r="A33" s="472"/>
      <c r="B33" s="1338" t="s">
        <v>1281</v>
      </c>
      <c r="C33" s="1555"/>
      <c r="D33" s="625"/>
      <c r="E33" s="1754"/>
      <c r="F33" s="847"/>
      <c r="G33" s="625"/>
      <c r="H33" s="102"/>
      <c r="I33" s="847"/>
    </row>
    <row r="34" spans="1:10" s="26" customFormat="1" ht="12.75" customHeight="1" x14ac:dyDescent="0.2">
      <c r="A34" s="472" t="s">
        <v>807</v>
      </c>
      <c r="B34" s="1234" t="s">
        <v>1095</v>
      </c>
      <c r="C34" s="2050">
        <f>C32+1</f>
        <v>63</v>
      </c>
      <c r="D34" s="613" t="s">
        <v>79</v>
      </c>
      <c r="E34" s="1753" t="s">
        <v>2446</v>
      </c>
      <c r="F34" s="847" t="s">
        <v>80</v>
      </c>
      <c r="G34" s="613" t="s">
        <v>79</v>
      </c>
      <c r="H34" s="176"/>
      <c r="I34" s="847" t="s">
        <v>80</v>
      </c>
    </row>
    <row r="35" spans="1:10" s="26" customFormat="1" ht="12.75" customHeight="1" x14ac:dyDescent="0.2">
      <c r="A35" s="472" t="s">
        <v>807</v>
      </c>
      <c r="B35" s="1234" t="s">
        <v>1096</v>
      </c>
      <c r="C35" s="2050">
        <f>C34+1</f>
        <v>64</v>
      </c>
      <c r="D35" s="613" t="s">
        <v>79</v>
      </c>
      <c r="E35" s="1753" t="s">
        <v>2447</v>
      </c>
      <c r="F35" s="847" t="s">
        <v>80</v>
      </c>
      <c r="G35" s="613" t="s">
        <v>79</v>
      </c>
      <c r="H35" s="176"/>
      <c r="I35" s="847" t="s">
        <v>80</v>
      </c>
    </row>
    <row r="36" spans="1:10" s="26" customFormat="1" ht="12.75" customHeight="1" x14ac:dyDescent="0.2">
      <c r="A36" s="472" t="s">
        <v>807</v>
      </c>
      <c r="B36" s="1338" t="s">
        <v>1282</v>
      </c>
      <c r="C36" s="2049">
        <f>C35+1</f>
        <v>65</v>
      </c>
      <c r="D36" s="613" t="s">
        <v>79</v>
      </c>
      <c r="E36" s="1753" t="s">
        <v>2448</v>
      </c>
      <c r="F36" s="847" t="s">
        <v>80</v>
      </c>
      <c r="G36" s="613" t="s">
        <v>79</v>
      </c>
      <c r="H36" s="176"/>
      <c r="I36" s="847" t="s">
        <v>80</v>
      </c>
    </row>
    <row r="37" spans="1:10" s="26" customFormat="1" ht="12.75" customHeight="1" x14ac:dyDescent="0.2">
      <c r="A37" s="472"/>
      <c r="B37" s="1339" t="s">
        <v>90</v>
      </c>
      <c r="C37" s="1556"/>
      <c r="D37" s="613"/>
      <c r="E37" s="1826"/>
      <c r="F37" s="847"/>
      <c r="G37" s="613"/>
      <c r="H37" s="176"/>
      <c r="I37" s="847"/>
    </row>
    <row r="38" spans="1:10" s="26" customFormat="1" ht="12.75" customHeight="1" x14ac:dyDescent="0.2">
      <c r="A38" s="472" t="s">
        <v>807</v>
      </c>
      <c r="B38" s="1235" t="s">
        <v>151</v>
      </c>
      <c r="C38" s="2049">
        <f>C36+1</f>
        <v>66</v>
      </c>
      <c r="D38" s="625" t="s">
        <v>79</v>
      </c>
      <c r="E38" s="1753" t="s">
        <v>2449</v>
      </c>
      <c r="F38" s="847" t="s">
        <v>80</v>
      </c>
      <c r="G38" s="625" t="s">
        <v>79</v>
      </c>
      <c r="H38" s="102"/>
      <c r="I38" s="847" t="s">
        <v>80</v>
      </c>
      <c r="J38" s="25"/>
    </row>
    <row r="39" spans="1:10" s="26" customFormat="1" ht="12.75" customHeight="1" x14ac:dyDescent="0.2">
      <c r="A39" s="472" t="s">
        <v>807</v>
      </c>
      <c r="B39" s="1340" t="s">
        <v>151</v>
      </c>
      <c r="C39" s="2051">
        <f>C38+1</f>
        <v>67</v>
      </c>
      <c r="D39" s="1008" t="s">
        <v>79</v>
      </c>
      <c r="E39" s="1711" t="s">
        <v>2450</v>
      </c>
      <c r="F39" s="848" t="s">
        <v>80</v>
      </c>
      <c r="G39" s="1008" t="s">
        <v>79</v>
      </c>
      <c r="H39" s="101"/>
      <c r="I39" s="848" t="s">
        <v>80</v>
      </c>
    </row>
    <row r="40" spans="1:10" s="26" customFormat="1" ht="12.75" customHeight="1" x14ac:dyDescent="0.2">
      <c r="A40" s="472" t="s">
        <v>807</v>
      </c>
      <c r="B40" s="486"/>
      <c r="C40" s="2047">
        <f>C39+1</f>
        <v>68</v>
      </c>
      <c r="D40" s="1008" t="s">
        <v>79</v>
      </c>
      <c r="E40" s="1711" t="s">
        <v>2451</v>
      </c>
      <c r="F40" s="848" t="s">
        <v>80</v>
      </c>
      <c r="G40" s="1008" t="s">
        <v>79</v>
      </c>
      <c r="H40" s="101"/>
      <c r="I40" s="848" t="s">
        <v>80</v>
      </c>
    </row>
    <row r="41" spans="1:10" s="26" customFormat="1" ht="15" customHeight="1" x14ac:dyDescent="0.2">
      <c r="A41" s="472"/>
      <c r="B41" s="50" t="s">
        <v>738</v>
      </c>
      <c r="C41" s="1233"/>
      <c r="D41" s="625"/>
      <c r="E41" s="1827"/>
      <c r="F41" s="847"/>
      <c r="G41" s="625"/>
      <c r="H41" s="191"/>
      <c r="I41" s="847"/>
    </row>
    <row r="42" spans="1:10" s="26" customFormat="1" ht="12.75" customHeight="1" x14ac:dyDescent="0.2">
      <c r="A42" s="472" t="s">
        <v>807</v>
      </c>
      <c r="B42" s="1216" t="s">
        <v>1097</v>
      </c>
      <c r="C42" s="1233">
        <f>C40+1</f>
        <v>69</v>
      </c>
      <c r="D42" s="625" t="s">
        <v>79</v>
      </c>
      <c r="E42" s="1753" t="s">
        <v>2452</v>
      </c>
      <c r="F42" s="847" t="s">
        <v>80</v>
      </c>
      <c r="G42" s="625" t="s">
        <v>79</v>
      </c>
      <c r="H42" s="191"/>
      <c r="I42" s="847" t="s">
        <v>80</v>
      </c>
    </row>
    <row r="43" spans="1:10" s="26" customFormat="1" ht="12.75" customHeight="1" x14ac:dyDescent="0.2">
      <c r="A43" s="472" t="s">
        <v>807</v>
      </c>
      <c r="B43" s="1216" t="s">
        <v>1098</v>
      </c>
      <c r="C43" s="1233">
        <f>C42+1</f>
        <v>70</v>
      </c>
      <c r="D43" s="625" t="s">
        <v>79</v>
      </c>
      <c r="E43" s="1710" t="s">
        <v>2453</v>
      </c>
      <c r="F43" s="847" t="s">
        <v>80</v>
      </c>
      <c r="G43" s="625" t="s">
        <v>79</v>
      </c>
      <c r="H43" s="191"/>
      <c r="I43" s="847" t="s">
        <v>80</v>
      </c>
    </row>
    <row r="44" spans="1:10" s="26" customFormat="1" ht="12.75" customHeight="1" x14ac:dyDescent="0.2">
      <c r="A44" s="472" t="s">
        <v>807</v>
      </c>
      <c r="B44" s="1216" t="s">
        <v>1099</v>
      </c>
      <c r="C44" s="1233">
        <f>C43+1</f>
        <v>71</v>
      </c>
      <c r="D44" s="625" t="s">
        <v>79</v>
      </c>
      <c r="E44" s="1710" t="s">
        <v>2454</v>
      </c>
      <c r="F44" s="847" t="s">
        <v>80</v>
      </c>
      <c r="G44" s="625" t="s">
        <v>79</v>
      </c>
      <c r="H44" s="191"/>
      <c r="I44" s="847" t="s">
        <v>80</v>
      </c>
    </row>
    <row r="45" spans="1:10" s="26" customFormat="1" ht="12.75" customHeight="1" x14ac:dyDescent="0.2">
      <c r="A45" s="472"/>
      <c r="B45" s="1216" t="s">
        <v>90</v>
      </c>
      <c r="C45" s="1233"/>
      <c r="D45" s="625"/>
      <c r="E45" s="1827"/>
      <c r="F45" s="847"/>
      <c r="G45" s="625"/>
      <c r="H45" s="191"/>
      <c r="I45" s="847"/>
    </row>
    <row r="46" spans="1:10" s="26" customFormat="1" ht="12.75" customHeight="1" x14ac:dyDescent="0.2">
      <c r="A46" s="472" t="s">
        <v>807</v>
      </c>
      <c r="B46" s="1225" t="s">
        <v>151</v>
      </c>
      <c r="C46" s="1233">
        <f>C44+1</f>
        <v>72</v>
      </c>
      <c r="D46" s="625" t="s">
        <v>79</v>
      </c>
      <c r="E46" s="1710" t="s">
        <v>2455</v>
      </c>
      <c r="F46" s="847" t="s">
        <v>80</v>
      </c>
      <c r="G46" s="625" t="s">
        <v>79</v>
      </c>
      <c r="H46" s="191"/>
      <c r="I46" s="847" t="s">
        <v>80</v>
      </c>
    </row>
    <row r="47" spans="1:10" s="26" customFormat="1" ht="12.75" customHeight="1" x14ac:dyDescent="0.2">
      <c r="A47" s="472" t="s">
        <v>807</v>
      </c>
      <c r="B47" s="1225" t="s">
        <v>151</v>
      </c>
      <c r="C47" s="1233">
        <f>C46+1</f>
        <v>73</v>
      </c>
      <c r="D47" s="625" t="s">
        <v>79</v>
      </c>
      <c r="E47" s="1710" t="s">
        <v>2456</v>
      </c>
      <c r="F47" s="847" t="s">
        <v>80</v>
      </c>
      <c r="G47" s="625" t="s">
        <v>79</v>
      </c>
      <c r="H47" s="191"/>
      <c r="I47" s="847" t="s">
        <v>80</v>
      </c>
    </row>
    <row r="48" spans="1:10" s="26" customFormat="1" ht="15" customHeight="1" x14ac:dyDescent="0.2">
      <c r="A48" s="472" t="s">
        <v>807</v>
      </c>
      <c r="B48" s="486"/>
      <c r="C48" s="2048">
        <f>C47+1</f>
        <v>74</v>
      </c>
      <c r="D48" s="1223" t="s">
        <v>79</v>
      </c>
      <c r="E48" s="1720" t="s">
        <v>2457</v>
      </c>
      <c r="F48" s="1224" t="s">
        <v>80</v>
      </c>
      <c r="G48" s="1223" t="s">
        <v>79</v>
      </c>
      <c r="H48" s="464"/>
      <c r="I48" s="1224" t="s">
        <v>80</v>
      </c>
    </row>
    <row r="49" spans="1:10" s="26" customFormat="1" ht="12.75" customHeight="1" x14ac:dyDescent="0.2">
      <c r="A49" s="472"/>
      <c r="B49" s="25" t="s">
        <v>1250</v>
      </c>
      <c r="C49" s="1233"/>
      <c r="D49" s="218"/>
      <c r="E49" s="1828"/>
      <c r="F49" s="168"/>
      <c r="G49" s="173"/>
      <c r="H49" s="102"/>
      <c r="I49" s="25"/>
    </row>
    <row r="50" spans="1:10" s="26" customFormat="1" ht="12.75" customHeight="1" x14ac:dyDescent="0.2">
      <c r="A50" s="472" t="s">
        <v>807</v>
      </c>
      <c r="B50" s="1216" t="s">
        <v>1100</v>
      </c>
      <c r="C50" s="1233">
        <f>C48+1</f>
        <v>75</v>
      </c>
      <c r="D50" s="625"/>
      <c r="E50" s="1710">
        <v>3839</v>
      </c>
      <c r="F50" s="847"/>
      <c r="G50" s="625"/>
      <c r="H50" s="191"/>
      <c r="I50" s="847"/>
    </row>
    <row r="51" spans="1:10" s="26" customFormat="1" ht="12.75" customHeight="1" x14ac:dyDescent="0.2">
      <c r="A51" s="472" t="s">
        <v>807</v>
      </c>
      <c r="B51" s="1216" t="s">
        <v>1101</v>
      </c>
      <c r="C51" s="1233">
        <f>C50+1</f>
        <v>76</v>
      </c>
      <c r="D51" s="625"/>
      <c r="E51" s="1710" t="s">
        <v>2458</v>
      </c>
      <c r="F51" s="847"/>
      <c r="G51" s="625"/>
      <c r="H51" s="191"/>
      <c r="I51" s="847"/>
    </row>
    <row r="52" spans="1:10" s="26" customFormat="1" ht="12.75" customHeight="1" x14ac:dyDescent="0.2">
      <c r="A52" s="472"/>
      <c r="B52" s="1216" t="s">
        <v>1360</v>
      </c>
      <c r="C52" s="1233"/>
      <c r="D52" s="625"/>
      <c r="E52" s="1827"/>
      <c r="F52" s="847"/>
      <c r="G52" s="625"/>
      <c r="H52" s="191"/>
      <c r="I52" s="847"/>
    </row>
    <row r="53" spans="1:10" s="26" customFormat="1" ht="12.75" customHeight="1" x14ac:dyDescent="0.2">
      <c r="A53" s="472" t="s">
        <v>807</v>
      </c>
      <c r="B53" s="1216" t="s">
        <v>1359</v>
      </c>
      <c r="C53" s="1233">
        <f>C51+1</f>
        <v>77</v>
      </c>
      <c r="D53" s="625"/>
      <c r="E53" s="1710" t="s">
        <v>2459</v>
      </c>
      <c r="F53" s="847"/>
      <c r="G53" s="625"/>
      <c r="H53" s="191"/>
      <c r="I53" s="847"/>
    </row>
    <row r="54" spans="1:10" s="26" customFormat="1" ht="12.75" customHeight="1" x14ac:dyDescent="0.2">
      <c r="A54" s="472"/>
      <c r="B54" s="1216" t="s">
        <v>1361</v>
      </c>
      <c r="C54" s="1233"/>
      <c r="D54" s="625"/>
      <c r="E54" s="1827"/>
      <c r="F54" s="847"/>
      <c r="G54" s="625"/>
      <c r="H54" s="191"/>
      <c r="I54" s="847"/>
    </row>
    <row r="55" spans="1:10" s="26" customFormat="1" ht="12.75" customHeight="1" x14ac:dyDescent="0.2">
      <c r="A55" s="472" t="s">
        <v>807</v>
      </c>
      <c r="B55" s="1216" t="s">
        <v>1362</v>
      </c>
      <c r="C55" s="1233">
        <f>C53+1</f>
        <v>78</v>
      </c>
      <c r="D55" s="625"/>
      <c r="E55" s="1753" t="s">
        <v>2700</v>
      </c>
      <c r="F55" s="847"/>
      <c r="G55" s="625"/>
      <c r="H55" s="191"/>
      <c r="I55" s="847"/>
    </row>
    <row r="56" spans="1:10" s="26" customFormat="1" ht="12.75" customHeight="1" x14ac:dyDescent="0.2">
      <c r="A56" s="472"/>
      <c r="B56" s="1216" t="s">
        <v>90</v>
      </c>
      <c r="C56" s="1557"/>
      <c r="D56" s="625"/>
      <c r="E56" s="1827"/>
      <c r="F56" s="847"/>
      <c r="G56" s="625"/>
      <c r="H56" s="191"/>
      <c r="I56" s="847"/>
    </row>
    <row r="57" spans="1:10" s="26" customFormat="1" ht="12.75" customHeight="1" x14ac:dyDescent="0.2">
      <c r="A57" s="472" t="s">
        <v>807</v>
      </c>
      <c r="B57" s="1225" t="s">
        <v>151</v>
      </c>
      <c r="C57" s="1233">
        <f>C55+1</f>
        <v>79</v>
      </c>
      <c r="D57" s="625"/>
      <c r="E57" s="1710" t="s">
        <v>2460</v>
      </c>
      <c r="F57" s="847"/>
      <c r="G57" s="625"/>
      <c r="H57" s="191"/>
      <c r="I57" s="847"/>
    </row>
    <row r="58" spans="1:10" s="26" customFormat="1" ht="13.15" customHeight="1" x14ac:dyDescent="0.2">
      <c r="A58" s="472" t="s">
        <v>807</v>
      </c>
      <c r="B58" s="174"/>
      <c r="C58" s="2048">
        <f>C57+1</f>
        <v>80</v>
      </c>
      <c r="D58" s="1370"/>
      <c r="E58" s="1720" t="s">
        <v>2461</v>
      </c>
      <c r="F58" s="185"/>
      <c r="G58" s="178"/>
      <c r="H58" s="464"/>
      <c r="I58" s="27"/>
    </row>
    <row r="59" spans="1:10" s="26" customFormat="1" ht="15" customHeight="1" thickBot="1" x14ac:dyDescent="0.25">
      <c r="A59" s="472" t="s">
        <v>807</v>
      </c>
      <c r="B59" s="1369"/>
      <c r="C59" s="2052">
        <f>C58+1</f>
        <v>81</v>
      </c>
      <c r="D59" s="1372" t="s">
        <v>79</v>
      </c>
      <c r="E59" s="1725">
        <v>4350</v>
      </c>
      <c r="F59" s="1371" t="s">
        <v>80</v>
      </c>
      <c r="G59" s="189" t="s">
        <v>79</v>
      </c>
      <c r="H59" s="192"/>
      <c r="I59" s="231" t="s">
        <v>80</v>
      </c>
      <c r="J59" s="25"/>
    </row>
    <row r="60" spans="1:10" s="26" customFormat="1" ht="5.25" customHeight="1" x14ac:dyDescent="0.2">
      <c r="A60" s="472"/>
      <c r="C60" s="157"/>
      <c r="D60" s="472"/>
      <c r="E60" s="1237"/>
      <c r="F60" s="1237"/>
      <c r="H60" s="1237"/>
    </row>
    <row r="61" spans="1:10" ht="15" customHeight="1" x14ac:dyDescent="0.2">
      <c r="B61" s="1643"/>
    </row>
    <row r="62" spans="1:10" ht="15" customHeight="1" x14ac:dyDescent="0.2">
      <c r="B62" s="1086"/>
    </row>
    <row r="63" spans="1:10" ht="15" customHeight="1" x14ac:dyDescent="0.2">
      <c r="B63" s="217"/>
    </row>
  </sheetData>
  <mergeCells count="3">
    <mergeCell ref="B2:H2"/>
    <mergeCell ref="B3:H3"/>
    <mergeCell ref="B1:H1"/>
  </mergeCells>
  <phoneticPr fontId="10" type="noConversion"/>
  <pageMargins left="0.39370078740157483" right="0.19685039370078741" top="0.39370078740157483" bottom="0.19685039370078741" header="0.19685039370078741" footer="0.19685039370078741"/>
  <pageSetup orientation="portrait" r:id="rId1"/>
  <headerFooter alignWithMargins="0">
    <oddHeader>&amp;L&amp;9Organisme ________________________________________&amp;R&amp;9Code géographique ____________</oddHeader>
    <oddFooter>&amp;LS23-2</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9">
    <pageSetUpPr fitToPage="1"/>
  </sheetPr>
  <dimension ref="A1:X41"/>
  <sheetViews>
    <sheetView zoomScaleNormal="100" workbookViewId="0">
      <selection activeCell="E33" sqref="E33"/>
    </sheetView>
  </sheetViews>
  <sheetFormatPr baseColWidth="10" defaultRowHeight="12.75" x14ac:dyDescent="0.2"/>
  <cols>
    <col min="1" max="1" width="2.7109375" style="1" customWidth="1"/>
    <col min="2" max="2" width="56.140625" style="1" customWidth="1"/>
    <col min="3" max="3" width="3.28515625" style="157" customWidth="1"/>
    <col min="4" max="4" width="1.5703125" style="1" customWidth="1"/>
    <col min="5" max="5" width="15.7109375" style="1" customWidth="1"/>
    <col min="6" max="7" width="1" style="1" customWidth="1"/>
    <col min="8" max="8" width="15.7109375" style="1" customWidth="1"/>
    <col min="9" max="9" width="1.7109375" style="1" customWidth="1"/>
  </cols>
  <sheetData>
    <row r="1" spans="1:9" s="1" customFormat="1" ht="7.5" customHeight="1" x14ac:dyDescent="0.2">
      <c r="A1" s="217"/>
      <c r="C1" s="157"/>
      <c r="D1" s="217"/>
      <c r="E1" s="24"/>
      <c r="F1" s="24"/>
      <c r="H1" s="24"/>
    </row>
    <row r="2" spans="1:9" s="1" customFormat="1" ht="6.75" customHeight="1" x14ac:dyDescent="0.2">
      <c r="A2" s="217"/>
      <c r="C2" s="157"/>
      <c r="D2" s="217"/>
      <c r="E2" s="24"/>
      <c r="F2" s="24"/>
      <c r="H2" s="24"/>
    </row>
    <row r="3" spans="1:9" s="1" customFormat="1" ht="12.75" customHeight="1" x14ac:dyDescent="0.2">
      <c r="A3" s="217"/>
      <c r="B3" s="2348" t="s">
        <v>1424</v>
      </c>
      <c r="C3" s="2349"/>
      <c r="D3" s="2349"/>
      <c r="E3" s="2349"/>
      <c r="F3" s="2349"/>
      <c r="G3" s="2349"/>
      <c r="H3" s="2349"/>
    </row>
    <row r="4" spans="1:9" s="1" customFormat="1" ht="12.75" customHeight="1" x14ac:dyDescent="0.2">
      <c r="A4" s="217"/>
      <c r="B4" s="2302" t="s">
        <v>845</v>
      </c>
      <c r="C4" s="2302"/>
      <c r="D4" s="2302"/>
      <c r="E4" s="2302"/>
      <c r="F4" s="2302"/>
      <c r="G4" s="2302"/>
      <c r="H4" s="2302"/>
    </row>
    <row r="5" spans="1:9" s="1" customFormat="1" ht="12.75" customHeight="1" x14ac:dyDescent="0.2">
      <c r="A5" s="217"/>
      <c r="B5" s="2247" t="s">
        <v>1336</v>
      </c>
      <c r="C5" s="2247"/>
      <c r="D5" s="2247"/>
      <c r="E5" s="2247"/>
      <c r="F5" s="2247"/>
      <c r="G5" s="2247"/>
      <c r="H5" s="2247"/>
    </row>
    <row r="6" spans="1:9" s="1" customFormat="1" ht="6" customHeight="1" x14ac:dyDescent="0.2">
      <c r="A6" s="217"/>
      <c r="B6" s="6"/>
      <c r="C6" s="1228"/>
      <c r="D6" s="1013"/>
      <c r="E6" s="1014"/>
      <c r="F6" s="169"/>
      <c r="G6" s="61"/>
      <c r="H6" s="170"/>
    </row>
    <row r="7" spans="1:9" s="1" customFormat="1" ht="12.75" customHeight="1" thickBot="1" x14ac:dyDescent="0.25">
      <c r="A7" s="217"/>
      <c r="B7" s="978"/>
      <c r="C7" s="1229"/>
      <c r="D7" s="62"/>
      <c r="E7" s="232" t="s">
        <v>1337</v>
      </c>
      <c r="F7" s="64"/>
      <c r="G7" s="63"/>
      <c r="H7" s="2044" t="s">
        <v>1076</v>
      </c>
      <c r="I7" s="14"/>
    </row>
    <row r="8" spans="1:9" ht="5.25" customHeight="1" x14ac:dyDescent="0.2"/>
    <row r="9" spans="1:9" ht="14.25" customHeight="1" x14ac:dyDescent="0.2">
      <c r="B9" s="4" t="s">
        <v>252</v>
      </c>
    </row>
    <row r="10" spans="1:9" ht="5.25" customHeight="1" x14ac:dyDescent="0.2">
      <c r="B10" s="4"/>
    </row>
    <row r="11" spans="1:9" s="1" customFormat="1" ht="12.75" customHeight="1" x14ac:dyDescent="0.2">
      <c r="A11" s="217"/>
      <c r="B11" s="41" t="s">
        <v>42</v>
      </c>
      <c r="C11" s="1233"/>
      <c r="D11" s="218"/>
      <c r="E11" s="168"/>
      <c r="F11" s="168"/>
      <c r="G11" s="173"/>
      <c r="H11" s="102"/>
      <c r="I11" s="17"/>
    </row>
    <row r="12" spans="1:9" s="1" customFormat="1" ht="12.75" customHeight="1" x14ac:dyDescent="0.2">
      <c r="A12" s="217" t="s">
        <v>807</v>
      </c>
      <c r="B12" s="17" t="s">
        <v>1239</v>
      </c>
      <c r="C12" s="1233">
        <f>'S23-2 Excédent accumulé (2)'!C59+1</f>
        <v>82</v>
      </c>
      <c r="D12" s="218"/>
      <c r="E12" s="1710">
        <v>4629</v>
      </c>
      <c r="F12" s="168"/>
      <c r="G12" s="173"/>
      <c r="H12" s="102"/>
      <c r="I12" s="17"/>
    </row>
    <row r="13" spans="1:9" s="1" customFormat="1" ht="12.75" customHeight="1" x14ac:dyDescent="0.2">
      <c r="A13" s="217" t="s">
        <v>807</v>
      </c>
      <c r="B13" s="17" t="s">
        <v>1240</v>
      </c>
      <c r="C13" s="1233">
        <f>C12+1</f>
        <v>83</v>
      </c>
      <c r="D13" s="1345" t="s">
        <v>79</v>
      </c>
      <c r="E13" s="1711">
        <v>4631</v>
      </c>
      <c r="F13" s="168" t="s">
        <v>80</v>
      </c>
      <c r="G13" s="173" t="s">
        <v>79</v>
      </c>
      <c r="H13" s="102"/>
      <c r="I13" s="17" t="s">
        <v>80</v>
      </c>
    </row>
    <row r="14" spans="1:9" s="1" customFormat="1" ht="12.75" customHeight="1" thickBot="1" x14ac:dyDescent="0.25">
      <c r="A14" s="472" t="s">
        <v>807</v>
      </c>
      <c r="B14" s="198"/>
      <c r="C14" s="2053">
        <f>C13+1</f>
        <v>84</v>
      </c>
      <c r="D14" s="1236"/>
      <c r="E14" s="1712">
        <v>4633</v>
      </c>
      <c r="F14" s="179"/>
      <c r="G14" s="199"/>
      <c r="H14" s="180"/>
      <c r="I14" s="46"/>
    </row>
    <row r="15" spans="1:9" s="1" customFormat="1" ht="6.75" customHeight="1" x14ac:dyDescent="0.2">
      <c r="B15" s="113"/>
      <c r="C15" s="1233"/>
      <c r="D15" s="1232"/>
      <c r="E15" s="1709"/>
      <c r="F15" s="838"/>
      <c r="G15" s="525"/>
      <c r="H15" s="191"/>
      <c r="I15" s="17"/>
    </row>
    <row r="16" spans="1:9" s="1" customFormat="1" ht="12.75" customHeight="1" x14ac:dyDescent="0.2">
      <c r="A16" s="217"/>
      <c r="B16" s="41" t="s">
        <v>206</v>
      </c>
      <c r="C16" s="1233"/>
      <c r="D16" s="171"/>
      <c r="E16" s="1828"/>
      <c r="F16" s="168"/>
      <c r="G16" s="173"/>
      <c r="H16" s="102"/>
    </row>
    <row r="17" spans="1:24" s="1" customFormat="1" ht="12.75" customHeight="1" x14ac:dyDescent="0.2">
      <c r="A17" s="217"/>
      <c r="B17" s="1" t="s">
        <v>1241</v>
      </c>
      <c r="C17" s="1233"/>
      <c r="D17" s="171"/>
      <c r="E17" s="1828"/>
      <c r="F17" s="168"/>
      <c r="G17" s="173"/>
      <c r="H17" s="102"/>
    </row>
    <row r="18" spans="1:24" s="1" customFormat="1" ht="12.75" customHeight="1" x14ac:dyDescent="0.2">
      <c r="A18" s="217" t="s">
        <v>807</v>
      </c>
      <c r="B18" s="26" t="s">
        <v>1242</v>
      </c>
      <c r="C18" s="1233">
        <f>C14+1</f>
        <v>85</v>
      </c>
      <c r="D18" s="171"/>
      <c r="E18" s="1831">
        <v>3011</v>
      </c>
      <c r="F18" s="168"/>
      <c r="G18" s="173"/>
      <c r="H18" s="168"/>
    </row>
    <row r="19" spans="1:24" s="1" customFormat="1" ht="12.75" customHeight="1" x14ac:dyDescent="0.2">
      <c r="A19" s="217" t="s">
        <v>807</v>
      </c>
      <c r="B19" s="26" t="s">
        <v>142</v>
      </c>
      <c r="C19" s="1233">
        <f>C18+1</f>
        <v>86</v>
      </c>
      <c r="D19" s="171"/>
      <c r="E19" s="1831">
        <v>3008</v>
      </c>
      <c r="F19" s="168"/>
      <c r="G19" s="173"/>
      <c r="H19" s="168"/>
    </row>
    <row r="20" spans="1:24" s="1" customFormat="1" ht="12.75" customHeight="1" x14ac:dyDescent="0.2">
      <c r="A20" s="217" t="s">
        <v>807</v>
      </c>
      <c r="B20" s="279" t="s">
        <v>804</v>
      </c>
      <c r="C20" s="1233">
        <f>C19+1</f>
        <v>87</v>
      </c>
      <c r="D20" s="171"/>
      <c r="E20" s="1831">
        <v>4997</v>
      </c>
      <c r="F20" s="168"/>
      <c r="G20" s="173"/>
      <c r="H20" s="168"/>
    </row>
    <row r="21" spans="1:24" s="1" customFormat="1" ht="12.75" customHeight="1" x14ac:dyDescent="0.2">
      <c r="A21" s="217" t="s">
        <v>807</v>
      </c>
      <c r="B21" s="1" t="s">
        <v>1254</v>
      </c>
      <c r="C21" s="1233">
        <f>C20+1</f>
        <v>88</v>
      </c>
      <c r="D21" s="171"/>
      <c r="E21" s="1831">
        <v>4977</v>
      </c>
      <c r="F21" s="168"/>
      <c r="G21" s="173"/>
      <c r="H21" s="168"/>
    </row>
    <row r="22" spans="1:24" s="1" customFormat="1" ht="12.75" customHeight="1" x14ac:dyDescent="0.2">
      <c r="A22" s="217"/>
      <c r="B22" s="1" t="s">
        <v>1292</v>
      </c>
      <c r="C22" s="1233"/>
      <c r="D22" s="171"/>
      <c r="E22" s="1829"/>
      <c r="F22" s="168"/>
      <c r="G22" s="173"/>
      <c r="H22" s="168"/>
    </row>
    <row r="23" spans="1:24" s="1" customFormat="1" ht="12.75" customHeight="1" x14ac:dyDescent="0.2">
      <c r="A23" s="217" t="s">
        <v>807</v>
      </c>
      <c r="B23" s="42" t="s">
        <v>1554</v>
      </c>
      <c r="C23" s="2047">
        <f>C21+1</f>
        <v>89</v>
      </c>
      <c r="D23" s="1644"/>
      <c r="E23" s="1832">
        <v>4978</v>
      </c>
      <c r="F23" s="177"/>
      <c r="G23" s="184"/>
      <c r="H23" s="177"/>
      <c r="I23" s="37"/>
    </row>
    <row r="24" spans="1:24" s="1" customFormat="1" ht="12.75" customHeight="1" x14ac:dyDescent="0.2">
      <c r="A24" s="472" t="s">
        <v>807</v>
      </c>
      <c r="B24" s="279"/>
      <c r="C24" s="1233">
        <f>C23+1</f>
        <v>90</v>
      </c>
      <c r="D24" s="279"/>
      <c r="E24" s="1833" t="s">
        <v>2701</v>
      </c>
      <c r="F24" s="279"/>
      <c r="G24" s="279"/>
      <c r="H24" s="279"/>
      <c r="I24" s="279"/>
    </row>
    <row r="25" spans="1:24" s="1" customFormat="1" ht="12.75" customHeight="1" x14ac:dyDescent="0.2">
      <c r="A25" s="217" t="s">
        <v>807</v>
      </c>
      <c r="B25" s="42" t="s">
        <v>1433</v>
      </c>
      <c r="C25" s="2047">
        <f>C24+1</f>
        <v>91</v>
      </c>
      <c r="D25" s="1644"/>
      <c r="E25" s="2054" t="s">
        <v>2702</v>
      </c>
      <c r="F25" s="177"/>
      <c r="G25" s="184"/>
      <c r="H25" s="101"/>
      <c r="I25" s="1644"/>
      <c r="J25" s="17"/>
      <c r="K25" s="17"/>
      <c r="L25" s="17"/>
      <c r="M25" s="17"/>
      <c r="N25" s="17"/>
      <c r="O25" s="17"/>
      <c r="P25" s="17"/>
      <c r="Q25" s="17"/>
      <c r="R25" s="17"/>
      <c r="S25" s="17"/>
      <c r="T25" s="17"/>
      <c r="U25" s="17"/>
    </row>
    <row r="26" spans="1:24" s="1" customFormat="1" ht="12.75" customHeight="1" x14ac:dyDescent="0.2">
      <c r="A26" s="472" t="s">
        <v>807</v>
      </c>
      <c r="B26" s="28"/>
      <c r="C26" s="2048">
        <f>C25+1</f>
        <v>92</v>
      </c>
      <c r="D26" s="2055"/>
      <c r="E26" s="1830">
        <v>4979</v>
      </c>
      <c r="F26" s="175"/>
      <c r="G26" s="178"/>
      <c r="H26" s="186"/>
      <c r="I26" s="2055"/>
      <c r="J26" s="17"/>
      <c r="K26" s="17"/>
      <c r="L26" s="17"/>
      <c r="M26" s="17"/>
      <c r="N26" s="17"/>
      <c r="O26" s="17"/>
      <c r="P26" s="17"/>
      <c r="Q26" s="17"/>
      <c r="R26" s="17"/>
      <c r="S26" s="17"/>
      <c r="T26" s="17"/>
      <c r="U26" s="17"/>
    </row>
    <row r="27" spans="1:24" s="1" customFormat="1" ht="6" customHeight="1" x14ac:dyDescent="0.2">
      <c r="A27" s="217"/>
      <c r="B27" s="17"/>
      <c r="C27" s="1233"/>
      <c r="D27" s="171"/>
      <c r="E27" s="1828"/>
      <c r="F27" s="168"/>
      <c r="G27" s="173"/>
      <c r="H27" s="102"/>
      <c r="I27" s="17"/>
      <c r="J27" s="17"/>
      <c r="K27" s="17"/>
      <c r="L27" s="17"/>
      <c r="M27" s="17"/>
      <c r="N27" s="17"/>
      <c r="O27" s="17"/>
      <c r="P27" s="17"/>
      <c r="Q27" s="17"/>
      <c r="R27" s="17"/>
      <c r="S27" s="17"/>
      <c r="T27" s="17"/>
      <c r="U27" s="17"/>
    </row>
    <row r="28" spans="1:24" s="1" customFormat="1" ht="12.75" customHeight="1" x14ac:dyDescent="0.2">
      <c r="A28" s="217"/>
      <c r="B28" s="17" t="s">
        <v>1243</v>
      </c>
      <c r="C28" s="1233"/>
      <c r="D28" s="171"/>
      <c r="E28" s="1828"/>
      <c r="F28" s="168"/>
      <c r="G28" s="173"/>
      <c r="H28" s="102"/>
      <c r="I28" s="17"/>
      <c r="J28" s="17"/>
      <c r="K28" s="17"/>
      <c r="L28" s="17"/>
      <c r="M28" s="17"/>
      <c r="N28" s="17"/>
      <c r="O28" s="17"/>
      <c r="P28" s="17"/>
      <c r="Q28" s="17"/>
      <c r="R28" s="17"/>
      <c r="S28" s="17"/>
      <c r="T28" s="17"/>
      <c r="U28" s="17"/>
      <c r="V28" s="17"/>
      <c r="W28" s="17"/>
      <c r="X28" s="17"/>
    </row>
    <row r="29" spans="1:24" s="1" customFormat="1" ht="12.75" customHeight="1" x14ac:dyDescent="0.2">
      <c r="A29" s="217" t="s">
        <v>807</v>
      </c>
      <c r="B29" s="26" t="s">
        <v>1244</v>
      </c>
      <c r="C29" s="1233">
        <f>C26+1</f>
        <v>93</v>
      </c>
      <c r="D29" s="1345" t="s">
        <v>79</v>
      </c>
      <c r="E29" s="1831">
        <v>3021</v>
      </c>
      <c r="F29" s="2056" t="s">
        <v>80</v>
      </c>
      <c r="G29" s="1345" t="s">
        <v>79</v>
      </c>
      <c r="H29" s="168"/>
      <c r="I29" s="2056" t="s">
        <v>80</v>
      </c>
    </row>
    <row r="30" spans="1:24" s="1" customFormat="1" ht="12.75" customHeight="1" x14ac:dyDescent="0.2">
      <c r="A30" s="217" t="s">
        <v>807</v>
      </c>
      <c r="B30" s="1" t="s">
        <v>1245</v>
      </c>
      <c r="C30" s="1233">
        <f>C29+1</f>
        <v>94</v>
      </c>
      <c r="D30" s="1345" t="s">
        <v>79</v>
      </c>
      <c r="E30" s="1831" t="s">
        <v>2462</v>
      </c>
      <c r="F30" s="2056" t="s">
        <v>80</v>
      </c>
      <c r="G30" s="1345" t="s">
        <v>79</v>
      </c>
      <c r="H30" s="168"/>
      <c r="I30" s="2056" t="s">
        <v>80</v>
      </c>
    </row>
    <row r="31" spans="1:24" s="1" customFormat="1" ht="12.75" customHeight="1" x14ac:dyDescent="0.2">
      <c r="A31" s="217"/>
      <c r="B31" s="1" t="s">
        <v>1246</v>
      </c>
      <c r="C31" s="1233"/>
      <c r="D31" s="171"/>
      <c r="E31" s="1831"/>
      <c r="F31" s="168"/>
      <c r="G31" s="173"/>
      <c r="H31" s="102"/>
    </row>
    <row r="32" spans="1:24" s="1" customFormat="1" ht="12.75" customHeight="1" x14ac:dyDescent="0.2">
      <c r="A32" s="217" t="s">
        <v>807</v>
      </c>
      <c r="B32" s="17" t="s">
        <v>1247</v>
      </c>
      <c r="C32" s="1233">
        <f>C30+1</f>
        <v>95</v>
      </c>
      <c r="D32" s="196"/>
      <c r="E32" s="1831">
        <v>4144</v>
      </c>
      <c r="F32" s="847"/>
      <c r="G32" s="196"/>
      <c r="H32" s="168"/>
      <c r="I32" s="279"/>
    </row>
    <row r="33" spans="1:9" s="1" customFormat="1" ht="12.75" customHeight="1" x14ac:dyDescent="0.2">
      <c r="A33" s="217" t="s">
        <v>807</v>
      </c>
      <c r="B33" s="17" t="s">
        <v>1248</v>
      </c>
      <c r="C33" s="1233">
        <f t="shared" ref="C33:C39" si="0">C32+1</f>
        <v>96</v>
      </c>
      <c r="D33" s="196"/>
      <c r="E33" s="1831" t="s">
        <v>2463</v>
      </c>
      <c r="F33" s="847"/>
      <c r="G33" s="196"/>
      <c r="H33" s="168"/>
      <c r="I33" s="279"/>
    </row>
    <row r="34" spans="1:9" s="1" customFormat="1" ht="12.75" customHeight="1" x14ac:dyDescent="0.2">
      <c r="A34" s="217" t="s">
        <v>807</v>
      </c>
      <c r="B34" s="37" t="s">
        <v>1249</v>
      </c>
      <c r="C34" s="2047">
        <f t="shared" si="0"/>
        <v>97</v>
      </c>
      <c r="D34" s="206"/>
      <c r="E34" s="1832">
        <v>4980</v>
      </c>
      <c r="F34" s="848"/>
      <c r="G34" s="206"/>
      <c r="H34" s="101"/>
      <c r="I34" s="281"/>
    </row>
    <row r="35" spans="1:9" s="1" customFormat="1" ht="12.75" customHeight="1" x14ac:dyDescent="0.2">
      <c r="A35" s="217" t="s">
        <v>807</v>
      </c>
      <c r="C35" s="1233">
        <f t="shared" si="0"/>
        <v>98</v>
      </c>
      <c r="D35" s="1345" t="s">
        <v>79</v>
      </c>
      <c r="E35" s="1831">
        <v>4981</v>
      </c>
      <c r="F35" s="2056" t="s">
        <v>80</v>
      </c>
      <c r="G35" s="1345" t="s">
        <v>79</v>
      </c>
      <c r="H35" s="168"/>
      <c r="I35" s="2056" t="s">
        <v>80</v>
      </c>
    </row>
    <row r="36" spans="1:9" s="1" customFormat="1" ht="12.75" customHeight="1" x14ac:dyDescent="0.2">
      <c r="A36" s="217"/>
      <c r="B36" s="1" t="s">
        <v>1380</v>
      </c>
      <c r="C36" s="1233"/>
      <c r="D36" s="171"/>
      <c r="E36" s="1828"/>
      <c r="F36" s="168"/>
      <c r="G36" s="173"/>
      <c r="H36" s="102"/>
    </row>
    <row r="37" spans="1:9" s="1" customFormat="1" ht="12.75" customHeight="1" x14ac:dyDescent="0.2">
      <c r="A37" s="217" t="s">
        <v>807</v>
      </c>
      <c r="B37" s="1" t="s">
        <v>1379</v>
      </c>
      <c r="C37" s="1233">
        <f>C35+1</f>
        <v>99</v>
      </c>
      <c r="D37" s="2057" t="s">
        <v>79</v>
      </c>
      <c r="E37" s="1833" t="s">
        <v>2464</v>
      </c>
      <c r="F37" s="2058" t="s">
        <v>80</v>
      </c>
      <c r="G37" s="2057" t="s">
        <v>79</v>
      </c>
      <c r="H37" s="102"/>
      <c r="I37" s="2058" t="s">
        <v>80</v>
      </c>
    </row>
    <row r="38" spans="1:9" s="1" customFormat="1" ht="12.75" customHeight="1" x14ac:dyDescent="0.2">
      <c r="A38" s="217" t="s">
        <v>807</v>
      </c>
      <c r="B38" s="407"/>
      <c r="C38" s="2048">
        <f>C37+1</f>
        <v>100</v>
      </c>
      <c r="D38" s="1370" t="s">
        <v>79</v>
      </c>
      <c r="E38" s="1834">
        <v>4983</v>
      </c>
      <c r="F38" s="2059" t="s">
        <v>80</v>
      </c>
      <c r="G38" s="1370" t="s">
        <v>79</v>
      </c>
      <c r="H38" s="175"/>
      <c r="I38" s="2059" t="s">
        <v>80</v>
      </c>
    </row>
    <row r="39" spans="1:9" s="1" customFormat="1" ht="12.75" customHeight="1" thickBot="1" x14ac:dyDescent="0.25">
      <c r="A39" s="217" t="s">
        <v>807</v>
      </c>
      <c r="B39" s="14"/>
      <c r="C39" s="2053">
        <f t="shared" si="0"/>
        <v>101</v>
      </c>
      <c r="D39" s="1346"/>
      <c r="E39" s="1835">
        <v>4984</v>
      </c>
      <c r="F39" s="1347"/>
      <c r="G39" s="189"/>
      <c r="H39" s="188"/>
      <c r="I39" s="14"/>
    </row>
    <row r="40" spans="1:9" s="1" customFormat="1" ht="15" customHeight="1" x14ac:dyDescent="0.2">
      <c r="A40" s="217"/>
      <c r="B40" s="25"/>
      <c r="C40" s="1232"/>
      <c r="D40" s="171"/>
      <c r="E40" s="168"/>
      <c r="F40" s="168"/>
      <c r="G40" s="173"/>
      <c r="H40" s="102"/>
    </row>
    <row r="41" spans="1:9" x14ac:dyDescent="0.2">
      <c r="B41" s="1643"/>
    </row>
  </sheetData>
  <mergeCells count="3">
    <mergeCell ref="B3:H3"/>
    <mergeCell ref="B4:H4"/>
    <mergeCell ref="B5:H5"/>
  </mergeCells>
  <pageMargins left="0.51181102362204722" right="0.51181102362204722" top="0.74803149606299213" bottom="0.74803149606299213" header="0.31496062992125984" footer="0.31496062992125984"/>
  <pageSetup scale="98" orientation="portrait" r:id="rId1"/>
  <headerFooter>
    <oddHeader>&amp;LOrganisme ________________________________________&amp;RCode géographique ____________</oddHeader>
    <oddFooter>&amp;LS23-3</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5"/>
  <dimension ref="A2:V62"/>
  <sheetViews>
    <sheetView zoomScaleNormal="100" zoomScaleSheetLayoutView="100" workbookViewId="0"/>
  </sheetViews>
  <sheetFormatPr baseColWidth="10" defaultColWidth="9.140625" defaultRowHeight="12.75" x14ac:dyDescent="0.2"/>
  <cols>
    <col min="1" max="1" width="1.7109375" style="563" customWidth="1"/>
    <col min="2" max="2" width="2.7109375" style="583" customWidth="1"/>
    <col min="3" max="3" width="9.140625" style="541" customWidth="1"/>
    <col min="4" max="4" width="19" style="541" customWidth="1"/>
    <col min="5" max="5" width="10.7109375" style="541" customWidth="1"/>
    <col min="6" max="6" width="3.140625" style="541" customWidth="1"/>
    <col min="7" max="7" width="14.7109375" style="541" customWidth="1"/>
    <col min="8" max="8" width="3.28515625" style="541" customWidth="1"/>
    <col min="9" max="9" width="2.7109375" style="541" customWidth="1"/>
    <col min="10" max="10" width="1.28515625" style="566" customWidth="1"/>
    <col min="11" max="11" width="16.140625" style="541" customWidth="1"/>
    <col min="12" max="12" width="1.28515625" style="566" customWidth="1"/>
    <col min="13" max="13" width="2.42578125" style="541" customWidth="1"/>
    <col min="14" max="14" width="15.7109375" style="541" customWidth="1"/>
    <col min="15" max="15" width="1.28515625" style="566" customWidth="1"/>
    <col min="16" max="16" width="2.7109375" style="541" customWidth="1"/>
    <col min="17" max="17" width="3.140625" style="541" customWidth="1"/>
    <col min="18" max="16384" width="9.140625" style="541"/>
  </cols>
  <sheetData>
    <row r="2" spans="1:15" ht="12.75" customHeight="1" x14ac:dyDescent="0.2"/>
    <row r="3" spans="1:15" ht="12.75" customHeight="1" x14ac:dyDescent="0.2"/>
    <row r="4" spans="1:15" x14ac:dyDescent="0.2">
      <c r="C4" s="427" t="s">
        <v>1424</v>
      </c>
      <c r="D4" s="51"/>
      <c r="E4" s="51"/>
      <c r="F4" s="2064"/>
      <c r="G4" s="2064"/>
      <c r="H4" s="2064"/>
      <c r="I4" s="51"/>
      <c r="J4" s="2065"/>
      <c r="K4" s="586"/>
      <c r="L4" s="589"/>
      <c r="M4" s="586"/>
      <c r="N4" s="585"/>
      <c r="O4" s="589"/>
    </row>
    <row r="5" spans="1:15" x14ac:dyDescent="0.2">
      <c r="B5" s="584"/>
      <c r="C5" s="585" t="s">
        <v>846</v>
      </c>
      <c r="D5" s="586"/>
      <c r="E5" s="586"/>
      <c r="F5" s="586"/>
      <c r="G5" s="586"/>
      <c r="H5" s="587"/>
      <c r="I5" s="587"/>
      <c r="J5" s="588"/>
      <c r="K5" s="587"/>
      <c r="L5" s="588"/>
      <c r="M5" s="587"/>
      <c r="N5" s="587"/>
      <c r="O5" s="589"/>
    </row>
    <row r="6" spans="1:15" x14ac:dyDescent="0.2">
      <c r="B6" s="584"/>
      <c r="C6" s="585" t="s">
        <v>1333</v>
      </c>
      <c r="D6" s="589"/>
      <c r="E6" s="589"/>
      <c r="F6" s="589"/>
      <c r="G6" s="589"/>
      <c r="H6" s="588"/>
      <c r="I6" s="588"/>
      <c r="J6" s="588"/>
      <c r="K6" s="588"/>
      <c r="L6" s="588"/>
      <c r="M6" s="588"/>
      <c r="N6" s="588"/>
      <c r="O6" s="589"/>
    </row>
    <row r="7" spans="1:15" ht="6.75" customHeight="1" thickBot="1" x14ac:dyDescent="0.25">
      <c r="B7" s="584"/>
      <c r="C7" s="1080"/>
      <c r="D7" s="1081"/>
      <c r="E7" s="1081"/>
      <c r="F7" s="1081"/>
      <c r="G7" s="1081"/>
      <c r="H7" s="1082"/>
      <c r="I7" s="1082"/>
      <c r="J7" s="1082"/>
      <c r="K7" s="1082"/>
      <c r="L7" s="1082"/>
      <c r="M7" s="1082"/>
      <c r="N7" s="1082"/>
      <c r="O7" s="1081"/>
    </row>
    <row r="8" spans="1:15" ht="10.5" customHeight="1" x14ac:dyDescent="0.2">
      <c r="B8" s="584"/>
      <c r="C8" s="542"/>
      <c r="D8" s="545"/>
      <c r="E8" s="545"/>
      <c r="F8" s="545"/>
      <c r="G8" s="545"/>
      <c r="H8" s="619"/>
      <c r="I8" s="619"/>
      <c r="J8" s="619"/>
      <c r="K8" s="619"/>
      <c r="L8" s="619"/>
      <c r="M8" s="619"/>
      <c r="N8" s="619"/>
      <c r="O8" s="545"/>
    </row>
    <row r="9" spans="1:15" ht="12.95" customHeight="1" x14ac:dyDescent="0.2">
      <c r="A9" s="569"/>
      <c r="B9" s="595" t="s">
        <v>204</v>
      </c>
      <c r="C9" s="2352" t="s">
        <v>1363</v>
      </c>
      <c r="D9" s="2352"/>
      <c r="E9" s="2352"/>
      <c r="F9" s="2352"/>
      <c r="G9" s="2352"/>
      <c r="H9" s="2352"/>
      <c r="I9" s="2352"/>
      <c r="J9" s="2352"/>
      <c r="K9" s="2352"/>
      <c r="L9" s="2352"/>
      <c r="M9" s="2352"/>
      <c r="N9" s="2352"/>
      <c r="O9" s="596"/>
    </row>
    <row r="10" spans="1:15" ht="9.9499999999999993" customHeight="1" x14ac:dyDescent="0.2">
      <c r="A10" s="569"/>
      <c r="B10" s="595"/>
      <c r="C10" s="947"/>
      <c r="D10" s="947"/>
      <c r="E10" s="947"/>
      <c r="F10" s="947"/>
      <c r="G10" s="1009"/>
      <c r="H10" s="947"/>
      <c r="I10" s="947"/>
      <c r="J10" s="947"/>
      <c r="K10" s="1009" t="s">
        <v>53</v>
      </c>
      <c r="L10" s="947"/>
      <c r="M10" s="947"/>
      <c r="N10" s="1009" t="s">
        <v>1390</v>
      </c>
      <c r="O10" s="596"/>
    </row>
    <row r="11" spans="1:15" ht="9.9499999999999993" customHeight="1" x14ac:dyDescent="0.2">
      <c r="A11" s="569"/>
      <c r="B11" s="595"/>
      <c r="C11" s="947"/>
      <c r="D11" s="947"/>
      <c r="E11" s="947"/>
      <c r="F11" s="947"/>
      <c r="G11" s="631"/>
      <c r="H11" s="947"/>
      <c r="I11" s="947"/>
      <c r="J11" s="947"/>
      <c r="K11" s="631" t="s">
        <v>1389</v>
      </c>
      <c r="L11" s="947"/>
      <c r="M11" s="947"/>
      <c r="N11" s="1009" t="s">
        <v>48</v>
      </c>
      <c r="O11" s="596"/>
    </row>
    <row r="12" spans="1:15" s="953" customFormat="1" ht="9" customHeight="1" x14ac:dyDescent="0.2">
      <c r="A12" s="565"/>
      <c r="B12" s="598"/>
      <c r="C12" s="687"/>
      <c r="D12" s="687"/>
      <c r="E12" s="687"/>
      <c r="F12" s="687"/>
      <c r="G12" s="614"/>
      <c r="H12" s="687"/>
      <c r="I12" s="687"/>
      <c r="J12" s="674"/>
      <c r="L12" s="674"/>
      <c r="N12" s="631" t="s">
        <v>609</v>
      </c>
      <c r="O12" s="612"/>
    </row>
    <row r="13" spans="1:15" x14ac:dyDescent="0.2">
      <c r="A13" s="569" t="s">
        <v>807</v>
      </c>
      <c r="B13" s="564"/>
      <c r="C13" s="566" t="s">
        <v>165</v>
      </c>
      <c r="F13" s="600"/>
      <c r="G13" s="637"/>
      <c r="I13" s="592">
        <v>1</v>
      </c>
      <c r="J13" s="593"/>
      <c r="K13" s="2066">
        <v>2445</v>
      </c>
      <c r="L13" s="593"/>
      <c r="M13" s="592">
        <f>I13+1</f>
        <v>2</v>
      </c>
      <c r="N13" s="2066">
        <v>2446</v>
      </c>
      <c r="O13" s="601"/>
    </row>
    <row r="14" spans="1:15" s="602" customFormat="1" ht="9.75" customHeight="1" x14ac:dyDescent="0.2">
      <c r="A14" s="907"/>
      <c r="B14" s="603"/>
      <c r="C14" s="604"/>
      <c r="E14" s="605"/>
      <c r="F14" s="606"/>
      <c r="G14" s="607"/>
      <c r="H14" s="608"/>
      <c r="I14" s="608"/>
      <c r="J14" s="609"/>
      <c r="K14" s="608"/>
      <c r="L14" s="609"/>
      <c r="M14" s="608"/>
      <c r="N14" s="608"/>
      <c r="O14" s="610"/>
    </row>
    <row r="15" spans="1:15" ht="12.75" customHeight="1" x14ac:dyDescent="0.2">
      <c r="A15" s="563" t="s">
        <v>807</v>
      </c>
      <c r="B15" s="912"/>
      <c r="C15" s="2353" t="s">
        <v>792</v>
      </c>
      <c r="D15" s="2353"/>
      <c r="E15" s="2353"/>
      <c r="F15" s="2353"/>
      <c r="G15" s="2353"/>
      <c r="H15" s="2353"/>
      <c r="I15" s="2353"/>
      <c r="J15" s="2353"/>
      <c r="K15" s="2353"/>
      <c r="L15" s="2353"/>
      <c r="M15" s="2353"/>
      <c r="N15" s="2353"/>
      <c r="O15" s="611"/>
    </row>
    <row r="16" spans="1:15" ht="12.75" customHeight="1" x14ac:dyDescent="0.2">
      <c r="B16" s="912"/>
      <c r="C16" s="1199"/>
      <c r="D16" s="1085"/>
      <c r="E16" s="1085"/>
      <c r="F16" s="1085"/>
      <c r="G16" s="1085"/>
      <c r="H16" s="1085"/>
      <c r="I16" s="1085"/>
      <c r="J16" s="1085"/>
      <c r="K16" s="1085"/>
      <c r="L16" s="1085"/>
      <c r="M16" s="1085"/>
      <c r="N16" s="1085"/>
      <c r="O16" s="611"/>
    </row>
    <row r="17" spans="1:16" ht="12" customHeight="1" x14ac:dyDescent="0.2">
      <c r="B17" s="580"/>
      <c r="G17" s="557"/>
      <c r="H17" s="551"/>
      <c r="I17" s="551"/>
      <c r="J17" s="582"/>
      <c r="K17" s="2067" t="s">
        <v>1337</v>
      </c>
      <c r="N17" s="2067" t="s">
        <v>1076</v>
      </c>
      <c r="O17" s="594"/>
    </row>
    <row r="18" spans="1:16" ht="12.75" customHeight="1" x14ac:dyDescent="0.2">
      <c r="B18" s="580"/>
      <c r="C18" s="564" t="s">
        <v>96</v>
      </c>
      <c r="G18" s="557"/>
      <c r="H18" s="551"/>
      <c r="I18" s="551"/>
      <c r="J18" s="582"/>
      <c r="L18" s="582"/>
      <c r="M18" s="557"/>
      <c r="O18" s="594"/>
    </row>
    <row r="19" spans="1:16" ht="12.95" customHeight="1" x14ac:dyDescent="0.2">
      <c r="A19" s="569" t="s">
        <v>807</v>
      </c>
      <c r="C19" s="2351" t="s">
        <v>97</v>
      </c>
      <c r="D19" s="2351"/>
      <c r="E19" s="2351"/>
      <c r="F19" s="2351"/>
      <c r="G19" s="2351"/>
      <c r="H19" s="2351"/>
      <c r="I19" s="2060">
        <f>M13+1</f>
        <v>3</v>
      </c>
      <c r="J19" s="613"/>
      <c r="K19" s="1809">
        <v>2448</v>
      </c>
      <c r="M19" s="566"/>
      <c r="N19" s="614" t="s">
        <v>78</v>
      </c>
      <c r="O19" s="594"/>
      <c r="P19" s="544"/>
    </row>
    <row r="20" spans="1:16" x14ac:dyDescent="0.2">
      <c r="A20" s="569" t="s">
        <v>807</v>
      </c>
      <c r="C20" s="541" t="s">
        <v>81</v>
      </c>
      <c r="I20" s="2060">
        <f>I19+1</f>
        <v>4</v>
      </c>
      <c r="J20" s="613" t="s">
        <v>79</v>
      </c>
      <c r="K20" s="1809">
        <v>2449</v>
      </c>
      <c r="L20" s="566" t="s">
        <v>80</v>
      </c>
      <c r="M20" s="965" t="s">
        <v>79</v>
      </c>
      <c r="N20" s="614"/>
      <c r="O20" s="566" t="s">
        <v>80</v>
      </c>
      <c r="P20" s="544"/>
    </row>
    <row r="21" spans="1:16" x14ac:dyDescent="0.2">
      <c r="A21" s="569" t="s">
        <v>807</v>
      </c>
      <c r="C21" s="541" t="s">
        <v>98</v>
      </c>
      <c r="I21" s="2060">
        <f>I20+1</f>
        <v>5</v>
      </c>
      <c r="J21" s="613"/>
      <c r="K21" s="1810">
        <v>2450</v>
      </c>
      <c r="M21" s="566"/>
      <c r="N21" s="615"/>
      <c r="O21" s="594"/>
      <c r="P21" s="544"/>
    </row>
    <row r="22" spans="1:16" ht="13.5" thickBot="1" x14ac:dyDescent="0.25">
      <c r="A22" s="569" t="s">
        <v>807</v>
      </c>
      <c r="C22" s="541" t="s">
        <v>99</v>
      </c>
      <c r="I22" s="2060">
        <f>I21+1</f>
        <v>6</v>
      </c>
      <c r="J22" s="613"/>
      <c r="K22" s="1837">
        <v>2451</v>
      </c>
      <c r="M22" s="566"/>
      <c r="N22" s="616"/>
      <c r="O22" s="594"/>
      <c r="P22" s="544"/>
    </row>
    <row r="23" spans="1:16" ht="9.9499999999999993" customHeight="1" x14ac:dyDescent="0.2">
      <c r="B23" s="595"/>
      <c r="C23" s="617"/>
      <c r="D23" s="618"/>
      <c r="E23" s="618"/>
      <c r="F23" s="545"/>
      <c r="G23" s="619"/>
      <c r="H23" s="592"/>
      <c r="I23" s="2061"/>
      <c r="J23" s="620"/>
      <c r="K23" s="1838"/>
      <c r="L23" s="593"/>
      <c r="M23" s="593"/>
      <c r="N23" s="592"/>
      <c r="O23" s="596"/>
    </row>
    <row r="24" spans="1:16" x14ac:dyDescent="0.2">
      <c r="C24" s="621" t="s">
        <v>358</v>
      </c>
      <c r="I24" s="2060"/>
      <c r="J24" s="613"/>
      <c r="K24" s="1839"/>
      <c r="M24" s="566"/>
      <c r="O24" s="594"/>
      <c r="P24" s="544"/>
    </row>
    <row r="25" spans="1:16" ht="12.95" customHeight="1" x14ac:dyDescent="0.2">
      <c r="A25" s="569" t="s">
        <v>807</v>
      </c>
      <c r="C25" s="2351" t="s">
        <v>359</v>
      </c>
      <c r="D25" s="2351"/>
      <c r="E25" s="2351"/>
      <c r="F25" s="2351"/>
      <c r="G25" s="2351"/>
      <c r="H25" s="2351"/>
      <c r="I25" s="2060">
        <f>I22+1</f>
        <v>7</v>
      </c>
      <c r="J25" s="613"/>
      <c r="K25" s="1809">
        <v>2452</v>
      </c>
      <c r="M25" s="622"/>
      <c r="N25" s="557"/>
      <c r="O25" s="594"/>
      <c r="P25" s="544"/>
    </row>
    <row r="26" spans="1:16" ht="26.25" customHeight="1" x14ac:dyDescent="0.2">
      <c r="A26" s="569" t="s">
        <v>807</v>
      </c>
      <c r="C26" s="2351" t="s">
        <v>360</v>
      </c>
      <c r="D26" s="2351"/>
      <c r="E26" s="2351"/>
      <c r="F26" s="2351"/>
      <c r="G26" s="2351"/>
      <c r="H26" s="2351"/>
      <c r="I26" s="2060">
        <f t="shared" ref="I26:I31" si="0">I25+1</f>
        <v>8</v>
      </c>
      <c r="J26" s="613" t="s">
        <v>79</v>
      </c>
      <c r="K26" s="1815">
        <v>2453</v>
      </c>
      <c r="L26" s="566" t="s">
        <v>80</v>
      </c>
      <c r="M26" s="622" t="s">
        <v>79</v>
      </c>
      <c r="N26" s="623"/>
      <c r="O26" s="594" t="s">
        <v>80</v>
      </c>
      <c r="P26" s="544"/>
    </row>
    <row r="27" spans="1:16" x14ac:dyDescent="0.2">
      <c r="A27" s="569" t="s">
        <v>807</v>
      </c>
      <c r="C27" s="541" t="s">
        <v>361</v>
      </c>
      <c r="I27" s="2060">
        <f t="shared" si="0"/>
        <v>9</v>
      </c>
      <c r="J27" s="613"/>
      <c r="K27" s="1810">
        <v>2454</v>
      </c>
      <c r="M27" s="622"/>
      <c r="N27" s="565"/>
      <c r="O27" s="594"/>
      <c r="P27" s="544"/>
    </row>
    <row r="28" spans="1:16" x14ac:dyDescent="0.2">
      <c r="A28" s="569" t="s">
        <v>807</v>
      </c>
      <c r="C28" s="541" t="s">
        <v>958</v>
      </c>
      <c r="I28" s="2060">
        <f t="shared" si="0"/>
        <v>10</v>
      </c>
      <c r="J28" s="613"/>
      <c r="K28" s="1815">
        <v>2455</v>
      </c>
      <c r="M28" s="622"/>
      <c r="N28" s="623"/>
      <c r="O28" s="594"/>
      <c r="P28" s="544"/>
    </row>
    <row r="29" spans="1:16" ht="25.5" customHeight="1" x14ac:dyDescent="0.2">
      <c r="A29" s="569" t="s">
        <v>807</v>
      </c>
      <c r="C29" s="2351" t="s">
        <v>452</v>
      </c>
      <c r="D29" s="2351"/>
      <c r="E29" s="2351"/>
      <c r="F29" s="2351"/>
      <c r="G29" s="2351"/>
      <c r="H29" s="2351"/>
      <c r="I29" s="2060">
        <f t="shared" si="0"/>
        <v>11</v>
      </c>
      <c r="J29" s="613"/>
      <c r="K29" s="1809">
        <v>2456</v>
      </c>
      <c r="M29" s="622"/>
      <c r="N29" s="624"/>
      <c r="O29" s="594"/>
      <c r="P29" s="544"/>
    </row>
    <row r="30" spans="1:16" x14ac:dyDescent="0.2">
      <c r="A30" s="569" t="s">
        <v>807</v>
      </c>
      <c r="C30" s="560" t="s">
        <v>977</v>
      </c>
      <c r="I30" s="2060">
        <f t="shared" si="0"/>
        <v>12</v>
      </c>
      <c r="J30" s="613" t="s">
        <v>79</v>
      </c>
      <c r="K30" s="1809">
        <v>2457</v>
      </c>
      <c r="L30" s="566" t="s">
        <v>80</v>
      </c>
      <c r="M30" s="622" t="s">
        <v>79</v>
      </c>
      <c r="N30" s="557"/>
      <c r="O30" s="594" t="s">
        <v>80</v>
      </c>
      <c r="P30" s="544"/>
    </row>
    <row r="31" spans="1:16" ht="12.75" customHeight="1" thickBot="1" x14ac:dyDescent="0.25">
      <c r="A31" s="569" t="s">
        <v>807</v>
      </c>
      <c r="C31" s="2351" t="s">
        <v>453</v>
      </c>
      <c r="D31" s="2351"/>
      <c r="E31" s="2351"/>
      <c r="F31" s="2351"/>
      <c r="G31" s="2351"/>
      <c r="H31" s="2351"/>
      <c r="I31" s="2062">
        <f t="shared" si="0"/>
        <v>13</v>
      </c>
      <c r="J31" s="625"/>
      <c r="K31" s="1837">
        <v>2458</v>
      </c>
      <c r="M31" s="622"/>
      <c r="N31" s="616"/>
      <c r="O31" s="594"/>
      <c r="P31" s="544"/>
    </row>
    <row r="32" spans="1:16" ht="9.75" customHeight="1" x14ac:dyDescent="0.2">
      <c r="C32" s="556"/>
      <c r="D32" s="556"/>
      <c r="E32" s="556"/>
      <c r="F32" s="556"/>
      <c r="G32" s="556"/>
      <c r="H32" s="556"/>
      <c r="I32" s="2063"/>
      <c r="J32" s="626"/>
      <c r="K32" s="1809"/>
      <c r="M32" s="622"/>
      <c r="N32" s="557"/>
      <c r="O32" s="594"/>
      <c r="P32" s="544"/>
    </row>
    <row r="33" spans="1:22" ht="12.75" customHeight="1" x14ac:dyDescent="0.2">
      <c r="C33" s="2352" t="s">
        <v>396</v>
      </c>
      <c r="D33" s="2352"/>
      <c r="E33" s="2352"/>
      <c r="F33" s="2352"/>
      <c r="G33" s="2352"/>
      <c r="H33" s="2352"/>
      <c r="I33" s="627"/>
      <c r="J33" s="627"/>
      <c r="K33" s="1836"/>
      <c r="L33" s="627"/>
      <c r="M33" s="628"/>
      <c r="N33" s="627"/>
      <c r="O33" s="594"/>
    </row>
    <row r="34" spans="1:22" x14ac:dyDescent="0.2">
      <c r="C34" s="2352" t="s">
        <v>100</v>
      </c>
      <c r="D34" s="2352"/>
      <c r="E34" s="2352"/>
      <c r="F34" s="2352"/>
      <c r="G34" s="2352"/>
      <c r="H34" s="2352"/>
      <c r="I34" s="627"/>
      <c r="J34" s="627"/>
      <c r="K34" s="1836"/>
      <c r="L34" s="627"/>
      <c r="M34" s="628"/>
      <c r="N34" s="627"/>
      <c r="O34" s="594"/>
    </row>
    <row r="35" spans="1:22" ht="13.5" thickBot="1" x14ac:dyDescent="0.25">
      <c r="A35" s="569" t="s">
        <v>807</v>
      </c>
      <c r="C35" s="553" t="s">
        <v>101</v>
      </c>
      <c r="D35" s="549"/>
      <c r="E35" s="549"/>
      <c r="F35" s="549"/>
      <c r="H35" s="551"/>
      <c r="I35" s="551">
        <f>'S24-1  Av. soc. futurs'!I31+1</f>
        <v>14</v>
      </c>
      <c r="J35" s="582"/>
      <c r="K35" s="1811" t="s">
        <v>2179</v>
      </c>
      <c r="L35" s="582"/>
      <c r="M35" s="630"/>
      <c r="N35" s="629"/>
      <c r="O35" s="594"/>
    </row>
    <row r="36" spans="1:22" x14ac:dyDescent="0.2">
      <c r="A36" s="569" t="s">
        <v>807</v>
      </c>
      <c r="C36" s="541" t="s">
        <v>359</v>
      </c>
      <c r="I36" s="631">
        <f>I35+1</f>
        <v>15</v>
      </c>
      <c r="J36" s="569"/>
      <c r="K36" s="1809">
        <v>2460</v>
      </c>
      <c r="M36" s="622"/>
      <c r="N36" s="557"/>
      <c r="O36" s="594"/>
    </row>
    <row r="37" spans="1:22" x14ac:dyDescent="0.2">
      <c r="A37" s="569" t="s">
        <v>807</v>
      </c>
      <c r="C37" s="2351" t="s">
        <v>552</v>
      </c>
      <c r="D37" s="2351"/>
      <c r="E37" s="2351"/>
      <c r="F37" s="2351"/>
      <c r="G37" s="2351"/>
      <c r="H37" s="2351"/>
      <c r="I37" s="631"/>
      <c r="J37" s="569"/>
      <c r="K37" s="1809"/>
      <c r="M37" s="622"/>
      <c r="N37" s="557"/>
      <c r="O37" s="594"/>
    </row>
    <row r="38" spans="1:22" x14ac:dyDescent="0.2">
      <c r="A38" s="569" t="s">
        <v>807</v>
      </c>
      <c r="C38" s="541" t="s">
        <v>553</v>
      </c>
      <c r="I38" s="631">
        <f>I36+1</f>
        <v>16</v>
      </c>
      <c r="J38" s="569" t="s">
        <v>79</v>
      </c>
      <c r="K38" s="1815">
        <v>2461</v>
      </c>
      <c r="L38" s="566" t="s">
        <v>80</v>
      </c>
      <c r="M38" s="622" t="s">
        <v>79</v>
      </c>
      <c r="N38" s="623"/>
      <c r="O38" s="594" t="s">
        <v>80</v>
      </c>
    </row>
    <row r="39" spans="1:22" ht="13.5" thickBot="1" x14ac:dyDescent="0.25">
      <c r="A39" s="569" t="s">
        <v>807</v>
      </c>
      <c r="C39" s="541" t="s">
        <v>554</v>
      </c>
      <c r="I39" s="631">
        <f>I38+1</f>
        <v>17</v>
      </c>
      <c r="J39" s="569" t="s">
        <v>79</v>
      </c>
      <c r="K39" s="1837">
        <v>2462</v>
      </c>
      <c r="L39" s="566" t="s">
        <v>80</v>
      </c>
      <c r="M39" s="622" t="s">
        <v>79</v>
      </c>
      <c r="N39" s="616"/>
      <c r="O39" s="594" t="s">
        <v>80</v>
      </c>
    </row>
    <row r="40" spans="1:22" ht="9" customHeight="1" x14ac:dyDescent="0.2">
      <c r="I40" s="631"/>
      <c r="J40" s="569"/>
      <c r="K40" s="1839"/>
      <c r="M40" s="622"/>
      <c r="O40" s="594"/>
    </row>
    <row r="41" spans="1:22" x14ac:dyDescent="0.2">
      <c r="C41" s="552" t="s">
        <v>81</v>
      </c>
      <c r="D41" s="560"/>
      <c r="E41" s="560"/>
      <c r="F41" s="590"/>
      <c r="G41" s="632"/>
      <c r="H41" s="633"/>
      <c r="I41" s="634"/>
      <c r="J41" s="594"/>
      <c r="K41" s="1838"/>
      <c r="L41" s="593"/>
      <c r="M41" s="635"/>
      <c r="N41" s="636"/>
      <c r="O41" s="594"/>
    </row>
    <row r="42" spans="1:22" x14ac:dyDescent="0.2">
      <c r="A42" s="569" t="s">
        <v>807</v>
      </c>
      <c r="C42" s="2350" t="s">
        <v>555</v>
      </c>
      <c r="D42" s="2350"/>
      <c r="E42" s="2350"/>
      <c r="F42" s="2350"/>
      <c r="G42" s="2350"/>
      <c r="H42" s="2350"/>
      <c r="I42" s="634">
        <f>I39+1</f>
        <v>18</v>
      </c>
      <c r="J42" s="594"/>
      <c r="K42" s="1838">
        <v>2463</v>
      </c>
      <c r="L42" s="593"/>
      <c r="M42" s="635"/>
      <c r="N42" s="638" t="s">
        <v>78</v>
      </c>
      <c r="O42" s="594"/>
    </row>
    <row r="43" spans="1:22" x14ac:dyDescent="0.2">
      <c r="A43" s="569" t="s">
        <v>807</v>
      </c>
      <c r="C43" s="2350" t="s">
        <v>397</v>
      </c>
      <c r="D43" s="2350"/>
      <c r="E43" s="2350"/>
      <c r="F43" s="2350"/>
      <c r="G43" s="2350"/>
      <c r="H43" s="2350"/>
      <c r="I43" s="634">
        <f>I42+1</f>
        <v>19</v>
      </c>
      <c r="J43" s="594"/>
      <c r="K43" s="1840">
        <v>2464</v>
      </c>
      <c r="L43" s="593"/>
      <c r="M43" s="635"/>
      <c r="N43" s="639"/>
      <c r="O43" s="594"/>
    </row>
    <row r="44" spans="1:22" ht="12.75" customHeight="1" x14ac:dyDescent="0.2">
      <c r="A44" s="569" t="s">
        <v>807</v>
      </c>
      <c r="C44" s="536"/>
      <c r="D44" s="536"/>
      <c r="E44" s="536"/>
      <c r="F44" s="536"/>
      <c r="G44" s="536"/>
      <c r="H44" s="536"/>
      <c r="I44" s="634">
        <f>I43+1</f>
        <v>20</v>
      </c>
      <c r="J44" s="594"/>
      <c r="K44" s="1838">
        <v>2465</v>
      </c>
      <c r="L44" s="593"/>
      <c r="M44" s="635"/>
      <c r="N44" s="638"/>
      <c r="O44" s="594"/>
    </row>
    <row r="45" spans="1:22" x14ac:dyDescent="0.2">
      <c r="A45" s="569" t="s">
        <v>807</v>
      </c>
      <c r="C45" s="2350" t="s">
        <v>271</v>
      </c>
      <c r="D45" s="2350"/>
      <c r="E45" s="2350"/>
      <c r="F45" s="2350"/>
      <c r="G45" s="2350"/>
      <c r="H45" s="2350"/>
      <c r="I45" s="634">
        <f>I44+1</f>
        <v>21</v>
      </c>
      <c r="J45" s="594" t="s">
        <v>79</v>
      </c>
      <c r="K45" s="1838">
        <v>2466</v>
      </c>
      <c r="L45" s="593" t="s">
        <v>80</v>
      </c>
      <c r="M45" s="635" t="s">
        <v>79</v>
      </c>
      <c r="N45" s="638"/>
      <c r="O45" s="594" t="s">
        <v>80</v>
      </c>
    </row>
    <row r="46" spans="1:22" x14ac:dyDescent="0.2">
      <c r="A46" s="569"/>
      <c r="B46" s="643"/>
      <c r="C46" s="2350" t="s">
        <v>118</v>
      </c>
      <c r="D46" s="2350"/>
      <c r="E46" s="2350"/>
      <c r="F46" s="2350"/>
      <c r="G46" s="2350"/>
      <c r="H46" s="2350"/>
      <c r="I46" s="634"/>
      <c r="J46" s="594"/>
      <c r="K46" s="1838"/>
      <c r="L46" s="593"/>
      <c r="M46" s="635"/>
      <c r="N46" s="638"/>
      <c r="O46" s="594"/>
      <c r="P46" s="549"/>
      <c r="Q46" s="549"/>
      <c r="R46" s="549"/>
      <c r="S46" s="549"/>
      <c r="T46" s="549"/>
      <c r="U46" s="549"/>
      <c r="V46" s="549"/>
    </row>
    <row r="47" spans="1:22" x14ac:dyDescent="0.2">
      <c r="A47" s="569" t="s">
        <v>807</v>
      </c>
      <c r="C47" s="541" t="s">
        <v>119</v>
      </c>
      <c r="I47" s="634">
        <f>I45+1</f>
        <v>22</v>
      </c>
      <c r="J47" s="594" t="s">
        <v>79</v>
      </c>
      <c r="K47" s="1840">
        <v>2467</v>
      </c>
      <c r="L47" s="593" t="s">
        <v>80</v>
      </c>
      <c r="M47" s="635" t="s">
        <v>79</v>
      </c>
      <c r="N47" s="639"/>
      <c r="O47" s="594" t="s">
        <v>80</v>
      </c>
    </row>
    <row r="48" spans="1:22" ht="12.75" customHeight="1" x14ac:dyDescent="0.2">
      <c r="A48" s="569" t="s">
        <v>807</v>
      </c>
      <c r="C48" s="536"/>
      <c r="D48" s="536"/>
      <c r="E48" s="536"/>
      <c r="F48" s="536"/>
      <c r="G48" s="536"/>
      <c r="H48" s="536"/>
      <c r="I48" s="634">
        <f>I47+1</f>
        <v>23</v>
      </c>
      <c r="J48" s="594"/>
      <c r="K48" s="1838">
        <v>2468</v>
      </c>
      <c r="L48" s="593"/>
      <c r="M48" s="635"/>
      <c r="N48" s="638"/>
      <c r="O48" s="594"/>
    </row>
    <row r="49" spans="1:15" x14ac:dyDescent="0.2">
      <c r="A49" s="569" t="s">
        <v>807</v>
      </c>
      <c r="C49" s="553" t="s">
        <v>120</v>
      </c>
      <c r="D49" s="560"/>
      <c r="E49" s="560"/>
      <c r="F49" s="590"/>
      <c r="G49" s="632"/>
      <c r="H49" s="633"/>
      <c r="I49" s="634">
        <f>I48+1</f>
        <v>24</v>
      </c>
      <c r="J49" s="594"/>
      <c r="K49" s="1838">
        <v>2469</v>
      </c>
      <c r="L49" s="593"/>
      <c r="M49" s="635"/>
      <c r="N49" s="638"/>
      <c r="O49" s="594"/>
    </row>
    <row r="50" spans="1:15" x14ac:dyDescent="0.2">
      <c r="C50" s="553" t="s">
        <v>121</v>
      </c>
      <c r="D50" s="560"/>
      <c r="E50" s="560"/>
      <c r="F50" s="590"/>
      <c r="G50" s="632"/>
      <c r="H50" s="633"/>
      <c r="I50" s="634"/>
      <c r="J50" s="594"/>
      <c r="K50" s="1838"/>
      <c r="L50" s="593"/>
      <c r="M50" s="635"/>
      <c r="N50" s="638"/>
      <c r="O50" s="594"/>
    </row>
    <row r="51" spans="1:15" x14ac:dyDescent="0.2">
      <c r="A51" s="569" t="s">
        <v>807</v>
      </c>
      <c r="C51" s="553" t="s">
        <v>122</v>
      </c>
      <c r="D51" s="560"/>
      <c r="E51" s="560"/>
      <c r="F51" s="590"/>
      <c r="G51" s="632"/>
      <c r="H51" s="633"/>
      <c r="I51" s="634">
        <f>I49+1</f>
        <v>25</v>
      </c>
      <c r="J51" s="594"/>
      <c r="K51" s="1838">
        <v>2470</v>
      </c>
      <c r="L51" s="593"/>
      <c r="M51" s="635"/>
      <c r="N51" s="638"/>
      <c r="O51" s="594"/>
    </row>
    <row r="52" spans="1:15" x14ac:dyDescent="0.2">
      <c r="A52" s="569" t="s">
        <v>807</v>
      </c>
      <c r="C52" s="553" t="s">
        <v>123</v>
      </c>
      <c r="D52" s="560"/>
      <c r="E52" s="560"/>
      <c r="F52" s="590"/>
      <c r="G52" s="632"/>
      <c r="H52" s="633"/>
      <c r="I52" s="634">
        <f>I51+1</f>
        <v>26</v>
      </c>
      <c r="J52" s="594"/>
      <c r="K52" s="1838">
        <v>2471</v>
      </c>
      <c r="L52" s="593"/>
      <c r="M52" s="635"/>
      <c r="N52" s="638"/>
      <c r="O52" s="594"/>
    </row>
    <row r="53" spans="1:15" x14ac:dyDescent="0.2">
      <c r="A53" s="569" t="s">
        <v>807</v>
      </c>
      <c r="C53" s="553" t="s">
        <v>124</v>
      </c>
      <c r="D53" s="560"/>
      <c r="E53" s="560"/>
      <c r="F53" s="590"/>
      <c r="G53" s="632"/>
      <c r="H53" s="633"/>
      <c r="I53" s="634">
        <f>I52+1</f>
        <v>27</v>
      </c>
      <c r="J53" s="594"/>
      <c r="K53" s="1838">
        <v>2472</v>
      </c>
      <c r="L53" s="593"/>
      <c r="M53" s="635"/>
      <c r="N53" s="638"/>
      <c r="O53" s="594"/>
    </row>
    <row r="54" spans="1:15" x14ac:dyDescent="0.2">
      <c r="A54" s="569" t="s">
        <v>807</v>
      </c>
      <c r="C54" s="553" t="s">
        <v>125</v>
      </c>
      <c r="D54" s="560"/>
      <c r="E54" s="560"/>
      <c r="F54" s="590"/>
      <c r="G54" s="632"/>
      <c r="H54" s="633"/>
      <c r="I54" s="634">
        <f>I53+1</f>
        <v>28</v>
      </c>
      <c r="J54" s="594"/>
      <c r="K54" s="1838">
        <v>2473</v>
      </c>
      <c r="L54" s="593"/>
      <c r="M54" s="635"/>
      <c r="N54" s="638"/>
      <c r="O54" s="594"/>
    </row>
    <row r="55" spans="1:15" x14ac:dyDescent="0.2">
      <c r="C55" s="553" t="s">
        <v>88</v>
      </c>
      <c r="D55" s="560"/>
      <c r="E55" s="560"/>
      <c r="F55" s="590"/>
      <c r="G55" s="632"/>
      <c r="H55" s="633"/>
      <c r="I55" s="634"/>
      <c r="J55" s="594"/>
      <c r="K55" s="1838"/>
      <c r="L55" s="593"/>
      <c r="M55" s="635"/>
      <c r="N55" s="638"/>
      <c r="O55" s="594"/>
    </row>
    <row r="56" spans="1:15" x14ac:dyDescent="0.2">
      <c r="A56" s="569" t="s">
        <v>807</v>
      </c>
      <c r="C56" s="553" t="s">
        <v>160</v>
      </c>
      <c r="D56" s="560"/>
      <c r="E56" s="560"/>
      <c r="F56" s="590"/>
      <c r="G56" s="632"/>
      <c r="H56" s="633"/>
      <c r="I56" s="634">
        <f>I54+1</f>
        <v>29</v>
      </c>
      <c r="J56" s="594"/>
      <c r="K56" s="1838">
        <v>2474</v>
      </c>
      <c r="L56" s="593"/>
      <c r="M56" s="635"/>
      <c r="N56" s="638"/>
      <c r="O56" s="594"/>
    </row>
    <row r="57" spans="1:15" x14ac:dyDescent="0.2">
      <c r="A57" s="569" t="s">
        <v>807</v>
      </c>
      <c r="C57" s="553" t="s">
        <v>160</v>
      </c>
      <c r="D57" s="560"/>
      <c r="E57" s="560"/>
      <c r="F57" s="590"/>
      <c r="G57" s="632"/>
      <c r="H57" s="633"/>
      <c r="I57" s="634">
        <f t="shared" ref="I57:I62" si="1">I56+1</f>
        <v>30</v>
      </c>
      <c r="J57" s="594"/>
      <c r="K57" s="1838">
        <v>2475</v>
      </c>
      <c r="L57" s="593"/>
      <c r="M57" s="635"/>
      <c r="N57" s="638"/>
      <c r="O57" s="594"/>
    </row>
    <row r="58" spans="1:15" ht="13.5" thickBot="1" x14ac:dyDescent="0.25">
      <c r="A58" s="569" t="s">
        <v>807</v>
      </c>
      <c r="C58" s="553" t="s">
        <v>323</v>
      </c>
      <c r="D58" s="560"/>
      <c r="E58" s="560"/>
      <c r="F58" s="590"/>
      <c r="G58" s="632"/>
      <c r="H58" s="633"/>
      <c r="I58" s="634">
        <f t="shared" si="1"/>
        <v>31</v>
      </c>
      <c r="J58" s="594"/>
      <c r="K58" s="1841">
        <v>2476</v>
      </c>
      <c r="L58" s="593"/>
      <c r="M58" s="635"/>
      <c r="N58" s="641"/>
      <c r="O58" s="594"/>
    </row>
    <row r="59" spans="1:15" x14ac:dyDescent="0.2">
      <c r="A59" s="569" t="s">
        <v>807</v>
      </c>
      <c r="C59" s="553" t="s">
        <v>515</v>
      </c>
      <c r="D59" s="560"/>
      <c r="E59" s="560"/>
      <c r="F59" s="590"/>
      <c r="G59" s="632"/>
      <c r="H59" s="633"/>
      <c r="I59" s="634">
        <f t="shared" si="1"/>
        <v>32</v>
      </c>
      <c r="J59" s="594"/>
      <c r="K59" s="1838">
        <v>2477</v>
      </c>
      <c r="L59" s="593"/>
      <c r="M59" s="635"/>
      <c r="N59" s="638"/>
      <c r="O59" s="594"/>
    </row>
    <row r="60" spans="1:15" x14ac:dyDescent="0.2">
      <c r="A60" s="569" t="s">
        <v>807</v>
      </c>
      <c r="C60" s="553" t="s">
        <v>126</v>
      </c>
      <c r="D60" s="560"/>
      <c r="E60" s="560"/>
      <c r="F60" s="590"/>
      <c r="G60" s="632"/>
      <c r="H60" s="633"/>
      <c r="I60" s="634">
        <f t="shared" si="1"/>
        <v>33</v>
      </c>
      <c r="J60" s="594" t="s">
        <v>79</v>
      </c>
      <c r="K60" s="1838">
        <v>2478</v>
      </c>
      <c r="L60" s="593" t="s">
        <v>80</v>
      </c>
      <c r="M60" s="635" t="s">
        <v>79</v>
      </c>
      <c r="N60" s="638"/>
      <c r="O60" s="594" t="s">
        <v>80</v>
      </c>
    </row>
    <row r="61" spans="1:15" ht="13.5" thickBot="1" x14ac:dyDescent="0.25">
      <c r="A61" s="569" t="s">
        <v>807</v>
      </c>
      <c r="C61" s="553" t="s">
        <v>353</v>
      </c>
      <c r="D61" s="560"/>
      <c r="E61" s="560"/>
      <c r="F61" s="590"/>
      <c r="G61" s="632"/>
      <c r="H61" s="633"/>
      <c r="I61" s="634">
        <f t="shared" si="1"/>
        <v>34</v>
      </c>
      <c r="J61" s="594"/>
      <c r="K61" s="1841">
        <v>2479</v>
      </c>
      <c r="L61" s="593"/>
      <c r="M61" s="635"/>
      <c r="N61" s="641"/>
      <c r="O61" s="594"/>
    </row>
    <row r="62" spans="1:15" ht="13.5" thickBot="1" x14ac:dyDescent="0.25">
      <c r="A62" s="569" t="s">
        <v>807</v>
      </c>
      <c r="C62" s="553" t="s">
        <v>81</v>
      </c>
      <c r="D62" s="560"/>
      <c r="E62" s="560"/>
      <c r="F62" s="590"/>
      <c r="G62" s="632"/>
      <c r="H62" s="633"/>
      <c r="I62" s="634">
        <f t="shared" si="1"/>
        <v>35</v>
      </c>
      <c r="J62" s="594"/>
      <c r="K62" s="1842">
        <v>2480</v>
      </c>
      <c r="L62" s="593"/>
      <c r="M62" s="635"/>
      <c r="N62" s="642"/>
      <c r="O62" s="594"/>
    </row>
  </sheetData>
  <mergeCells count="14">
    <mergeCell ref="C26:H26"/>
    <mergeCell ref="C29:H29"/>
    <mergeCell ref="C9:N9"/>
    <mergeCell ref="C15:N15"/>
    <mergeCell ref="C19:H19"/>
    <mergeCell ref="C25:H25"/>
    <mergeCell ref="C45:H45"/>
    <mergeCell ref="C46:H46"/>
    <mergeCell ref="C31:H31"/>
    <mergeCell ref="C33:H33"/>
    <mergeCell ref="C34:H34"/>
    <mergeCell ref="C37:H37"/>
    <mergeCell ref="C42:H42"/>
    <mergeCell ref="C43:H43"/>
  </mergeCells>
  <phoneticPr fontId="10" type="noConversion"/>
  <pageMargins left="0.39370078740157483" right="0.39370078740157483" top="0.59055118110236227" bottom="0.39370078740157483" header="0.59055118110236227" footer="0.39370078740157483"/>
  <pageSetup scale="92" orientation="portrait" r:id="rId1"/>
  <headerFooter alignWithMargins="0">
    <oddHeader>&amp;L&amp;9Organisme ________________________________________&amp;R&amp;9Code géographique ____________</oddHeader>
    <oddFooter xml:space="preserve">&amp;LS24-1&amp;R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1"/>
  <dimension ref="A2:K47"/>
  <sheetViews>
    <sheetView zoomScaleNormal="100" workbookViewId="0"/>
  </sheetViews>
  <sheetFormatPr baseColWidth="10" defaultColWidth="9.140625" defaultRowHeight="12.75" x14ac:dyDescent="0.2"/>
  <cols>
    <col min="1" max="16384" width="9.140625" style="1"/>
  </cols>
  <sheetData>
    <row r="2" spans="1:11" x14ac:dyDescent="0.2">
      <c r="A2" s="55"/>
      <c r="B2" s="51"/>
      <c r="C2" s="51"/>
      <c r="D2" s="51"/>
      <c r="E2" s="51"/>
      <c r="F2" s="51"/>
      <c r="G2" s="51"/>
    </row>
    <row r="4" spans="1:11" x14ac:dyDescent="0.2">
      <c r="A4" s="19"/>
    </row>
    <row r="6" spans="1:11" x14ac:dyDescent="0.2">
      <c r="B6" s="17"/>
      <c r="C6" s="17"/>
      <c r="D6" s="17"/>
      <c r="E6" s="17"/>
      <c r="F6" s="17"/>
      <c r="G6" s="17"/>
    </row>
    <row r="7" spans="1:11" ht="20.25" x14ac:dyDescent="0.3">
      <c r="A7" s="842"/>
      <c r="B7" s="842"/>
      <c r="C7" s="842"/>
      <c r="D7" s="842"/>
      <c r="E7" s="842"/>
      <c r="F7" s="842"/>
      <c r="G7" s="842"/>
    </row>
    <row r="8" spans="1:11" ht="30" customHeight="1" x14ac:dyDescent="0.2"/>
    <row r="9" spans="1:11" x14ac:dyDescent="0.2">
      <c r="B9" s="51"/>
      <c r="C9" s="51"/>
      <c r="D9" s="51"/>
      <c r="E9" s="51"/>
      <c r="F9" s="51"/>
      <c r="G9" s="51"/>
    </row>
    <row r="15" spans="1:11" ht="20.25" x14ac:dyDescent="0.3">
      <c r="A15" s="2221" t="s">
        <v>390</v>
      </c>
      <c r="B15" s="2222"/>
      <c r="C15" s="2222"/>
      <c r="D15" s="2222"/>
      <c r="E15" s="2222"/>
      <c r="F15" s="2222"/>
      <c r="G15" s="2222"/>
      <c r="H15" s="2222"/>
      <c r="I15" s="2222"/>
      <c r="J15" s="2222"/>
      <c r="K15" s="917"/>
    </row>
    <row r="25" spans="1:7" ht="12.75" customHeight="1" x14ac:dyDescent="0.4">
      <c r="A25" s="843"/>
      <c r="B25" s="843"/>
      <c r="C25" s="843"/>
      <c r="D25" s="843"/>
      <c r="E25" s="843"/>
      <c r="F25" s="843"/>
      <c r="G25" s="843"/>
    </row>
    <row r="43" spans="1:7" s="17" customFormat="1" x14ac:dyDescent="0.2"/>
    <row r="47" spans="1:7" ht="18" x14ac:dyDescent="0.25">
      <c r="A47" s="841"/>
      <c r="B47" s="841"/>
      <c r="C47" s="841"/>
      <c r="D47" s="841"/>
      <c r="E47" s="841"/>
      <c r="F47" s="841"/>
      <c r="G47" s="841"/>
    </row>
  </sheetData>
  <mergeCells count="1">
    <mergeCell ref="A15:J15"/>
  </mergeCells>
  <phoneticPr fontId="10" type="noConversion"/>
  <pageMargins left="0.59055118110236227" right="0.43307086614173229" top="0.59055118110236227" bottom="0.39370078740157483" header="0.59055118110236227" footer="0.39370078740157483"/>
  <pageSetup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6">
    <pageSetUpPr fitToPage="1"/>
  </sheetPr>
  <dimension ref="A1:S38"/>
  <sheetViews>
    <sheetView zoomScaleNormal="100" zoomScaleSheetLayoutView="100" workbookViewId="0"/>
  </sheetViews>
  <sheetFormatPr baseColWidth="10" defaultColWidth="9.140625" defaultRowHeight="12.75" x14ac:dyDescent="0.2"/>
  <cols>
    <col min="1" max="1" width="1.7109375" style="563" customWidth="1"/>
    <col min="2" max="2" width="2.28515625" style="583" customWidth="1"/>
    <col min="3" max="3" width="9.140625" style="541" customWidth="1"/>
    <col min="4" max="4" width="19" style="541" customWidth="1"/>
    <col min="5" max="5" width="10.7109375" style="541" customWidth="1"/>
    <col min="6" max="6" width="3.140625" style="541" customWidth="1"/>
    <col min="7" max="7" width="14.140625" style="541" customWidth="1"/>
    <col min="8" max="8" width="1.28515625" style="541" customWidth="1"/>
    <col min="9" max="9" width="2.7109375" style="541" customWidth="1"/>
    <col min="10" max="10" width="1.28515625" style="566" customWidth="1"/>
    <col min="11" max="11" width="15.7109375" style="541" customWidth="1"/>
    <col min="12" max="12" width="1.28515625" style="566" customWidth="1"/>
    <col min="13" max="13" width="2.7109375" style="566" customWidth="1"/>
    <col min="14" max="14" width="15.7109375" style="541" customWidth="1"/>
    <col min="15" max="15" width="1.28515625" style="566" customWidth="1"/>
    <col min="16" max="16" width="2.7109375" style="541" customWidth="1"/>
    <col min="17" max="17" width="3.140625" style="541" customWidth="1"/>
    <col min="18" max="16384" width="9.140625" style="541"/>
  </cols>
  <sheetData>
    <row r="1" spans="1:19" x14ac:dyDescent="0.2">
      <c r="S1" s="1469"/>
    </row>
    <row r="2" spans="1:19" x14ac:dyDescent="0.2">
      <c r="S2" s="1469"/>
    </row>
    <row r="3" spans="1:19" x14ac:dyDescent="0.2">
      <c r="C3" s="427" t="s">
        <v>1424</v>
      </c>
      <c r="D3" s="51"/>
      <c r="E3" s="51"/>
      <c r="F3" s="2064"/>
      <c r="G3" s="2064"/>
      <c r="H3" s="2064"/>
      <c r="I3" s="51"/>
      <c r="J3" s="2065"/>
      <c r="K3" s="586"/>
      <c r="L3" s="589"/>
      <c r="M3" s="586"/>
      <c r="N3" s="585"/>
      <c r="O3" s="589"/>
    </row>
    <row r="4" spans="1:19" x14ac:dyDescent="0.2">
      <c r="B4" s="584"/>
      <c r="C4" s="585" t="s">
        <v>847</v>
      </c>
      <c r="D4" s="586"/>
      <c r="E4" s="586"/>
      <c r="F4" s="586"/>
      <c r="G4" s="586"/>
      <c r="H4" s="587"/>
      <c r="I4" s="587"/>
      <c r="J4" s="588"/>
      <c r="K4" s="587"/>
      <c r="L4" s="588"/>
      <c r="M4" s="588"/>
      <c r="N4" s="587"/>
    </row>
    <row r="5" spans="1:19" x14ac:dyDescent="0.2">
      <c r="B5" s="584"/>
      <c r="C5" s="585" t="s">
        <v>1333</v>
      </c>
      <c r="D5" s="589"/>
      <c r="E5" s="589"/>
      <c r="F5" s="589"/>
      <c r="G5" s="589"/>
      <c r="H5" s="588"/>
      <c r="I5" s="588"/>
      <c r="J5" s="588"/>
      <c r="K5" s="588"/>
      <c r="L5" s="588"/>
      <c r="M5" s="588"/>
      <c r="N5" s="588"/>
    </row>
    <row r="6" spans="1:19" x14ac:dyDescent="0.2">
      <c r="B6" s="584"/>
      <c r="C6" s="552"/>
      <c r="D6" s="552"/>
      <c r="E6" s="552"/>
      <c r="F6" s="552"/>
      <c r="G6" s="589"/>
      <c r="H6" s="588"/>
      <c r="I6" s="588"/>
      <c r="J6" s="588"/>
      <c r="K6" s="588"/>
      <c r="L6" s="588"/>
      <c r="M6" s="588"/>
      <c r="N6" s="588"/>
    </row>
    <row r="7" spans="1:19" ht="12.75" customHeight="1" thickBot="1" x14ac:dyDescent="0.25">
      <c r="B7" s="643"/>
      <c r="C7" s="644"/>
      <c r="D7" s="575"/>
      <c r="E7" s="575"/>
      <c r="F7" s="575"/>
      <c r="G7" s="575"/>
      <c r="H7" s="575"/>
      <c r="I7" s="575"/>
      <c r="J7" s="575"/>
      <c r="K7" s="547">
        <v>2017</v>
      </c>
      <c r="L7" s="575"/>
      <c r="M7" s="575"/>
      <c r="N7" s="547">
        <v>2016</v>
      </c>
      <c r="O7" s="560"/>
    </row>
    <row r="8" spans="1:19" ht="12.95" customHeight="1" x14ac:dyDescent="0.2">
      <c r="C8" s="564"/>
      <c r="I8" s="631"/>
      <c r="J8" s="569"/>
    </row>
    <row r="9" spans="1:19" ht="12.95" customHeight="1" x14ac:dyDescent="0.2">
      <c r="C9" s="564" t="s">
        <v>354</v>
      </c>
      <c r="I9" s="645"/>
      <c r="J9" s="612"/>
      <c r="O9" s="594"/>
    </row>
    <row r="10" spans="1:19" ht="12.95" customHeight="1" x14ac:dyDescent="0.2">
      <c r="A10" s="569" t="s">
        <v>807</v>
      </c>
      <c r="C10" s="541" t="s">
        <v>355</v>
      </c>
      <c r="I10" s="646">
        <f>'S24-1  Av. soc. futurs'!I62+1</f>
        <v>36</v>
      </c>
      <c r="J10" s="601"/>
      <c r="K10" s="1838">
        <v>2499</v>
      </c>
      <c r="N10" s="637"/>
      <c r="O10" s="594"/>
    </row>
    <row r="11" spans="1:19" ht="12.95" customHeight="1" x14ac:dyDescent="0.2">
      <c r="A11" s="569" t="s">
        <v>807</v>
      </c>
      <c r="C11" s="541" t="s">
        <v>235</v>
      </c>
      <c r="I11" s="646">
        <f>I10+1</f>
        <v>37</v>
      </c>
      <c r="J11" s="601" t="s">
        <v>79</v>
      </c>
      <c r="K11" s="1838">
        <v>2500</v>
      </c>
      <c r="L11" s="566" t="s">
        <v>80</v>
      </c>
      <c r="M11" s="622" t="s">
        <v>79</v>
      </c>
      <c r="N11" s="637"/>
      <c r="O11" s="594" t="s">
        <v>80</v>
      </c>
    </row>
    <row r="12" spans="1:19" ht="12.95" customHeight="1" x14ac:dyDescent="0.2">
      <c r="A12" s="569" t="s">
        <v>807</v>
      </c>
      <c r="C12" s="566" t="s">
        <v>998</v>
      </c>
      <c r="I12" s="646">
        <f>I11+1</f>
        <v>38</v>
      </c>
      <c r="J12" s="601"/>
      <c r="K12" s="1843">
        <v>2501</v>
      </c>
      <c r="N12" s="647"/>
      <c r="O12" s="594"/>
    </row>
    <row r="13" spans="1:19" ht="12.95" customHeight="1" x14ac:dyDescent="0.2">
      <c r="C13" s="2354" t="s">
        <v>314</v>
      </c>
      <c r="D13" s="2351"/>
      <c r="E13" s="2351"/>
      <c r="F13" s="2351"/>
      <c r="G13" s="2351"/>
      <c r="H13" s="895"/>
      <c r="I13" s="646"/>
      <c r="J13" s="601"/>
      <c r="K13" s="1838"/>
      <c r="N13" s="637"/>
      <c r="O13" s="594"/>
    </row>
    <row r="14" spans="1:19" ht="12.95" customHeight="1" x14ac:dyDescent="0.2">
      <c r="A14" s="569" t="s">
        <v>807</v>
      </c>
      <c r="C14" s="2354" t="s">
        <v>810</v>
      </c>
      <c r="D14" s="2351"/>
      <c r="E14" s="556"/>
      <c r="F14" s="556"/>
      <c r="G14" s="556"/>
      <c r="H14" s="556"/>
      <c r="I14" s="646">
        <f>I12+1</f>
        <v>39</v>
      </c>
      <c r="J14" s="601"/>
      <c r="K14" s="1838">
        <v>2502</v>
      </c>
      <c r="N14" s="637"/>
      <c r="O14" s="594"/>
    </row>
    <row r="15" spans="1:19" ht="12.95" customHeight="1" x14ac:dyDescent="0.2">
      <c r="A15" s="569" t="s">
        <v>807</v>
      </c>
      <c r="C15" s="566" t="s">
        <v>186</v>
      </c>
      <c r="I15" s="646">
        <f>I14+1</f>
        <v>40</v>
      </c>
      <c r="J15" s="601"/>
      <c r="K15" s="1838">
        <v>2483</v>
      </c>
      <c r="N15" s="637"/>
      <c r="O15" s="594"/>
    </row>
    <row r="16" spans="1:19" ht="12.95" customHeight="1" x14ac:dyDescent="0.2">
      <c r="C16" s="2354" t="s">
        <v>766</v>
      </c>
      <c r="D16" s="2354"/>
      <c r="E16" s="2354"/>
      <c r="F16" s="2354"/>
      <c r="G16" s="2354"/>
      <c r="H16" s="599"/>
      <c r="I16" s="646"/>
      <c r="J16" s="601"/>
      <c r="K16" s="1838"/>
      <c r="N16" s="637"/>
      <c r="O16" s="594"/>
    </row>
    <row r="17" spans="1:15" ht="12.95" customHeight="1" x14ac:dyDescent="0.2">
      <c r="A17" s="569" t="s">
        <v>807</v>
      </c>
      <c r="C17" s="2354" t="s">
        <v>1485</v>
      </c>
      <c r="D17" s="2354"/>
      <c r="E17" s="2354"/>
      <c r="F17" s="537"/>
      <c r="G17" s="537"/>
      <c r="H17" s="537"/>
      <c r="I17" s="646">
        <f>I15+1</f>
        <v>41</v>
      </c>
      <c r="J17" s="601"/>
      <c r="K17" s="1838">
        <v>5589</v>
      </c>
      <c r="N17" s="637"/>
      <c r="O17" s="594"/>
    </row>
    <row r="18" spans="1:15" ht="12.95" customHeight="1" x14ac:dyDescent="0.2">
      <c r="C18" s="2358" t="s">
        <v>1367</v>
      </c>
      <c r="D18" s="2358"/>
      <c r="E18" s="2358"/>
      <c r="F18" s="2358"/>
      <c r="G18" s="2358"/>
      <c r="H18" s="599"/>
      <c r="I18" s="646"/>
      <c r="J18" s="601"/>
      <c r="K18" s="1838"/>
      <c r="N18" s="637"/>
      <c r="O18" s="594"/>
    </row>
    <row r="19" spans="1:15" ht="12.95" customHeight="1" x14ac:dyDescent="0.2">
      <c r="A19" s="569" t="s">
        <v>807</v>
      </c>
      <c r="C19" s="2354" t="s">
        <v>1366</v>
      </c>
      <c r="D19" s="2354"/>
      <c r="E19" s="2354"/>
      <c r="F19" s="2354"/>
      <c r="G19" s="2354"/>
      <c r="H19" s="537"/>
      <c r="I19" s="646">
        <f>I17+1</f>
        <v>42</v>
      </c>
      <c r="J19" s="601"/>
      <c r="K19" s="1838">
        <v>5590</v>
      </c>
      <c r="N19" s="637"/>
      <c r="O19" s="594"/>
    </row>
    <row r="20" spans="1:15" ht="12.95" customHeight="1" x14ac:dyDescent="0.2">
      <c r="A20" s="569"/>
      <c r="C20" s="674" t="s">
        <v>1368</v>
      </c>
      <c r="D20" s="537"/>
      <c r="E20" s="537"/>
      <c r="F20" s="537"/>
      <c r="G20" s="537"/>
      <c r="H20" s="537"/>
      <c r="I20" s="646"/>
      <c r="J20" s="601"/>
      <c r="K20" s="1838"/>
      <c r="N20" s="637"/>
      <c r="O20" s="594"/>
    </row>
    <row r="21" spans="1:15" ht="12.95" customHeight="1" x14ac:dyDescent="0.2">
      <c r="A21" s="569" t="s">
        <v>807</v>
      </c>
      <c r="C21" s="539" t="s">
        <v>1369</v>
      </c>
      <c r="D21" s="537"/>
      <c r="E21" s="537"/>
      <c r="F21" s="537"/>
      <c r="G21" s="537"/>
      <c r="H21" s="537"/>
      <c r="I21" s="646">
        <f>I19+1</f>
        <v>43</v>
      </c>
      <c r="J21" s="601"/>
      <c r="K21" s="1838" t="s">
        <v>2703</v>
      </c>
      <c r="N21" s="637"/>
      <c r="O21" s="594"/>
    </row>
    <row r="22" spans="1:15" ht="12.95" customHeight="1" x14ac:dyDescent="0.2">
      <c r="A22" s="569"/>
      <c r="C22" s="2354" t="s">
        <v>1012</v>
      </c>
      <c r="D22" s="2354"/>
      <c r="E22" s="2354"/>
      <c r="F22" s="2354"/>
      <c r="G22" s="2354"/>
      <c r="H22" s="537"/>
      <c r="I22" s="646"/>
      <c r="J22" s="601"/>
      <c r="K22" s="1838"/>
      <c r="N22" s="637"/>
      <c r="O22" s="594"/>
    </row>
    <row r="23" spans="1:15" ht="12.95" customHeight="1" x14ac:dyDescent="0.2">
      <c r="A23" s="569"/>
      <c r="C23" s="2354" t="s">
        <v>1364</v>
      </c>
      <c r="D23" s="2354"/>
      <c r="E23" s="2354"/>
      <c r="F23" s="2354"/>
      <c r="G23" s="2354"/>
      <c r="H23" s="537"/>
      <c r="I23" s="646"/>
      <c r="J23" s="601"/>
      <c r="K23" s="1838"/>
      <c r="N23" s="637"/>
      <c r="O23" s="594"/>
    </row>
    <row r="24" spans="1:15" ht="12.95" customHeight="1" x14ac:dyDescent="0.2">
      <c r="A24" s="569" t="s">
        <v>807</v>
      </c>
      <c r="C24" s="2357" t="s">
        <v>1103</v>
      </c>
      <c r="D24" s="2357"/>
      <c r="E24" s="2357"/>
      <c r="F24" s="2357"/>
      <c r="G24" s="2357"/>
      <c r="H24" s="537"/>
      <c r="I24" s="646">
        <f>I21+1</f>
        <v>44</v>
      </c>
      <c r="J24" s="601"/>
      <c r="K24" s="1844" t="s">
        <v>2704</v>
      </c>
      <c r="N24" s="637"/>
      <c r="O24" s="594"/>
    </row>
    <row r="25" spans="1:15" ht="12.95" customHeight="1" x14ac:dyDescent="0.2">
      <c r="A25" s="569" t="s">
        <v>807</v>
      </c>
      <c r="C25" s="2354" t="s">
        <v>1047</v>
      </c>
      <c r="D25" s="2354"/>
      <c r="E25" s="2354"/>
      <c r="F25" s="2354"/>
      <c r="G25" s="2354"/>
      <c r="H25" s="537"/>
      <c r="I25" s="646">
        <f>I24+1</f>
        <v>45</v>
      </c>
      <c r="J25" s="601"/>
      <c r="K25" s="1844" t="s">
        <v>2705</v>
      </c>
      <c r="N25" s="637"/>
      <c r="O25" s="594"/>
    </row>
    <row r="26" spans="1:15" ht="12.95" customHeight="1" x14ac:dyDescent="0.2">
      <c r="A26" s="569" t="s">
        <v>807</v>
      </c>
      <c r="C26" s="566" t="s">
        <v>662</v>
      </c>
      <c r="I26" s="646">
        <f>I25+1</f>
        <v>46</v>
      </c>
      <c r="J26" s="601"/>
      <c r="K26" s="1844">
        <v>5101</v>
      </c>
      <c r="N26" s="637"/>
      <c r="O26" s="594"/>
    </row>
    <row r="27" spans="1:15" ht="12.95" customHeight="1" x14ac:dyDescent="0.2">
      <c r="C27" s="564"/>
      <c r="I27" s="631"/>
      <c r="J27" s="569"/>
      <c r="K27" s="1839"/>
    </row>
    <row r="28" spans="1:15" ht="13.5" customHeight="1" x14ac:dyDescent="0.2">
      <c r="B28" s="564"/>
      <c r="C28" s="2355" t="s">
        <v>1529</v>
      </c>
      <c r="D28" s="2356"/>
      <c r="E28" s="2356"/>
      <c r="F28" s="2356"/>
      <c r="G28" s="2356"/>
      <c r="I28" s="631"/>
      <c r="J28" s="569"/>
      <c r="K28" s="1809"/>
      <c r="L28" s="594"/>
      <c r="M28" s="594"/>
      <c r="N28" s="634"/>
    </row>
    <row r="29" spans="1:15" ht="13.5" customHeight="1" x14ac:dyDescent="0.2">
      <c r="B29" s="564"/>
      <c r="C29" s="2068" t="s">
        <v>1528</v>
      </c>
      <c r="D29" s="538"/>
      <c r="E29" s="538"/>
      <c r="F29" s="538"/>
      <c r="G29" s="538"/>
      <c r="I29" s="631"/>
      <c r="J29" s="569"/>
      <c r="K29" s="1809"/>
      <c r="L29" s="594"/>
      <c r="M29" s="594"/>
      <c r="N29" s="634"/>
    </row>
    <row r="30" spans="1:15" ht="13.5" customHeight="1" x14ac:dyDescent="0.2">
      <c r="B30" s="564"/>
      <c r="C30" s="648" t="s">
        <v>663</v>
      </c>
      <c r="D30" s="538"/>
      <c r="E30" s="538"/>
      <c r="F30" s="538"/>
      <c r="G30" s="538"/>
      <c r="I30" s="631"/>
      <c r="J30" s="569"/>
      <c r="K30" s="1809"/>
      <c r="L30" s="594"/>
      <c r="M30" s="594"/>
      <c r="N30" s="634"/>
    </row>
    <row r="31" spans="1:15" ht="12.75" customHeight="1" x14ac:dyDescent="0.2">
      <c r="A31" s="569" t="s">
        <v>807</v>
      </c>
      <c r="B31" s="560"/>
      <c r="C31" s="560" t="s">
        <v>859</v>
      </c>
      <c r="D31" s="560"/>
      <c r="E31" s="560"/>
      <c r="F31" s="560"/>
      <c r="G31" s="549"/>
      <c r="H31" s="649"/>
      <c r="I31" s="646">
        <f>I26+1</f>
        <v>47</v>
      </c>
      <c r="J31" s="601"/>
      <c r="K31" s="1845">
        <v>2510</v>
      </c>
      <c r="L31" s="593"/>
      <c r="M31" s="593"/>
      <c r="N31" s="650" t="s">
        <v>860</v>
      </c>
    </row>
    <row r="32" spans="1:15" x14ac:dyDescent="0.2">
      <c r="A32" s="569" t="s">
        <v>807</v>
      </c>
      <c r="B32" s="560"/>
      <c r="C32" s="553" t="s">
        <v>861</v>
      </c>
      <c r="D32" s="560"/>
      <c r="E32" s="560"/>
      <c r="F32" s="560"/>
      <c r="G32" s="549"/>
      <c r="H32" s="649"/>
      <c r="I32" s="646">
        <f>I31+1</f>
        <v>48</v>
      </c>
      <c r="J32" s="601"/>
      <c r="K32" s="1845">
        <v>2511</v>
      </c>
      <c r="L32" s="593"/>
      <c r="M32" s="593"/>
      <c r="N32" s="650" t="s">
        <v>860</v>
      </c>
    </row>
    <row r="33" spans="1:14" x14ac:dyDescent="0.2">
      <c r="A33" s="569" t="s">
        <v>807</v>
      </c>
      <c r="B33" s="560"/>
      <c r="C33" s="553" t="s">
        <v>716</v>
      </c>
      <c r="D33" s="560"/>
      <c r="E33" s="560"/>
      <c r="F33" s="560"/>
      <c r="H33" s="649"/>
      <c r="I33" s="646">
        <f>I32+1</f>
        <v>49</v>
      </c>
      <c r="J33" s="601"/>
      <c r="K33" s="1845">
        <v>2512</v>
      </c>
      <c r="L33" s="593"/>
      <c r="M33" s="593"/>
      <c r="N33" s="650" t="s">
        <v>860</v>
      </c>
    </row>
    <row r="34" spans="1:14" x14ac:dyDescent="0.2">
      <c r="A34" s="569" t="s">
        <v>807</v>
      </c>
      <c r="B34" s="541"/>
      <c r="C34" s="560" t="s">
        <v>717</v>
      </c>
      <c r="D34" s="560"/>
      <c r="E34" s="560"/>
      <c r="F34" s="560"/>
      <c r="H34" s="649"/>
      <c r="I34" s="646">
        <f>I33+1</f>
        <v>50</v>
      </c>
      <c r="J34" s="601"/>
      <c r="K34" s="1845">
        <v>2513</v>
      </c>
      <c r="L34" s="593"/>
      <c r="M34" s="593"/>
      <c r="N34" s="650" t="s">
        <v>860</v>
      </c>
    </row>
    <row r="35" spans="1:14" ht="12.95" customHeight="1" x14ac:dyDescent="0.2">
      <c r="C35" s="539" t="s">
        <v>937</v>
      </c>
      <c r="D35" s="536"/>
      <c r="E35" s="536"/>
      <c r="F35" s="536"/>
      <c r="G35" s="536"/>
      <c r="H35" s="649"/>
      <c r="I35" s="646"/>
      <c r="J35" s="601"/>
      <c r="K35" s="1846"/>
      <c r="L35" s="593"/>
      <c r="M35" s="593"/>
      <c r="N35" s="652"/>
    </row>
    <row r="36" spans="1:14" ht="12.95" customHeight="1" x14ac:dyDescent="0.2">
      <c r="A36" s="569" t="s">
        <v>807</v>
      </c>
      <c r="C36" s="536" t="s">
        <v>89</v>
      </c>
      <c r="D36" s="536"/>
      <c r="E36" s="536"/>
      <c r="F36" s="536"/>
      <c r="G36" s="536"/>
      <c r="H36" s="649"/>
      <c r="I36" s="646">
        <f>I34+1</f>
        <v>51</v>
      </c>
      <c r="J36" s="601"/>
      <c r="K36" s="1847" t="s">
        <v>2706</v>
      </c>
      <c r="L36" s="593"/>
      <c r="M36" s="593"/>
      <c r="N36" s="652"/>
    </row>
    <row r="37" spans="1:14" ht="12.95" customHeight="1" x14ac:dyDescent="0.2">
      <c r="A37" s="569" t="s">
        <v>807</v>
      </c>
      <c r="C37" s="536" t="s">
        <v>89</v>
      </c>
      <c r="D37" s="536"/>
      <c r="E37" s="536"/>
      <c r="F37" s="536"/>
      <c r="G37" s="536"/>
      <c r="H37" s="649"/>
      <c r="I37" s="646">
        <f>I36+1</f>
        <v>52</v>
      </c>
      <c r="J37" s="601"/>
      <c r="K37" s="1847" t="s">
        <v>2707</v>
      </c>
      <c r="L37" s="593"/>
      <c r="M37" s="593"/>
      <c r="N37" s="652"/>
    </row>
    <row r="38" spans="1:14" ht="12.75" customHeight="1" thickBot="1" x14ac:dyDescent="0.25">
      <c r="B38" s="564"/>
      <c r="C38" s="653"/>
      <c r="D38" s="654"/>
      <c r="E38" s="655"/>
      <c r="F38" s="653"/>
      <c r="G38" s="656"/>
      <c r="H38" s="657"/>
      <c r="I38" s="657"/>
      <c r="J38" s="575"/>
      <c r="K38" s="655"/>
      <c r="L38" s="658"/>
      <c r="M38" s="658"/>
      <c r="N38" s="655"/>
    </row>
  </sheetData>
  <mergeCells count="11">
    <mergeCell ref="C13:G13"/>
    <mergeCell ref="C19:G19"/>
    <mergeCell ref="C14:D14"/>
    <mergeCell ref="C17:E17"/>
    <mergeCell ref="C16:G16"/>
    <mergeCell ref="C22:G22"/>
    <mergeCell ref="C28:G28"/>
    <mergeCell ref="C24:G24"/>
    <mergeCell ref="C18:G18"/>
    <mergeCell ref="C23:G23"/>
    <mergeCell ref="C25:G25"/>
  </mergeCells>
  <phoneticPr fontId="10" type="noConversion"/>
  <pageMargins left="0.39370078740157483" right="0.39370078740157483" top="0.59055118110236227" bottom="0.39370078740157483" header="0.59055118110236227" footer="0.39370078740157483"/>
  <pageSetup scale="98" orientation="portrait" r:id="rId1"/>
  <headerFooter alignWithMargins="0">
    <oddHeader>&amp;L&amp;9Organisme ________________________________________&amp;R&amp;9Code géographique ____________</oddHeader>
    <oddFooter>&amp;LS24-2</oddFooter>
  </headerFooter>
  <colBreaks count="1" manualBreakCount="1">
    <brk id="15" max="1048575" man="1"/>
  </col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0">
    <pageSetUpPr fitToPage="1"/>
  </sheetPr>
  <dimension ref="A2:V60"/>
  <sheetViews>
    <sheetView zoomScaleNormal="100" zoomScaleSheetLayoutView="100" workbookViewId="0"/>
  </sheetViews>
  <sheetFormatPr baseColWidth="10" defaultColWidth="9.140625" defaultRowHeight="12.75" x14ac:dyDescent="0.2"/>
  <cols>
    <col min="1" max="1" width="1.7109375" style="563" customWidth="1"/>
    <col min="2" max="2" width="2.28515625" style="583" customWidth="1"/>
    <col min="3" max="3" width="9.140625" style="541" customWidth="1"/>
    <col min="4" max="4" width="19" style="541" customWidth="1"/>
    <col min="5" max="5" width="10.7109375" style="541" customWidth="1"/>
    <col min="6" max="6" width="3.140625" style="541" customWidth="1"/>
    <col min="7" max="7" width="14.140625" style="541" customWidth="1"/>
    <col min="8" max="8" width="1.28515625" style="541" customWidth="1"/>
    <col min="9" max="9" width="2.7109375" style="563" customWidth="1"/>
    <col min="10" max="10" width="1.28515625" style="566" customWidth="1"/>
    <col min="11" max="11" width="15.7109375" style="541" customWidth="1"/>
    <col min="12" max="12" width="1.28515625" style="566" customWidth="1"/>
    <col min="13" max="13" width="2.7109375" style="566" customWidth="1"/>
    <col min="14" max="14" width="15.7109375" style="541" customWidth="1"/>
    <col min="15" max="15" width="1.28515625" style="566" customWidth="1"/>
    <col min="16" max="16" width="2.7109375" style="541" customWidth="1"/>
    <col min="17" max="17" width="3.140625" style="541" customWidth="1"/>
    <col min="18" max="16384" width="9.140625" style="541"/>
  </cols>
  <sheetData>
    <row r="2" spans="1:22" x14ac:dyDescent="0.2">
      <c r="S2" s="1469"/>
    </row>
    <row r="3" spans="1:22" x14ac:dyDescent="0.2">
      <c r="C3" s="2359" t="s">
        <v>1424</v>
      </c>
      <c r="D3" s="2303"/>
      <c r="E3" s="2303"/>
      <c r="F3" s="2303"/>
      <c r="G3" s="2303"/>
      <c r="H3" s="2303"/>
      <c r="I3" s="2303"/>
      <c r="J3" s="2303"/>
      <c r="K3" s="2303"/>
      <c r="L3" s="2303"/>
      <c r="M3" s="2303"/>
      <c r="N3" s="2303"/>
      <c r="O3" s="589"/>
    </row>
    <row r="4" spans="1:22" x14ac:dyDescent="0.2">
      <c r="B4" s="584"/>
      <c r="C4" s="2268" t="s">
        <v>847</v>
      </c>
      <c r="D4" s="2360"/>
      <c r="E4" s="2360"/>
      <c r="F4" s="2360"/>
      <c r="G4" s="2360"/>
      <c r="H4" s="2360"/>
      <c r="I4" s="2360"/>
      <c r="J4" s="2360"/>
      <c r="K4" s="2360"/>
      <c r="L4" s="2360"/>
      <c r="M4" s="2360"/>
      <c r="N4" s="2360"/>
    </row>
    <row r="5" spans="1:22" x14ac:dyDescent="0.2">
      <c r="B5" s="584"/>
      <c r="C5" s="2268" t="s">
        <v>1333</v>
      </c>
      <c r="D5" s="2360"/>
      <c r="E5" s="2360"/>
      <c r="F5" s="2360"/>
      <c r="G5" s="2360"/>
      <c r="H5" s="2360"/>
      <c r="I5" s="2360"/>
      <c r="J5" s="2360"/>
      <c r="K5" s="2360"/>
      <c r="L5" s="2360"/>
      <c r="M5" s="2360"/>
      <c r="N5" s="2360"/>
    </row>
    <row r="6" spans="1:22" x14ac:dyDescent="0.2">
      <c r="B6" s="584"/>
      <c r="C6" s="552"/>
      <c r="D6" s="552"/>
      <c r="E6" s="552"/>
      <c r="F6" s="552"/>
      <c r="G6" s="589"/>
      <c r="H6" s="588"/>
      <c r="I6" s="1576"/>
      <c r="J6" s="588"/>
      <c r="K6" s="588"/>
      <c r="L6" s="588"/>
      <c r="M6" s="588"/>
      <c r="N6" s="588"/>
    </row>
    <row r="7" spans="1:22" ht="12.75" customHeight="1" thickBot="1" x14ac:dyDescent="0.25">
      <c r="B7" s="643"/>
      <c r="C7" s="644"/>
      <c r="D7" s="575"/>
      <c r="E7" s="575"/>
      <c r="F7" s="575"/>
      <c r="G7" s="575"/>
      <c r="H7" s="575"/>
      <c r="I7" s="578"/>
      <c r="J7" s="575"/>
      <c r="K7" s="547"/>
      <c r="L7" s="575"/>
      <c r="M7" s="575"/>
      <c r="N7" s="547"/>
      <c r="O7" s="560"/>
    </row>
    <row r="8" spans="1:22" ht="12.95" customHeight="1" x14ac:dyDescent="0.2">
      <c r="C8" s="564"/>
      <c r="I8" s="631"/>
      <c r="J8" s="569"/>
    </row>
    <row r="9" spans="1:22" ht="12.75" customHeight="1" x14ac:dyDescent="0.2">
      <c r="B9" s="595" t="s">
        <v>938</v>
      </c>
      <c r="C9" s="2352" t="s">
        <v>1518</v>
      </c>
      <c r="D9" s="2352"/>
      <c r="E9" s="2352"/>
      <c r="F9" s="2352"/>
      <c r="G9" s="2352"/>
      <c r="H9" s="2352"/>
      <c r="I9" s="2352"/>
      <c r="J9" s="2352"/>
      <c r="K9" s="2352"/>
      <c r="L9" s="2352"/>
      <c r="M9" s="2352"/>
      <c r="N9" s="2352"/>
    </row>
    <row r="10" spans="1:22" ht="12.75" customHeight="1" x14ac:dyDescent="0.2">
      <c r="B10" s="595"/>
      <c r="C10" s="621" t="s">
        <v>1519</v>
      </c>
      <c r="D10" s="947"/>
      <c r="E10" s="947"/>
      <c r="F10" s="947"/>
      <c r="G10" s="947"/>
      <c r="H10" s="947"/>
      <c r="I10" s="2069"/>
      <c r="J10" s="947"/>
      <c r="K10" s="947"/>
      <c r="L10" s="947"/>
      <c r="M10" s="947"/>
      <c r="N10" s="947"/>
    </row>
    <row r="11" spans="1:22" ht="9.6" customHeight="1" x14ac:dyDescent="0.2">
      <c r="B11" s="595"/>
      <c r="C11" s="948"/>
      <c r="D11" s="948"/>
      <c r="E11" s="948"/>
      <c r="F11" s="948"/>
      <c r="G11" s="557"/>
      <c r="H11" s="948"/>
      <c r="I11" s="2070"/>
      <c r="J11" s="948"/>
      <c r="K11" s="565" t="s">
        <v>50</v>
      </c>
      <c r="L11" s="948"/>
      <c r="M11" s="948"/>
      <c r="N11" s="565" t="s">
        <v>52</v>
      </c>
    </row>
    <row r="12" spans="1:22" s="691" customFormat="1" ht="9" customHeight="1" x14ac:dyDescent="0.2">
      <c r="A12" s="563"/>
      <c r="B12" s="595"/>
      <c r="C12" s="954"/>
      <c r="D12" s="954"/>
      <c r="E12" s="954"/>
      <c r="F12" s="954"/>
      <c r="G12" s="686"/>
      <c r="H12" s="954"/>
      <c r="I12" s="907"/>
      <c r="J12" s="954"/>
      <c r="K12" s="565" t="s">
        <v>51</v>
      </c>
      <c r="L12" s="954"/>
      <c r="M12" s="954"/>
      <c r="N12" s="565" t="s">
        <v>307</v>
      </c>
      <c r="O12" s="612"/>
    </row>
    <row r="13" spans="1:22" s="691" customFormat="1" ht="9" customHeight="1" x14ac:dyDescent="0.2">
      <c r="A13" s="563"/>
      <c r="B13" s="598"/>
      <c r="C13" s="687"/>
      <c r="D13" s="687"/>
      <c r="E13" s="687"/>
      <c r="F13" s="687"/>
      <c r="G13" s="557"/>
      <c r="H13" s="687"/>
      <c r="I13" s="565"/>
      <c r="J13" s="612"/>
      <c r="K13" s="565" t="s">
        <v>49</v>
      </c>
      <c r="L13" s="612"/>
      <c r="M13" s="612"/>
      <c r="O13" s="612"/>
    </row>
    <row r="14" spans="1:22" x14ac:dyDescent="0.2">
      <c r="A14" s="569" t="s">
        <v>807</v>
      </c>
      <c r="B14" s="595"/>
      <c r="C14" s="566" t="s">
        <v>988</v>
      </c>
      <c r="F14" s="1470"/>
      <c r="G14" s="637"/>
      <c r="I14" s="592">
        <f>'S24-2  Av. soc. futurs'!I37+1</f>
        <v>53</v>
      </c>
      <c r="J14" s="593"/>
      <c r="K14" s="2066">
        <v>2520</v>
      </c>
      <c r="L14" s="593"/>
      <c r="M14" s="592">
        <f>I14+1</f>
        <v>54</v>
      </c>
      <c r="N14" s="2066">
        <v>2521</v>
      </c>
    </row>
    <row r="15" spans="1:22" x14ac:dyDescent="0.2">
      <c r="B15" s="603"/>
      <c r="C15" s="604"/>
      <c r="D15" s="602"/>
      <c r="E15" s="605"/>
      <c r="F15" s="606"/>
      <c r="G15" s="607"/>
      <c r="H15" s="608"/>
      <c r="I15" s="608"/>
      <c r="J15" s="609"/>
      <c r="K15" s="608"/>
      <c r="L15" s="609"/>
      <c r="M15" s="609"/>
      <c r="N15" s="608"/>
    </row>
    <row r="16" spans="1:22" ht="12.75" customHeight="1" x14ac:dyDescent="0.2">
      <c r="B16" s="995"/>
      <c r="C16" s="2353" t="s">
        <v>1530</v>
      </c>
      <c r="D16" s="2361"/>
      <c r="E16" s="2361"/>
      <c r="F16" s="2361"/>
      <c r="G16" s="2361"/>
      <c r="H16" s="2361"/>
      <c r="I16" s="2361"/>
      <c r="J16" s="2361"/>
      <c r="K16" s="2361"/>
      <c r="L16" s="2361"/>
      <c r="M16" s="2361"/>
      <c r="N16" s="2361"/>
      <c r="O16" s="560"/>
      <c r="P16" s="549"/>
      <c r="Q16" s="549"/>
      <c r="R16" s="549"/>
      <c r="S16" s="549"/>
      <c r="T16" s="549"/>
      <c r="U16" s="549"/>
      <c r="V16" s="549"/>
    </row>
    <row r="17" spans="1:22" ht="12.75" customHeight="1" x14ac:dyDescent="0.2">
      <c r="A17" s="563" t="s">
        <v>807</v>
      </c>
      <c r="B17" s="995"/>
      <c r="C17" s="2361"/>
      <c r="D17" s="2361"/>
      <c r="E17" s="2361"/>
      <c r="F17" s="2361"/>
      <c r="G17" s="2361"/>
      <c r="H17" s="2361"/>
      <c r="I17" s="2361"/>
      <c r="J17" s="2361"/>
      <c r="K17" s="2361"/>
      <c r="L17" s="2361"/>
      <c r="M17" s="2361"/>
      <c r="N17" s="2361"/>
      <c r="O17" s="560"/>
      <c r="P17" s="549"/>
      <c r="Q17" s="549"/>
      <c r="R17" s="549"/>
      <c r="S17" s="549"/>
      <c r="T17" s="549"/>
      <c r="U17" s="549"/>
      <c r="V17" s="549"/>
    </row>
    <row r="18" spans="1:22" x14ac:dyDescent="0.2">
      <c r="C18" s="6"/>
    </row>
    <row r="19" spans="1:22" x14ac:dyDescent="0.2">
      <c r="K19" s="2067" t="s">
        <v>1337</v>
      </c>
      <c r="N19" s="2067" t="s">
        <v>1076</v>
      </c>
    </row>
    <row r="20" spans="1:22" ht="12.75" customHeight="1" x14ac:dyDescent="0.2">
      <c r="C20" s="2352" t="s">
        <v>96</v>
      </c>
      <c r="D20" s="2352"/>
      <c r="E20" s="2352"/>
      <c r="F20" s="2352"/>
      <c r="G20" s="2352"/>
      <c r="H20" s="627"/>
      <c r="I20" s="2069"/>
      <c r="J20" s="627"/>
      <c r="L20" s="627"/>
      <c r="M20" s="627"/>
    </row>
    <row r="21" spans="1:22" x14ac:dyDescent="0.2">
      <c r="A21" s="569" t="s">
        <v>807</v>
      </c>
      <c r="C21" s="2351" t="s">
        <v>97</v>
      </c>
      <c r="D21" s="2351"/>
      <c r="E21" s="2351"/>
      <c r="F21" s="2351"/>
      <c r="G21" s="2351"/>
      <c r="H21" s="2351"/>
      <c r="I21" s="646">
        <f>M14+1</f>
        <v>55</v>
      </c>
      <c r="J21" s="601"/>
      <c r="K21" s="1809">
        <v>2522</v>
      </c>
      <c r="M21" s="622"/>
      <c r="N21" s="557"/>
    </row>
    <row r="22" spans="1:22" x14ac:dyDescent="0.2">
      <c r="A22" s="569" t="s">
        <v>807</v>
      </c>
      <c r="C22" s="541" t="s">
        <v>81</v>
      </c>
      <c r="I22" s="646">
        <f>I21+1</f>
        <v>56</v>
      </c>
      <c r="J22" s="613" t="s">
        <v>79</v>
      </c>
      <c r="K22" s="1809">
        <v>2523</v>
      </c>
      <c r="L22" s="566" t="s">
        <v>80</v>
      </c>
      <c r="M22" s="965" t="s">
        <v>79</v>
      </c>
      <c r="N22" s="614"/>
      <c r="O22" s="566" t="s">
        <v>80</v>
      </c>
    </row>
    <row r="23" spans="1:22" x14ac:dyDescent="0.2">
      <c r="A23" s="569" t="s">
        <v>807</v>
      </c>
      <c r="C23" s="541" t="s">
        <v>1365</v>
      </c>
      <c r="I23" s="646">
        <f>I22+1</f>
        <v>57</v>
      </c>
      <c r="J23" s="601"/>
      <c r="K23" s="1810">
        <v>2524</v>
      </c>
      <c r="M23" s="622"/>
      <c r="N23" s="565"/>
    </row>
    <row r="24" spans="1:22" ht="13.5" thickBot="1" x14ac:dyDescent="0.25">
      <c r="A24" s="569" t="s">
        <v>807</v>
      </c>
      <c r="C24" s="541" t="s">
        <v>99</v>
      </c>
      <c r="I24" s="646">
        <f>I23+1</f>
        <v>58</v>
      </c>
      <c r="J24" s="601"/>
      <c r="K24" s="1837">
        <v>2525</v>
      </c>
      <c r="M24" s="622"/>
      <c r="N24" s="616"/>
    </row>
    <row r="25" spans="1:22" x14ac:dyDescent="0.2">
      <c r="C25" s="659"/>
      <c r="D25" s="612"/>
      <c r="E25" s="612"/>
      <c r="H25" s="592"/>
      <c r="I25" s="592"/>
      <c r="J25" s="593"/>
      <c r="K25" s="1838"/>
      <c r="L25" s="593"/>
      <c r="M25" s="635"/>
      <c r="N25" s="592"/>
    </row>
    <row r="26" spans="1:22" x14ac:dyDescent="0.2">
      <c r="C26" s="564" t="s">
        <v>358</v>
      </c>
      <c r="K26" s="1839"/>
      <c r="M26" s="622"/>
      <c r="N26" s="630"/>
    </row>
    <row r="27" spans="1:22" x14ac:dyDescent="0.2">
      <c r="A27" s="563" t="s">
        <v>807</v>
      </c>
      <c r="C27" s="566" t="s">
        <v>359</v>
      </c>
      <c r="I27" s="646">
        <f>I24+1</f>
        <v>59</v>
      </c>
      <c r="K27" s="1810" t="s">
        <v>2708</v>
      </c>
      <c r="M27" s="622"/>
      <c r="N27" s="563"/>
    </row>
    <row r="28" spans="1:22" x14ac:dyDescent="0.2">
      <c r="C28" s="566" t="s">
        <v>163</v>
      </c>
      <c r="K28" s="1848"/>
      <c r="M28" s="622"/>
      <c r="N28" s="549"/>
    </row>
    <row r="29" spans="1:22" x14ac:dyDescent="0.2">
      <c r="A29" s="569" t="s">
        <v>807</v>
      </c>
      <c r="C29" s="2351" t="s">
        <v>749</v>
      </c>
      <c r="D29" s="2351"/>
      <c r="E29" s="2351"/>
      <c r="F29" s="2351"/>
      <c r="G29" s="2351"/>
      <c r="H29" s="2351"/>
      <c r="I29" s="646">
        <f>I27+1</f>
        <v>60</v>
      </c>
      <c r="J29" s="601" t="s">
        <v>79</v>
      </c>
      <c r="K29" s="1815">
        <v>2526</v>
      </c>
      <c r="L29" s="560" t="s">
        <v>80</v>
      </c>
      <c r="M29" s="630" t="s">
        <v>79</v>
      </c>
      <c r="N29" s="623"/>
      <c r="O29" s="566" t="s">
        <v>80</v>
      </c>
    </row>
    <row r="30" spans="1:22" x14ac:dyDescent="0.2">
      <c r="A30" s="569" t="s">
        <v>807</v>
      </c>
      <c r="C30" s="701" t="s">
        <v>361</v>
      </c>
      <c r="D30" s="556"/>
      <c r="E30" s="556"/>
      <c r="F30" s="556"/>
      <c r="G30" s="556"/>
      <c r="H30" s="556"/>
      <c r="I30" s="646">
        <f>I29+1</f>
        <v>61</v>
      </c>
      <c r="J30" s="601"/>
      <c r="K30" s="1810" t="s">
        <v>2709</v>
      </c>
      <c r="L30" s="560"/>
      <c r="M30" s="630"/>
      <c r="N30" s="563"/>
    </row>
    <row r="31" spans="1:22" x14ac:dyDescent="0.2">
      <c r="A31" s="569" t="s">
        <v>807</v>
      </c>
      <c r="C31" s="541" t="s">
        <v>958</v>
      </c>
      <c r="I31" s="646">
        <f>I30+1</f>
        <v>62</v>
      </c>
      <c r="J31" s="569"/>
      <c r="K31" s="1815">
        <v>2527</v>
      </c>
      <c r="L31" s="560"/>
      <c r="M31" s="630"/>
      <c r="N31" s="623"/>
    </row>
    <row r="32" spans="1:22" ht="12.75" customHeight="1" x14ac:dyDescent="0.2">
      <c r="A32" s="569"/>
      <c r="C32" s="2351" t="s">
        <v>1520</v>
      </c>
      <c r="D32" s="2351"/>
      <c r="E32" s="2351"/>
      <c r="F32" s="2351"/>
      <c r="G32" s="2351"/>
      <c r="H32" s="2351"/>
      <c r="I32" s="2062"/>
      <c r="J32" s="625"/>
      <c r="K32" s="1854"/>
      <c r="M32" s="622"/>
      <c r="N32" s="1849"/>
      <c r="O32" s="582"/>
    </row>
    <row r="33" spans="1:16" x14ac:dyDescent="0.2">
      <c r="A33" s="563" t="s">
        <v>807</v>
      </c>
      <c r="C33" s="553" t="s">
        <v>1521</v>
      </c>
      <c r="D33" s="612"/>
      <c r="E33" s="612"/>
      <c r="H33" s="592"/>
      <c r="I33" s="592">
        <f>I31+1</f>
        <v>63</v>
      </c>
      <c r="J33" s="593"/>
      <c r="K33" s="1810" t="s">
        <v>2710</v>
      </c>
      <c r="L33" s="593"/>
      <c r="M33" s="593"/>
      <c r="N33" s="563"/>
    </row>
    <row r="34" spans="1:16" x14ac:dyDescent="0.2">
      <c r="A34" s="563" t="s">
        <v>807</v>
      </c>
      <c r="C34" s="541" t="s">
        <v>1522</v>
      </c>
      <c r="I34" s="646">
        <f>I33+1</f>
        <v>64</v>
      </c>
      <c r="J34" s="566" t="s">
        <v>79</v>
      </c>
      <c r="K34" s="1815" t="s">
        <v>2711</v>
      </c>
      <c r="L34" s="566" t="s">
        <v>80</v>
      </c>
      <c r="M34" s="622" t="s">
        <v>79</v>
      </c>
      <c r="N34" s="1853"/>
      <c r="O34" s="566" t="s">
        <v>80</v>
      </c>
    </row>
    <row r="35" spans="1:16" x14ac:dyDescent="0.2">
      <c r="C35" s="541" t="s">
        <v>1520</v>
      </c>
      <c r="I35" s="631"/>
      <c r="K35" s="1839"/>
    </row>
    <row r="36" spans="1:16" ht="13.5" thickBot="1" x14ac:dyDescent="0.25">
      <c r="A36" s="563" t="s">
        <v>807</v>
      </c>
      <c r="C36" s="541" t="s">
        <v>553</v>
      </c>
      <c r="I36" s="646">
        <f>I34+1</f>
        <v>65</v>
      </c>
      <c r="K36" s="1811">
        <v>2528</v>
      </c>
      <c r="N36" s="657"/>
    </row>
    <row r="37" spans="1:16" x14ac:dyDescent="0.2">
      <c r="K37" s="1839"/>
    </row>
    <row r="38" spans="1:16" ht="12.75" customHeight="1" x14ac:dyDescent="0.2">
      <c r="C38" s="2352" t="s">
        <v>396</v>
      </c>
      <c r="D38" s="2352"/>
      <c r="E38" s="2352"/>
      <c r="F38" s="2352"/>
      <c r="G38" s="2352"/>
      <c r="H38" s="2352"/>
      <c r="I38" s="627"/>
      <c r="J38" s="627"/>
      <c r="K38" s="1836"/>
      <c r="L38" s="627"/>
      <c r="M38" s="628"/>
      <c r="N38" s="627"/>
      <c r="O38" s="594"/>
    </row>
    <row r="39" spans="1:16" x14ac:dyDescent="0.2">
      <c r="C39" s="2352" t="s">
        <v>1526</v>
      </c>
      <c r="D39" s="2352"/>
      <c r="E39" s="2352"/>
      <c r="F39" s="2352"/>
      <c r="G39" s="2352"/>
      <c r="H39" s="2352"/>
      <c r="I39" s="627"/>
      <c r="J39" s="627"/>
      <c r="K39" s="1836"/>
      <c r="L39" s="627"/>
      <c r="M39" s="628"/>
      <c r="N39" s="627"/>
      <c r="O39" s="594"/>
    </row>
    <row r="40" spans="1:16" x14ac:dyDescent="0.2">
      <c r="C40" s="947" t="s">
        <v>1527</v>
      </c>
      <c r="D40" s="947"/>
      <c r="E40" s="947"/>
      <c r="F40" s="947"/>
      <c r="G40" s="947"/>
      <c r="H40" s="947"/>
      <c r="I40" s="627"/>
      <c r="J40" s="627"/>
      <c r="K40" s="1836"/>
      <c r="L40" s="627"/>
      <c r="M40" s="628"/>
      <c r="N40" s="627"/>
      <c r="O40" s="594"/>
    </row>
    <row r="41" spans="1:16" ht="13.5" thickBot="1" x14ac:dyDescent="0.25">
      <c r="A41" s="569" t="s">
        <v>807</v>
      </c>
      <c r="C41" s="553" t="s">
        <v>1532</v>
      </c>
      <c r="D41" s="549"/>
      <c r="E41" s="549"/>
      <c r="F41" s="549"/>
      <c r="H41" s="551"/>
      <c r="I41" s="634">
        <f>I36+1</f>
        <v>66</v>
      </c>
      <c r="J41" s="582"/>
      <c r="K41" s="1811" t="s">
        <v>2712</v>
      </c>
      <c r="L41" s="582"/>
      <c r="M41" s="630"/>
      <c r="N41" s="1850"/>
      <c r="O41" s="594"/>
    </row>
    <row r="42" spans="1:16" x14ac:dyDescent="0.2">
      <c r="A42" s="569" t="s">
        <v>807</v>
      </c>
      <c r="C42" s="541" t="s">
        <v>359</v>
      </c>
      <c r="I42" s="631">
        <f>I41+1</f>
        <v>67</v>
      </c>
      <c r="J42" s="569"/>
      <c r="K42" s="2071" t="s">
        <v>2713</v>
      </c>
      <c r="M42" s="622"/>
      <c r="N42" s="1851"/>
      <c r="O42" s="594"/>
    </row>
    <row r="43" spans="1:16" x14ac:dyDescent="0.2">
      <c r="A43" s="569" t="s">
        <v>807</v>
      </c>
      <c r="C43" s="2351" t="s">
        <v>552</v>
      </c>
      <c r="D43" s="2351"/>
      <c r="E43" s="2351"/>
      <c r="F43" s="2351"/>
      <c r="G43" s="2351"/>
      <c r="H43" s="2351"/>
      <c r="I43" s="631"/>
      <c r="J43" s="569"/>
      <c r="K43" s="1809"/>
      <c r="M43" s="622"/>
      <c r="N43" s="557"/>
      <c r="O43" s="594"/>
    </row>
    <row r="44" spans="1:16" x14ac:dyDescent="0.2">
      <c r="A44" s="569" t="s">
        <v>807</v>
      </c>
      <c r="C44" s="541" t="s">
        <v>553</v>
      </c>
      <c r="I44" s="631">
        <f>I42+1</f>
        <v>68</v>
      </c>
      <c r="J44" s="569" t="s">
        <v>79</v>
      </c>
      <c r="K44" s="1815" t="s">
        <v>2714</v>
      </c>
      <c r="L44" s="566" t="s">
        <v>80</v>
      </c>
      <c r="M44" s="622" t="s">
        <v>79</v>
      </c>
      <c r="N44" s="1688"/>
      <c r="O44" s="594" t="s">
        <v>80</v>
      </c>
    </row>
    <row r="45" spans="1:16" ht="13.5" thickBot="1" x14ac:dyDescent="0.25">
      <c r="A45" s="569" t="s">
        <v>807</v>
      </c>
      <c r="C45" s="541" t="s">
        <v>554</v>
      </c>
      <c r="I45" s="631">
        <f>I44+1</f>
        <v>69</v>
      </c>
      <c r="J45" s="569" t="s">
        <v>79</v>
      </c>
      <c r="K45" s="1837" t="s">
        <v>2715</v>
      </c>
      <c r="L45" s="566" t="s">
        <v>80</v>
      </c>
      <c r="M45" s="622" t="s">
        <v>79</v>
      </c>
      <c r="N45" s="1852"/>
      <c r="O45" s="594" t="s">
        <v>80</v>
      </c>
    </row>
    <row r="46" spans="1:16" x14ac:dyDescent="0.2">
      <c r="K46" s="1839"/>
    </row>
    <row r="47" spans="1:16" s="566" customFormat="1" ht="12.95" customHeight="1" x14ac:dyDescent="0.2">
      <c r="A47" s="569"/>
      <c r="B47" s="1365"/>
      <c r="C47" s="552" t="s">
        <v>81</v>
      </c>
      <c r="D47" s="660"/>
      <c r="E47" s="660"/>
      <c r="F47" s="661"/>
      <c r="G47" s="632"/>
      <c r="H47" s="660"/>
      <c r="I47" s="634"/>
      <c r="J47" s="594"/>
      <c r="K47" s="1838"/>
      <c r="L47" s="593"/>
      <c r="M47" s="593"/>
      <c r="N47" s="650"/>
      <c r="O47" s="594"/>
      <c r="P47" s="582"/>
    </row>
    <row r="48" spans="1:16" s="566" customFormat="1" ht="12.95" customHeight="1" x14ac:dyDescent="0.2">
      <c r="A48" s="569" t="s">
        <v>807</v>
      </c>
      <c r="B48" s="1365"/>
      <c r="C48" s="2350" t="s">
        <v>555</v>
      </c>
      <c r="D48" s="2350"/>
      <c r="E48" s="2350"/>
      <c r="F48" s="2350"/>
      <c r="G48" s="2350"/>
      <c r="H48" s="896"/>
      <c r="I48" s="634">
        <f>I45+1</f>
        <v>70</v>
      </c>
      <c r="J48" s="594"/>
      <c r="K48" s="1838">
        <v>2529</v>
      </c>
      <c r="L48" s="593"/>
      <c r="M48" s="593"/>
      <c r="N48" s="1573"/>
      <c r="O48" s="594"/>
      <c r="P48" s="582"/>
    </row>
    <row r="49" spans="1:16" s="566" customFormat="1" x14ac:dyDescent="0.2">
      <c r="A49" s="569" t="s">
        <v>807</v>
      </c>
      <c r="B49" s="1365"/>
      <c r="C49" s="2350" t="s">
        <v>397</v>
      </c>
      <c r="D49" s="2350"/>
      <c r="E49" s="2350"/>
      <c r="F49" s="2350"/>
      <c r="G49" s="2350"/>
      <c r="H49" s="2350"/>
      <c r="I49" s="634">
        <f>I48+1</f>
        <v>71</v>
      </c>
      <c r="J49" s="594"/>
      <c r="K49" s="1840">
        <v>2530</v>
      </c>
      <c r="L49" s="593"/>
      <c r="M49" s="593"/>
      <c r="N49" s="1574"/>
      <c r="O49" s="594"/>
      <c r="P49" s="582"/>
    </row>
    <row r="50" spans="1:16" s="566" customFormat="1" x14ac:dyDescent="0.2">
      <c r="A50" s="569" t="s">
        <v>807</v>
      </c>
      <c r="B50" s="1365"/>
      <c r="C50" s="536"/>
      <c r="D50" s="536"/>
      <c r="E50" s="536"/>
      <c r="F50" s="536"/>
      <c r="G50" s="536"/>
      <c r="H50" s="536"/>
      <c r="I50" s="634">
        <f>I49+1</f>
        <v>72</v>
      </c>
      <c r="J50" s="594"/>
      <c r="K50" s="1838">
        <v>2531</v>
      </c>
      <c r="L50" s="593"/>
      <c r="M50" s="593"/>
      <c r="N50" s="1573"/>
      <c r="O50" s="594"/>
      <c r="P50" s="582"/>
    </row>
    <row r="51" spans="1:16" s="566" customFormat="1" x14ac:dyDescent="0.2">
      <c r="A51" s="569"/>
      <c r="B51" s="1365"/>
      <c r="C51" s="2350" t="s">
        <v>1486</v>
      </c>
      <c r="D51" s="2350"/>
      <c r="E51" s="2350"/>
      <c r="F51" s="2350"/>
      <c r="G51" s="2350"/>
      <c r="H51" s="2350"/>
      <c r="I51" s="634"/>
      <c r="J51" s="594"/>
      <c r="K51" s="1838"/>
      <c r="L51" s="593"/>
      <c r="M51" s="593"/>
      <c r="N51" s="1573"/>
      <c r="O51" s="594"/>
      <c r="P51" s="582"/>
    </row>
    <row r="52" spans="1:16" s="566" customFormat="1" x14ac:dyDescent="0.2">
      <c r="A52" s="569"/>
      <c r="B52" s="1365"/>
      <c r="C52" s="539" t="s">
        <v>1487</v>
      </c>
      <c r="D52" s="536"/>
      <c r="E52" s="536"/>
      <c r="F52" s="536"/>
      <c r="G52" s="536"/>
      <c r="H52" s="536"/>
      <c r="I52" s="634"/>
      <c r="J52" s="594"/>
      <c r="K52" s="1838"/>
      <c r="L52" s="593"/>
      <c r="M52" s="593"/>
      <c r="N52" s="1573"/>
      <c r="O52" s="594"/>
      <c r="P52" s="582"/>
    </row>
    <row r="53" spans="1:16" s="566" customFormat="1" x14ac:dyDescent="0.2">
      <c r="A53" s="569" t="s">
        <v>807</v>
      </c>
      <c r="B53" s="1365"/>
      <c r="C53" s="2350" t="s">
        <v>1488</v>
      </c>
      <c r="D53" s="2350"/>
      <c r="E53" s="2350"/>
      <c r="F53" s="2350"/>
      <c r="G53" s="2350"/>
      <c r="H53" s="2350"/>
      <c r="I53" s="2072">
        <f>I50+1</f>
        <v>73</v>
      </c>
      <c r="J53" s="663" t="s">
        <v>79</v>
      </c>
      <c r="K53" s="1840">
        <v>2532</v>
      </c>
      <c r="L53" s="593" t="s">
        <v>80</v>
      </c>
      <c r="M53" s="593" t="s">
        <v>79</v>
      </c>
      <c r="N53" s="1574"/>
      <c r="O53" s="648" t="s">
        <v>80</v>
      </c>
      <c r="P53" s="582"/>
    </row>
    <row r="54" spans="1:16" s="566" customFormat="1" x14ac:dyDescent="0.2">
      <c r="A54" s="569" t="s">
        <v>807</v>
      </c>
      <c r="B54" s="1365"/>
      <c r="C54" s="536"/>
      <c r="D54" s="536"/>
      <c r="E54" s="536"/>
      <c r="F54" s="536"/>
      <c r="G54" s="536"/>
      <c r="H54" s="536"/>
      <c r="I54" s="634">
        <f>I53+1</f>
        <v>74</v>
      </c>
      <c r="J54" s="594"/>
      <c r="K54" s="1838">
        <v>2533</v>
      </c>
      <c r="L54" s="593"/>
      <c r="M54" s="593"/>
      <c r="N54" s="1573"/>
      <c r="O54" s="594"/>
      <c r="P54" s="582"/>
    </row>
    <row r="55" spans="1:16" s="566" customFormat="1" ht="12.75" customHeight="1" x14ac:dyDescent="0.2">
      <c r="A55" s="569" t="s">
        <v>807</v>
      </c>
      <c r="B55" s="1365"/>
      <c r="C55" s="553" t="s">
        <v>320</v>
      </c>
      <c r="D55" s="560"/>
      <c r="E55" s="560"/>
      <c r="F55" s="590"/>
      <c r="G55" s="632"/>
      <c r="H55" s="633"/>
      <c r="I55" s="634">
        <f>I54+1</f>
        <v>75</v>
      </c>
      <c r="J55" s="594"/>
      <c r="K55" s="1838">
        <v>2534</v>
      </c>
      <c r="L55" s="593"/>
      <c r="M55" s="593"/>
      <c r="N55" s="1573"/>
      <c r="O55" s="594"/>
      <c r="P55" s="582"/>
    </row>
    <row r="56" spans="1:16" s="566" customFormat="1" ht="12.75" customHeight="1" x14ac:dyDescent="0.2">
      <c r="A56" s="569"/>
      <c r="B56" s="1365"/>
      <c r="C56" s="553" t="s">
        <v>321</v>
      </c>
      <c r="D56" s="560"/>
      <c r="E56" s="560"/>
      <c r="F56" s="590"/>
      <c r="G56" s="632"/>
      <c r="H56" s="633"/>
      <c r="I56" s="634"/>
      <c r="J56" s="594"/>
      <c r="K56" s="1838"/>
      <c r="L56" s="593"/>
      <c r="M56" s="593"/>
      <c r="N56" s="1573"/>
      <c r="O56" s="594"/>
      <c r="P56" s="582"/>
    </row>
    <row r="57" spans="1:16" s="566" customFormat="1" ht="12.75" customHeight="1" x14ac:dyDescent="0.2">
      <c r="A57" s="569" t="s">
        <v>807</v>
      </c>
      <c r="B57" s="1365"/>
      <c r="C57" s="553" t="s">
        <v>322</v>
      </c>
      <c r="D57" s="560"/>
      <c r="E57" s="560"/>
      <c r="F57" s="590"/>
      <c r="G57" s="632"/>
      <c r="H57" s="633"/>
      <c r="I57" s="634">
        <f>I55+1</f>
        <v>76</v>
      </c>
      <c r="J57" s="594"/>
      <c r="K57" s="1838">
        <v>2535</v>
      </c>
      <c r="L57" s="593"/>
      <c r="M57" s="593"/>
      <c r="N57" s="1573"/>
      <c r="O57" s="594"/>
      <c r="P57" s="582"/>
    </row>
    <row r="58" spans="1:16" s="566" customFormat="1" ht="12.95" customHeight="1" x14ac:dyDescent="0.2">
      <c r="A58" s="569" t="s">
        <v>807</v>
      </c>
      <c r="B58" s="1365"/>
      <c r="C58" s="553" t="s">
        <v>123</v>
      </c>
      <c r="D58" s="560"/>
      <c r="E58" s="560"/>
      <c r="F58" s="590"/>
      <c r="G58" s="632"/>
      <c r="H58" s="633"/>
      <c r="I58" s="634">
        <f>I57+1</f>
        <v>77</v>
      </c>
      <c r="J58" s="594"/>
      <c r="K58" s="1838">
        <v>2536</v>
      </c>
      <c r="L58" s="593"/>
      <c r="M58" s="593"/>
      <c r="N58" s="1573"/>
      <c r="O58" s="594"/>
      <c r="P58" s="582"/>
    </row>
    <row r="59" spans="1:16" s="566" customFormat="1" ht="12.75" customHeight="1" x14ac:dyDescent="0.2">
      <c r="A59" s="569" t="s">
        <v>807</v>
      </c>
      <c r="B59" s="1365"/>
      <c r="C59" s="553" t="s">
        <v>124</v>
      </c>
      <c r="D59" s="560"/>
      <c r="E59" s="560"/>
      <c r="F59" s="590"/>
      <c r="G59" s="632"/>
      <c r="H59" s="633"/>
      <c r="I59" s="634">
        <f>I58+1</f>
        <v>78</v>
      </c>
      <c r="J59" s="594"/>
      <c r="K59" s="1838">
        <v>2537</v>
      </c>
      <c r="L59" s="593"/>
      <c r="M59" s="593"/>
      <c r="N59" s="1573"/>
      <c r="O59" s="601"/>
      <c r="P59" s="559"/>
    </row>
    <row r="60" spans="1:16" s="566" customFormat="1" ht="12.75" customHeight="1" x14ac:dyDescent="0.2">
      <c r="A60" s="569" t="s">
        <v>807</v>
      </c>
      <c r="B60" s="1365"/>
      <c r="C60" s="553" t="s">
        <v>125</v>
      </c>
      <c r="D60" s="560"/>
      <c r="E60" s="560"/>
      <c r="F60" s="590"/>
      <c r="G60" s="632"/>
      <c r="H60" s="633"/>
      <c r="I60" s="634">
        <f>I59+1</f>
        <v>79</v>
      </c>
      <c r="J60" s="594"/>
      <c r="K60" s="1838" t="s">
        <v>2716</v>
      </c>
      <c r="L60" s="593"/>
      <c r="M60" s="593"/>
      <c r="N60" s="594"/>
      <c r="O60" s="601"/>
      <c r="P60" s="559"/>
    </row>
  </sheetData>
  <mergeCells count="16">
    <mergeCell ref="C3:N3"/>
    <mergeCell ref="C4:N4"/>
    <mergeCell ref="C5:N5"/>
    <mergeCell ref="C16:N17"/>
    <mergeCell ref="C38:H38"/>
    <mergeCell ref="C32:H32"/>
    <mergeCell ref="C9:N9"/>
    <mergeCell ref="C48:G48"/>
    <mergeCell ref="C49:H49"/>
    <mergeCell ref="C51:H51"/>
    <mergeCell ref="C53:H53"/>
    <mergeCell ref="C20:G20"/>
    <mergeCell ref="C21:H21"/>
    <mergeCell ref="C39:H39"/>
    <mergeCell ref="C43:H43"/>
    <mergeCell ref="C29:H29"/>
  </mergeCells>
  <pageMargins left="0.39370078740157483" right="0.39370078740157483" top="0.59055118110236227" bottom="0.39370078740157483" header="0.59055118110236227" footer="0.39370078740157483"/>
  <pageSetup scale="98" orientation="portrait" r:id="rId1"/>
  <headerFooter alignWithMargins="0">
    <oddHeader>&amp;L&amp;9Organisme ________________________________________&amp;R&amp;9Code géographique ____________</oddHeader>
    <oddFooter>&amp;LS24-3</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7">
    <pageSetUpPr fitToPage="1"/>
  </sheetPr>
  <dimension ref="A1:V46"/>
  <sheetViews>
    <sheetView zoomScaleNormal="100" zoomScaleSheetLayoutView="100" workbookViewId="0"/>
  </sheetViews>
  <sheetFormatPr baseColWidth="10" defaultColWidth="9.140625" defaultRowHeight="12.75" x14ac:dyDescent="0.2"/>
  <cols>
    <col min="1" max="1" width="1.7109375" style="563" customWidth="1"/>
    <col min="2" max="2" width="2.7109375" style="583" customWidth="1"/>
    <col min="3" max="3" width="9.140625" style="541" customWidth="1"/>
    <col min="4" max="4" width="19" style="541" customWidth="1"/>
    <col min="5" max="5" width="10.7109375" style="541" customWidth="1"/>
    <col min="6" max="6" width="3.140625" style="541" customWidth="1"/>
    <col min="7" max="7" width="13.42578125" style="541" customWidth="1"/>
    <col min="8" max="8" width="4.5703125" style="541" customWidth="1"/>
    <col min="9" max="9" width="2.7109375" style="563" customWidth="1"/>
    <col min="10" max="10" width="1.28515625" style="566" customWidth="1"/>
    <col min="11" max="11" width="15.7109375" style="541" customWidth="1"/>
    <col min="12" max="13" width="1.28515625" style="566" customWidth="1"/>
    <col min="14" max="14" width="15.7109375" style="541" customWidth="1"/>
    <col min="15" max="15" width="1.28515625" style="566" customWidth="1"/>
    <col min="16" max="16" width="2.7109375" style="541" customWidth="1"/>
    <col min="17" max="17" width="3.140625" style="541" customWidth="1"/>
    <col min="18" max="16384" width="9.140625" style="541"/>
  </cols>
  <sheetData>
    <row r="1" spans="1:19" x14ac:dyDescent="0.2">
      <c r="S1" s="1469"/>
    </row>
    <row r="2" spans="1:19" x14ac:dyDescent="0.2">
      <c r="S2" s="1469"/>
    </row>
    <row r="3" spans="1:19" x14ac:dyDescent="0.2">
      <c r="C3" s="2302" t="s">
        <v>1424</v>
      </c>
      <c r="D3" s="2303"/>
      <c r="E3" s="2303"/>
      <c r="F3" s="2303"/>
      <c r="G3" s="2303"/>
      <c r="H3" s="2303"/>
      <c r="I3" s="2303"/>
      <c r="J3" s="2303"/>
      <c r="K3" s="2303"/>
      <c r="L3" s="2303"/>
      <c r="M3" s="2303"/>
      <c r="N3" s="2303"/>
      <c r="O3" s="589"/>
    </row>
    <row r="4" spans="1:19" x14ac:dyDescent="0.2">
      <c r="B4" s="584"/>
      <c r="C4" s="2268" t="s">
        <v>847</v>
      </c>
      <c r="D4" s="2360"/>
      <c r="E4" s="2360"/>
      <c r="F4" s="2360"/>
      <c r="G4" s="2360"/>
      <c r="H4" s="2360"/>
      <c r="I4" s="2360"/>
      <c r="J4" s="2360"/>
      <c r="K4" s="2360"/>
      <c r="L4" s="2360"/>
      <c r="M4" s="2360"/>
      <c r="N4" s="2360"/>
      <c r="O4" s="589"/>
    </row>
    <row r="5" spans="1:19" x14ac:dyDescent="0.2">
      <c r="B5" s="584"/>
      <c r="C5" s="2268" t="s">
        <v>1333</v>
      </c>
      <c r="D5" s="2360"/>
      <c r="E5" s="2360"/>
      <c r="F5" s="2360"/>
      <c r="G5" s="2360"/>
      <c r="H5" s="2360"/>
      <c r="I5" s="2360"/>
      <c r="J5" s="2360"/>
      <c r="K5" s="2360"/>
      <c r="L5" s="2360"/>
      <c r="M5" s="2360"/>
      <c r="N5" s="2360"/>
      <c r="O5" s="589"/>
    </row>
    <row r="6" spans="1:19" x14ac:dyDescent="0.2">
      <c r="B6" s="584"/>
      <c r="C6" s="585"/>
      <c r="D6" s="589"/>
      <c r="E6" s="589"/>
      <c r="F6" s="589"/>
      <c r="G6" s="589"/>
      <c r="H6" s="588"/>
      <c r="I6" s="1576"/>
      <c r="J6" s="588"/>
      <c r="K6" s="588"/>
      <c r="L6" s="588"/>
      <c r="M6" s="588"/>
      <c r="N6" s="588"/>
      <c r="O6" s="589"/>
    </row>
    <row r="7" spans="1:19" ht="12.75" customHeight="1" thickBot="1" x14ac:dyDescent="0.25">
      <c r="B7" s="643"/>
      <c r="C7" s="644"/>
      <c r="D7" s="575"/>
      <c r="E7" s="575"/>
      <c r="F7" s="575"/>
      <c r="G7" s="575"/>
      <c r="H7" s="575"/>
      <c r="I7" s="578"/>
      <c r="J7" s="575"/>
      <c r="K7" s="547">
        <v>2017</v>
      </c>
      <c r="L7" s="575"/>
      <c r="M7" s="575"/>
      <c r="N7" s="547">
        <v>2016</v>
      </c>
      <c r="O7" s="559"/>
    </row>
    <row r="8" spans="1:19" x14ac:dyDescent="0.2">
      <c r="C8" s="539"/>
      <c r="D8" s="560"/>
      <c r="E8" s="560"/>
      <c r="F8" s="590"/>
      <c r="G8" s="591"/>
      <c r="H8" s="592"/>
      <c r="I8" s="592"/>
      <c r="J8" s="593"/>
      <c r="K8" s="1559"/>
      <c r="L8" s="593"/>
      <c r="M8" s="593"/>
      <c r="N8" s="1559"/>
      <c r="O8" s="594"/>
      <c r="P8" s="563"/>
    </row>
    <row r="9" spans="1:19" s="566" customFormat="1" x14ac:dyDescent="0.2">
      <c r="A9" s="569"/>
      <c r="B9" s="1365"/>
      <c r="C9" s="553" t="s">
        <v>90</v>
      </c>
      <c r="D9" s="560"/>
      <c r="E9" s="560"/>
      <c r="F9" s="590"/>
      <c r="G9" s="632"/>
      <c r="H9" s="633"/>
      <c r="I9" s="634"/>
      <c r="J9" s="594"/>
      <c r="K9" s="1572"/>
      <c r="L9" s="593"/>
      <c r="M9" s="593"/>
      <c r="N9" s="1573"/>
      <c r="O9" s="594"/>
      <c r="P9" s="582"/>
    </row>
    <row r="10" spans="1:19" s="566" customFormat="1" ht="12.95" customHeight="1" x14ac:dyDescent="0.2">
      <c r="A10" s="569" t="s">
        <v>807</v>
      </c>
      <c r="B10" s="1365"/>
      <c r="C10" s="553" t="s">
        <v>160</v>
      </c>
      <c r="D10" s="560"/>
      <c r="E10" s="560"/>
      <c r="F10" s="590"/>
      <c r="G10" s="632"/>
      <c r="H10" s="633"/>
      <c r="I10" s="634">
        <f>'S24-3  Av. soc. futurs '!I60+1</f>
        <v>80</v>
      </c>
      <c r="J10" s="594"/>
      <c r="K10" s="1838">
        <v>2538</v>
      </c>
      <c r="L10" s="593"/>
      <c r="M10" s="593"/>
      <c r="N10" s="1573"/>
      <c r="O10" s="594"/>
      <c r="P10" s="582"/>
    </row>
    <row r="11" spans="1:19" s="566" customFormat="1" ht="12.95" customHeight="1" x14ac:dyDescent="0.2">
      <c r="A11" s="569" t="s">
        <v>807</v>
      </c>
      <c r="B11" s="1365"/>
      <c r="C11" s="553" t="s">
        <v>160</v>
      </c>
      <c r="D11" s="560"/>
      <c r="E11" s="560"/>
      <c r="F11" s="590"/>
      <c r="G11" s="632"/>
      <c r="H11" s="633"/>
      <c r="I11" s="634">
        <f t="shared" ref="I11:I16" si="0">I10+1</f>
        <v>81</v>
      </c>
      <c r="J11" s="594"/>
      <c r="K11" s="1838">
        <v>2539</v>
      </c>
      <c r="L11" s="593"/>
      <c r="M11" s="593"/>
      <c r="N11" s="1573"/>
      <c r="O11" s="594"/>
      <c r="P11" s="582"/>
    </row>
    <row r="12" spans="1:19" s="566" customFormat="1" ht="12.95" customHeight="1" thickBot="1" x14ac:dyDescent="0.25">
      <c r="A12" s="569" t="s">
        <v>807</v>
      </c>
      <c r="B12" s="1365"/>
      <c r="C12" s="553" t="s">
        <v>323</v>
      </c>
      <c r="D12" s="560"/>
      <c r="E12" s="560"/>
      <c r="F12" s="590"/>
      <c r="G12" s="632"/>
      <c r="H12" s="633"/>
      <c r="I12" s="634">
        <f t="shared" si="0"/>
        <v>82</v>
      </c>
      <c r="J12" s="594"/>
      <c r="K12" s="1841">
        <v>2540</v>
      </c>
      <c r="L12" s="593"/>
      <c r="M12" s="593"/>
      <c r="N12" s="1575"/>
      <c r="O12" s="594"/>
      <c r="P12" s="582"/>
    </row>
    <row r="13" spans="1:19" s="566" customFormat="1" ht="12.95" customHeight="1" x14ac:dyDescent="0.2">
      <c r="A13" s="569" t="s">
        <v>807</v>
      </c>
      <c r="B13" s="1365"/>
      <c r="C13" s="553" t="s">
        <v>515</v>
      </c>
      <c r="D13" s="560"/>
      <c r="E13" s="560"/>
      <c r="F13" s="590"/>
      <c r="G13" s="632"/>
      <c r="H13" s="633"/>
      <c r="I13" s="634">
        <f t="shared" si="0"/>
        <v>83</v>
      </c>
      <c r="J13" s="594"/>
      <c r="K13" s="1838">
        <v>2541</v>
      </c>
      <c r="L13" s="593"/>
      <c r="M13" s="593"/>
      <c r="N13" s="1573"/>
      <c r="O13" s="594"/>
      <c r="P13" s="582"/>
    </row>
    <row r="14" spans="1:19" s="566" customFormat="1" x14ac:dyDescent="0.2">
      <c r="A14" s="569" t="s">
        <v>807</v>
      </c>
      <c r="B14" s="1365"/>
      <c r="C14" s="553" t="s">
        <v>126</v>
      </c>
      <c r="D14" s="560"/>
      <c r="E14" s="560"/>
      <c r="F14" s="590"/>
      <c r="G14" s="632"/>
      <c r="H14" s="633"/>
      <c r="I14" s="634">
        <f t="shared" si="0"/>
        <v>84</v>
      </c>
      <c r="J14" s="594" t="s">
        <v>79</v>
      </c>
      <c r="K14" s="1838" t="s">
        <v>2717</v>
      </c>
      <c r="L14" s="593" t="s">
        <v>80</v>
      </c>
      <c r="M14" s="635" t="s">
        <v>79</v>
      </c>
      <c r="N14" s="1573"/>
      <c r="O14" s="594" t="s">
        <v>80</v>
      </c>
    </row>
    <row r="15" spans="1:19" s="566" customFormat="1" ht="13.5" thickBot="1" x14ac:dyDescent="0.25">
      <c r="A15" s="569" t="s">
        <v>807</v>
      </c>
      <c r="B15" s="1365"/>
      <c r="C15" s="553" t="s">
        <v>353</v>
      </c>
      <c r="D15" s="560"/>
      <c r="E15" s="560"/>
      <c r="F15" s="590"/>
      <c r="G15" s="632"/>
      <c r="H15" s="633"/>
      <c r="I15" s="634">
        <f t="shared" si="0"/>
        <v>85</v>
      </c>
      <c r="J15" s="594"/>
      <c r="K15" s="1841" t="s">
        <v>2718</v>
      </c>
      <c r="L15" s="593"/>
      <c r="M15" s="635"/>
      <c r="N15" s="1575"/>
      <c r="O15" s="594"/>
    </row>
    <row r="16" spans="1:19" s="566" customFormat="1" ht="12.95" customHeight="1" thickBot="1" x14ac:dyDescent="0.25">
      <c r="A16" s="569" t="s">
        <v>807</v>
      </c>
      <c r="B16" s="1365"/>
      <c r="C16" s="553" t="s">
        <v>81</v>
      </c>
      <c r="D16" s="560"/>
      <c r="E16" s="560"/>
      <c r="F16" s="590"/>
      <c r="G16" s="632"/>
      <c r="H16" s="633"/>
      <c r="I16" s="634">
        <f t="shared" si="0"/>
        <v>86</v>
      </c>
      <c r="J16" s="594"/>
      <c r="K16" s="1841">
        <v>2542</v>
      </c>
      <c r="L16" s="593"/>
      <c r="M16" s="593"/>
      <c r="N16" s="1575"/>
      <c r="O16" s="594"/>
      <c r="P16" s="582"/>
    </row>
    <row r="17" spans="1:19" s="566" customFormat="1" x14ac:dyDescent="0.2">
      <c r="A17" s="569"/>
      <c r="B17" s="1365"/>
      <c r="I17" s="569"/>
      <c r="K17" s="1839"/>
    </row>
    <row r="18" spans="1:19" ht="12.95" customHeight="1" x14ac:dyDescent="0.2">
      <c r="C18" s="564" t="s">
        <v>354</v>
      </c>
      <c r="K18" s="1855"/>
      <c r="N18" s="664"/>
      <c r="P18" s="544"/>
    </row>
    <row r="19" spans="1:19" ht="12.95" customHeight="1" x14ac:dyDescent="0.2">
      <c r="A19" s="569" t="s">
        <v>807</v>
      </c>
      <c r="C19" s="541" t="s">
        <v>355</v>
      </c>
      <c r="I19" s="646">
        <f>I16+1</f>
        <v>87</v>
      </c>
      <c r="J19" s="601"/>
      <c r="K19" s="1838" t="s">
        <v>2719</v>
      </c>
      <c r="N19" s="637"/>
      <c r="O19" s="594"/>
    </row>
    <row r="20" spans="1:19" ht="12.95" customHeight="1" x14ac:dyDescent="0.2">
      <c r="A20" s="569" t="s">
        <v>807</v>
      </c>
      <c r="C20" s="541" t="s">
        <v>235</v>
      </c>
      <c r="I20" s="646">
        <f>I19+1</f>
        <v>88</v>
      </c>
      <c r="J20" s="601" t="s">
        <v>79</v>
      </c>
      <c r="K20" s="1838" t="s">
        <v>2720</v>
      </c>
      <c r="L20" s="566" t="s">
        <v>80</v>
      </c>
      <c r="M20" s="622" t="s">
        <v>79</v>
      </c>
      <c r="N20" s="637"/>
      <c r="O20" s="594" t="s">
        <v>80</v>
      </c>
    </row>
    <row r="21" spans="1:19" ht="12.95" customHeight="1" x14ac:dyDescent="0.2">
      <c r="A21" s="569" t="s">
        <v>807</v>
      </c>
      <c r="C21" s="566" t="s">
        <v>998</v>
      </c>
      <c r="I21" s="646">
        <f>I20+1</f>
        <v>89</v>
      </c>
      <c r="J21" s="601"/>
      <c r="K21" s="1843" t="s">
        <v>2721</v>
      </c>
      <c r="N21" s="647"/>
      <c r="O21" s="594"/>
    </row>
    <row r="22" spans="1:19" ht="12.95" customHeight="1" x14ac:dyDescent="0.2">
      <c r="A22" s="569"/>
      <c r="C22" s="2354" t="s">
        <v>809</v>
      </c>
      <c r="D22" s="2351"/>
      <c r="E22" s="2351"/>
      <c r="F22" s="2351"/>
      <c r="G22" s="2351"/>
      <c r="H22" s="2351"/>
      <c r="K22" s="1855"/>
      <c r="N22" s="664"/>
      <c r="P22" s="544"/>
      <c r="S22" s="566"/>
    </row>
    <row r="23" spans="1:19" ht="12.95" customHeight="1" x14ac:dyDescent="0.2">
      <c r="A23" s="569" t="s">
        <v>807</v>
      </c>
      <c r="C23" s="566" t="s">
        <v>810</v>
      </c>
      <c r="I23" s="646">
        <f>I21+1</f>
        <v>90</v>
      </c>
      <c r="J23" s="601"/>
      <c r="K23" s="1838">
        <v>2553</v>
      </c>
      <c r="N23" s="637"/>
      <c r="O23" s="594"/>
      <c r="P23" s="544"/>
    </row>
    <row r="24" spans="1:19" ht="12.95" customHeight="1" x14ac:dyDescent="0.2">
      <c r="A24" s="569" t="s">
        <v>807</v>
      </c>
      <c r="C24" s="566" t="s">
        <v>186</v>
      </c>
      <c r="I24" s="646">
        <f>I23+1</f>
        <v>91</v>
      </c>
      <c r="J24" s="601"/>
      <c r="K24" s="1838" t="s">
        <v>2722</v>
      </c>
      <c r="N24" s="637"/>
      <c r="O24" s="594"/>
    </row>
    <row r="25" spans="1:19" ht="12.95" customHeight="1" x14ac:dyDescent="0.2">
      <c r="C25" s="2354" t="s">
        <v>766</v>
      </c>
      <c r="D25" s="2354"/>
      <c r="E25" s="2354"/>
      <c r="F25" s="2354"/>
      <c r="G25" s="2354"/>
      <c r="H25" s="599"/>
      <c r="I25" s="646"/>
      <c r="J25" s="601"/>
      <c r="K25" s="1838"/>
      <c r="N25" s="637"/>
      <c r="O25" s="594"/>
    </row>
    <row r="26" spans="1:19" ht="12.95" customHeight="1" x14ac:dyDescent="0.2">
      <c r="A26" s="569" t="s">
        <v>807</v>
      </c>
      <c r="C26" s="2354" t="s">
        <v>1531</v>
      </c>
      <c r="D26" s="2354"/>
      <c r="E26" s="2354"/>
      <c r="F26" s="537"/>
      <c r="G26" s="537"/>
      <c r="H26" s="537"/>
      <c r="I26" s="646">
        <f>I24+1</f>
        <v>92</v>
      </c>
      <c r="J26" s="601"/>
      <c r="K26" s="1838" t="s">
        <v>2723</v>
      </c>
      <c r="N26" s="637"/>
      <c r="O26" s="594"/>
    </row>
    <row r="27" spans="1:19" ht="12.95" customHeight="1" x14ac:dyDescent="0.2">
      <c r="C27" s="2358" t="s">
        <v>1367</v>
      </c>
      <c r="D27" s="2358"/>
      <c r="E27" s="2358"/>
      <c r="F27" s="2358"/>
      <c r="G27" s="2358"/>
      <c r="H27" s="599"/>
      <c r="I27" s="646"/>
      <c r="J27" s="601"/>
      <c r="K27" s="1838"/>
      <c r="N27" s="637"/>
      <c r="O27" s="594"/>
    </row>
    <row r="28" spans="1:19" ht="12.95" customHeight="1" x14ac:dyDescent="0.2">
      <c r="A28" s="569" t="s">
        <v>807</v>
      </c>
      <c r="C28" s="2354" t="s">
        <v>1366</v>
      </c>
      <c r="D28" s="2354"/>
      <c r="E28" s="2354"/>
      <c r="F28" s="2354"/>
      <c r="G28" s="2354"/>
      <c r="H28" s="537"/>
      <c r="I28" s="646">
        <f>I26+1</f>
        <v>93</v>
      </c>
      <c r="J28" s="601"/>
      <c r="K28" s="1838" t="s">
        <v>2724</v>
      </c>
      <c r="N28" s="637"/>
      <c r="O28" s="594"/>
    </row>
    <row r="29" spans="1:19" ht="12.95" customHeight="1" x14ac:dyDescent="0.2">
      <c r="A29" s="569"/>
      <c r="C29" s="566" t="s">
        <v>1523</v>
      </c>
      <c r="I29" s="646"/>
      <c r="J29" s="601"/>
      <c r="K29" s="1838"/>
      <c r="N29" s="637"/>
      <c r="O29" s="594"/>
      <c r="P29" s="544"/>
    </row>
    <row r="30" spans="1:19" ht="12.95" customHeight="1" x14ac:dyDescent="0.2">
      <c r="A30" s="569"/>
      <c r="C30" s="560" t="s">
        <v>1524</v>
      </c>
      <c r="I30" s="646"/>
      <c r="J30" s="601"/>
      <c r="K30" s="1838"/>
      <c r="N30" s="637"/>
      <c r="O30" s="594"/>
      <c r="P30" s="544"/>
    </row>
    <row r="31" spans="1:19" ht="12.95" customHeight="1" x14ac:dyDescent="0.2">
      <c r="A31" s="569" t="s">
        <v>807</v>
      </c>
      <c r="C31" s="560" t="s">
        <v>1525</v>
      </c>
      <c r="I31" s="646">
        <f>I28+1</f>
        <v>94</v>
      </c>
      <c r="J31" s="601"/>
      <c r="K31" s="1838" t="s">
        <v>2725</v>
      </c>
      <c r="N31" s="637"/>
      <c r="O31" s="594"/>
      <c r="P31" s="544"/>
    </row>
    <row r="32" spans="1:19" ht="12.95" customHeight="1" x14ac:dyDescent="0.2">
      <c r="A32" s="569" t="s">
        <v>807</v>
      </c>
      <c r="C32" s="566" t="s">
        <v>662</v>
      </c>
      <c r="I32" s="646">
        <f>I31+1</f>
        <v>95</v>
      </c>
      <c r="J32" s="601"/>
      <c r="K32" s="1838">
        <v>4999</v>
      </c>
      <c r="N32" s="637"/>
      <c r="O32" s="594"/>
      <c r="P32" s="544"/>
    </row>
    <row r="33" spans="1:22" ht="12.95" customHeight="1" x14ac:dyDescent="0.2">
      <c r="C33" s="566"/>
      <c r="I33" s="646"/>
      <c r="J33" s="665"/>
      <c r="K33" s="1838"/>
      <c r="N33" s="637"/>
      <c r="O33" s="594"/>
      <c r="P33" s="544"/>
    </row>
    <row r="34" spans="1:22" ht="12.95" customHeight="1" x14ac:dyDescent="0.2">
      <c r="C34" s="2068" t="s">
        <v>1533</v>
      </c>
      <c r="D34" s="538"/>
      <c r="E34" s="538"/>
      <c r="F34" s="538"/>
      <c r="G34" s="538"/>
      <c r="I34" s="631"/>
      <c r="J34" s="569"/>
      <c r="K34" s="1809"/>
      <c r="L34" s="594"/>
      <c r="M34" s="594"/>
      <c r="N34" s="634"/>
      <c r="O34" s="591"/>
      <c r="P34" s="544"/>
    </row>
    <row r="35" spans="1:22" ht="12.95" customHeight="1" x14ac:dyDescent="0.2">
      <c r="A35" s="569"/>
      <c r="C35" s="648" t="s">
        <v>663</v>
      </c>
      <c r="D35" s="538"/>
      <c r="E35" s="538"/>
      <c r="F35" s="538"/>
      <c r="G35" s="538"/>
      <c r="I35" s="631"/>
      <c r="J35" s="569"/>
      <c r="K35" s="1809"/>
      <c r="L35" s="594"/>
      <c r="M35" s="594"/>
      <c r="N35" s="634"/>
      <c r="O35" s="591"/>
      <c r="P35" s="544"/>
    </row>
    <row r="36" spans="1:22" ht="12.95" customHeight="1" x14ac:dyDescent="0.2">
      <c r="A36" s="569" t="s">
        <v>807</v>
      </c>
      <c r="C36" s="560" t="s">
        <v>859</v>
      </c>
      <c r="D36" s="560"/>
      <c r="E36" s="560"/>
      <c r="F36" s="560"/>
      <c r="G36" s="549"/>
      <c r="H36" s="649"/>
      <c r="I36" s="646">
        <f>I32+1</f>
        <v>96</v>
      </c>
      <c r="J36" s="601"/>
      <c r="K36" s="1809" t="s">
        <v>2726</v>
      </c>
      <c r="L36" s="593"/>
      <c r="M36" s="593"/>
      <c r="N36" s="651" t="s">
        <v>860</v>
      </c>
      <c r="O36" s="666"/>
      <c r="P36" s="544"/>
    </row>
    <row r="37" spans="1:22" x14ac:dyDescent="0.2">
      <c r="A37" s="569" t="s">
        <v>807</v>
      </c>
      <c r="B37" s="560"/>
      <c r="C37" s="553" t="s">
        <v>861</v>
      </c>
      <c r="D37" s="560"/>
      <c r="E37" s="560"/>
      <c r="F37" s="560"/>
      <c r="G37" s="549"/>
      <c r="H37" s="649"/>
      <c r="I37" s="646">
        <f t="shared" ref="I37:I42" si="1">I36+1</f>
        <v>97</v>
      </c>
      <c r="J37" s="601"/>
      <c r="K37" s="1809" t="s">
        <v>2728</v>
      </c>
      <c r="L37" s="593"/>
      <c r="M37" s="593"/>
      <c r="N37" s="650" t="s">
        <v>860</v>
      </c>
    </row>
    <row r="38" spans="1:22" ht="12.95" customHeight="1" x14ac:dyDescent="0.2">
      <c r="A38" s="569" t="s">
        <v>807</v>
      </c>
      <c r="C38" s="560" t="s">
        <v>716</v>
      </c>
      <c r="D38" s="560"/>
      <c r="E38" s="560"/>
      <c r="F38" s="560"/>
      <c r="G38" s="549"/>
      <c r="H38" s="649"/>
      <c r="I38" s="646">
        <f t="shared" si="1"/>
        <v>98</v>
      </c>
      <c r="J38" s="601"/>
      <c r="K38" s="1809" t="s">
        <v>2727</v>
      </c>
      <c r="L38" s="593"/>
      <c r="M38" s="593"/>
      <c r="N38" s="651" t="s">
        <v>860</v>
      </c>
      <c r="O38" s="666"/>
      <c r="P38" s="544"/>
    </row>
    <row r="39" spans="1:22" ht="12.95" customHeight="1" x14ac:dyDescent="0.2">
      <c r="A39" s="569" t="s">
        <v>807</v>
      </c>
      <c r="C39" s="560" t="s">
        <v>717</v>
      </c>
      <c r="D39" s="560"/>
      <c r="E39" s="560"/>
      <c r="F39" s="560"/>
      <c r="G39" s="549"/>
      <c r="H39" s="649"/>
      <c r="I39" s="646">
        <f t="shared" si="1"/>
        <v>99</v>
      </c>
      <c r="J39" s="601"/>
      <c r="K39" s="1838">
        <v>2563</v>
      </c>
      <c r="L39" s="593"/>
      <c r="M39" s="593"/>
      <c r="N39" s="651" t="s">
        <v>860</v>
      </c>
      <c r="O39" s="666"/>
      <c r="P39" s="544"/>
    </row>
    <row r="40" spans="1:22" x14ac:dyDescent="0.2">
      <c r="A40" s="569" t="s">
        <v>807</v>
      </c>
      <c r="C40" s="2362" t="s">
        <v>634</v>
      </c>
      <c r="D40" s="2362"/>
      <c r="E40" s="2362"/>
      <c r="F40" s="2362"/>
      <c r="G40" s="2362"/>
      <c r="H40" s="649"/>
      <c r="I40" s="646">
        <f t="shared" si="1"/>
        <v>100</v>
      </c>
      <c r="J40" s="601"/>
      <c r="K40" s="1838">
        <v>2564</v>
      </c>
      <c r="L40" s="593"/>
      <c r="M40" s="593"/>
      <c r="N40" s="651" t="s">
        <v>860</v>
      </c>
      <c r="O40" s="666"/>
      <c r="P40" s="559"/>
    </row>
    <row r="41" spans="1:22" x14ac:dyDescent="0.2">
      <c r="A41" s="569" t="s">
        <v>807</v>
      </c>
      <c r="C41" s="2362" t="s">
        <v>676</v>
      </c>
      <c r="D41" s="2362"/>
      <c r="E41" s="2362"/>
      <c r="F41" s="2362"/>
      <c r="G41" s="2362"/>
      <c r="H41" s="649"/>
      <c r="I41" s="646">
        <f t="shared" si="1"/>
        <v>101</v>
      </c>
      <c r="J41" s="601"/>
      <c r="K41" s="1838">
        <v>2565</v>
      </c>
      <c r="L41" s="593"/>
      <c r="M41" s="593"/>
      <c r="N41" s="651" t="s">
        <v>860</v>
      </c>
      <c r="O41" s="666"/>
      <c r="P41" s="559"/>
    </row>
    <row r="42" spans="1:22" x14ac:dyDescent="0.2">
      <c r="A42" s="569" t="s">
        <v>807</v>
      </c>
      <c r="C42" s="2350" t="s">
        <v>677</v>
      </c>
      <c r="D42" s="2350"/>
      <c r="E42" s="2350"/>
      <c r="F42" s="2350"/>
      <c r="G42" s="2350"/>
      <c r="H42" s="649"/>
      <c r="I42" s="646">
        <f t="shared" si="1"/>
        <v>102</v>
      </c>
      <c r="J42" s="601"/>
      <c r="K42" s="1838">
        <v>2566</v>
      </c>
      <c r="L42" s="593"/>
      <c r="M42" s="593"/>
      <c r="N42" s="652"/>
      <c r="O42" s="666"/>
    </row>
    <row r="43" spans="1:22" x14ac:dyDescent="0.2">
      <c r="C43" s="539" t="s">
        <v>635</v>
      </c>
      <c r="D43" s="536"/>
      <c r="E43" s="536"/>
      <c r="F43" s="536"/>
      <c r="G43" s="536"/>
      <c r="H43" s="649"/>
      <c r="I43" s="646"/>
      <c r="J43" s="601"/>
      <c r="K43" s="1846"/>
      <c r="L43" s="593"/>
      <c r="M43" s="593"/>
      <c r="N43" s="652"/>
      <c r="O43" s="666"/>
    </row>
    <row r="44" spans="1:22" x14ac:dyDescent="0.2">
      <c r="A44" s="569" t="s">
        <v>807</v>
      </c>
      <c r="B44" s="643"/>
      <c r="C44" s="536" t="s">
        <v>89</v>
      </c>
      <c r="D44" s="536"/>
      <c r="E44" s="536"/>
      <c r="F44" s="536"/>
      <c r="G44" s="536"/>
      <c r="H44" s="996"/>
      <c r="I44" s="634">
        <f>I42+1</f>
        <v>103</v>
      </c>
      <c r="J44" s="594"/>
      <c r="K44" s="1838">
        <v>2567</v>
      </c>
      <c r="L44" s="593"/>
      <c r="M44" s="593"/>
      <c r="N44" s="652"/>
      <c r="O44" s="666"/>
      <c r="P44" s="549"/>
      <c r="Q44" s="549"/>
      <c r="R44" s="549"/>
      <c r="S44" s="549"/>
      <c r="T44" s="549"/>
      <c r="U44" s="549"/>
      <c r="V44" s="549"/>
    </row>
    <row r="45" spans="1:22" x14ac:dyDescent="0.2">
      <c r="A45" s="569" t="s">
        <v>807</v>
      </c>
      <c r="C45" s="536" t="s">
        <v>89</v>
      </c>
      <c r="D45" s="536"/>
      <c r="E45" s="536"/>
      <c r="F45" s="536"/>
      <c r="G45" s="536"/>
      <c r="H45" s="649"/>
      <c r="I45" s="2060">
        <f>I44+1</f>
        <v>104</v>
      </c>
      <c r="J45" s="613"/>
      <c r="K45" s="1838">
        <v>2568</v>
      </c>
      <c r="L45" s="593"/>
      <c r="M45" s="593"/>
      <c r="N45" s="652"/>
      <c r="O45" s="666"/>
    </row>
    <row r="46" spans="1:22" ht="13.5" thickBot="1" x14ac:dyDescent="0.25">
      <c r="C46" s="657"/>
      <c r="D46" s="657"/>
      <c r="E46" s="657"/>
      <c r="F46" s="657"/>
      <c r="G46" s="657"/>
      <c r="H46" s="657"/>
      <c r="I46" s="1577"/>
      <c r="J46" s="575"/>
      <c r="K46" s="657"/>
      <c r="L46" s="575"/>
      <c r="M46" s="575"/>
      <c r="N46" s="657"/>
    </row>
  </sheetData>
  <mergeCells count="11">
    <mergeCell ref="C3:N3"/>
    <mergeCell ref="C4:N4"/>
    <mergeCell ref="C5:N5"/>
    <mergeCell ref="C40:G40"/>
    <mergeCell ref="C41:G41"/>
    <mergeCell ref="C42:G42"/>
    <mergeCell ref="C22:H22"/>
    <mergeCell ref="C25:G25"/>
    <mergeCell ref="C26:E26"/>
    <mergeCell ref="C27:G27"/>
    <mergeCell ref="C28:G28"/>
  </mergeCells>
  <phoneticPr fontId="10" type="noConversion"/>
  <pageMargins left="0.39370078740157483" right="0.39370078740157483" top="0.59055118110236227" bottom="0.39370078740157483" header="0.59055118110236227" footer="0.39370078740157483"/>
  <pageSetup scale="97" orientation="portrait" r:id="rId1"/>
  <headerFooter alignWithMargins="0">
    <oddHeader>&amp;L&amp;9Organisme ________________________________________&amp;R&amp;9Code géographique ____________</oddHeader>
    <oddFooter>&amp;LS24-4</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8">
    <pageSetUpPr fitToPage="1"/>
  </sheetPr>
  <dimension ref="A2:O59"/>
  <sheetViews>
    <sheetView zoomScaleNormal="100" zoomScaleSheetLayoutView="100" workbookViewId="0"/>
  </sheetViews>
  <sheetFormatPr baseColWidth="10" defaultColWidth="9.140625" defaultRowHeight="12.75" x14ac:dyDescent="0.2"/>
  <cols>
    <col min="1" max="1" width="1.7109375" style="563" customWidth="1"/>
    <col min="2" max="2" width="2.7109375" style="583" customWidth="1"/>
    <col min="3" max="3" width="9.140625" style="541" customWidth="1"/>
    <col min="4" max="4" width="19" style="541" customWidth="1"/>
    <col min="5" max="5" width="10.7109375" style="541" customWidth="1"/>
    <col min="6" max="6" width="3.140625" style="541" customWidth="1"/>
    <col min="7" max="7" width="12.7109375" style="541" customWidth="1"/>
    <col min="8" max="9" width="2.7109375" style="541" customWidth="1"/>
    <col min="10" max="10" width="15.7109375" style="541" customWidth="1"/>
    <col min="11" max="12" width="2.7109375" style="541" customWidth="1"/>
    <col min="13" max="13" width="15.7109375" style="541" customWidth="1"/>
    <col min="14" max="16384" width="9.140625" style="541"/>
  </cols>
  <sheetData>
    <row r="2" spans="1:15" x14ac:dyDescent="0.2">
      <c r="O2" s="1469"/>
    </row>
    <row r="3" spans="1:15" x14ac:dyDescent="0.2">
      <c r="C3" s="427" t="s">
        <v>1424</v>
      </c>
      <c r="D3" s="51"/>
      <c r="E3" s="51"/>
      <c r="F3" s="2064"/>
      <c r="G3" s="2064"/>
      <c r="H3" s="2064"/>
      <c r="I3" s="51"/>
      <c r="J3" s="2065"/>
      <c r="K3" s="586"/>
      <c r="L3" s="589"/>
      <c r="M3" s="586"/>
      <c r="N3" s="693"/>
      <c r="O3" s="612"/>
    </row>
    <row r="4" spans="1:15" x14ac:dyDescent="0.2">
      <c r="B4" s="584"/>
      <c r="C4" s="585" t="s">
        <v>847</v>
      </c>
      <c r="D4" s="586"/>
      <c r="E4" s="586"/>
      <c r="F4" s="586"/>
      <c r="G4" s="586"/>
      <c r="H4" s="587"/>
      <c r="I4" s="587"/>
      <c r="J4" s="587"/>
      <c r="K4" s="587"/>
      <c r="L4" s="587"/>
      <c r="M4" s="587"/>
    </row>
    <row r="5" spans="1:15" x14ac:dyDescent="0.2">
      <c r="B5" s="584"/>
      <c r="C5" s="585" t="s">
        <v>1333</v>
      </c>
      <c r="D5" s="589"/>
      <c r="E5" s="589"/>
      <c r="F5" s="589"/>
      <c r="G5" s="589"/>
      <c r="H5" s="588"/>
      <c r="I5" s="588"/>
      <c r="J5" s="588"/>
      <c r="K5" s="588"/>
      <c r="L5" s="588"/>
      <c r="M5" s="588"/>
    </row>
    <row r="6" spans="1:15" ht="9" customHeight="1" thickBot="1" x14ac:dyDescent="0.25">
      <c r="B6" s="643"/>
      <c r="C6" s="644"/>
      <c r="D6" s="575"/>
      <c r="E6" s="575"/>
      <c r="F6" s="575"/>
      <c r="G6" s="575"/>
      <c r="H6" s="575"/>
      <c r="I6" s="575"/>
      <c r="J6" s="575"/>
      <c r="K6" s="575"/>
      <c r="L6" s="575"/>
      <c r="M6" s="575"/>
    </row>
    <row r="7" spans="1:15" x14ac:dyDescent="0.2">
      <c r="J7" s="559"/>
      <c r="M7" s="559"/>
    </row>
    <row r="8" spans="1:15" x14ac:dyDescent="0.2">
      <c r="B8" s="595" t="s">
        <v>636</v>
      </c>
      <c r="C8" s="552" t="s">
        <v>637</v>
      </c>
      <c r="D8" s="560"/>
      <c r="E8" s="560"/>
      <c r="F8" s="560"/>
      <c r="G8" s="566"/>
      <c r="H8" s="592"/>
      <c r="I8" s="592"/>
      <c r="J8" s="593"/>
      <c r="K8" s="592"/>
      <c r="L8" s="593"/>
      <c r="M8" s="593"/>
      <c r="N8" s="592"/>
      <c r="O8" s="594"/>
    </row>
    <row r="9" spans="1:15" x14ac:dyDescent="0.2">
      <c r="C9" s="552"/>
      <c r="D9" s="560"/>
      <c r="E9" s="560"/>
      <c r="F9" s="560"/>
      <c r="G9" s="566"/>
      <c r="H9" s="592"/>
      <c r="I9" s="592"/>
      <c r="J9" s="593"/>
      <c r="K9" s="592"/>
      <c r="L9" s="593"/>
      <c r="M9" s="593"/>
      <c r="N9" s="592"/>
      <c r="O9" s="594"/>
    </row>
    <row r="10" spans="1:15" x14ac:dyDescent="0.2">
      <c r="A10" s="569" t="s">
        <v>807</v>
      </c>
      <c r="C10" s="566" t="s">
        <v>165</v>
      </c>
      <c r="F10" s="2061">
        <f>'S24-4  Av. soc. futurs (3)'!I45+1</f>
        <v>105</v>
      </c>
      <c r="G10" s="1840">
        <v>2569</v>
      </c>
      <c r="I10" s="592"/>
      <c r="J10" s="593"/>
      <c r="K10" s="592"/>
      <c r="L10" s="593"/>
      <c r="M10" s="566"/>
      <c r="O10" s="601"/>
    </row>
    <row r="11" spans="1:15" x14ac:dyDescent="0.2">
      <c r="C11" s="604"/>
      <c r="D11" s="602"/>
      <c r="E11" s="605"/>
      <c r="F11" s="606"/>
      <c r="G11" s="607"/>
      <c r="H11" s="608"/>
      <c r="I11" s="608"/>
      <c r="J11" s="609"/>
      <c r="K11" s="608"/>
      <c r="L11" s="609"/>
      <c r="M11" s="609"/>
      <c r="N11" s="608"/>
      <c r="O11" s="610"/>
    </row>
    <row r="12" spans="1:15" x14ac:dyDescent="0.2">
      <c r="A12" s="563" t="s">
        <v>807</v>
      </c>
      <c r="C12" s="552" t="s">
        <v>638</v>
      </c>
      <c r="D12" s="560"/>
      <c r="E12" s="560"/>
      <c r="F12" s="560"/>
      <c r="G12" s="560"/>
      <c r="H12" s="590"/>
      <c r="I12" s="590"/>
      <c r="J12" s="668"/>
      <c r="K12" s="590"/>
      <c r="L12" s="594"/>
      <c r="M12" s="668"/>
      <c r="N12" s="590"/>
      <c r="O12" s="566"/>
    </row>
    <row r="13" spans="1:15" x14ac:dyDescent="0.2">
      <c r="C13" s="1442"/>
      <c r="E13" s="560"/>
      <c r="F13" s="560"/>
      <c r="H13" s="592"/>
      <c r="I13" s="592"/>
      <c r="J13" s="593"/>
      <c r="K13" s="592"/>
      <c r="L13" s="593"/>
      <c r="M13" s="593"/>
      <c r="N13" s="592"/>
      <c r="O13" s="594"/>
    </row>
    <row r="14" spans="1:15" x14ac:dyDescent="0.2">
      <c r="C14" s="669"/>
      <c r="J14" s="566"/>
      <c r="L14" s="569"/>
      <c r="M14" s="566"/>
      <c r="O14" s="566"/>
    </row>
    <row r="15" spans="1:15" x14ac:dyDescent="0.2">
      <c r="A15" s="569"/>
      <c r="C15" s="552"/>
      <c r="D15" s="549"/>
      <c r="E15" s="549"/>
      <c r="F15" s="549"/>
      <c r="H15" s="551"/>
      <c r="I15" s="551"/>
      <c r="J15" s="2073">
        <v>2017</v>
      </c>
      <c r="K15" s="559"/>
      <c r="L15" s="593"/>
      <c r="M15" s="2073">
        <v>2016</v>
      </c>
      <c r="N15" s="559"/>
      <c r="O15" s="594"/>
    </row>
    <row r="16" spans="1:15" x14ac:dyDescent="0.2">
      <c r="C16" s="552" t="s">
        <v>81</v>
      </c>
      <c r="D16" s="660"/>
      <c r="E16" s="660"/>
      <c r="F16" s="661"/>
      <c r="G16" s="632"/>
      <c r="H16" s="660"/>
      <c r="I16" s="661"/>
      <c r="J16" s="668"/>
      <c r="L16" s="566"/>
      <c r="M16" s="566"/>
      <c r="N16" s="549"/>
      <c r="O16" s="594"/>
    </row>
    <row r="17" spans="1:15" ht="13.5" thickBot="1" x14ac:dyDescent="0.25">
      <c r="A17" s="569" t="s">
        <v>807</v>
      </c>
      <c r="C17" s="539" t="s">
        <v>639</v>
      </c>
      <c r="D17" s="539"/>
      <c r="E17" s="539"/>
      <c r="F17" s="539"/>
      <c r="G17" s="539"/>
      <c r="H17" s="539"/>
      <c r="I17" s="634">
        <f>F10+1</f>
        <v>106</v>
      </c>
      <c r="J17" s="1944">
        <v>2570</v>
      </c>
      <c r="K17" s="637"/>
      <c r="L17" s="593"/>
      <c r="M17" s="667"/>
      <c r="N17" s="638"/>
      <c r="O17" s="594"/>
    </row>
    <row r="18" spans="1:15" ht="13.5" thickBot="1" x14ac:dyDescent="0.25">
      <c r="C18" s="670"/>
      <c r="D18" s="575"/>
      <c r="E18" s="575"/>
      <c r="F18" s="671"/>
      <c r="G18" s="672"/>
      <c r="H18" s="673"/>
      <c r="I18" s="673"/>
      <c r="J18" s="667"/>
      <c r="K18" s="673"/>
      <c r="L18" s="667"/>
      <c r="M18" s="667"/>
      <c r="N18" s="592"/>
      <c r="O18" s="594"/>
    </row>
    <row r="19" spans="1:15" s="549" customFormat="1" x14ac:dyDescent="0.2">
      <c r="A19" s="544"/>
      <c r="B19" s="643"/>
      <c r="C19" s="539"/>
      <c r="D19" s="560"/>
      <c r="E19" s="560"/>
      <c r="F19" s="590"/>
      <c r="G19" s="591"/>
      <c r="H19" s="592"/>
      <c r="I19" s="592"/>
      <c r="J19" s="593"/>
      <c r="K19" s="592"/>
      <c r="L19" s="593"/>
      <c r="M19" s="593"/>
      <c r="N19" s="592"/>
      <c r="O19" s="594"/>
    </row>
    <row r="20" spans="1:15" x14ac:dyDescent="0.2">
      <c r="B20" s="595" t="s">
        <v>640</v>
      </c>
      <c r="C20" s="621" t="s">
        <v>641</v>
      </c>
      <c r="D20" s="550"/>
      <c r="E20" s="550"/>
      <c r="F20" s="550"/>
      <c r="G20" s="550"/>
      <c r="H20" s="550"/>
      <c r="I20" s="550"/>
      <c r="J20" s="550"/>
      <c r="K20" s="568"/>
      <c r="L20" s="550"/>
      <c r="M20" s="550"/>
    </row>
    <row r="21" spans="1:15" x14ac:dyDescent="0.2">
      <c r="B21" s="595"/>
      <c r="C21" s="621"/>
      <c r="D21" s="550"/>
      <c r="E21" s="550"/>
      <c r="F21" s="550"/>
      <c r="G21" s="550"/>
      <c r="H21" s="550"/>
      <c r="I21" s="550"/>
      <c r="J21" s="550"/>
      <c r="K21" s="568"/>
      <c r="L21" s="550"/>
      <c r="M21" s="550"/>
    </row>
    <row r="22" spans="1:15" x14ac:dyDescent="0.2">
      <c r="A22" s="569" t="s">
        <v>807</v>
      </c>
      <c r="B22" s="564"/>
      <c r="C22" s="674" t="s">
        <v>732</v>
      </c>
      <c r="F22" s="646">
        <f>I17+1</f>
        <v>107</v>
      </c>
      <c r="G22" s="1840">
        <v>2571</v>
      </c>
      <c r="K22" s="563"/>
    </row>
    <row r="23" spans="1:15" x14ac:dyDescent="0.2">
      <c r="B23" s="541"/>
      <c r="C23" s="560"/>
      <c r="D23" s="549"/>
      <c r="E23" s="549"/>
      <c r="F23" s="675"/>
      <c r="G23" s="675"/>
      <c r="K23" s="563"/>
    </row>
    <row r="24" spans="1:15" x14ac:dyDescent="0.2">
      <c r="A24" s="563" t="s">
        <v>807</v>
      </c>
      <c r="B24" s="541"/>
      <c r="C24" s="621" t="s">
        <v>478</v>
      </c>
      <c r="K24" s="563"/>
    </row>
    <row r="25" spans="1:15" x14ac:dyDescent="0.2">
      <c r="B25" s="541"/>
      <c r="C25" s="1450"/>
      <c r="D25" s="566"/>
      <c r="E25" s="566"/>
      <c r="F25" s="566"/>
      <c r="G25" s="566"/>
      <c r="H25" s="566"/>
      <c r="I25" s="566"/>
      <c r="J25" s="566"/>
      <c r="K25" s="569"/>
      <c r="L25" s="566"/>
      <c r="M25" s="566"/>
    </row>
    <row r="26" spans="1:15" x14ac:dyDescent="0.2">
      <c r="B26" s="541"/>
      <c r="C26" s="553"/>
      <c r="D26" s="566"/>
      <c r="E26" s="566"/>
      <c r="F26" s="566"/>
      <c r="G26" s="566"/>
      <c r="H26" s="566"/>
      <c r="I26" s="566"/>
      <c r="J26" s="566"/>
      <c r="K26" s="569"/>
      <c r="L26" s="566"/>
      <c r="M26" s="566"/>
    </row>
    <row r="27" spans="1:15" x14ac:dyDescent="0.2">
      <c r="C27" s="552"/>
      <c r="D27" s="549"/>
      <c r="E27" s="549"/>
      <c r="F27" s="549"/>
      <c r="H27" s="551"/>
      <c r="I27" s="551"/>
      <c r="K27" s="557"/>
      <c r="L27" s="557"/>
    </row>
    <row r="28" spans="1:15" x14ac:dyDescent="0.2">
      <c r="A28" s="569"/>
      <c r="C28" s="552"/>
      <c r="D28" s="549"/>
      <c r="E28" s="549"/>
      <c r="F28" s="549"/>
      <c r="H28" s="551"/>
      <c r="I28" s="551"/>
      <c r="J28" s="2067" t="s">
        <v>1337</v>
      </c>
      <c r="K28" s="662"/>
      <c r="L28" s="662"/>
      <c r="M28" s="2067" t="s">
        <v>1076</v>
      </c>
    </row>
    <row r="29" spans="1:15" x14ac:dyDescent="0.2">
      <c r="C29" s="552" t="s">
        <v>81</v>
      </c>
      <c r="D29" s="660"/>
      <c r="E29" s="660"/>
      <c r="F29" s="661"/>
      <c r="G29" s="632"/>
      <c r="H29" s="660"/>
      <c r="I29" s="661"/>
    </row>
    <row r="30" spans="1:15" ht="13.5" thickBot="1" x14ac:dyDescent="0.25">
      <c r="A30" s="569" t="s">
        <v>807</v>
      </c>
      <c r="C30" s="2350" t="s">
        <v>639</v>
      </c>
      <c r="D30" s="2350"/>
      <c r="E30" s="2350"/>
      <c r="F30" s="2350"/>
      <c r="G30" s="2350"/>
      <c r="H30" s="2350"/>
      <c r="I30" s="590">
        <f>F22+1</f>
        <v>108</v>
      </c>
      <c r="J30" s="1944">
        <v>2572</v>
      </c>
      <c r="K30" s="637"/>
      <c r="L30" s="637"/>
      <c r="M30" s="676"/>
    </row>
    <row r="31" spans="1:15" ht="13.5" thickBot="1" x14ac:dyDescent="0.25">
      <c r="C31" s="670"/>
      <c r="D31" s="575"/>
      <c r="E31" s="575"/>
      <c r="F31" s="671"/>
      <c r="G31" s="672"/>
      <c r="H31" s="673"/>
      <c r="I31" s="673"/>
      <c r="J31" s="673"/>
      <c r="K31" s="673"/>
      <c r="L31" s="673"/>
      <c r="M31" s="673"/>
    </row>
    <row r="32" spans="1:15" ht="10.5" customHeight="1" x14ac:dyDescent="0.2"/>
    <row r="33" spans="1:13" x14ac:dyDescent="0.2">
      <c r="B33" s="595" t="s">
        <v>479</v>
      </c>
      <c r="C33" s="617" t="s">
        <v>480</v>
      </c>
      <c r="D33" s="660"/>
      <c r="E33" s="660"/>
      <c r="F33" s="661"/>
      <c r="G33" s="677"/>
      <c r="H33" s="662"/>
      <c r="I33" s="662"/>
      <c r="J33" s="662"/>
      <c r="K33" s="662"/>
      <c r="L33" s="662"/>
      <c r="M33" s="662"/>
    </row>
    <row r="34" spans="1:13" x14ac:dyDescent="0.2">
      <c r="B34" s="595"/>
      <c r="C34" s="617"/>
      <c r="D34" s="660"/>
      <c r="E34" s="660"/>
      <c r="F34" s="661"/>
      <c r="G34" s="677"/>
      <c r="H34" s="662"/>
      <c r="I34" s="662"/>
      <c r="J34" s="662"/>
      <c r="K34" s="662"/>
      <c r="L34" s="662"/>
      <c r="M34" s="662"/>
    </row>
    <row r="35" spans="1:13" x14ac:dyDescent="0.2">
      <c r="A35" s="569" t="s">
        <v>807</v>
      </c>
      <c r="B35" s="564"/>
      <c r="C35" s="541" t="s">
        <v>546</v>
      </c>
      <c r="D35" s="560"/>
      <c r="E35" s="678"/>
      <c r="F35" s="679"/>
      <c r="G35" s="679"/>
      <c r="H35" s="679"/>
      <c r="I35" s="679"/>
      <c r="J35" s="1838">
        <v>2573</v>
      </c>
      <c r="K35" s="592">
        <f>I30+1</f>
        <v>109</v>
      </c>
      <c r="L35" s="680"/>
      <c r="M35" s="592" t="s">
        <v>547</v>
      </c>
    </row>
    <row r="36" spans="1:13" x14ac:dyDescent="0.2">
      <c r="A36" s="569" t="s">
        <v>807</v>
      </c>
      <c r="B36" s="564"/>
      <c r="C36" s="681"/>
      <c r="D36" s="560"/>
      <c r="E36" s="560"/>
      <c r="J36" s="1838">
        <v>2574</v>
      </c>
      <c r="K36" s="592">
        <f>K35+1</f>
        <v>110</v>
      </c>
      <c r="L36" s="680"/>
      <c r="M36" s="592" t="s">
        <v>548</v>
      </c>
    </row>
    <row r="37" spans="1:13" x14ac:dyDescent="0.2">
      <c r="B37" s="603"/>
      <c r="C37" s="604"/>
      <c r="D37" s="602"/>
      <c r="E37" s="605"/>
      <c r="F37" s="606"/>
      <c r="G37" s="607"/>
      <c r="H37" s="608"/>
      <c r="I37" s="608"/>
      <c r="J37" s="608"/>
      <c r="K37" s="608"/>
      <c r="L37" s="608"/>
      <c r="M37" s="608"/>
    </row>
    <row r="38" spans="1:13" x14ac:dyDescent="0.2">
      <c r="B38" s="603"/>
      <c r="C38" s="604"/>
      <c r="D38" s="602"/>
      <c r="E38" s="605"/>
      <c r="F38" s="606"/>
      <c r="G38" s="607"/>
      <c r="H38" s="608"/>
      <c r="I38" s="608"/>
      <c r="J38" s="2067" t="s">
        <v>1337</v>
      </c>
      <c r="K38" s="608"/>
      <c r="L38" s="608"/>
      <c r="M38" s="2067" t="s">
        <v>1076</v>
      </c>
    </row>
    <row r="39" spans="1:13" ht="13.5" thickBot="1" x14ac:dyDescent="0.25">
      <c r="A39" s="569" t="s">
        <v>807</v>
      </c>
      <c r="B39" s="548"/>
      <c r="C39" s="539" t="s">
        <v>768</v>
      </c>
      <c r="D39" s="560"/>
      <c r="E39" s="560"/>
      <c r="F39" s="675"/>
      <c r="G39" s="592"/>
      <c r="I39" s="592">
        <f>K36+1</f>
        <v>111</v>
      </c>
      <c r="J39" s="1945">
        <v>2575</v>
      </c>
      <c r="K39" s="592"/>
      <c r="L39" s="592"/>
      <c r="M39" s="640"/>
    </row>
    <row r="41" spans="1:13" x14ac:dyDescent="0.2">
      <c r="A41" s="563" t="s">
        <v>807</v>
      </c>
      <c r="C41" s="617" t="s">
        <v>885</v>
      </c>
      <c r="D41" s="560"/>
      <c r="E41" s="560"/>
      <c r="F41" s="590"/>
      <c r="G41" s="591"/>
      <c r="H41" s="592"/>
      <c r="I41" s="592"/>
      <c r="J41" s="592"/>
      <c r="K41" s="592"/>
      <c r="L41" s="592"/>
      <c r="M41" s="592"/>
    </row>
    <row r="42" spans="1:13" x14ac:dyDescent="0.2">
      <c r="C42" s="659"/>
      <c r="D42" s="560"/>
      <c r="E42" s="560"/>
      <c r="F42" s="590"/>
      <c r="G42" s="591"/>
      <c r="H42" s="592"/>
      <c r="I42" s="592"/>
      <c r="J42" s="592"/>
      <c r="K42" s="592"/>
      <c r="L42" s="592"/>
      <c r="M42" s="592"/>
    </row>
    <row r="43" spans="1:13" x14ac:dyDescent="0.2">
      <c r="C43" s="560"/>
      <c r="D43" s="560"/>
      <c r="E43" s="560"/>
      <c r="F43" s="590"/>
      <c r="G43" s="591"/>
      <c r="H43" s="592"/>
      <c r="I43" s="592"/>
      <c r="J43" s="592"/>
      <c r="K43" s="592"/>
      <c r="L43" s="592"/>
      <c r="M43" s="592"/>
    </row>
    <row r="44" spans="1:13" x14ac:dyDescent="0.2">
      <c r="C44" s="560"/>
      <c r="D44" s="560"/>
      <c r="E44" s="560"/>
      <c r="F44" s="590"/>
      <c r="G44" s="591"/>
      <c r="H44" s="592"/>
      <c r="I44" s="592"/>
      <c r="J44" s="592"/>
      <c r="K44" s="592"/>
      <c r="L44" s="592"/>
      <c r="M44" s="592"/>
    </row>
    <row r="45" spans="1:13" x14ac:dyDescent="0.2">
      <c r="C45" s="560"/>
      <c r="D45" s="560"/>
      <c r="E45" s="560"/>
      <c r="F45" s="590"/>
      <c r="G45" s="591"/>
      <c r="H45" s="592"/>
      <c r="I45" s="592"/>
      <c r="J45" s="592"/>
      <c r="K45" s="592"/>
      <c r="L45" s="592"/>
      <c r="M45" s="592"/>
    </row>
    <row r="46" spans="1:13" x14ac:dyDescent="0.2">
      <c r="C46" s="560"/>
      <c r="D46" s="560"/>
      <c r="E46" s="560"/>
      <c r="F46" s="560"/>
      <c r="G46" s="560"/>
      <c r="H46" s="560"/>
      <c r="I46" s="560"/>
      <c r="J46" s="560"/>
      <c r="K46" s="560"/>
      <c r="L46" s="560"/>
      <c r="M46" s="560"/>
    </row>
    <row r="47" spans="1:13" x14ac:dyDescent="0.2">
      <c r="C47" s="659"/>
      <c r="D47" s="560"/>
      <c r="E47" s="560"/>
      <c r="F47" s="590"/>
      <c r="G47" s="591"/>
      <c r="H47" s="592"/>
      <c r="I47" s="592"/>
      <c r="J47" s="592"/>
      <c r="K47" s="592"/>
      <c r="L47" s="592"/>
      <c r="M47" s="592"/>
    </row>
    <row r="48" spans="1:13" x14ac:dyDescent="0.2">
      <c r="C48" s="659"/>
      <c r="D48" s="560"/>
      <c r="E48" s="560"/>
      <c r="F48" s="590"/>
      <c r="G48" s="591"/>
      <c r="H48" s="592"/>
      <c r="I48" s="592"/>
      <c r="J48" s="2067" t="s">
        <v>1337</v>
      </c>
      <c r="K48" s="608"/>
      <c r="L48" s="608"/>
      <c r="M48" s="2067" t="s">
        <v>1076</v>
      </c>
    </row>
    <row r="49" spans="1:13" ht="13.5" thickBot="1" x14ac:dyDescent="0.25">
      <c r="A49" s="569" t="s">
        <v>807</v>
      </c>
      <c r="C49" s="552" t="s">
        <v>94</v>
      </c>
      <c r="D49" s="560"/>
      <c r="E49" s="560"/>
      <c r="F49" s="590"/>
      <c r="G49" s="591"/>
      <c r="H49" s="592"/>
      <c r="I49" s="592">
        <f>I39+1</f>
        <v>112</v>
      </c>
      <c r="J49" s="1841">
        <v>2576</v>
      </c>
      <c r="K49" s="592"/>
      <c r="L49" s="592"/>
      <c r="M49" s="640"/>
    </row>
    <row r="50" spans="1:13" x14ac:dyDescent="0.2">
      <c r="C50" s="659"/>
      <c r="D50" s="560"/>
      <c r="E50" s="560"/>
      <c r="F50" s="590"/>
      <c r="G50" s="591"/>
      <c r="H50" s="592"/>
      <c r="I50" s="592"/>
      <c r="J50" s="662"/>
      <c r="K50" s="592"/>
      <c r="L50" s="592"/>
      <c r="M50" s="592"/>
    </row>
    <row r="51" spans="1:13" x14ac:dyDescent="0.2">
      <c r="C51" s="552" t="s">
        <v>81</v>
      </c>
      <c r="D51" s="560"/>
      <c r="E51" s="560"/>
      <c r="F51" s="560"/>
      <c r="G51" s="675"/>
      <c r="I51" s="592"/>
      <c r="J51" s="662"/>
      <c r="K51" s="592"/>
      <c r="L51" s="592"/>
      <c r="M51" s="638"/>
    </row>
    <row r="52" spans="1:13" x14ac:dyDescent="0.2">
      <c r="A52" s="569" t="s">
        <v>807</v>
      </c>
      <c r="C52" s="553" t="s">
        <v>95</v>
      </c>
      <c r="D52" s="560"/>
      <c r="E52" s="560"/>
      <c r="F52" s="560"/>
      <c r="G52" s="675"/>
      <c r="I52" s="592">
        <f>I49+1</f>
        <v>113</v>
      </c>
      <c r="J52" s="1838">
        <v>2577</v>
      </c>
      <c r="K52" s="592"/>
      <c r="M52" s="637"/>
    </row>
    <row r="53" spans="1:13" x14ac:dyDescent="0.2">
      <c r="A53" s="569" t="s">
        <v>807</v>
      </c>
      <c r="C53" s="2350" t="s">
        <v>28</v>
      </c>
      <c r="D53" s="2350"/>
      <c r="E53" s="2350"/>
      <c r="F53" s="2350"/>
      <c r="G53" s="2350"/>
      <c r="H53" s="2350"/>
      <c r="I53" s="592">
        <f>I52+1</f>
        <v>114</v>
      </c>
      <c r="J53" s="1838">
        <v>2578</v>
      </c>
      <c r="K53" s="592"/>
      <c r="M53" s="637"/>
    </row>
    <row r="54" spans="1:13" ht="13.5" thickBot="1" x14ac:dyDescent="0.25">
      <c r="A54" s="569" t="s">
        <v>807</v>
      </c>
      <c r="C54" s="2350"/>
      <c r="D54" s="2350"/>
      <c r="E54" s="2350"/>
      <c r="F54" s="2350"/>
      <c r="G54" s="2350"/>
      <c r="H54" s="536"/>
      <c r="I54" s="592">
        <f>I53+1</f>
        <v>115</v>
      </c>
      <c r="J54" s="1946">
        <v>2579</v>
      </c>
      <c r="K54" s="592"/>
      <c r="L54" s="592"/>
      <c r="M54" s="682"/>
    </row>
    <row r="55" spans="1:13" ht="13.5" thickBot="1" x14ac:dyDescent="0.25">
      <c r="C55" s="644"/>
      <c r="D55" s="575"/>
      <c r="E55" s="575"/>
      <c r="F55" s="575"/>
      <c r="G55" s="683"/>
      <c r="H55" s="673"/>
      <c r="I55" s="673"/>
      <c r="J55" s="673"/>
      <c r="K55" s="673"/>
      <c r="L55" s="673"/>
      <c r="M55" s="673"/>
    </row>
    <row r="56" spans="1:13" x14ac:dyDescent="0.2">
      <c r="C56" s="564" t="s">
        <v>75</v>
      </c>
      <c r="D56" s="549"/>
      <c r="E56" s="549"/>
      <c r="F56" s="549"/>
      <c r="G56" s="551"/>
      <c r="H56" s="582"/>
      <c r="I56" s="582"/>
      <c r="J56" s="582"/>
      <c r="K56" s="559"/>
    </row>
    <row r="57" spans="1:13" ht="13.5" thickBot="1" x14ac:dyDescent="0.25">
      <c r="A57" s="569" t="s">
        <v>807</v>
      </c>
      <c r="C57" s="684"/>
      <c r="D57" s="657"/>
      <c r="E57" s="657"/>
      <c r="F57" s="657"/>
      <c r="G57" s="576"/>
      <c r="H57" s="578"/>
      <c r="I57" s="578"/>
      <c r="J57" s="578"/>
      <c r="K57" s="685"/>
      <c r="L57" s="657"/>
      <c r="M57" s="657"/>
    </row>
    <row r="58" spans="1:13" x14ac:dyDescent="0.2">
      <c r="C58" s="686"/>
      <c r="D58" s="597"/>
      <c r="E58" s="687"/>
      <c r="H58" s="597"/>
      <c r="I58" s="597"/>
      <c r="J58" s="687"/>
      <c r="K58" s="687"/>
      <c r="L58" s="597"/>
      <c r="M58" s="597"/>
    </row>
    <row r="59" spans="1:13" x14ac:dyDescent="0.2">
      <c r="C59" s="1005"/>
      <c r="D59" s="1"/>
      <c r="E59" s="1"/>
      <c r="F59" s="1"/>
    </row>
  </sheetData>
  <mergeCells count="3">
    <mergeCell ref="C30:H30"/>
    <mergeCell ref="C53:H53"/>
    <mergeCell ref="C54:G54"/>
  </mergeCells>
  <phoneticPr fontId="10" type="noConversion"/>
  <pageMargins left="0.39370078740157483" right="0.39370078740157483" top="0.59055118110236227" bottom="0.39370078740157483" header="0.59055118110236227" footer="0.39370078740157483"/>
  <pageSetup scale="99" orientation="portrait" r:id="rId1"/>
  <headerFooter alignWithMargins="0">
    <oddHeader>&amp;L&amp;9Organisme ________________________________________&amp;R&amp;9Code géographique ____________</oddHeader>
    <oddFooter>&amp;LS24-5</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4">
    <pageSetUpPr fitToPage="1"/>
  </sheetPr>
  <dimension ref="A2:N2830"/>
  <sheetViews>
    <sheetView zoomScaleNormal="100" workbookViewId="0"/>
  </sheetViews>
  <sheetFormatPr baseColWidth="10" defaultColWidth="9.140625" defaultRowHeight="12.75" x14ac:dyDescent="0.2"/>
  <cols>
    <col min="1" max="1" width="2.7109375" style="563" customWidth="1"/>
    <col min="2" max="2" width="9.140625" style="541" customWidth="1"/>
    <col min="3" max="3" width="12.140625" style="541" customWidth="1"/>
    <col min="4" max="4" width="9.140625" style="541" customWidth="1"/>
    <col min="5" max="5" width="42.7109375" style="541" customWidth="1"/>
    <col min="6" max="6" width="2.5703125" style="541" customWidth="1"/>
    <col min="7" max="7" width="15.7109375" style="541" customWidth="1"/>
    <col min="8" max="16384" width="9.140625" style="541"/>
  </cols>
  <sheetData>
    <row r="2" spans="1:10" x14ac:dyDescent="0.2">
      <c r="A2" s="1015"/>
      <c r="B2" s="427"/>
      <c r="C2" s="542"/>
      <c r="D2" s="545"/>
      <c r="E2" s="586"/>
      <c r="F2" s="914"/>
      <c r="G2" s="914"/>
    </row>
    <row r="3" spans="1:10" x14ac:dyDescent="0.2">
      <c r="A3" s="1015"/>
      <c r="B3" s="2302" t="s">
        <v>1424</v>
      </c>
      <c r="C3" s="2303"/>
      <c r="D3" s="2303"/>
      <c r="E3" s="2303"/>
      <c r="F3" s="2303"/>
      <c r="G3" s="2303"/>
      <c r="H3" s="589"/>
      <c r="I3" s="586"/>
      <c r="J3" s="589"/>
    </row>
    <row r="4" spans="1:10" x14ac:dyDescent="0.2">
      <c r="A4" s="1015"/>
      <c r="B4" s="2268" t="s">
        <v>6</v>
      </c>
      <c r="C4" s="2268"/>
      <c r="D4" s="2268"/>
      <c r="E4" s="2268"/>
      <c r="F4" s="2268"/>
      <c r="G4" s="2268"/>
    </row>
    <row r="5" spans="1:10" x14ac:dyDescent="0.2">
      <c r="B5" s="2268" t="s">
        <v>1336</v>
      </c>
      <c r="C5" s="2268"/>
      <c r="D5" s="2268"/>
      <c r="E5" s="2268"/>
      <c r="F5" s="2268"/>
      <c r="G5" s="2268"/>
    </row>
    <row r="6" spans="1:10" ht="12.75" customHeight="1" thickBot="1" x14ac:dyDescent="0.25">
      <c r="B6" s="1004"/>
      <c r="C6" s="1011"/>
      <c r="D6" s="657"/>
      <c r="E6" s="657"/>
      <c r="F6" s="657"/>
      <c r="G6" s="685"/>
    </row>
    <row r="7" spans="1:10" x14ac:dyDescent="0.2">
      <c r="E7" s="688"/>
      <c r="F7" s="689"/>
      <c r="G7" s="690"/>
    </row>
    <row r="8" spans="1:10" x14ac:dyDescent="0.2">
      <c r="B8" s="564" t="s">
        <v>750</v>
      </c>
      <c r="E8" s="688"/>
      <c r="F8" s="689"/>
      <c r="G8" s="690"/>
    </row>
    <row r="9" spans="1:10" x14ac:dyDescent="0.2">
      <c r="E9" s="688"/>
      <c r="F9" s="689"/>
      <c r="G9" s="690"/>
    </row>
    <row r="10" spans="1:10" x14ac:dyDescent="0.2">
      <c r="A10" s="569" t="s">
        <v>807</v>
      </c>
      <c r="B10" s="553" t="s">
        <v>751</v>
      </c>
      <c r="C10" s="553"/>
      <c r="D10" s="545"/>
      <c r="E10" s="545"/>
      <c r="F10" s="551">
        <v>1</v>
      </c>
      <c r="G10" s="1809">
        <v>7155</v>
      </c>
    </row>
    <row r="11" spans="1:10" x14ac:dyDescent="0.2">
      <c r="A11" s="569"/>
      <c r="B11" s="552"/>
      <c r="C11" s="553"/>
      <c r="D11" s="545"/>
      <c r="E11" s="545"/>
      <c r="F11" s="551"/>
      <c r="G11" s="1809"/>
    </row>
    <row r="12" spans="1:10" x14ac:dyDescent="0.2">
      <c r="B12" s="564" t="s">
        <v>816</v>
      </c>
      <c r="F12" s="631"/>
      <c r="G12" s="1809"/>
    </row>
    <row r="13" spans="1:10" x14ac:dyDescent="0.2">
      <c r="A13" s="569" t="s">
        <v>807</v>
      </c>
      <c r="B13" s="553" t="s">
        <v>721</v>
      </c>
      <c r="C13" s="549"/>
      <c r="D13" s="549"/>
      <c r="E13" s="549"/>
      <c r="F13" s="551">
        <f>F10+1</f>
        <v>2</v>
      </c>
      <c r="G13" s="1809">
        <v>7157</v>
      </c>
    </row>
    <row r="14" spans="1:10" x14ac:dyDescent="0.2">
      <c r="A14" s="569" t="s">
        <v>807</v>
      </c>
      <c r="B14" s="553" t="s">
        <v>145</v>
      </c>
      <c r="C14" s="549"/>
      <c r="D14" s="549"/>
      <c r="E14" s="549"/>
      <c r="F14" s="551">
        <f>F13+1</f>
        <v>3</v>
      </c>
      <c r="G14" s="1809">
        <v>7158</v>
      </c>
    </row>
    <row r="15" spans="1:10" x14ac:dyDescent="0.2">
      <c r="A15" s="569" t="s">
        <v>807</v>
      </c>
      <c r="B15" s="553" t="s">
        <v>146</v>
      </c>
      <c r="C15" s="549"/>
      <c r="D15" s="549"/>
      <c r="E15" s="549"/>
      <c r="F15" s="551">
        <f>F14+1</f>
        <v>4</v>
      </c>
      <c r="G15" s="1809">
        <v>7160</v>
      </c>
    </row>
    <row r="16" spans="1:10" x14ac:dyDescent="0.2">
      <c r="B16" s="553" t="s">
        <v>88</v>
      </c>
      <c r="C16" s="549"/>
      <c r="D16" s="549"/>
      <c r="E16" s="549"/>
      <c r="F16" s="631"/>
      <c r="G16" s="1809"/>
    </row>
    <row r="17" spans="1:7" x14ac:dyDescent="0.2">
      <c r="A17" s="569" t="s">
        <v>807</v>
      </c>
      <c r="B17" s="553" t="s">
        <v>89</v>
      </c>
      <c r="C17" s="549"/>
      <c r="D17" s="549"/>
      <c r="E17" s="549"/>
      <c r="F17" s="631">
        <f>F15+1</f>
        <v>5</v>
      </c>
      <c r="G17" s="1809">
        <v>7164</v>
      </c>
    </row>
    <row r="18" spans="1:7" x14ac:dyDescent="0.2">
      <c r="A18" s="569" t="s">
        <v>807</v>
      </c>
      <c r="B18" s="553" t="s">
        <v>89</v>
      </c>
      <c r="C18" s="549"/>
      <c r="D18" s="549"/>
      <c r="E18" s="549"/>
      <c r="F18" s="551">
        <f>F17+1</f>
        <v>6</v>
      </c>
      <c r="G18" s="1809">
        <v>7165</v>
      </c>
    </row>
    <row r="19" spans="1:7" x14ac:dyDescent="0.2">
      <c r="B19" s="553"/>
      <c r="C19" s="692"/>
      <c r="D19" s="688"/>
      <c r="E19" s="688"/>
      <c r="F19" s="634"/>
      <c r="G19" s="1807"/>
    </row>
    <row r="20" spans="1:7" x14ac:dyDescent="0.2">
      <c r="B20" s="693" t="s">
        <v>817</v>
      </c>
      <c r="C20" s="691"/>
      <c r="D20" s="688"/>
      <c r="E20" s="688"/>
      <c r="F20" s="694"/>
      <c r="G20" s="1807"/>
    </row>
    <row r="21" spans="1:7" x14ac:dyDescent="0.2">
      <c r="B21" s="612" t="s">
        <v>147</v>
      </c>
      <c r="C21" s="691"/>
      <c r="D21" s="688"/>
      <c r="E21" s="688"/>
      <c r="F21" s="694"/>
      <c r="G21" s="1807"/>
    </row>
    <row r="22" spans="1:7" x14ac:dyDescent="0.2">
      <c r="A22" s="569" t="s">
        <v>807</v>
      </c>
      <c r="B22" s="612" t="s">
        <v>457</v>
      </c>
      <c r="C22" s="691"/>
      <c r="D22" s="688"/>
      <c r="E22" s="688"/>
      <c r="F22" s="631">
        <f>F18+1</f>
        <v>7</v>
      </c>
      <c r="G22" s="1809">
        <v>7166</v>
      </c>
    </row>
    <row r="23" spans="1:7" x14ac:dyDescent="0.2">
      <c r="A23" s="569" t="s">
        <v>807</v>
      </c>
      <c r="B23" s="553" t="s">
        <v>458</v>
      </c>
      <c r="C23" s="691"/>
      <c r="D23" s="688"/>
      <c r="E23" s="688"/>
      <c r="F23" s="631">
        <f>F22+1</f>
        <v>8</v>
      </c>
      <c r="G23" s="1809">
        <v>7167</v>
      </c>
    </row>
    <row r="24" spans="1:7" x14ac:dyDescent="0.2">
      <c r="A24" s="569"/>
      <c r="B24" s="2362" t="s">
        <v>912</v>
      </c>
      <c r="C24" s="2362"/>
      <c r="D24" s="2362"/>
      <c r="E24" s="2362"/>
      <c r="F24" s="631">
        <f>F23+1</f>
        <v>9</v>
      </c>
      <c r="G24" s="1809">
        <v>7193</v>
      </c>
    </row>
    <row r="25" spans="1:7" x14ac:dyDescent="0.2">
      <c r="A25" s="569" t="s">
        <v>807</v>
      </c>
      <c r="B25" s="553" t="s">
        <v>459</v>
      </c>
      <c r="C25" s="691"/>
      <c r="D25" s="688"/>
      <c r="E25" s="688"/>
      <c r="F25" s="631">
        <f>F24+1</f>
        <v>10</v>
      </c>
      <c r="G25" s="1809">
        <v>7168</v>
      </c>
    </row>
    <row r="26" spans="1:7" x14ac:dyDescent="0.2">
      <c r="A26" s="569" t="s">
        <v>807</v>
      </c>
      <c r="B26" s="566" t="s">
        <v>401</v>
      </c>
      <c r="F26" s="631">
        <f>F25+1</f>
        <v>11</v>
      </c>
      <c r="G26" s="1809">
        <v>7170</v>
      </c>
    </row>
    <row r="27" spans="1:7" x14ac:dyDescent="0.2">
      <c r="B27" s="553" t="s">
        <v>90</v>
      </c>
      <c r="C27" s="691"/>
      <c r="D27" s="688"/>
      <c r="E27" s="688"/>
      <c r="F27" s="631"/>
      <c r="G27" s="1809"/>
    </row>
    <row r="28" spans="1:7" x14ac:dyDescent="0.2">
      <c r="A28" s="569" t="s">
        <v>807</v>
      </c>
      <c r="B28" s="566" t="s">
        <v>89</v>
      </c>
      <c r="F28" s="631">
        <f>F26+1</f>
        <v>12</v>
      </c>
      <c r="G28" s="1809">
        <v>7173</v>
      </c>
    </row>
    <row r="29" spans="1:7" x14ac:dyDescent="0.2">
      <c r="A29" s="569" t="s">
        <v>807</v>
      </c>
      <c r="B29" s="570" t="s">
        <v>89</v>
      </c>
      <c r="C29" s="695"/>
      <c r="D29" s="695"/>
      <c r="E29" s="695"/>
      <c r="F29" s="571">
        <f>F28+1</f>
        <v>13</v>
      </c>
      <c r="G29" s="1815">
        <v>7175</v>
      </c>
    </row>
    <row r="30" spans="1:7" x14ac:dyDescent="0.2">
      <c r="B30" s="612"/>
      <c r="C30" s="691"/>
      <c r="F30" s="646"/>
      <c r="G30" s="1808"/>
    </row>
    <row r="31" spans="1:7" x14ac:dyDescent="0.2">
      <c r="A31" s="569" t="s">
        <v>807</v>
      </c>
      <c r="B31" s="553" t="s">
        <v>67</v>
      </c>
      <c r="C31" s="552"/>
      <c r="D31" s="548"/>
      <c r="E31" s="548"/>
      <c r="F31" s="551">
        <f>F29+1</f>
        <v>14</v>
      </c>
      <c r="G31" s="1809">
        <v>7177</v>
      </c>
    </row>
    <row r="32" spans="1:7" x14ac:dyDescent="0.2">
      <c r="A32" s="569"/>
      <c r="B32" s="553"/>
      <c r="C32" s="552"/>
      <c r="D32" s="548"/>
      <c r="E32" s="548"/>
      <c r="F32" s="551"/>
      <c r="G32" s="1810"/>
    </row>
    <row r="33" spans="1:7" x14ac:dyDescent="0.2">
      <c r="A33" s="569" t="s">
        <v>807</v>
      </c>
      <c r="B33" s="1028" t="s">
        <v>68</v>
      </c>
      <c r="C33" s="1028"/>
      <c r="D33" s="1007"/>
      <c r="E33" s="1007"/>
      <c r="F33" s="571">
        <f>F31+1</f>
        <v>15</v>
      </c>
      <c r="G33" s="1815">
        <v>7178</v>
      </c>
    </row>
    <row r="34" spans="1:7" x14ac:dyDescent="0.2">
      <c r="A34" s="569"/>
      <c r="B34" s="553"/>
      <c r="C34" s="552"/>
      <c r="D34" s="548"/>
      <c r="E34" s="548"/>
      <c r="F34" s="551"/>
      <c r="G34" s="1856"/>
    </row>
    <row r="35" spans="1:7" x14ac:dyDescent="0.2">
      <c r="A35" s="569" t="s">
        <v>807</v>
      </c>
      <c r="B35" s="553" t="s">
        <v>735</v>
      </c>
      <c r="C35" s="552"/>
      <c r="D35" s="548"/>
      <c r="E35" s="548"/>
      <c r="F35" s="551">
        <f>F33+1</f>
        <v>16</v>
      </c>
      <c r="G35" s="1809">
        <v>4662</v>
      </c>
    </row>
    <row r="36" spans="1:7" x14ac:dyDescent="0.2">
      <c r="A36" s="569"/>
      <c r="B36" s="553"/>
      <c r="C36" s="552"/>
      <c r="D36" s="548"/>
      <c r="E36" s="548"/>
      <c r="F36" s="551"/>
      <c r="G36" s="1856"/>
    </row>
    <row r="37" spans="1:7" x14ac:dyDescent="0.2">
      <c r="B37" s="693" t="s">
        <v>882</v>
      </c>
      <c r="C37" s="693"/>
      <c r="D37" s="564"/>
      <c r="E37" s="564"/>
      <c r="F37" s="646"/>
      <c r="G37" s="1808"/>
    </row>
    <row r="38" spans="1:7" x14ac:dyDescent="0.2">
      <c r="A38" s="569" t="s">
        <v>807</v>
      </c>
      <c r="B38" s="612" t="s">
        <v>460</v>
      </c>
      <c r="C38" s="691"/>
      <c r="F38" s="646">
        <f>F35+1</f>
        <v>17</v>
      </c>
      <c r="G38" s="1810">
        <v>4663</v>
      </c>
    </row>
    <row r="39" spans="1:7" x14ac:dyDescent="0.2">
      <c r="A39" s="569" t="s">
        <v>807</v>
      </c>
      <c r="B39" s="612" t="s">
        <v>461</v>
      </c>
      <c r="C39" s="691"/>
      <c r="F39" s="551">
        <f>F38+1</f>
        <v>18</v>
      </c>
      <c r="G39" s="1810">
        <v>4664</v>
      </c>
    </row>
    <row r="40" spans="1:7" x14ac:dyDescent="0.2">
      <c r="A40" s="569" t="s">
        <v>807</v>
      </c>
      <c r="B40" s="1010" t="s">
        <v>462</v>
      </c>
      <c r="C40" s="695"/>
      <c r="D40" s="695"/>
      <c r="E40" s="695"/>
      <c r="F40" s="571">
        <f>F39+1</f>
        <v>19</v>
      </c>
      <c r="G40" s="1815">
        <v>4667</v>
      </c>
    </row>
    <row r="41" spans="1:7" x14ac:dyDescent="0.2">
      <c r="B41" s="612"/>
      <c r="C41" s="612"/>
      <c r="D41" s="553"/>
      <c r="E41" s="553"/>
      <c r="F41" s="694"/>
      <c r="G41" s="1808"/>
    </row>
    <row r="42" spans="1:7" x14ac:dyDescent="0.2">
      <c r="A42" s="569" t="s">
        <v>807</v>
      </c>
      <c r="B42" s="1010" t="s">
        <v>456</v>
      </c>
      <c r="C42" s="1010"/>
      <c r="D42" s="1010"/>
      <c r="E42" s="1010"/>
      <c r="F42" s="571">
        <f>F40+1</f>
        <v>20</v>
      </c>
      <c r="G42" s="1857">
        <v>4669</v>
      </c>
    </row>
    <row r="43" spans="1:7" s="1" customFormat="1" x14ac:dyDescent="0.2">
      <c r="G43" s="1718"/>
    </row>
    <row r="44" spans="1:7" x14ac:dyDescent="0.2">
      <c r="B44" s="553" t="s">
        <v>884</v>
      </c>
      <c r="C44" s="553"/>
      <c r="D44" s="553"/>
      <c r="E44" s="553"/>
      <c r="F44" s="694"/>
      <c r="G44" s="1839"/>
    </row>
    <row r="45" spans="1:7" x14ac:dyDescent="0.2">
      <c r="A45" s="569" t="s">
        <v>599</v>
      </c>
      <c r="B45" s="553" t="s">
        <v>883</v>
      </c>
      <c r="C45" s="553"/>
      <c r="D45" s="553"/>
      <c r="E45" s="553"/>
      <c r="F45" s="694">
        <f>F42+1</f>
        <v>21</v>
      </c>
      <c r="G45" s="1858" t="s">
        <v>2529</v>
      </c>
    </row>
    <row r="46" spans="1:7" x14ac:dyDescent="0.2">
      <c r="A46" s="569" t="s">
        <v>599</v>
      </c>
      <c r="B46" s="1010" t="s">
        <v>1283</v>
      </c>
      <c r="C46" s="1010"/>
      <c r="D46" s="1010"/>
      <c r="E46" s="1010"/>
      <c r="F46" s="1451">
        <f>F45+1</f>
        <v>22</v>
      </c>
      <c r="G46" s="1815" t="s">
        <v>2530</v>
      </c>
    </row>
    <row r="47" spans="1:7" x14ac:dyDescent="0.2">
      <c r="A47" s="569" t="s">
        <v>599</v>
      </c>
      <c r="B47" s="1452"/>
      <c r="C47" s="1452"/>
      <c r="D47" s="1452"/>
      <c r="E47" s="1452"/>
      <c r="F47" s="1453">
        <f>F46+1</f>
        <v>23</v>
      </c>
      <c r="G47" s="1859" t="s">
        <v>2531</v>
      </c>
    </row>
    <row r="48" spans="1:7" x14ac:dyDescent="0.2">
      <c r="B48" s="553"/>
      <c r="C48" s="553"/>
      <c r="D48" s="553"/>
      <c r="E48" s="553"/>
      <c r="F48" s="694"/>
      <c r="G48" s="1839"/>
    </row>
    <row r="49" spans="1:14" ht="13.5" thickBot="1" x14ac:dyDescent="0.25">
      <c r="A49" s="569" t="s">
        <v>807</v>
      </c>
      <c r="B49" s="644" t="s">
        <v>549</v>
      </c>
      <c r="C49" s="929"/>
      <c r="D49" s="929"/>
      <c r="E49" s="929"/>
      <c r="F49" s="655">
        <f>F47+1</f>
        <v>24</v>
      </c>
      <c r="G49" s="1860">
        <v>1443</v>
      </c>
      <c r="H49" s="549"/>
      <c r="I49" s="549"/>
      <c r="J49" s="549"/>
      <c r="K49" s="549"/>
      <c r="L49" s="549"/>
      <c r="M49" s="549"/>
      <c r="N49" s="549"/>
    </row>
    <row r="50" spans="1:14" x14ac:dyDescent="0.2">
      <c r="B50" s="553"/>
      <c r="C50" s="552"/>
      <c r="D50" s="552"/>
      <c r="E50" s="552"/>
      <c r="F50" s="551"/>
      <c r="G50" s="1839"/>
    </row>
    <row r="51" spans="1:14" ht="13.5" thickBot="1" x14ac:dyDescent="0.25">
      <c r="A51" s="569" t="s">
        <v>599</v>
      </c>
      <c r="B51" s="575" t="s">
        <v>1050</v>
      </c>
      <c r="C51" s="657"/>
      <c r="D51" s="657"/>
      <c r="E51" s="657"/>
      <c r="F51" s="655">
        <f>F49+1</f>
        <v>25</v>
      </c>
      <c r="G51" s="1811" t="s">
        <v>2853</v>
      </c>
    </row>
    <row r="52" spans="1:14" x14ac:dyDescent="0.2">
      <c r="B52" s="553"/>
      <c r="C52" s="552"/>
      <c r="D52" s="552"/>
      <c r="E52" s="552"/>
      <c r="F52" s="551"/>
      <c r="G52" s="1839"/>
    </row>
    <row r="53" spans="1:14" x14ac:dyDescent="0.2">
      <c r="A53" s="569"/>
      <c r="B53" s="560" t="s">
        <v>1051</v>
      </c>
      <c r="C53" s="549"/>
      <c r="D53" s="549"/>
      <c r="E53" s="549"/>
      <c r="F53" s="634"/>
      <c r="G53" s="1848"/>
    </row>
    <row r="54" spans="1:14" ht="13.5" thickBot="1" x14ac:dyDescent="0.25">
      <c r="A54" s="569" t="s">
        <v>807</v>
      </c>
      <c r="B54" s="575" t="s">
        <v>1286</v>
      </c>
      <c r="C54" s="657"/>
      <c r="D54" s="657"/>
      <c r="E54" s="657"/>
      <c r="F54" s="655">
        <f>F51+1</f>
        <v>26</v>
      </c>
      <c r="G54" s="1811">
        <v>7204</v>
      </c>
    </row>
    <row r="1401" spans="6:6" x14ac:dyDescent="0.2">
      <c r="F1401" s="551"/>
    </row>
    <row r="1402" spans="6:6" x14ac:dyDescent="0.2">
      <c r="F1402" s="634"/>
    </row>
    <row r="1403" spans="6:6" x14ac:dyDescent="0.2">
      <c r="F1403" s="694"/>
    </row>
    <row r="1404" spans="6:6" x14ac:dyDescent="0.2">
      <c r="F1404" s="694"/>
    </row>
    <row r="1405" spans="6:6" x14ac:dyDescent="0.2">
      <c r="F1405" s="631"/>
    </row>
    <row r="1406" spans="6:6" x14ac:dyDescent="0.2">
      <c r="F1406" s="631"/>
    </row>
    <row r="1407" spans="6:6" x14ac:dyDescent="0.2">
      <c r="F1407" s="631"/>
    </row>
    <row r="1408" spans="6:6" x14ac:dyDescent="0.2">
      <c r="F1408" s="631"/>
    </row>
    <row r="1409" spans="6:6" x14ac:dyDescent="0.2">
      <c r="F1409" s="631"/>
    </row>
    <row r="1410" spans="6:6" x14ac:dyDescent="0.2">
      <c r="F1410" s="631"/>
    </row>
    <row r="1411" spans="6:6" x14ac:dyDescent="0.2">
      <c r="F1411" s="631"/>
    </row>
    <row r="1412" spans="6:6" x14ac:dyDescent="0.2">
      <c r="F1412" s="631"/>
    </row>
    <row r="1413" spans="6:6" x14ac:dyDescent="0.2">
      <c r="F1413" s="631"/>
    </row>
    <row r="1414" spans="6:6" x14ac:dyDescent="0.2">
      <c r="F1414" s="631"/>
    </row>
    <row r="1415" spans="6:6" x14ac:dyDescent="0.2">
      <c r="F1415" s="551"/>
    </row>
    <row r="1416" spans="6:6" x14ac:dyDescent="0.2">
      <c r="F1416" s="551"/>
    </row>
    <row r="1417" spans="6:6" x14ac:dyDescent="0.2">
      <c r="F1417" s="631"/>
    </row>
    <row r="1418" spans="6:6" x14ac:dyDescent="0.2">
      <c r="F1418" s="631"/>
    </row>
    <row r="1419" spans="6:6" x14ac:dyDescent="0.2">
      <c r="F1419" s="631"/>
    </row>
    <row r="1420" spans="6:6" x14ac:dyDescent="0.2">
      <c r="F1420" s="571"/>
    </row>
    <row r="1421" spans="6:6" x14ac:dyDescent="0.2">
      <c r="F1421" s="646"/>
    </row>
    <row r="1422" spans="6:6" x14ac:dyDescent="0.2">
      <c r="F1422" s="571"/>
    </row>
    <row r="1423" spans="6:6" x14ac:dyDescent="0.2">
      <c r="F1423" s="646"/>
    </row>
    <row r="1424" spans="6:6" x14ac:dyDescent="0.2">
      <c r="F1424" s="646"/>
    </row>
    <row r="1425" spans="6:6" x14ac:dyDescent="0.2">
      <c r="F1425" s="631"/>
    </row>
    <row r="1426" spans="6:6" x14ac:dyDescent="0.2">
      <c r="F1426" s="551"/>
    </row>
    <row r="1427" spans="6:6" x14ac:dyDescent="0.2">
      <c r="F1427" s="551"/>
    </row>
    <row r="1428" spans="6:6" x14ac:dyDescent="0.2">
      <c r="F1428" s="551"/>
    </row>
    <row r="1429" spans="6:6" x14ac:dyDescent="0.2">
      <c r="F1429" s="551"/>
    </row>
    <row r="1430" spans="6:6" x14ac:dyDescent="0.2">
      <c r="F1430" s="571"/>
    </row>
    <row r="1431" spans="6:6" x14ac:dyDescent="0.2">
      <c r="F1431" s="694"/>
    </row>
    <row r="1432" spans="6:6" x14ac:dyDescent="0.2">
      <c r="F1432" s="571"/>
    </row>
    <row r="1433" spans="6:6" x14ac:dyDescent="0.2">
      <c r="F1433" s="551"/>
    </row>
    <row r="1434" spans="6:6" x14ac:dyDescent="0.2">
      <c r="F1434" s="694"/>
    </row>
    <row r="1435" spans="6:6" ht="13.5" thickBot="1" x14ac:dyDescent="0.25">
      <c r="F1435" s="576"/>
    </row>
    <row r="1436" spans="6:6" x14ac:dyDescent="0.2">
      <c r="F1436" s="551"/>
    </row>
    <row r="1437" spans="6:6" x14ac:dyDescent="0.2">
      <c r="F1437" s="631"/>
    </row>
    <row r="1438" spans="6:6" ht="13.5" thickBot="1" x14ac:dyDescent="0.25">
      <c r="F1438" s="576"/>
    </row>
    <row r="2793" spans="6:6" x14ac:dyDescent="0.2">
      <c r="F2793" s="551"/>
    </row>
    <row r="2794" spans="6:6" x14ac:dyDescent="0.2">
      <c r="F2794" s="634"/>
    </row>
    <row r="2795" spans="6:6" x14ac:dyDescent="0.2">
      <c r="F2795" s="694"/>
    </row>
    <row r="2796" spans="6:6" x14ac:dyDescent="0.2">
      <c r="F2796" s="694"/>
    </row>
    <row r="2797" spans="6:6" x14ac:dyDescent="0.2">
      <c r="F2797" s="631"/>
    </row>
    <row r="2798" spans="6:6" x14ac:dyDescent="0.2">
      <c r="F2798" s="631"/>
    </row>
    <row r="2799" spans="6:6" x14ac:dyDescent="0.2">
      <c r="F2799" s="631"/>
    </row>
    <row r="2800" spans="6:6" x14ac:dyDescent="0.2">
      <c r="F2800" s="631"/>
    </row>
    <row r="2801" spans="6:6" x14ac:dyDescent="0.2">
      <c r="F2801" s="631"/>
    </row>
    <row r="2802" spans="6:6" x14ac:dyDescent="0.2">
      <c r="F2802" s="631"/>
    </row>
    <row r="2803" spans="6:6" x14ac:dyDescent="0.2">
      <c r="F2803" s="631"/>
    </row>
    <row r="2804" spans="6:6" x14ac:dyDescent="0.2">
      <c r="F2804" s="631"/>
    </row>
    <row r="2805" spans="6:6" x14ac:dyDescent="0.2">
      <c r="F2805" s="631"/>
    </row>
    <row r="2806" spans="6:6" x14ac:dyDescent="0.2">
      <c r="F2806" s="631"/>
    </row>
    <row r="2807" spans="6:6" x14ac:dyDescent="0.2">
      <c r="F2807" s="551"/>
    </row>
    <row r="2808" spans="6:6" x14ac:dyDescent="0.2">
      <c r="F2808" s="551"/>
    </row>
    <row r="2809" spans="6:6" x14ac:dyDescent="0.2">
      <c r="F2809" s="631"/>
    </row>
    <row r="2810" spans="6:6" x14ac:dyDescent="0.2">
      <c r="F2810" s="631"/>
    </row>
    <row r="2811" spans="6:6" x14ac:dyDescent="0.2">
      <c r="F2811" s="631"/>
    </row>
    <row r="2812" spans="6:6" x14ac:dyDescent="0.2">
      <c r="F2812" s="571"/>
    </row>
    <row r="2813" spans="6:6" x14ac:dyDescent="0.2">
      <c r="F2813" s="646"/>
    </row>
    <row r="2814" spans="6:6" x14ac:dyDescent="0.2">
      <c r="F2814" s="571"/>
    </row>
    <row r="2815" spans="6:6" x14ac:dyDescent="0.2">
      <c r="F2815" s="646"/>
    </row>
    <row r="2816" spans="6:6" x14ac:dyDescent="0.2">
      <c r="F2816" s="646"/>
    </row>
    <row r="2817" spans="6:6" x14ac:dyDescent="0.2">
      <c r="F2817" s="631"/>
    </row>
    <row r="2818" spans="6:6" x14ac:dyDescent="0.2">
      <c r="F2818" s="551"/>
    </row>
    <row r="2819" spans="6:6" x14ac:dyDescent="0.2">
      <c r="F2819" s="551"/>
    </row>
    <row r="2820" spans="6:6" x14ac:dyDescent="0.2">
      <c r="F2820" s="551"/>
    </row>
    <row r="2821" spans="6:6" x14ac:dyDescent="0.2">
      <c r="F2821" s="551"/>
    </row>
    <row r="2822" spans="6:6" x14ac:dyDescent="0.2">
      <c r="F2822" s="571"/>
    </row>
    <row r="2823" spans="6:6" x14ac:dyDescent="0.2">
      <c r="F2823" s="694"/>
    </row>
    <row r="2824" spans="6:6" x14ac:dyDescent="0.2">
      <c r="F2824" s="571"/>
    </row>
    <row r="2825" spans="6:6" x14ac:dyDescent="0.2">
      <c r="F2825" s="551"/>
    </row>
    <row r="2826" spans="6:6" x14ac:dyDescent="0.2">
      <c r="F2826" s="694"/>
    </row>
    <row r="2827" spans="6:6" ht="13.5" thickBot="1" x14ac:dyDescent="0.25">
      <c r="F2827" s="576"/>
    </row>
    <row r="2828" spans="6:6" x14ac:dyDescent="0.2">
      <c r="F2828" s="551"/>
    </row>
    <row r="2829" spans="6:6" x14ac:dyDescent="0.2">
      <c r="F2829" s="631"/>
    </row>
    <row r="2830" spans="6:6" ht="13.5" thickBot="1" x14ac:dyDescent="0.25">
      <c r="F2830" s="576"/>
    </row>
  </sheetData>
  <mergeCells count="4">
    <mergeCell ref="B4:G4"/>
    <mergeCell ref="B5:G5"/>
    <mergeCell ref="B3:G3"/>
    <mergeCell ref="B24:E24"/>
  </mergeCells>
  <phoneticPr fontId="10" type="noConversion"/>
  <pageMargins left="0.59055118110236227" right="0.59055118110236227" top="0.59055118110236227" bottom="0.39370078740157483" header="0.59055118110236227" footer="0.39370078740157483"/>
  <pageSetup scale="10" orientation="portrait" r:id="rId1"/>
  <headerFooter alignWithMargins="0">
    <oddHeader>&amp;L&amp;9Organisme ________________________________________&amp;R&amp;9Code géographique ____________</oddHeader>
    <oddFooter>&amp;LS25</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5"/>
  <dimension ref="A2:V43"/>
  <sheetViews>
    <sheetView zoomScaleNormal="100" workbookViewId="0"/>
  </sheetViews>
  <sheetFormatPr baseColWidth="10" defaultColWidth="9.140625" defaultRowHeight="12.75" x14ac:dyDescent="0.2"/>
  <cols>
    <col min="1" max="16384" width="9.140625" style="541"/>
  </cols>
  <sheetData>
    <row r="2" spans="1:10" x14ac:dyDescent="0.2">
      <c r="A2" s="585"/>
      <c r="B2" s="586"/>
      <c r="C2" s="701"/>
      <c r="D2" s="586"/>
      <c r="E2" s="586"/>
      <c r="F2" s="586"/>
      <c r="G2" s="586"/>
    </row>
    <row r="3" spans="1:10" x14ac:dyDescent="0.2">
      <c r="A3" s="539"/>
    </row>
    <row r="4" spans="1:10" x14ac:dyDescent="0.2">
      <c r="A4" s="564"/>
    </row>
    <row r="6" spans="1:10" ht="13.5" thickBot="1" x14ac:dyDescent="0.25">
      <c r="A6" s="657"/>
      <c r="B6" s="657"/>
      <c r="C6" s="657"/>
      <c r="D6" s="657"/>
      <c r="E6" s="657"/>
      <c r="F6" s="657"/>
      <c r="G6" s="657"/>
      <c r="H6" s="657"/>
      <c r="I6" s="657"/>
      <c r="J6" s="657"/>
    </row>
    <row r="7" spans="1:10" ht="12.75" customHeight="1" x14ac:dyDescent="0.2">
      <c r="A7" s="2363" t="s">
        <v>2966</v>
      </c>
      <c r="B7" s="2363"/>
      <c r="C7" s="2363"/>
      <c r="D7" s="2363"/>
      <c r="E7" s="2363"/>
      <c r="F7" s="2363"/>
      <c r="G7" s="2363"/>
      <c r="H7" s="2363"/>
      <c r="I7" s="2364"/>
      <c r="J7" s="2364"/>
    </row>
    <row r="8" spans="1:10" ht="18" customHeight="1" x14ac:dyDescent="0.2">
      <c r="A8" s="2363"/>
      <c r="B8" s="2363"/>
      <c r="C8" s="2363"/>
      <c r="D8" s="2363"/>
      <c r="E8" s="2363"/>
      <c r="F8" s="2363"/>
      <c r="G8" s="2363"/>
      <c r="H8" s="2363"/>
      <c r="I8" s="2364"/>
      <c r="J8" s="2364"/>
    </row>
    <row r="9" spans="1:10" x14ac:dyDescent="0.2">
      <c r="B9" s="586"/>
      <c r="C9" s="586"/>
      <c r="D9" s="586"/>
      <c r="E9" s="586"/>
      <c r="F9" s="586"/>
      <c r="G9" s="586"/>
    </row>
    <row r="13" spans="1:10" ht="15.75" x14ac:dyDescent="0.25">
      <c r="A13" s="702"/>
      <c r="B13" s="586"/>
      <c r="C13" s="586"/>
      <c r="D13" s="586"/>
      <c r="E13" s="586"/>
      <c r="F13" s="586"/>
      <c r="G13" s="586"/>
    </row>
    <row r="43" spans="2:22" x14ac:dyDescent="0.2">
      <c r="B43" s="549"/>
      <c r="C43" s="549"/>
      <c r="D43" s="549"/>
      <c r="E43" s="549"/>
      <c r="F43" s="549"/>
      <c r="G43" s="549"/>
      <c r="H43" s="549"/>
      <c r="I43" s="549"/>
      <c r="J43" s="549"/>
      <c r="K43" s="549"/>
      <c r="L43" s="549"/>
      <c r="M43" s="549"/>
      <c r="N43" s="549"/>
      <c r="O43" s="549"/>
      <c r="P43" s="549"/>
      <c r="Q43" s="549"/>
      <c r="R43" s="549"/>
      <c r="S43" s="549"/>
      <c r="T43" s="549"/>
      <c r="U43" s="549"/>
      <c r="V43" s="549"/>
    </row>
  </sheetData>
  <mergeCells count="1">
    <mergeCell ref="A7:J8"/>
  </mergeCells>
  <phoneticPr fontId="10" type="noConversion"/>
  <pageMargins left="0.39370078740157483" right="0.39370078740157483" top="0.59055118110236227" bottom="0.39370078740157483" header="0.59055118110236227" footer="0.39370078740157483"/>
  <pageSetup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2">
    <pageSetUpPr fitToPage="1"/>
  </sheetPr>
  <dimension ref="A1:V55"/>
  <sheetViews>
    <sheetView showZeros="0" zoomScaleNormal="100" workbookViewId="0">
      <selection activeCell="B49" sqref="B49:J50"/>
    </sheetView>
  </sheetViews>
  <sheetFormatPr baseColWidth="10" defaultColWidth="9.140625" defaultRowHeight="12.75" x14ac:dyDescent="0.2"/>
  <cols>
    <col min="1" max="1" width="2.7109375" style="566" customWidth="1"/>
    <col min="2" max="2" width="34" style="566" customWidth="1"/>
    <col min="3" max="3" width="2.5703125" style="566" customWidth="1"/>
    <col min="4" max="4" width="15.7109375" style="566" customWidth="1"/>
    <col min="5" max="5" width="1.7109375" style="704" customWidth="1"/>
    <col min="6" max="6" width="15.7109375" style="566" customWidth="1"/>
    <col min="7" max="7" width="1.7109375" style="704" customWidth="1"/>
    <col min="8" max="8" width="15.7109375" style="566" customWidth="1"/>
    <col min="9" max="9" width="1.7109375" style="566" customWidth="1"/>
    <col min="10" max="10" width="15.7109375" style="566" customWidth="1"/>
    <col min="11" max="16384" width="9.140625" style="541"/>
  </cols>
  <sheetData>
    <row r="1" spans="1:10" x14ac:dyDescent="0.2">
      <c r="B1" s="539"/>
      <c r="C1" s="539"/>
      <c r="D1" s="545"/>
      <c r="E1" s="703"/>
      <c r="F1" s="621"/>
      <c r="G1" s="703"/>
      <c r="H1" s="589"/>
      <c r="I1" s="589"/>
    </row>
    <row r="2" spans="1:10" x14ac:dyDescent="0.2">
      <c r="B2" s="2075" t="s">
        <v>964</v>
      </c>
      <c r="C2" s="539"/>
      <c r="D2" s="545"/>
      <c r="E2" s="703"/>
      <c r="F2" s="621"/>
      <c r="G2" s="703"/>
      <c r="H2" s="589"/>
      <c r="I2" s="589"/>
    </row>
    <row r="3" spans="1:10" x14ac:dyDescent="0.2">
      <c r="B3" s="2343" t="s">
        <v>594</v>
      </c>
      <c r="C3" s="2343"/>
      <c r="D3" s="2343"/>
      <c r="E3" s="2343"/>
      <c r="F3" s="2343"/>
      <c r="G3" s="2343"/>
      <c r="H3" s="2343"/>
      <c r="I3" s="2343"/>
      <c r="J3" s="2343"/>
    </row>
    <row r="4" spans="1:10" x14ac:dyDescent="0.2">
      <c r="B4" s="2343" t="s">
        <v>1333</v>
      </c>
      <c r="C4" s="2343"/>
      <c r="D4" s="2343"/>
      <c r="E4" s="2343"/>
      <c r="F4" s="2343"/>
      <c r="G4" s="2343"/>
      <c r="H4" s="2343"/>
      <c r="I4" s="2343"/>
      <c r="J4" s="2343"/>
    </row>
    <row r="5" spans="1:10" x14ac:dyDescent="0.2">
      <c r="B5" s="560"/>
      <c r="C5" s="560"/>
    </row>
    <row r="6" spans="1:10" x14ac:dyDescent="0.2">
      <c r="B6" s="1584" t="s">
        <v>477</v>
      </c>
      <c r="C6" s="560"/>
      <c r="D6" s="2345" t="s">
        <v>750</v>
      </c>
      <c r="E6" s="2345"/>
      <c r="F6" s="2345"/>
      <c r="H6" s="2345" t="s">
        <v>107</v>
      </c>
      <c r="I6" s="2345"/>
      <c r="J6" s="2345"/>
    </row>
    <row r="7" spans="1:10" x14ac:dyDescent="0.2">
      <c r="B7" s="560"/>
      <c r="C7" s="560"/>
      <c r="D7" s="543" t="s">
        <v>673</v>
      </c>
      <c r="E7" s="705"/>
      <c r="F7" s="542" t="s">
        <v>400</v>
      </c>
      <c r="G7" s="633"/>
      <c r="H7" s="543" t="s">
        <v>400</v>
      </c>
      <c r="I7" s="543"/>
      <c r="J7" s="528" t="s">
        <v>400</v>
      </c>
    </row>
    <row r="8" spans="1:10" ht="12.75" customHeight="1" thickBot="1" x14ac:dyDescent="0.25">
      <c r="B8" s="546" t="s">
        <v>315</v>
      </c>
      <c r="C8" s="546"/>
      <c r="D8" s="2074">
        <v>2017</v>
      </c>
      <c r="E8" s="2076"/>
      <c r="F8" s="2074">
        <v>2017</v>
      </c>
      <c r="G8" s="2076"/>
      <c r="H8" s="2074">
        <v>2017</v>
      </c>
      <c r="I8" s="547"/>
      <c r="J8" s="547">
        <v>2016</v>
      </c>
    </row>
    <row r="9" spans="1:10" x14ac:dyDescent="0.2">
      <c r="D9" s="706"/>
      <c r="E9" s="707"/>
      <c r="F9" s="1650"/>
      <c r="G9" s="707"/>
      <c r="H9" s="706"/>
      <c r="I9" s="706"/>
    </row>
    <row r="10" spans="1:10" x14ac:dyDescent="0.2">
      <c r="B10" s="548" t="s">
        <v>288</v>
      </c>
      <c r="C10" s="548"/>
      <c r="D10" s="706"/>
      <c r="E10" s="707"/>
      <c r="F10" s="706"/>
      <c r="G10" s="707"/>
      <c r="H10" s="706"/>
      <c r="I10" s="706"/>
    </row>
    <row r="11" spans="1:10" x14ac:dyDescent="0.2">
      <c r="B11" s="560" t="s">
        <v>289</v>
      </c>
      <c r="C11" s="560"/>
      <c r="D11" s="2077"/>
      <c r="E11" s="645"/>
      <c r="F11" s="708"/>
      <c r="G11" s="709"/>
      <c r="H11" s="2077"/>
      <c r="I11" s="2077"/>
      <c r="J11" s="710"/>
    </row>
    <row r="12" spans="1:10" x14ac:dyDescent="0.2">
      <c r="A12" s="566" t="s">
        <v>599</v>
      </c>
      <c r="B12" s="566" t="s">
        <v>463</v>
      </c>
      <c r="C12" s="700">
        <v>1</v>
      </c>
      <c r="D12" s="697"/>
      <c r="F12" s="1862">
        <v>3077</v>
      </c>
      <c r="G12" s="1862"/>
      <c r="H12" s="1862">
        <v>5337</v>
      </c>
      <c r="I12" s="562"/>
      <c r="J12" s="697"/>
    </row>
    <row r="13" spans="1:10" x14ac:dyDescent="0.2">
      <c r="B13" s="566" t="s">
        <v>464</v>
      </c>
      <c r="C13" s="700"/>
      <c r="D13" s="697"/>
      <c r="F13" s="1862"/>
      <c r="G13" s="1862"/>
      <c r="H13" s="1862"/>
      <c r="I13" s="562"/>
      <c r="J13" s="697"/>
    </row>
    <row r="14" spans="1:10" x14ac:dyDescent="0.2">
      <c r="A14" s="566" t="s">
        <v>599</v>
      </c>
      <c r="B14" s="560" t="s">
        <v>465</v>
      </c>
      <c r="C14" s="700">
        <f>C12+1</f>
        <v>2</v>
      </c>
      <c r="D14" s="697"/>
      <c r="F14" s="1862">
        <v>3078</v>
      </c>
      <c r="G14" s="1862"/>
      <c r="H14" s="1862">
        <v>5338</v>
      </c>
      <c r="I14" s="562"/>
      <c r="J14" s="697"/>
    </row>
    <row r="15" spans="1:10" x14ac:dyDescent="0.2">
      <c r="A15" s="566" t="s">
        <v>599</v>
      </c>
      <c r="B15" s="566" t="s">
        <v>466</v>
      </c>
      <c r="C15" s="700">
        <f>C14+1</f>
        <v>3</v>
      </c>
      <c r="D15" s="697"/>
      <c r="F15" s="1862">
        <v>3079</v>
      </c>
      <c r="G15" s="1862"/>
      <c r="H15" s="1862">
        <v>5339</v>
      </c>
      <c r="I15" s="562"/>
      <c r="J15" s="697"/>
    </row>
    <row r="16" spans="1:10" x14ac:dyDescent="0.2">
      <c r="A16" s="566" t="s">
        <v>599</v>
      </c>
      <c r="B16" s="560" t="s">
        <v>467</v>
      </c>
      <c r="C16" s="700">
        <f>C15+1</f>
        <v>4</v>
      </c>
      <c r="D16" s="697"/>
      <c r="F16" s="1862">
        <v>3080</v>
      </c>
      <c r="G16" s="1862"/>
      <c r="H16" s="1862">
        <v>5301</v>
      </c>
      <c r="I16" s="562"/>
      <c r="J16" s="697"/>
    </row>
    <row r="17" spans="1:10" x14ac:dyDescent="0.2">
      <c r="B17" s="560" t="s">
        <v>290</v>
      </c>
      <c r="C17" s="700"/>
      <c r="D17" s="697"/>
      <c r="F17" s="1861"/>
      <c r="G17" s="1862"/>
      <c r="H17" s="1861"/>
      <c r="I17" s="562"/>
      <c r="J17" s="697"/>
    </row>
    <row r="18" spans="1:10" x14ac:dyDescent="0.2">
      <c r="B18" s="560" t="s">
        <v>464</v>
      </c>
      <c r="C18" s="700"/>
      <c r="D18" s="697"/>
      <c r="F18" s="1861"/>
      <c r="G18" s="1862"/>
      <c r="H18" s="1861"/>
      <c r="I18" s="562"/>
      <c r="J18" s="697"/>
    </row>
    <row r="19" spans="1:10" x14ac:dyDescent="0.2">
      <c r="A19" s="566" t="s">
        <v>599</v>
      </c>
      <c r="B19" s="560" t="s">
        <v>465</v>
      </c>
      <c r="C19" s="700">
        <f>C16+1</f>
        <v>5</v>
      </c>
      <c r="D19" s="697"/>
      <c r="F19" s="1862">
        <v>3081</v>
      </c>
      <c r="G19" s="1862"/>
      <c r="H19" s="1862">
        <v>5302</v>
      </c>
      <c r="I19" s="562"/>
      <c r="J19" s="697"/>
    </row>
    <row r="20" spans="1:10" x14ac:dyDescent="0.2">
      <c r="A20" s="566" t="s">
        <v>599</v>
      </c>
      <c r="B20" s="566" t="s">
        <v>466</v>
      </c>
      <c r="C20" s="700">
        <f>C19+1</f>
        <v>6</v>
      </c>
      <c r="D20" s="697"/>
      <c r="F20" s="1862">
        <v>3082</v>
      </c>
      <c r="G20" s="1862"/>
      <c r="H20" s="1862">
        <v>5306</v>
      </c>
      <c r="I20" s="562"/>
      <c r="J20" s="697"/>
    </row>
    <row r="21" spans="1:10" x14ac:dyDescent="0.2">
      <c r="A21" s="566" t="s">
        <v>599</v>
      </c>
      <c r="B21" s="560" t="s">
        <v>467</v>
      </c>
      <c r="C21" s="700">
        <f>C20+1</f>
        <v>7</v>
      </c>
      <c r="D21" s="697"/>
      <c r="F21" s="1862">
        <v>3083</v>
      </c>
      <c r="G21" s="1862"/>
      <c r="H21" s="1862">
        <v>5307</v>
      </c>
      <c r="I21" s="562"/>
      <c r="J21" s="697"/>
    </row>
    <row r="22" spans="1:10" x14ac:dyDescent="0.2">
      <c r="A22" s="566" t="s">
        <v>599</v>
      </c>
      <c r="B22" s="570" t="s">
        <v>90</v>
      </c>
      <c r="C22" s="572">
        <f>C21+1</f>
        <v>8</v>
      </c>
      <c r="D22" s="696"/>
      <c r="E22" s="845"/>
      <c r="F22" s="1863">
        <v>3084</v>
      </c>
      <c r="G22" s="1863"/>
      <c r="H22" s="1863">
        <v>5311</v>
      </c>
      <c r="I22" s="573"/>
      <c r="J22" s="696"/>
    </row>
    <row r="23" spans="1:10" x14ac:dyDescent="0.2">
      <c r="A23" s="566" t="s">
        <v>599</v>
      </c>
      <c r="B23" s="570"/>
      <c r="C23" s="572">
        <f>C22+1</f>
        <v>9</v>
      </c>
      <c r="D23" s="696"/>
      <c r="E23" s="845"/>
      <c r="F23" s="1863">
        <v>3085</v>
      </c>
      <c r="G23" s="1863"/>
      <c r="H23" s="1863">
        <v>5312</v>
      </c>
      <c r="I23" s="573"/>
      <c r="J23" s="696"/>
    </row>
    <row r="24" spans="1:10" x14ac:dyDescent="0.2">
      <c r="B24" s="560"/>
      <c r="C24" s="700"/>
      <c r="D24" s="697"/>
      <c r="F24" s="1861"/>
      <c r="G24" s="1862"/>
      <c r="H24" s="1861"/>
      <c r="I24" s="562"/>
      <c r="J24" s="697"/>
    </row>
    <row r="25" spans="1:10" x14ac:dyDescent="0.2">
      <c r="B25" s="548" t="s">
        <v>291</v>
      </c>
      <c r="C25" s="700"/>
      <c r="D25" s="697"/>
      <c r="F25" s="1861"/>
      <c r="G25" s="1862"/>
      <c r="H25" s="1861"/>
      <c r="I25" s="562"/>
      <c r="J25" s="697"/>
    </row>
    <row r="26" spans="1:10" ht="13.5" customHeight="1" x14ac:dyDescent="0.2">
      <c r="B26" s="560" t="s">
        <v>65</v>
      </c>
      <c r="C26" s="700"/>
      <c r="D26" s="697"/>
      <c r="F26" s="1861"/>
      <c r="G26" s="1862"/>
      <c r="H26" s="1861"/>
      <c r="I26" s="562"/>
      <c r="J26" s="697"/>
    </row>
    <row r="27" spans="1:10" x14ac:dyDescent="0.2">
      <c r="B27" s="560" t="s">
        <v>468</v>
      </c>
      <c r="C27" s="700"/>
      <c r="D27" s="697"/>
      <c r="F27" s="1861"/>
      <c r="G27" s="1862"/>
      <c r="H27" s="1861"/>
      <c r="I27" s="562"/>
      <c r="J27" s="697"/>
    </row>
    <row r="28" spans="1:10" x14ac:dyDescent="0.2">
      <c r="A28" s="566" t="s">
        <v>599</v>
      </c>
      <c r="B28" s="560" t="s">
        <v>469</v>
      </c>
      <c r="C28" s="700">
        <f>C23+1</f>
        <v>10</v>
      </c>
      <c r="D28" s="697"/>
      <c r="F28" s="1862">
        <v>3086</v>
      </c>
      <c r="G28" s="1862"/>
      <c r="H28" s="1862">
        <v>5313</v>
      </c>
      <c r="I28" s="562"/>
      <c r="J28" s="697"/>
    </row>
    <row r="29" spans="1:10" x14ac:dyDescent="0.2">
      <c r="A29" s="566" t="s">
        <v>599</v>
      </c>
      <c r="B29" s="560" t="s">
        <v>470</v>
      </c>
      <c r="C29" s="700">
        <f>C28+1</f>
        <v>11</v>
      </c>
      <c r="D29" s="697"/>
      <c r="F29" s="1862">
        <v>3087</v>
      </c>
      <c r="G29" s="1862"/>
      <c r="H29" s="1862">
        <v>5314</v>
      </c>
      <c r="I29" s="562"/>
      <c r="J29" s="697"/>
    </row>
    <row r="30" spans="1:10" x14ac:dyDescent="0.2">
      <c r="A30" s="566" t="s">
        <v>599</v>
      </c>
      <c r="B30" s="560" t="s">
        <v>471</v>
      </c>
      <c r="C30" s="700">
        <f>C29+1</f>
        <v>12</v>
      </c>
      <c r="D30" s="697"/>
      <c r="F30" s="1862">
        <v>3088</v>
      </c>
      <c r="G30" s="1862"/>
      <c r="H30" s="1862">
        <v>5315</v>
      </c>
      <c r="I30" s="562"/>
      <c r="J30" s="697"/>
    </row>
    <row r="31" spans="1:10" x14ac:dyDescent="0.2">
      <c r="A31" s="566" t="s">
        <v>599</v>
      </c>
      <c r="B31" s="560" t="s">
        <v>644</v>
      </c>
      <c r="C31" s="700">
        <f>C30+1</f>
        <v>13</v>
      </c>
      <c r="D31" s="697"/>
      <c r="F31" s="1862">
        <v>3089</v>
      </c>
      <c r="G31" s="1862"/>
      <c r="H31" s="1862">
        <v>5316</v>
      </c>
      <c r="I31" s="562"/>
      <c r="J31" s="697"/>
    </row>
    <row r="32" spans="1:10" x14ac:dyDescent="0.2">
      <c r="B32" s="560" t="s">
        <v>298</v>
      </c>
      <c r="C32" s="726"/>
      <c r="D32" s="715"/>
      <c r="F32" s="2078"/>
      <c r="G32" s="1864"/>
      <c r="H32" s="2078"/>
      <c r="I32" s="725"/>
      <c r="J32" s="715"/>
    </row>
    <row r="33" spans="1:22" x14ac:dyDescent="0.2">
      <c r="A33" s="566" t="s">
        <v>599</v>
      </c>
      <c r="B33" s="716" t="s">
        <v>659</v>
      </c>
      <c r="C33" s="700">
        <f>C31+1</f>
        <v>14</v>
      </c>
      <c r="D33" s="697"/>
      <c r="F33" s="1865">
        <v>3090</v>
      </c>
      <c r="G33" s="1862"/>
      <c r="H33" s="1865">
        <v>5319</v>
      </c>
      <c r="I33" s="555"/>
      <c r="J33" s="697"/>
    </row>
    <row r="34" spans="1:22" x14ac:dyDescent="0.2">
      <c r="A34" s="566" t="s">
        <v>599</v>
      </c>
      <c r="B34" s="560" t="s">
        <v>659</v>
      </c>
      <c r="C34" s="700">
        <f t="shared" ref="C34:C40" si="0">C33+1</f>
        <v>15</v>
      </c>
      <c r="D34" s="697"/>
      <c r="F34" s="1865">
        <v>3091</v>
      </c>
      <c r="G34" s="1862"/>
      <c r="H34" s="1865">
        <v>5320</v>
      </c>
      <c r="I34" s="555"/>
      <c r="J34" s="697"/>
    </row>
    <row r="35" spans="1:22" x14ac:dyDescent="0.2">
      <c r="A35" s="566" t="s">
        <v>599</v>
      </c>
      <c r="B35" s="560" t="s">
        <v>659</v>
      </c>
      <c r="C35" s="554">
        <f t="shared" si="0"/>
        <v>16</v>
      </c>
      <c r="D35" s="697"/>
      <c r="F35" s="1865">
        <v>3092</v>
      </c>
      <c r="G35" s="1865"/>
      <c r="H35" s="1865">
        <v>5321</v>
      </c>
      <c r="I35" s="555"/>
      <c r="J35" s="697"/>
    </row>
    <row r="36" spans="1:22" x14ac:dyDescent="0.2">
      <c r="A36" s="566" t="s">
        <v>599</v>
      </c>
      <c r="B36" s="560" t="s">
        <v>645</v>
      </c>
      <c r="C36" s="554">
        <f>C35+1</f>
        <v>17</v>
      </c>
      <c r="D36" s="697"/>
      <c r="F36" s="1865" t="s">
        <v>1559</v>
      </c>
      <c r="G36" s="1865"/>
      <c r="H36" s="1865" t="s">
        <v>1560</v>
      </c>
      <c r="I36" s="555"/>
      <c r="J36" s="697"/>
    </row>
    <row r="37" spans="1:22" x14ac:dyDescent="0.2">
      <c r="A37" s="566" t="s">
        <v>599</v>
      </c>
      <c r="B37" s="560" t="s">
        <v>646</v>
      </c>
      <c r="C37" s="554">
        <f>C36+1</f>
        <v>18</v>
      </c>
      <c r="D37" s="697"/>
      <c r="F37" s="1866">
        <v>3093</v>
      </c>
      <c r="G37" s="1865"/>
      <c r="H37" s="1866">
        <v>5317</v>
      </c>
      <c r="I37" s="717"/>
      <c r="J37" s="697"/>
    </row>
    <row r="38" spans="1:22" x14ac:dyDescent="0.2">
      <c r="A38" s="566" t="s">
        <v>599</v>
      </c>
      <c r="B38" s="560" t="s">
        <v>647</v>
      </c>
      <c r="C38" s="554">
        <f t="shared" si="0"/>
        <v>19</v>
      </c>
      <c r="D38" s="697"/>
      <c r="F38" s="1866">
        <v>3094</v>
      </c>
      <c r="G38" s="1865"/>
      <c r="H38" s="1866">
        <v>5340</v>
      </c>
      <c r="I38" s="717"/>
      <c r="J38" s="697"/>
    </row>
    <row r="39" spans="1:22" x14ac:dyDescent="0.2">
      <c r="A39" s="566" t="s">
        <v>599</v>
      </c>
      <c r="B39" s="570" t="s">
        <v>648</v>
      </c>
      <c r="C39" s="554">
        <f t="shared" si="0"/>
        <v>20</v>
      </c>
      <c r="D39" s="697"/>
      <c r="E39" s="633"/>
      <c r="F39" s="1866">
        <v>3095</v>
      </c>
      <c r="G39" s="1865"/>
      <c r="H39" s="1866">
        <v>5318</v>
      </c>
      <c r="I39" s="717"/>
      <c r="J39" s="697"/>
    </row>
    <row r="40" spans="1:22" x14ac:dyDescent="0.2">
      <c r="A40" s="566" t="s">
        <v>599</v>
      </c>
      <c r="B40" s="570"/>
      <c r="C40" s="734">
        <f t="shared" si="0"/>
        <v>21</v>
      </c>
      <c r="D40" s="733"/>
      <c r="E40" s="905"/>
      <c r="F40" s="1867">
        <v>3096</v>
      </c>
      <c r="G40" s="1867"/>
      <c r="H40" s="1867">
        <v>5322</v>
      </c>
      <c r="I40" s="735"/>
      <c r="J40" s="733"/>
    </row>
    <row r="41" spans="1:22" x14ac:dyDescent="0.2">
      <c r="B41" s="560"/>
      <c r="C41" s="700"/>
      <c r="D41" s="697"/>
      <c r="F41" s="1861"/>
      <c r="G41" s="1862"/>
      <c r="H41" s="1861"/>
      <c r="I41" s="562"/>
      <c r="J41" s="697"/>
    </row>
    <row r="42" spans="1:22" x14ac:dyDescent="0.2">
      <c r="B42" s="560" t="s">
        <v>66</v>
      </c>
      <c r="C42" s="700"/>
      <c r="D42" s="697"/>
      <c r="F42" s="1861"/>
      <c r="G42" s="1862"/>
      <c r="H42" s="1861"/>
      <c r="I42" s="562"/>
      <c r="J42" s="697"/>
    </row>
    <row r="43" spans="1:22" ht="13.5" customHeight="1" x14ac:dyDescent="0.2">
      <c r="A43" s="566" t="s">
        <v>599</v>
      </c>
      <c r="B43" s="560" t="s">
        <v>649</v>
      </c>
      <c r="C43" s="554">
        <f>C40+1</f>
        <v>22</v>
      </c>
      <c r="D43" s="697"/>
      <c r="E43" s="633"/>
      <c r="F43" s="1865">
        <v>3097</v>
      </c>
      <c r="G43" s="1865"/>
      <c r="H43" s="1865">
        <v>5323</v>
      </c>
      <c r="I43" s="555"/>
      <c r="J43" s="697"/>
      <c r="K43" s="549"/>
      <c r="L43" s="549"/>
      <c r="M43" s="549"/>
      <c r="N43" s="549"/>
      <c r="O43" s="549"/>
      <c r="P43" s="549"/>
      <c r="Q43" s="549"/>
      <c r="R43" s="549"/>
      <c r="S43" s="549"/>
      <c r="T43" s="549"/>
      <c r="U43" s="549"/>
      <c r="V43" s="549"/>
    </row>
    <row r="44" spans="1:22" x14ac:dyDescent="0.2">
      <c r="A44" s="566" t="s">
        <v>599</v>
      </c>
      <c r="B44" s="570" t="s">
        <v>178</v>
      </c>
      <c r="C44" s="572">
        <f>C43+1</f>
        <v>23</v>
      </c>
      <c r="D44" s="696"/>
      <c r="E44" s="845"/>
      <c r="F44" s="1863">
        <v>3098</v>
      </c>
      <c r="G44" s="1863"/>
      <c r="H44" s="1863">
        <v>5324</v>
      </c>
      <c r="I44" s="573"/>
      <c r="J44" s="696"/>
    </row>
    <row r="45" spans="1:22" x14ac:dyDescent="0.2">
      <c r="A45" s="566" t="s">
        <v>599</v>
      </c>
      <c r="B45" s="570"/>
      <c r="C45" s="572">
        <f>C44+1</f>
        <v>24</v>
      </c>
      <c r="D45" s="696"/>
      <c r="E45" s="845"/>
      <c r="F45" s="1863">
        <v>3099</v>
      </c>
      <c r="G45" s="1863"/>
      <c r="H45" s="1863">
        <v>5325</v>
      </c>
      <c r="I45" s="2079"/>
      <c r="J45" s="696"/>
    </row>
    <row r="46" spans="1:22" x14ac:dyDescent="0.2">
      <c r="A46" s="566" t="s">
        <v>599</v>
      </c>
      <c r="B46" s="570"/>
      <c r="C46" s="572">
        <f>C45+1</f>
        <v>25</v>
      </c>
      <c r="D46" s="696"/>
      <c r="E46" s="845"/>
      <c r="F46" s="1863" t="s">
        <v>1561</v>
      </c>
      <c r="G46" s="1863"/>
      <c r="H46" s="1863" t="s">
        <v>1562</v>
      </c>
      <c r="I46" s="573"/>
      <c r="J46" s="696"/>
    </row>
    <row r="47" spans="1:22" x14ac:dyDescent="0.2">
      <c r="B47" s="560"/>
      <c r="C47" s="700"/>
      <c r="D47" s="697"/>
      <c r="F47" s="1868"/>
      <c r="G47" s="1862"/>
      <c r="H47" s="1868"/>
      <c r="I47" s="555"/>
      <c r="J47" s="697"/>
    </row>
    <row r="48" spans="1:22" ht="13.5" thickBot="1" x14ac:dyDescent="0.25">
      <c r="A48" s="566" t="s">
        <v>599</v>
      </c>
      <c r="B48" s="546"/>
      <c r="C48" s="577">
        <f>C46+1</f>
        <v>26</v>
      </c>
      <c r="D48" s="698"/>
      <c r="E48" s="846"/>
      <c r="F48" s="1869">
        <v>3198</v>
      </c>
      <c r="G48" s="1869"/>
      <c r="H48" s="1869">
        <v>5326</v>
      </c>
      <c r="I48" s="698"/>
      <c r="J48" s="698"/>
    </row>
    <row r="49" spans="2:10" ht="12.75" customHeight="1" x14ac:dyDescent="0.2">
      <c r="B49" s="2342" t="s">
        <v>2981</v>
      </c>
      <c r="C49" s="2342"/>
      <c r="D49" s="2342"/>
      <c r="E49" s="2342"/>
      <c r="F49" s="2342"/>
      <c r="G49" s="2342"/>
      <c r="H49" s="2342"/>
      <c r="I49" s="2342"/>
      <c r="J49" s="2342"/>
    </row>
    <row r="50" spans="2:10" ht="12.75" customHeight="1" x14ac:dyDescent="0.2">
      <c r="B50" s="2246"/>
      <c r="C50" s="2246"/>
      <c r="D50" s="2246"/>
      <c r="E50" s="2246"/>
      <c r="F50" s="2246"/>
      <c r="G50" s="2246"/>
      <c r="H50" s="2246"/>
      <c r="I50" s="2246"/>
      <c r="J50" s="2246"/>
    </row>
    <row r="51" spans="2:10" ht="12.75" customHeight="1" x14ac:dyDescent="0.2">
      <c r="B51" s="2081"/>
    </row>
    <row r="55" spans="2:10" x14ac:dyDescent="0.2">
      <c r="D55" s="2082"/>
    </row>
  </sheetData>
  <mergeCells count="5">
    <mergeCell ref="B3:J3"/>
    <mergeCell ref="B4:J4"/>
    <mergeCell ref="D6:F6"/>
    <mergeCell ref="H6:J6"/>
    <mergeCell ref="B49:J50"/>
  </mergeCells>
  <phoneticPr fontId="10" type="noConversion"/>
  <pageMargins left="0.39370078740157483" right="0.39370078740157483" top="0.59055118110236227" bottom="0.39370078740157483" header="0.59055118110236227" footer="0.39370078740157483"/>
  <pageSetup scale="93" orientation="portrait" r:id="rId1"/>
  <headerFooter alignWithMargins="0">
    <oddHeader>&amp;L&amp;9Organisme ________________________________________&amp;R&amp;9Code géographique ____________</oddHeader>
    <oddFooter>&amp;LS27-1</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3">
    <pageSetUpPr fitToPage="1"/>
  </sheetPr>
  <dimension ref="A1:V60"/>
  <sheetViews>
    <sheetView showZeros="0" zoomScaleNormal="100" workbookViewId="0"/>
  </sheetViews>
  <sheetFormatPr baseColWidth="10" defaultColWidth="9.140625" defaultRowHeight="12.75" x14ac:dyDescent="0.2"/>
  <cols>
    <col min="1" max="1" width="2.7109375" style="569" customWidth="1"/>
    <col min="2" max="2" width="43" style="566" customWidth="1"/>
    <col min="3" max="3" width="2.42578125" style="566" customWidth="1"/>
    <col min="4" max="4" width="15.7109375" style="566" customWidth="1"/>
    <col min="5" max="5" width="1.7109375" style="704" customWidth="1"/>
    <col min="6" max="6" width="15.7109375" style="566" customWidth="1"/>
    <col min="7" max="7" width="1.7109375" style="704" customWidth="1"/>
    <col min="8" max="8" width="15.7109375" style="566" customWidth="1"/>
    <col min="9" max="9" width="1.7109375" style="566" customWidth="1"/>
    <col min="10" max="10" width="15.7109375" style="566" customWidth="1"/>
    <col min="11" max="16384" width="9.140625" style="541"/>
  </cols>
  <sheetData>
    <row r="1" spans="1:10" ht="12.75" customHeight="1" x14ac:dyDescent="0.2">
      <c r="B1" s="539"/>
      <c r="C1" s="539"/>
      <c r="D1" s="589"/>
      <c r="E1" s="703"/>
      <c r="F1" s="589"/>
      <c r="G1" s="703"/>
      <c r="H1" s="589"/>
      <c r="I1" s="589"/>
    </row>
    <row r="2" spans="1:10" ht="12.75" customHeight="1" x14ac:dyDescent="0.2">
      <c r="B2" s="2075" t="s">
        <v>964</v>
      </c>
      <c r="C2" s="539"/>
      <c r="D2" s="589"/>
      <c r="E2" s="703"/>
      <c r="F2" s="589"/>
      <c r="G2" s="703"/>
      <c r="H2" s="589"/>
      <c r="I2" s="589"/>
    </row>
    <row r="3" spans="1:10" ht="12.75" customHeight="1" x14ac:dyDescent="0.2">
      <c r="B3" s="2343" t="s">
        <v>388</v>
      </c>
      <c r="C3" s="2343"/>
      <c r="D3" s="2343"/>
      <c r="E3" s="2343"/>
      <c r="F3" s="2343"/>
      <c r="G3" s="2343"/>
      <c r="H3" s="2343"/>
      <c r="I3" s="2343"/>
      <c r="J3" s="2343"/>
    </row>
    <row r="4" spans="1:10" ht="12.75" customHeight="1" x14ac:dyDescent="0.2">
      <c r="B4" s="2343" t="s">
        <v>1333</v>
      </c>
      <c r="C4" s="2343"/>
      <c r="D4" s="2343"/>
      <c r="E4" s="2343"/>
      <c r="F4" s="2343"/>
      <c r="G4" s="2343"/>
      <c r="H4" s="2343"/>
      <c r="I4" s="2343"/>
      <c r="J4" s="2343"/>
    </row>
    <row r="5" spans="1:10" ht="12.75" customHeight="1" x14ac:dyDescent="0.2">
      <c r="B5" s="543"/>
      <c r="C5" s="543"/>
      <c r="D5" s="543"/>
      <c r="E5" s="1472"/>
      <c r="F5" s="543"/>
      <c r="G5" s="1472"/>
      <c r="H5" s="543"/>
      <c r="I5" s="543"/>
      <c r="J5" s="543"/>
    </row>
    <row r="6" spans="1:10" ht="12.75" customHeight="1" x14ac:dyDescent="0.2">
      <c r="B6" s="1584" t="s">
        <v>477</v>
      </c>
      <c r="C6" s="560"/>
      <c r="D6" s="2345" t="s">
        <v>750</v>
      </c>
      <c r="E6" s="2345"/>
      <c r="F6" s="2345"/>
      <c r="H6" s="2345" t="s">
        <v>107</v>
      </c>
      <c r="I6" s="2345"/>
      <c r="J6" s="2345"/>
    </row>
    <row r="7" spans="1:10" ht="12.75" customHeight="1" x14ac:dyDescent="0.2">
      <c r="B7" s="560"/>
      <c r="C7" s="560"/>
      <c r="D7" s="543" t="s">
        <v>673</v>
      </c>
      <c r="E7" s="705"/>
      <c r="F7" s="542" t="s">
        <v>400</v>
      </c>
      <c r="G7" s="633"/>
      <c r="H7" s="543" t="s">
        <v>400</v>
      </c>
      <c r="I7" s="543"/>
      <c r="J7" s="528" t="s">
        <v>400</v>
      </c>
    </row>
    <row r="8" spans="1:10" ht="12.75" customHeight="1" thickBot="1" x14ac:dyDescent="0.25">
      <c r="B8" s="546" t="s">
        <v>914</v>
      </c>
      <c r="C8" s="546"/>
      <c r="D8" s="2074">
        <v>2017</v>
      </c>
      <c r="E8" s="2076"/>
      <c r="F8" s="2074">
        <v>2017</v>
      </c>
      <c r="G8" s="2076"/>
      <c r="H8" s="2074">
        <v>2017</v>
      </c>
      <c r="I8" s="547"/>
      <c r="J8" s="2074">
        <v>2016</v>
      </c>
    </row>
    <row r="9" spans="1:10" ht="13.15" customHeight="1" x14ac:dyDescent="0.2">
      <c r="D9" s="720"/>
      <c r="E9" s="721"/>
      <c r="F9" s="1650"/>
      <c r="G9" s="721"/>
      <c r="H9" s="720"/>
      <c r="I9" s="720"/>
    </row>
    <row r="10" spans="1:10" ht="12.75" customHeight="1" x14ac:dyDescent="0.2">
      <c r="B10" s="548" t="s">
        <v>699</v>
      </c>
      <c r="C10" s="548"/>
      <c r="D10" s="720"/>
      <c r="E10" s="721"/>
      <c r="F10" s="720"/>
      <c r="G10" s="721"/>
      <c r="H10" s="720"/>
      <c r="I10" s="720"/>
    </row>
    <row r="11" spans="1:10" ht="12.75" customHeight="1" x14ac:dyDescent="0.2">
      <c r="B11" s="548" t="s">
        <v>700</v>
      </c>
      <c r="C11" s="548"/>
      <c r="D11" s="720"/>
      <c r="E11" s="721"/>
      <c r="F11" s="720"/>
      <c r="G11" s="721"/>
      <c r="H11" s="720"/>
      <c r="I11" s="720"/>
    </row>
    <row r="12" spans="1:10" ht="12.75" customHeight="1" x14ac:dyDescent="0.2">
      <c r="B12" s="560" t="s">
        <v>710</v>
      </c>
      <c r="C12" s="560"/>
      <c r="D12" s="720"/>
      <c r="E12" s="721"/>
      <c r="F12" s="720"/>
      <c r="G12" s="721"/>
      <c r="H12" s="720"/>
      <c r="I12" s="720"/>
    </row>
    <row r="13" spans="1:10" ht="12.75" customHeight="1" x14ac:dyDescent="0.2">
      <c r="B13" s="560" t="s">
        <v>711</v>
      </c>
      <c r="C13" s="560"/>
      <c r="D13" s="720"/>
      <c r="E13" s="721"/>
      <c r="F13" s="720"/>
      <c r="G13" s="721"/>
      <c r="H13" s="720"/>
      <c r="I13" s="720"/>
    </row>
    <row r="14" spans="1:10" ht="12.75" customHeight="1" x14ac:dyDescent="0.2">
      <c r="A14" s="569" t="s">
        <v>599</v>
      </c>
      <c r="B14" s="560" t="s">
        <v>660</v>
      </c>
      <c r="C14" s="700">
        <f>'S27-1  Revenus taxes'!C48+1</f>
        <v>27</v>
      </c>
      <c r="D14" s="697"/>
      <c r="E14" s="566"/>
      <c r="F14" s="1810">
        <v>1828</v>
      </c>
      <c r="G14" s="1810"/>
      <c r="H14" s="1810">
        <v>5350</v>
      </c>
      <c r="I14" s="562"/>
      <c r="J14" s="697"/>
    </row>
    <row r="15" spans="1:10" ht="12.75" customHeight="1" x14ac:dyDescent="0.2">
      <c r="B15" s="560" t="s">
        <v>572</v>
      </c>
      <c r="C15" s="700"/>
      <c r="D15" s="697"/>
      <c r="E15" s="566"/>
      <c r="F15" s="1810"/>
      <c r="G15" s="1810"/>
      <c r="H15" s="1810"/>
      <c r="I15" s="562"/>
      <c r="J15" s="697"/>
    </row>
    <row r="16" spans="1:10" ht="12.75" customHeight="1" x14ac:dyDescent="0.2">
      <c r="A16" s="569" t="s">
        <v>599</v>
      </c>
      <c r="B16" s="560" t="s">
        <v>557</v>
      </c>
      <c r="C16" s="700">
        <f>C14+1</f>
        <v>28</v>
      </c>
      <c r="D16" s="697"/>
      <c r="E16" s="566"/>
      <c r="F16" s="1810">
        <v>1830</v>
      </c>
      <c r="G16" s="1810"/>
      <c r="H16" s="1810">
        <v>5354</v>
      </c>
      <c r="I16" s="562"/>
      <c r="J16" s="697"/>
    </row>
    <row r="17" spans="1:10" ht="12.75" customHeight="1" x14ac:dyDescent="0.2">
      <c r="A17" s="569" t="s">
        <v>599</v>
      </c>
      <c r="B17" s="560" t="s">
        <v>558</v>
      </c>
      <c r="C17" s="700">
        <f>C16+1</f>
        <v>29</v>
      </c>
      <c r="D17" s="697"/>
      <c r="E17" s="566"/>
      <c r="F17" s="1810">
        <v>1829</v>
      </c>
      <c r="G17" s="1810"/>
      <c r="H17" s="1810">
        <v>5351</v>
      </c>
      <c r="I17" s="562"/>
      <c r="J17" s="697"/>
    </row>
    <row r="18" spans="1:10" ht="12.75" customHeight="1" x14ac:dyDescent="0.2">
      <c r="A18" s="569" t="s">
        <v>599</v>
      </c>
      <c r="B18" s="570" t="s">
        <v>573</v>
      </c>
      <c r="C18" s="572">
        <f>C17+1</f>
        <v>30</v>
      </c>
      <c r="D18" s="696"/>
      <c r="E18" s="570"/>
      <c r="F18" s="1815">
        <v>1831</v>
      </c>
      <c r="G18" s="1815"/>
      <c r="H18" s="1815">
        <v>5387</v>
      </c>
      <c r="I18" s="573"/>
      <c r="J18" s="696"/>
    </row>
    <row r="19" spans="1:10" ht="12.75" customHeight="1" x14ac:dyDescent="0.2">
      <c r="A19" s="569" t="s">
        <v>599</v>
      </c>
      <c r="B19" s="570"/>
      <c r="C19" s="572">
        <f>C18+1</f>
        <v>31</v>
      </c>
      <c r="D19" s="696"/>
      <c r="E19" s="570"/>
      <c r="F19" s="1815">
        <v>1832</v>
      </c>
      <c r="G19" s="1815"/>
      <c r="H19" s="1815">
        <v>5355</v>
      </c>
      <c r="I19" s="573"/>
      <c r="J19" s="573"/>
    </row>
    <row r="20" spans="1:10" ht="12.75" customHeight="1" x14ac:dyDescent="0.2">
      <c r="B20" s="560" t="s">
        <v>712</v>
      </c>
      <c r="C20" s="700"/>
      <c r="D20" s="697"/>
      <c r="E20" s="566"/>
      <c r="F20" s="1808"/>
      <c r="G20" s="1810"/>
      <c r="H20" s="1808"/>
      <c r="I20" s="562"/>
      <c r="J20" s="697"/>
    </row>
    <row r="21" spans="1:10" ht="12.75" customHeight="1" x14ac:dyDescent="0.2">
      <c r="A21" s="569" t="s">
        <v>599</v>
      </c>
      <c r="B21" s="560" t="s">
        <v>574</v>
      </c>
      <c r="C21" s="700">
        <f>C19+1</f>
        <v>32</v>
      </c>
      <c r="D21" s="697"/>
      <c r="E21" s="566"/>
      <c r="F21" s="1810">
        <v>1833</v>
      </c>
      <c r="G21" s="1810"/>
      <c r="H21" s="1810">
        <v>5356</v>
      </c>
      <c r="I21" s="562"/>
      <c r="J21" s="697"/>
    </row>
    <row r="22" spans="1:10" ht="12.75" customHeight="1" x14ac:dyDescent="0.2">
      <c r="A22" s="569" t="s">
        <v>599</v>
      </c>
      <c r="B22" s="560" t="s">
        <v>600</v>
      </c>
      <c r="C22" s="700">
        <f>C21+1</f>
        <v>33</v>
      </c>
      <c r="D22" s="697"/>
      <c r="E22" s="566"/>
      <c r="F22" s="1810">
        <v>1834</v>
      </c>
      <c r="G22" s="1810"/>
      <c r="H22" s="1810">
        <v>5357</v>
      </c>
      <c r="I22" s="562"/>
      <c r="J22" s="697"/>
    </row>
    <row r="23" spans="1:10" ht="12.75" customHeight="1" x14ac:dyDescent="0.2">
      <c r="A23" s="569" t="s">
        <v>599</v>
      </c>
      <c r="B23" s="570" t="s">
        <v>601</v>
      </c>
      <c r="C23" s="572">
        <f>C22+1</f>
        <v>34</v>
      </c>
      <c r="D23" s="696"/>
      <c r="E23" s="570"/>
      <c r="F23" s="1815">
        <v>1835</v>
      </c>
      <c r="G23" s="1815"/>
      <c r="H23" s="1815">
        <v>5358</v>
      </c>
      <c r="I23" s="573"/>
      <c r="J23" s="696"/>
    </row>
    <row r="24" spans="1:10" ht="12.75" customHeight="1" x14ac:dyDescent="0.2">
      <c r="A24" s="569" t="s">
        <v>599</v>
      </c>
      <c r="B24" s="570"/>
      <c r="C24" s="572">
        <f>C23+1</f>
        <v>35</v>
      </c>
      <c r="D24" s="696"/>
      <c r="E24" s="570"/>
      <c r="F24" s="1857">
        <v>1836</v>
      </c>
      <c r="G24" s="1815"/>
      <c r="H24" s="1857">
        <v>5359</v>
      </c>
      <c r="I24" s="696"/>
      <c r="J24" s="696"/>
    </row>
    <row r="25" spans="1:10" ht="12.75" customHeight="1" x14ac:dyDescent="0.2">
      <c r="B25" s="560" t="s">
        <v>713</v>
      </c>
      <c r="C25" s="700"/>
      <c r="D25" s="697"/>
      <c r="E25" s="566"/>
      <c r="F25" s="1808"/>
      <c r="G25" s="1810"/>
      <c r="H25" s="1808"/>
      <c r="I25" s="562"/>
      <c r="J25" s="697"/>
    </row>
    <row r="26" spans="1:10" ht="12.75" customHeight="1" x14ac:dyDescent="0.2">
      <c r="B26" s="560" t="s">
        <v>602</v>
      </c>
      <c r="C26" s="700"/>
      <c r="D26" s="697"/>
      <c r="E26" s="566"/>
      <c r="F26" s="1808"/>
      <c r="G26" s="1810"/>
      <c r="H26" s="1808"/>
      <c r="I26" s="562"/>
      <c r="J26" s="697"/>
    </row>
    <row r="27" spans="1:10" ht="12.75" customHeight="1" x14ac:dyDescent="0.2">
      <c r="B27" s="560" t="s">
        <v>603</v>
      </c>
      <c r="C27" s="700"/>
      <c r="D27" s="697"/>
      <c r="E27" s="566"/>
      <c r="F27" s="1808"/>
      <c r="G27" s="1810"/>
      <c r="H27" s="1808"/>
      <c r="I27" s="562"/>
      <c r="J27" s="697"/>
    </row>
    <row r="28" spans="1:10" ht="12.75" customHeight="1" x14ac:dyDescent="0.2">
      <c r="A28" s="569" t="s">
        <v>599</v>
      </c>
      <c r="B28" s="560" t="s">
        <v>604</v>
      </c>
      <c r="C28" s="700">
        <f>C24+1</f>
        <v>36</v>
      </c>
      <c r="D28" s="697"/>
      <c r="E28" s="566"/>
      <c r="F28" s="1810">
        <v>1837</v>
      </c>
      <c r="G28" s="1810"/>
      <c r="H28" s="1810">
        <v>5360</v>
      </c>
      <c r="I28" s="562"/>
      <c r="J28" s="697"/>
    </row>
    <row r="29" spans="1:10" ht="12.75" customHeight="1" x14ac:dyDescent="0.2">
      <c r="B29" s="560" t="s">
        <v>605</v>
      </c>
      <c r="C29" s="700"/>
      <c r="D29" s="697"/>
      <c r="E29" s="566"/>
      <c r="F29" s="1810"/>
      <c r="G29" s="1810"/>
      <c r="H29" s="1810"/>
      <c r="I29" s="562"/>
      <c r="J29" s="697"/>
    </row>
    <row r="30" spans="1:10" ht="12.75" customHeight="1" x14ac:dyDescent="0.2">
      <c r="A30" s="569" t="s">
        <v>599</v>
      </c>
      <c r="B30" s="560" t="s">
        <v>7</v>
      </c>
      <c r="C30" s="700">
        <f>C28+1</f>
        <v>37</v>
      </c>
      <c r="D30" s="697"/>
      <c r="E30" s="566"/>
      <c r="F30" s="1810">
        <v>1839</v>
      </c>
      <c r="G30" s="1810"/>
      <c r="H30" s="1810">
        <v>5388</v>
      </c>
      <c r="I30" s="562"/>
      <c r="J30" s="697"/>
    </row>
    <row r="31" spans="1:10" ht="12.75" customHeight="1" x14ac:dyDescent="0.2">
      <c r="A31" s="569" t="s">
        <v>599</v>
      </c>
      <c r="B31" s="570" t="s">
        <v>8</v>
      </c>
      <c r="C31" s="572">
        <f>C30+1</f>
        <v>38</v>
      </c>
      <c r="D31" s="696"/>
      <c r="E31" s="570"/>
      <c r="F31" s="1857">
        <v>1838</v>
      </c>
      <c r="G31" s="1815"/>
      <c r="H31" s="1857">
        <v>5386</v>
      </c>
      <c r="I31" s="696"/>
      <c r="J31" s="696"/>
    </row>
    <row r="32" spans="1:10" ht="12.75" customHeight="1" x14ac:dyDescent="0.2">
      <c r="A32" s="569" t="s">
        <v>599</v>
      </c>
      <c r="B32" s="570"/>
      <c r="C32" s="572">
        <f>C31+1</f>
        <v>39</v>
      </c>
      <c r="D32" s="696"/>
      <c r="E32" s="570"/>
      <c r="F32" s="1815">
        <v>1841</v>
      </c>
      <c r="G32" s="1815"/>
      <c r="H32" s="1815">
        <v>5362</v>
      </c>
      <c r="I32" s="573"/>
      <c r="J32" s="573"/>
    </row>
    <row r="33" spans="1:22" ht="12.75" customHeight="1" x14ac:dyDescent="0.2">
      <c r="B33" s="711"/>
      <c r="C33" s="714"/>
      <c r="D33" s="712"/>
      <c r="E33" s="566"/>
      <c r="F33" s="1854"/>
      <c r="G33" s="1854"/>
      <c r="H33" s="1854"/>
      <c r="I33" s="713"/>
      <c r="J33" s="712"/>
    </row>
    <row r="34" spans="1:22" ht="13.5" customHeight="1" x14ac:dyDescent="0.2">
      <c r="A34" s="569" t="s">
        <v>599</v>
      </c>
      <c r="B34" s="570"/>
      <c r="C34" s="572">
        <f>C32+1</f>
        <v>40</v>
      </c>
      <c r="D34" s="696"/>
      <c r="E34" s="570"/>
      <c r="F34" s="1815">
        <v>1842</v>
      </c>
      <c r="G34" s="1815"/>
      <c r="H34" s="1815">
        <v>5363</v>
      </c>
      <c r="I34" s="573"/>
      <c r="J34" s="573"/>
    </row>
    <row r="35" spans="1:22" ht="9.9499999999999993" customHeight="1" x14ac:dyDescent="0.2">
      <c r="B35" s="560"/>
      <c r="C35" s="554"/>
      <c r="D35" s="697"/>
      <c r="E35" s="566"/>
      <c r="F35" s="1807"/>
      <c r="G35" s="1809"/>
      <c r="H35" s="1807"/>
      <c r="I35" s="555"/>
      <c r="J35" s="697"/>
    </row>
    <row r="36" spans="1:22" x14ac:dyDescent="0.2">
      <c r="B36" s="548" t="s">
        <v>701</v>
      </c>
      <c r="C36" s="700"/>
      <c r="D36" s="697"/>
      <c r="E36" s="566"/>
      <c r="F36" s="1808"/>
      <c r="G36" s="1810"/>
      <c r="H36" s="1808"/>
      <c r="I36" s="562"/>
      <c r="J36" s="697"/>
    </row>
    <row r="37" spans="1:22" x14ac:dyDescent="0.2">
      <c r="B37" s="548" t="s">
        <v>700</v>
      </c>
      <c r="C37" s="700"/>
      <c r="D37" s="697"/>
      <c r="E37" s="566"/>
      <c r="F37" s="1808"/>
      <c r="G37" s="1810"/>
      <c r="H37" s="1808"/>
      <c r="I37" s="562"/>
      <c r="J37" s="697"/>
    </row>
    <row r="38" spans="1:22" x14ac:dyDescent="0.2">
      <c r="A38" s="569" t="s">
        <v>599</v>
      </c>
      <c r="B38" s="560" t="s">
        <v>202</v>
      </c>
      <c r="C38" s="700">
        <f>C34+1</f>
        <v>41</v>
      </c>
      <c r="D38" s="697"/>
      <c r="E38" s="566"/>
      <c r="F38" s="1810">
        <v>1843</v>
      </c>
      <c r="G38" s="1810"/>
      <c r="H38" s="1810">
        <v>5364</v>
      </c>
      <c r="I38" s="562"/>
      <c r="J38" s="697"/>
    </row>
    <row r="39" spans="1:22" x14ac:dyDescent="0.2">
      <c r="B39" s="560" t="s">
        <v>556</v>
      </c>
      <c r="C39" s="700"/>
      <c r="D39" s="697"/>
      <c r="E39" s="566"/>
      <c r="F39" s="1810"/>
      <c r="G39" s="1810"/>
      <c r="H39" s="1810"/>
      <c r="I39" s="562"/>
      <c r="J39" s="697"/>
    </row>
    <row r="40" spans="1:22" x14ac:dyDescent="0.2">
      <c r="A40" s="569" t="s">
        <v>599</v>
      </c>
      <c r="B40" s="560" t="s">
        <v>606</v>
      </c>
      <c r="C40" s="700">
        <f>C38+1</f>
        <v>42</v>
      </c>
      <c r="D40" s="697"/>
      <c r="E40" s="566"/>
      <c r="F40" s="1810">
        <v>1845</v>
      </c>
      <c r="G40" s="1810"/>
      <c r="H40" s="1810">
        <v>5368</v>
      </c>
      <c r="I40" s="562"/>
      <c r="J40" s="697"/>
    </row>
    <row r="41" spans="1:22" ht="12.75" customHeight="1" x14ac:dyDescent="0.2">
      <c r="A41" s="569" t="s">
        <v>599</v>
      </c>
      <c r="B41" s="560" t="s">
        <v>607</v>
      </c>
      <c r="C41" s="572">
        <f>C40+1</f>
        <v>43</v>
      </c>
      <c r="D41" s="696"/>
      <c r="E41" s="570"/>
      <c r="F41" s="1815">
        <v>1844</v>
      </c>
      <c r="G41" s="1815"/>
      <c r="H41" s="1815">
        <v>5365</v>
      </c>
      <c r="I41" s="573"/>
      <c r="J41" s="696"/>
    </row>
    <row r="42" spans="1:22" x14ac:dyDescent="0.2">
      <c r="A42" s="569" t="s">
        <v>599</v>
      </c>
      <c r="B42" s="732"/>
      <c r="C42" s="734">
        <f>C41+1</f>
        <v>44</v>
      </c>
      <c r="D42" s="733"/>
      <c r="E42" s="732"/>
      <c r="F42" s="1815">
        <v>1846</v>
      </c>
      <c r="G42" s="1815"/>
      <c r="H42" s="1815">
        <v>5369</v>
      </c>
      <c r="I42" s="735"/>
      <c r="J42" s="735"/>
      <c r="K42" s="549"/>
      <c r="L42" s="549"/>
      <c r="M42" s="549"/>
      <c r="N42" s="549"/>
      <c r="O42" s="549"/>
      <c r="P42" s="549"/>
      <c r="Q42" s="549"/>
      <c r="R42" s="549"/>
      <c r="S42" s="549"/>
      <c r="T42" s="549"/>
      <c r="U42" s="549"/>
      <c r="V42" s="549"/>
    </row>
    <row r="43" spans="1:22" x14ac:dyDescent="0.2">
      <c r="B43" s="560"/>
      <c r="C43" s="554"/>
      <c r="D43" s="697"/>
      <c r="E43" s="566"/>
      <c r="F43" s="1807"/>
      <c r="G43" s="1809"/>
      <c r="H43" s="1807"/>
      <c r="I43" s="555"/>
      <c r="J43" s="697"/>
    </row>
    <row r="44" spans="1:22" ht="13.5" customHeight="1" x14ac:dyDescent="0.2">
      <c r="B44" s="548" t="s">
        <v>999</v>
      </c>
      <c r="C44" s="554"/>
      <c r="D44" s="697"/>
      <c r="E44" s="566"/>
      <c r="F44" s="1807"/>
      <c r="G44" s="1809"/>
      <c r="H44" s="1807"/>
      <c r="I44" s="555"/>
      <c r="J44" s="697"/>
    </row>
    <row r="45" spans="1:22" ht="12.75" customHeight="1" x14ac:dyDescent="0.2">
      <c r="A45" s="569" t="s">
        <v>599</v>
      </c>
      <c r="B45" s="560" t="s">
        <v>202</v>
      </c>
      <c r="C45" s="554">
        <f>C42+1</f>
        <v>45</v>
      </c>
      <c r="D45" s="697"/>
      <c r="E45" s="566"/>
      <c r="F45" s="1809">
        <v>1847</v>
      </c>
      <c r="G45" s="1809"/>
      <c r="H45" s="1809">
        <v>5370</v>
      </c>
      <c r="I45" s="555"/>
      <c r="J45" s="697"/>
    </row>
    <row r="46" spans="1:22" ht="12.75" customHeight="1" x14ac:dyDescent="0.2">
      <c r="B46" s="560" t="s">
        <v>556</v>
      </c>
      <c r="C46" s="554"/>
      <c r="D46" s="697"/>
      <c r="E46" s="566"/>
      <c r="F46" s="1809"/>
      <c r="G46" s="1809"/>
      <c r="H46" s="1809"/>
      <c r="I46" s="555"/>
      <c r="J46" s="697"/>
    </row>
    <row r="47" spans="1:22" x14ac:dyDescent="0.2">
      <c r="A47" s="569" t="s">
        <v>599</v>
      </c>
      <c r="B47" s="570" t="s">
        <v>606</v>
      </c>
      <c r="C47" s="572">
        <f>C45+1</f>
        <v>46</v>
      </c>
      <c r="D47" s="696"/>
      <c r="E47" s="570"/>
      <c r="F47" s="1815">
        <v>1848</v>
      </c>
      <c r="G47" s="1815"/>
      <c r="H47" s="1815">
        <v>5371</v>
      </c>
      <c r="I47" s="573"/>
      <c r="J47" s="696"/>
    </row>
    <row r="48" spans="1:22" x14ac:dyDescent="0.2">
      <c r="A48" s="569" t="s">
        <v>599</v>
      </c>
      <c r="B48" s="570"/>
      <c r="C48" s="572">
        <f>C47+1</f>
        <v>47</v>
      </c>
      <c r="D48" s="696"/>
      <c r="E48" s="570"/>
      <c r="F48" s="1815">
        <v>1849</v>
      </c>
      <c r="G48" s="1815"/>
      <c r="H48" s="1815">
        <v>5372</v>
      </c>
      <c r="I48" s="573"/>
      <c r="J48" s="696"/>
    </row>
    <row r="49" spans="1:10" x14ac:dyDescent="0.2">
      <c r="B49" s="560"/>
      <c r="C49" s="554"/>
      <c r="D49" s="697"/>
      <c r="E49" s="566"/>
      <c r="F49" s="1807"/>
      <c r="G49" s="1809"/>
      <c r="H49" s="1807"/>
      <c r="I49" s="555"/>
      <c r="J49" s="697"/>
    </row>
    <row r="50" spans="1:10" ht="13.5" customHeight="1" x14ac:dyDescent="0.2">
      <c r="B50" s="548" t="s">
        <v>1000</v>
      </c>
      <c r="C50" s="700"/>
      <c r="D50" s="697"/>
      <c r="E50" s="566"/>
      <c r="F50" s="1808"/>
      <c r="G50" s="1810"/>
      <c r="H50" s="1808"/>
      <c r="I50" s="562"/>
      <c r="J50" s="697"/>
    </row>
    <row r="51" spans="1:10" ht="12.75" customHeight="1" x14ac:dyDescent="0.2">
      <c r="B51" s="560" t="s">
        <v>621</v>
      </c>
      <c r="C51" s="700"/>
      <c r="D51" s="697"/>
      <c r="E51" s="566"/>
      <c r="F51" s="1808"/>
      <c r="G51" s="1810"/>
      <c r="H51" s="1808"/>
      <c r="I51" s="562"/>
      <c r="J51" s="697"/>
    </row>
    <row r="52" spans="1:10" x14ac:dyDescent="0.2">
      <c r="A52" s="569" t="s">
        <v>599</v>
      </c>
      <c r="B52" s="560" t="s">
        <v>559</v>
      </c>
      <c r="C52" s="554">
        <f>C48+1</f>
        <v>48</v>
      </c>
      <c r="D52" s="697"/>
      <c r="E52" s="566"/>
      <c r="F52" s="1809">
        <v>1850</v>
      </c>
      <c r="G52" s="1809"/>
      <c r="H52" s="1809">
        <v>5378</v>
      </c>
      <c r="I52" s="555"/>
      <c r="J52" s="697"/>
    </row>
    <row r="53" spans="1:10" x14ac:dyDescent="0.2">
      <c r="A53" s="569" t="s">
        <v>599</v>
      </c>
      <c r="B53" s="570" t="s">
        <v>90</v>
      </c>
      <c r="C53" s="572">
        <f>C52+1</f>
        <v>49</v>
      </c>
      <c r="D53" s="696"/>
      <c r="E53" s="570"/>
      <c r="F53" s="1815">
        <v>1851</v>
      </c>
      <c r="G53" s="1815"/>
      <c r="H53" s="1815">
        <v>5379</v>
      </c>
      <c r="I53" s="573"/>
      <c r="J53" s="696"/>
    </row>
    <row r="54" spans="1:10" x14ac:dyDescent="0.2">
      <c r="A54" s="569" t="s">
        <v>599</v>
      </c>
      <c r="B54" s="570"/>
      <c r="C54" s="572">
        <f>C53+1</f>
        <v>50</v>
      </c>
      <c r="D54" s="696"/>
      <c r="E54" s="570"/>
      <c r="F54" s="1815">
        <v>1852</v>
      </c>
      <c r="G54" s="1815"/>
      <c r="H54" s="1815">
        <v>5380</v>
      </c>
      <c r="I54" s="573"/>
      <c r="J54" s="696"/>
    </row>
    <row r="55" spans="1:10" x14ac:dyDescent="0.2">
      <c r="C55" s="700"/>
      <c r="D55" s="697"/>
      <c r="E55" s="566"/>
      <c r="F55" s="1810"/>
      <c r="G55" s="1810"/>
      <c r="H55" s="1810"/>
      <c r="I55" s="562"/>
      <c r="J55" s="697"/>
    </row>
    <row r="56" spans="1:10" ht="13.5" customHeight="1" thickBot="1" x14ac:dyDescent="0.25">
      <c r="A56" s="569" t="s">
        <v>599</v>
      </c>
      <c r="B56" s="546"/>
      <c r="C56" s="577">
        <f>C54+1</f>
        <v>51</v>
      </c>
      <c r="D56" s="699"/>
      <c r="E56" s="575"/>
      <c r="F56" s="1811">
        <v>1853</v>
      </c>
      <c r="G56" s="1811"/>
      <c r="H56" s="1811">
        <v>5381</v>
      </c>
      <c r="I56" s="698"/>
      <c r="J56" s="698"/>
    </row>
    <row r="57" spans="1:10" x14ac:dyDescent="0.2">
      <c r="B57" s="2342" t="s">
        <v>2981</v>
      </c>
      <c r="C57" s="2342"/>
      <c r="D57" s="2342"/>
      <c r="E57" s="2342"/>
      <c r="F57" s="2342"/>
      <c r="G57" s="2342"/>
      <c r="H57" s="2342"/>
      <c r="I57" s="2342"/>
      <c r="J57" s="2342"/>
    </row>
    <row r="58" spans="1:10" x14ac:dyDescent="0.2">
      <c r="B58" s="2246"/>
      <c r="C58" s="2246"/>
      <c r="D58" s="2246"/>
      <c r="E58" s="2246"/>
      <c r="F58" s="2246"/>
      <c r="G58" s="2246"/>
      <c r="H58" s="2246"/>
      <c r="I58" s="2246"/>
      <c r="J58" s="2246"/>
    </row>
    <row r="60" spans="1:10" x14ac:dyDescent="0.2">
      <c r="D60" s="2082"/>
    </row>
  </sheetData>
  <mergeCells count="5">
    <mergeCell ref="B3:J3"/>
    <mergeCell ref="B4:J4"/>
    <mergeCell ref="D6:F6"/>
    <mergeCell ref="H6:J6"/>
    <mergeCell ref="B57:J58"/>
  </mergeCells>
  <phoneticPr fontId="10" type="noConversion"/>
  <pageMargins left="0.39370078740157483" right="0.39370078740157483" top="0.59055118110236227" bottom="0.39370078740157483" header="0.59055118110236227" footer="0.39370078740157483"/>
  <pageSetup scale="86" orientation="portrait" r:id="rId1"/>
  <headerFooter alignWithMargins="0">
    <oddHeader>&amp;L&amp;9Organisme ________________________________________&amp;R&amp;9Code géographique ____________</oddHeader>
    <oddFooter>&amp;LS27-2</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0"/>
  <dimension ref="A3:V69"/>
  <sheetViews>
    <sheetView showZeros="0" zoomScaleNormal="100" workbookViewId="0"/>
  </sheetViews>
  <sheetFormatPr baseColWidth="10" defaultColWidth="9.140625" defaultRowHeight="12" customHeight="1" x14ac:dyDescent="0.2"/>
  <cols>
    <col min="1" max="1" width="2.7109375" style="569" customWidth="1"/>
    <col min="2" max="2" width="44.140625" style="566" customWidth="1"/>
    <col min="3" max="3" width="2.7109375" style="566" customWidth="1"/>
    <col min="4" max="4" width="15.7109375" style="566" customWidth="1"/>
    <col min="5" max="5" width="1.7109375" style="566" customWidth="1"/>
    <col min="6" max="6" width="15.7109375" style="566" customWidth="1"/>
    <col min="7" max="7" width="1.7109375" style="704" customWidth="1"/>
    <col min="8" max="8" width="15.7109375" style="566" customWidth="1"/>
    <col min="9" max="9" width="1.7109375" style="566" customWidth="1"/>
    <col min="10" max="10" width="15.7109375" style="566" customWidth="1"/>
    <col min="11" max="16384" width="9.140625" style="541"/>
  </cols>
  <sheetData>
    <row r="3" spans="1:10" ht="12" customHeight="1" x14ac:dyDescent="0.2">
      <c r="B3" s="2343" t="s">
        <v>388</v>
      </c>
      <c r="C3" s="2343"/>
      <c r="D3" s="2343"/>
      <c r="E3" s="2343"/>
      <c r="F3" s="2343"/>
      <c r="G3" s="2343"/>
      <c r="H3" s="2343"/>
      <c r="I3" s="2343"/>
      <c r="J3" s="2343"/>
    </row>
    <row r="4" spans="1:10" ht="12" customHeight="1" x14ac:dyDescent="0.2">
      <c r="B4" s="2343" t="s">
        <v>1333</v>
      </c>
      <c r="C4" s="2343"/>
      <c r="D4" s="2343"/>
      <c r="E4" s="2343"/>
      <c r="F4" s="2343"/>
      <c r="G4" s="2343"/>
      <c r="H4" s="2343"/>
      <c r="I4" s="2343"/>
      <c r="J4" s="2343"/>
    </row>
    <row r="5" spans="1:10" ht="9" customHeight="1" x14ac:dyDescent="0.2">
      <c r="B5" s="543"/>
      <c r="C5" s="543"/>
      <c r="D5" s="543"/>
      <c r="E5" s="543"/>
      <c r="F5" s="543"/>
      <c r="G5" s="1472"/>
      <c r="H5" s="543"/>
      <c r="I5" s="543"/>
    </row>
    <row r="6" spans="1:10" ht="12.75" customHeight="1" x14ac:dyDescent="0.2">
      <c r="B6" s="1584" t="s">
        <v>477</v>
      </c>
      <c r="C6" s="560"/>
      <c r="D6" s="2345" t="s">
        <v>750</v>
      </c>
      <c r="E6" s="2345"/>
      <c r="F6" s="2345"/>
      <c r="H6" s="2345" t="s">
        <v>107</v>
      </c>
      <c r="I6" s="2345"/>
      <c r="J6" s="2345"/>
    </row>
    <row r="7" spans="1:10" ht="12.75" customHeight="1" x14ac:dyDescent="0.2">
      <c r="B7" s="2083"/>
      <c r="C7" s="560"/>
      <c r="D7" s="543" t="s">
        <v>673</v>
      </c>
      <c r="E7" s="545"/>
      <c r="F7" s="542" t="s">
        <v>400</v>
      </c>
      <c r="G7" s="633"/>
      <c r="H7" s="543" t="s">
        <v>400</v>
      </c>
      <c r="I7" s="543"/>
      <c r="J7" s="528" t="s">
        <v>400</v>
      </c>
    </row>
    <row r="8" spans="1:10" ht="12.75" customHeight="1" thickBot="1" x14ac:dyDescent="0.25">
      <c r="B8" s="546" t="s">
        <v>665</v>
      </c>
      <c r="C8" s="546"/>
      <c r="D8" s="2074">
        <v>2017</v>
      </c>
      <c r="E8" s="2076"/>
      <c r="F8" s="2074">
        <v>2017</v>
      </c>
      <c r="G8" s="2076"/>
      <c r="H8" s="2074">
        <v>2017</v>
      </c>
      <c r="I8" s="547"/>
      <c r="J8" s="2074">
        <v>2016</v>
      </c>
    </row>
    <row r="9" spans="1:10" ht="12.75" x14ac:dyDescent="0.2">
      <c r="B9" s="548"/>
      <c r="C9" s="548"/>
      <c r="D9" s="941"/>
      <c r="E9" s="548"/>
      <c r="F9" s="727"/>
      <c r="G9" s="1653"/>
      <c r="H9" s="543"/>
      <c r="I9" s="543"/>
      <c r="J9" s="543"/>
    </row>
    <row r="10" spans="1:10" ht="15.75" customHeight="1" x14ac:dyDescent="0.2">
      <c r="B10" s="548" t="s">
        <v>956</v>
      </c>
      <c r="C10" s="554"/>
      <c r="D10" s="697"/>
      <c r="F10" s="562"/>
      <c r="G10" s="700"/>
      <c r="H10" s="562"/>
      <c r="I10" s="562"/>
      <c r="J10" s="697"/>
    </row>
    <row r="11" spans="1:10" ht="12" customHeight="1" x14ac:dyDescent="0.2">
      <c r="B11" s="548" t="s">
        <v>364</v>
      </c>
      <c r="C11" s="554"/>
      <c r="D11" s="697"/>
      <c r="F11" s="555"/>
      <c r="G11" s="554"/>
      <c r="H11" s="555"/>
      <c r="I11" s="555"/>
      <c r="J11" s="697"/>
    </row>
    <row r="12" spans="1:10" ht="12" customHeight="1" x14ac:dyDescent="0.2">
      <c r="B12" s="548" t="s">
        <v>365</v>
      </c>
      <c r="C12" s="554"/>
      <c r="D12" s="697"/>
      <c r="F12" s="555"/>
      <c r="G12" s="554"/>
      <c r="H12" s="555"/>
      <c r="I12" s="555"/>
      <c r="J12" s="697"/>
    </row>
    <row r="13" spans="1:10" ht="8.1" customHeight="1" x14ac:dyDescent="0.2">
      <c r="B13" s="548"/>
      <c r="C13" s="554"/>
      <c r="D13" s="697"/>
      <c r="F13" s="555"/>
      <c r="G13" s="554"/>
      <c r="H13" s="555"/>
      <c r="I13" s="555"/>
      <c r="J13" s="697"/>
    </row>
    <row r="14" spans="1:10" ht="12" customHeight="1" x14ac:dyDescent="0.2">
      <c r="A14" s="569" t="s">
        <v>807</v>
      </c>
      <c r="B14" s="548" t="s">
        <v>995</v>
      </c>
      <c r="C14" s="554">
        <f>'S27-2  Compensation tenant lieu'!C56+1</f>
        <v>52</v>
      </c>
      <c r="D14" s="697"/>
      <c r="F14" s="736" t="s">
        <v>1563</v>
      </c>
      <c r="G14" s="736"/>
      <c r="H14" s="736" t="s">
        <v>1564</v>
      </c>
      <c r="I14" s="555"/>
      <c r="J14" s="697"/>
    </row>
    <row r="15" spans="1:10" ht="12" customHeight="1" x14ac:dyDescent="0.2">
      <c r="B15" s="548" t="s">
        <v>996</v>
      </c>
      <c r="C15" s="724"/>
      <c r="D15" s="715"/>
      <c r="F15" s="1873"/>
      <c r="G15" s="1874"/>
      <c r="H15" s="1873"/>
      <c r="I15" s="725"/>
      <c r="J15" s="715"/>
    </row>
    <row r="16" spans="1:10" ht="12" customHeight="1" x14ac:dyDescent="0.2">
      <c r="A16" s="569" t="s">
        <v>807</v>
      </c>
      <c r="B16" s="560" t="s">
        <v>628</v>
      </c>
      <c r="C16" s="554">
        <f>C14+1</f>
        <v>53</v>
      </c>
      <c r="D16" s="697"/>
      <c r="F16" s="736" t="s">
        <v>1565</v>
      </c>
      <c r="G16" s="1875"/>
      <c r="H16" s="736" t="s">
        <v>1566</v>
      </c>
      <c r="I16" s="555"/>
      <c r="J16" s="697"/>
    </row>
    <row r="17" spans="1:12" ht="12" customHeight="1" x14ac:dyDescent="0.2">
      <c r="A17" s="569" t="s">
        <v>807</v>
      </c>
      <c r="B17" s="560" t="s">
        <v>33</v>
      </c>
      <c r="C17" s="554">
        <f>C16+1</f>
        <v>54</v>
      </c>
      <c r="D17" s="697"/>
      <c r="F17" s="1875" t="s">
        <v>1567</v>
      </c>
      <c r="G17" s="1875"/>
      <c r="H17" s="1875" t="s">
        <v>1568</v>
      </c>
      <c r="I17" s="562"/>
      <c r="J17" s="697"/>
    </row>
    <row r="18" spans="1:12" ht="12" customHeight="1" x14ac:dyDescent="0.2">
      <c r="A18" s="569" t="s">
        <v>807</v>
      </c>
      <c r="B18" s="560" t="s">
        <v>34</v>
      </c>
      <c r="C18" s="554">
        <f>C17+1</f>
        <v>55</v>
      </c>
      <c r="D18" s="697"/>
      <c r="F18" s="736" t="s">
        <v>1569</v>
      </c>
      <c r="G18" s="1875"/>
      <c r="H18" s="1875" t="s">
        <v>1570</v>
      </c>
      <c r="I18" s="562"/>
      <c r="J18" s="697"/>
    </row>
    <row r="19" spans="1:12" ht="12" customHeight="1" x14ac:dyDescent="0.2">
      <c r="A19" s="569" t="s">
        <v>807</v>
      </c>
      <c r="B19" s="560" t="s">
        <v>90</v>
      </c>
      <c r="C19" s="554">
        <f>C18+1</f>
        <v>56</v>
      </c>
      <c r="D19" s="697"/>
      <c r="F19" s="1875" t="s">
        <v>1571</v>
      </c>
      <c r="G19" s="1875"/>
      <c r="H19" s="1875" t="s">
        <v>1572</v>
      </c>
      <c r="I19" s="562"/>
      <c r="J19" s="697"/>
    </row>
    <row r="20" spans="1:12" ht="12" customHeight="1" x14ac:dyDescent="0.2">
      <c r="B20" s="548" t="s">
        <v>997</v>
      </c>
      <c r="C20" s="724"/>
      <c r="D20" s="715"/>
      <c r="F20" s="1870"/>
      <c r="G20" s="1875"/>
      <c r="H20" s="1870"/>
      <c r="I20" s="725"/>
      <c r="J20" s="697"/>
    </row>
    <row r="21" spans="1:12" ht="12" customHeight="1" x14ac:dyDescent="0.2">
      <c r="B21" s="560" t="s">
        <v>35</v>
      </c>
      <c r="C21" s="554"/>
      <c r="D21" s="697"/>
      <c r="F21" s="1871"/>
      <c r="G21" s="1875"/>
      <c r="H21" s="1871"/>
      <c r="I21" s="562"/>
      <c r="J21" s="697"/>
      <c r="L21" s="579"/>
    </row>
    <row r="22" spans="1:12" ht="12" customHeight="1" x14ac:dyDescent="0.2">
      <c r="A22" s="569" t="s">
        <v>807</v>
      </c>
      <c r="B22" s="560" t="s">
        <v>176</v>
      </c>
      <c r="C22" s="554">
        <f>C19+1</f>
        <v>57</v>
      </c>
      <c r="D22" s="723"/>
      <c r="F22" s="1875" t="s">
        <v>1573</v>
      </c>
      <c r="G22" s="1875"/>
      <c r="H22" s="1875" t="s">
        <v>1574</v>
      </c>
      <c r="I22" s="562"/>
      <c r="J22" s="723"/>
    </row>
    <row r="23" spans="1:12" ht="12" customHeight="1" x14ac:dyDescent="0.2">
      <c r="A23" s="569" t="s">
        <v>807</v>
      </c>
      <c r="B23" s="560" t="s">
        <v>177</v>
      </c>
      <c r="C23" s="554">
        <f>C22+1</f>
        <v>58</v>
      </c>
      <c r="D23" s="723"/>
      <c r="F23" s="1875" t="s">
        <v>1575</v>
      </c>
      <c r="G23" s="1875"/>
      <c r="H23" s="1875" t="s">
        <v>1576</v>
      </c>
      <c r="I23" s="562"/>
      <c r="J23" s="723"/>
    </row>
    <row r="24" spans="1:12" ht="12" customHeight="1" x14ac:dyDescent="0.2">
      <c r="A24" s="569" t="s">
        <v>807</v>
      </c>
      <c r="B24" s="560" t="s">
        <v>178</v>
      </c>
      <c r="C24" s="554">
        <f>C23+1</f>
        <v>59</v>
      </c>
      <c r="D24" s="723"/>
      <c r="F24" s="1875" t="s">
        <v>1577</v>
      </c>
      <c r="G24" s="1875"/>
      <c r="H24" s="1875" t="s">
        <v>1578</v>
      </c>
      <c r="I24" s="562"/>
      <c r="J24" s="723"/>
    </row>
    <row r="25" spans="1:12" ht="12" customHeight="1" x14ac:dyDescent="0.2">
      <c r="B25" s="560" t="s">
        <v>753</v>
      </c>
      <c r="C25" s="554"/>
      <c r="D25" s="697"/>
      <c r="F25" s="1875"/>
      <c r="G25" s="1875"/>
      <c r="H25" s="1875"/>
      <c r="I25" s="562"/>
      <c r="J25" s="697"/>
    </row>
    <row r="26" spans="1:12" ht="12" customHeight="1" x14ac:dyDescent="0.2">
      <c r="B26" s="560" t="s">
        <v>608</v>
      </c>
      <c r="C26" s="554"/>
      <c r="D26" s="697"/>
      <c r="F26" s="1875"/>
      <c r="G26" s="1875"/>
      <c r="H26" s="1875"/>
      <c r="I26" s="562"/>
      <c r="J26" s="697"/>
    </row>
    <row r="27" spans="1:12" ht="12" customHeight="1" x14ac:dyDescent="0.2">
      <c r="A27" s="569" t="s">
        <v>807</v>
      </c>
      <c r="B27" s="560" t="s">
        <v>746</v>
      </c>
      <c r="C27" s="554">
        <f>C24+1</f>
        <v>60</v>
      </c>
      <c r="D27" s="697"/>
      <c r="F27" s="1875" t="s">
        <v>1579</v>
      </c>
      <c r="G27" s="1875"/>
      <c r="H27" s="1875" t="s">
        <v>1580</v>
      </c>
      <c r="I27" s="562"/>
      <c r="J27" s="697"/>
    </row>
    <row r="28" spans="1:12" ht="12" customHeight="1" x14ac:dyDescent="0.2">
      <c r="A28" s="569" t="s">
        <v>807</v>
      </c>
      <c r="B28" s="560" t="s">
        <v>488</v>
      </c>
      <c r="C28" s="554">
        <f t="shared" ref="C28:C33" si="0">C27+1</f>
        <v>61</v>
      </c>
      <c r="D28" s="697"/>
      <c r="F28" s="1875" t="s">
        <v>1581</v>
      </c>
      <c r="G28" s="1875"/>
      <c r="H28" s="1875" t="s">
        <v>1582</v>
      </c>
      <c r="I28" s="562"/>
      <c r="J28" s="697"/>
    </row>
    <row r="29" spans="1:12" ht="12" customHeight="1" x14ac:dyDescent="0.2">
      <c r="A29" s="569" t="s">
        <v>807</v>
      </c>
      <c r="B29" s="560" t="s">
        <v>489</v>
      </c>
      <c r="C29" s="554">
        <f t="shared" si="0"/>
        <v>62</v>
      </c>
      <c r="D29" s="697"/>
      <c r="F29" s="1875" t="s">
        <v>1583</v>
      </c>
      <c r="G29" s="1875"/>
      <c r="H29" s="1875" t="s">
        <v>1584</v>
      </c>
      <c r="I29" s="562"/>
      <c r="J29" s="697"/>
    </row>
    <row r="30" spans="1:12" ht="12" customHeight="1" x14ac:dyDescent="0.2">
      <c r="A30" s="569" t="s">
        <v>807</v>
      </c>
      <c r="B30" s="560" t="s">
        <v>324</v>
      </c>
      <c r="C30" s="554">
        <f t="shared" si="0"/>
        <v>63</v>
      </c>
      <c r="D30" s="697"/>
      <c r="F30" s="1875" t="s">
        <v>1585</v>
      </c>
      <c r="G30" s="1875"/>
      <c r="H30" s="1875" t="s">
        <v>1586</v>
      </c>
      <c r="I30" s="562"/>
      <c r="J30" s="697"/>
    </row>
    <row r="31" spans="1:12" ht="12" customHeight="1" x14ac:dyDescent="0.2">
      <c r="A31" s="569" t="s">
        <v>807</v>
      </c>
      <c r="B31" s="560" t="s">
        <v>490</v>
      </c>
      <c r="C31" s="554">
        <f t="shared" si="0"/>
        <v>64</v>
      </c>
      <c r="D31" s="697"/>
      <c r="F31" s="1875" t="s">
        <v>1587</v>
      </c>
      <c r="G31" s="1875"/>
      <c r="H31" s="1875" t="s">
        <v>1588</v>
      </c>
      <c r="I31" s="562"/>
      <c r="J31" s="697"/>
    </row>
    <row r="32" spans="1:12" ht="12" customHeight="1" x14ac:dyDescent="0.2">
      <c r="A32" s="569" t="s">
        <v>807</v>
      </c>
      <c r="B32" s="560" t="s">
        <v>431</v>
      </c>
      <c r="C32" s="554">
        <f t="shared" si="0"/>
        <v>65</v>
      </c>
      <c r="D32" s="697"/>
      <c r="F32" s="1875" t="s">
        <v>1589</v>
      </c>
      <c r="G32" s="1875"/>
      <c r="H32" s="1875" t="s">
        <v>1590</v>
      </c>
      <c r="I32" s="562"/>
      <c r="J32" s="697"/>
    </row>
    <row r="33" spans="1:22" ht="12" customHeight="1" x14ac:dyDescent="0.2">
      <c r="A33" s="569" t="s">
        <v>807</v>
      </c>
      <c r="B33" s="560" t="s">
        <v>90</v>
      </c>
      <c r="C33" s="554">
        <f t="shared" si="0"/>
        <v>66</v>
      </c>
      <c r="D33" s="697"/>
      <c r="F33" s="1875" t="s">
        <v>1591</v>
      </c>
      <c r="G33" s="1875"/>
      <c r="H33" s="1875" t="s">
        <v>1592</v>
      </c>
      <c r="I33" s="562"/>
      <c r="J33" s="697"/>
    </row>
    <row r="34" spans="1:22" ht="12" customHeight="1" x14ac:dyDescent="0.2">
      <c r="B34" s="548" t="s">
        <v>631</v>
      </c>
      <c r="C34" s="554"/>
      <c r="D34" s="697"/>
      <c r="F34" s="1871"/>
      <c r="G34" s="1875"/>
      <c r="H34" s="1871"/>
      <c r="I34" s="562"/>
      <c r="J34" s="697"/>
    </row>
    <row r="35" spans="1:22" ht="12" customHeight="1" x14ac:dyDescent="0.2">
      <c r="B35" s="560" t="s">
        <v>848</v>
      </c>
      <c r="C35" s="554"/>
      <c r="D35" s="697"/>
      <c r="F35" s="1871"/>
      <c r="G35" s="1875"/>
      <c r="H35" s="1871"/>
      <c r="I35" s="562"/>
      <c r="J35" s="697"/>
    </row>
    <row r="36" spans="1:22" ht="12" customHeight="1" x14ac:dyDescent="0.2">
      <c r="B36" s="560" t="s">
        <v>831</v>
      </c>
      <c r="C36" s="554"/>
      <c r="D36" s="697"/>
      <c r="F36" s="1871"/>
      <c r="G36" s="1875"/>
      <c r="H36" s="1871"/>
      <c r="I36" s="562"/>
      <c r="J36" s="697"/>
    </row>
    <row r="37" spans="1:22" ht="12" customHeight="1" x14ac:dyDescent="0.2">
      <c r="A37" s="569" t="s">
        <v>807</v>
      </c>
      <c r="B37" s="560" t="s">
        <v>832</v>
      </c>
      <c r="C37" s="554">
        <f>C33+1</f>
        <v>67</v>
      </c>
      <c r="D37" s="697"/>
      <c r="F37" s="1875" t="s">
        <v>1593</v>
      </c>
      <c r="G37" s="1875"/>
      <c r="H37" s="1875" t="s">
        <v>1594</v>
      </c>
      <c r="I37" s="562"/>
      <c r="J37" s="697"/>
    </row>
    <row r="38" spans="1:22" ht="12" customHeight="1" x14ac:dyDescent="0.2">
      <c r="A38" s="569" t="s">
        <v>807</v>
      </c>
      <c r="B38" s="560" t="s">
        <v>179</v>
      </c>
      <c r="C38" s="554">
        <f>C37+1</f>
        <v>68</v>
      </c>
      <c r="D38" s="697"/>
      <c r="F38" s="1875" t="s">
        <v>1595</v>
      </c>
      <c r="G38" s="1875"/>
      <c r="H38" s="1875" t="s">
        <v>1596</v>
      </c>
      <c r="I38" s="562"/>
      <c r="J38" s="697"/>
    </row>
    <row r="39" spans="1:22" ht="12" customHeight="1" x14ac:dyDescent="0.2">
      <c r="A39" s="569" t="s">
        <v>807</v>
      </c>
      <c r="B39" s="560" t="s">
        <v>180</v>
      </c>
      <c r="C39" s="554">
        <f>C38+1</f>
        <v>69</v>
      </c>
      <c r="D39" s="697"/>
      <c r="F39" s="736" t="s">
        <v>1597</v>
      </c>
      <c r="G39" s="1875"/>
      <c r="H39" s="736" t="s">
        <v>1598</v>
      </c>
      <c r="I39" s="555"/>
      <c r="J39" s="697"/>
    </row>
    <row r="40" spans="1:22" ht="12" customHeight="1" x14ac:dyDescent="0.2">
      <c r="A40" s="569" t="s">
        <v>807</v>
      </c>
      <c r="B40" s="560" t="s">
        <v>181</v>
      </c>
      <c r="C40" s="554">
        <f>C39+1</f>
        <v>70</v>
      </c>
      <c r="D40" s="697"/>
      <c r="F40" s="736" t="s">
        <v>1599</v>
      </c>
      <c r="G40" s="1875"/>
      <c r="H40" s="736" t="s">
        <v>1600</v>
      </c>
      <c r="I40" s="555"/>
      <c r="J40" s="697"/>
    </row>
    <row r="41" spans="1:22" ht="12" customHeight="1" x14ac:dyDescent="0.2">
      <c r="B41" s="560" t="s">
        <v>387</v>
      </c>
      <c r="C41" s="554"/>
      <c r="D41" s="697"/>
      <c r="F41" s="736"/>
      <c r="G41" s="1875"/>
      <c r="H41" s="736"/>
      <c r="I41" s="555"/>
      <c r="J41" s="697"/>
    </row>
    <row r="42" spans="1:22" ht="12" customHeight="1" x14ac:dyDescent="0.2">
      <c r="A42" s="569" t="s">
        <v>807</v>
      </c>
      <c r="B42" s="560" t="s">
        <v>475</v>
      </c>
      <c r="C42" s="554">
        <f>C40+1</f>
        <v>71</v>
      </c>
      <c r="D42" s="697"/>
      <c r="F42" s="736" t="s">
        <v>1601</v>
      </c>
      <c r="G42" s="1875"/>
      <c r="H42" s="736" t="s">
        <v>1602</v>
      </c>
      <c r="I42" s="555"/>
      <c r="J42" s="697"/>
    </row>
    <row r="43" spans="1:22" ht="12" customHeight="1" x14ac:dyDescent="0.2">
      <c r="A43" s="26"/>
      <c r="B43" s="25" t="s">
        <v>476</v>
      </c>
      <c r="C43" s="26"/>
      <c r="D43" s="697"/>
      <c r="F43" s="1872"/>
      <c r="G43" s="1875"/>
      <c r="H43" s="1872"/>
      <c r="I43" s="555"/>
      <c r="J43" s="697"/>
    </row>
    <row r="44" spans="1:22" ht="12" customHeight="1" x14ac:dyDescent="0.2">
      <c r="A44" s="26"/>
      <c r="B44" s="25" t="s">
        <v>491</v>
      </c>
      <c r="C44" s="26"/>
      <c r="D44" s="697"/>
      <c r="F44" s="1872"/>
      <c r="G44" s="1875"/>
      <c r="H44" s="1872"/>
      <c r="I44" s="555"/>
      <c r="J44" s="697"/>
    </row>
    <row r="45" spans="1:22" ht="12" customHeight="1" x14ac:dyDescent="0.2">
      <c r="A45" s="472" t="s">
        <v>807</v>
      </c>
      <c r="B45" s="25" t="s">
        <v>849</v>
      </c>
      <c r="C45" s="431">
        <f>C42+1</f>
        <v>72</v>
      </c>
      <c r="D45" s="697"/>
      <c r="E45" s="560"/>
      <c r="F45" s="736" t="s">
        <v>1603</v>
      </c>
      <c r="G45" s="736"/>
      <c r="H45" s="736" t="s">
        <v>1604</v>
      </c>
      <c r="I45" s="555"/>
      <c r="J45" s="697"/>
      <c r="K45" s="549"/>
      <c r="L45" s="549"/>
      <c r="M45" s="549"/>
      <c r="N45" s="549"/>
      <c r="O45" s="549"/>
      <c r="P45" s="549"/>
      <c r="Q45" s="549"/>
      <c r="R45" s="549"/>
      <c r="S45" s="549"/>
      <c r="T45" s="549"/>
      <c r="U45" s="549"/>
      <c r="V45" s="549"/>
    </row>
    <row r="46" spans="1:22" ht="12" customHeight="1" x14ac:dyDescent="0.2">
      <c r="A46" s="472" t="s">
        <v>807</v>
      </c>
      <c r="B46" s="25" t="s">
        <v>492</v>
      </c>
      <c r="C46" s="2084">
        <f t="shared" ref="C46:C51" si="1">C45+1</f>
        <v>73</v>
      </c>
      <c r="D46" s="697"/>
      <c r="F46" s="736" t="s">
        <v>1605</v>
      </c>
      <c r="G46" s="1875"/>
      <c r="H46" s="736" t="s">
        <v>1606</v>
      </c>
      <c r="I46" s="555"/>
      <c r="J46" s="697"/>
    </row>
    <row r="47" spans="1:22" ht="12" customHeight="1" x14ac:dyDescent="0.2">
      <c r="A47" s="472" t="s">
        <v>807</v>
      </c>
      <c r="B47" s="25" t="s">
        <v>324</v>
      </c>
      <c r="C47" s="2084">
        <f t="shared" si="1"/>
        <v>74</v>
      </c>
      <c r="D47" s="697"/>
      <c r="F47" s="736" t="s">
        <v>1607</v>
      </c>
      <c r="G47" s="1875"/>
      <c r="H47" s="736" t="s">
        <v>1608</v>
      </c>
      <c r="I47" s="555"/>
      <c r="J47" s="697"/>
    </row>
    <row r="48" spans="1:22" ht="12" customHeight="1" x14ac:dyDescent="0.2">
      <c r="A48" s="472" t="s">
        <v>807</v>
      </c>
      <c r="B48" s="25" t="s">
        <v>178</v>
      </c>
      <c r="C48" s="2084">
        <f t="shared" si="1"/>
        <v>75</v>
      </c>
      <c r="D48" s="697"/>
      <c r="F48" s="736" t="s">
        <v>1609</v>
      </c>
      <c r="G48" s="1875"/>
      <c r="H48" s="736" t="s">
        <v>1610</v>
      </c>
      <c r="I48" s="555"/>
      <c r="J48" s="697"/>
    </row>
    <row r="49" spans="1:10" ht="12" customHeight="1" x14ac:dyDescent="0.2">
      <c r="A49" s="569" t="s">
        <v>807</v>
      </c>
      <c r="B49" s="560" t="s">
        <v>755</v>
      </c>
      <c r="C49" s="554">
        <f t="shared" si="1"/>
        <v>76</v>
      </c>
      <c r="D49" s="697"/>
      <c r="F49" s="736" t="s">
        <v>1611</v>
      </c>
      <c r="G49" s="1875"/>
      <c r="H49" s="736" t="s">
        <v>1612</v>
      </c>
      <c r="I49" s="555"/>
      <c r="J49" s="697"/>
    </row>
    <row r="50" spans="1:10" ht="12" customHeight="1" x14ac:dyDescent="0.2">
      <c r="A50" s="569" t="s">
        <v>807</v>
      </c>
      <c r="B50" s="560" t="s">
        <v>36</v>
      </c>
      <c r="C50" s="554">
        <f t="shared" si="1"/>
        <v>77</v>
      </c>
      <c r="D50" s="697"/>
      <c r="F50" s="736" t="s">
        <v>1613</v>
      </c>
      <c r="G50" s="1875"/>
      <c r="H50" s="736" t="s">
        <v>1614</v>
      </c>
      <c r="I50" s="555"/>
      <c r="J50" s="697"/>
    </row>
    <row r="51" spans="1:10" ht="12" customHeight="1" x14ac:dyDescent="0.2">
      <c r="A51" s="569" t="s">
        <v>807</v>
      </c>
      <c r="B51" s="560" t="s">
        <v>90</v>
      </c>
      <c r="C51" s="554">
        <f t="shared" si="1"/>
        <v>78</v>
      </c>
      <c r="D51" s="697"/>
      <c r="F51" s="736" t="s">
        <v>1615</v>
      </c>
      <c r="G51" s="736"/>
      <c r="H51" s="736" t="s">
        <v>1616</v>
      </c>
      <c r="I51" s="555"/>
      <c r="J51" s="697"/>
    </row>
    <row r="52" spans="1:10" ht="12" customHeight="1" x14ac:dyDescent="0.2">
      <c r="B52" s="548" t="s">
        <v>632</v>
      </c>
      <c r="C52" s="728"/>
      <c r="D52" s="2077"/>
      <c r="F52" s="736"/>
      <c r="G52" s="1875"/>
      <c r="H52" s="2085"/>
      <c r="I52" s="2077"/>
    </row>
    <row r="53" spans="1:10" ht="12" customHeight="1" x14ac:dyDescent="0.2">
      <c r="A53" s="569" t="s">
        <v>807</v>
      </c>
      <c r="B53" s="560" t="s">
        <v>3</v>
      </c>
      <c r="C53" s="554">
        <f>C51+1</f>
        <v>79</v>
      </c>
      <c r="D53" s="697"/>
      <c r="F53" s="736" t="s">
        <v>1617</v>
      </c>
      <c r="G53" s="1875"/>
      <c r="H53" s="736" t="s">
        <v>1618</v>
      </c>
      <c r="I53" s="555"/>
      <c r="J53" s="723"/>
    </row>
    <row r="54" spans="1:10" ht="12" customHeight="1" x14ac:dyDescent="0.2">
      <c r="A54" s="569" t="s">
        <v>599</v>
      </c>
      <c r="B54" s="560" t="s">
        <v>156</v>
      </c>
      <c r="C54" s="554">
        <f>C53+1</f>
        <v>80</v>
      </c>
      <c r="D54" s="697"/>
      <c r="F54" s="736" t="s">
        <v>1619</v>
      </c>
      <c r="G54" s="1875"/>
      <c r="H54" s="736" t="s">
        <v>1620</v>
      </c>
      <c r="I54" s="555"/>
      <c r="J54" s="723"/>
    </row>
    <row r="55" spans="1:10" ht="12" customHeight="1" x14ac:dyDescent="0.2">
      <c r="A55" s="569" t="s">
        <v>807</v>
      </c>
      <c r="B55" s="560" t="s">
        <v>90</v>
      </c>
      <c r="C55" s="554">
        <f>C54+1</f>
        <v>81</v>
      </c>
      <c r="D55" s="697"/>
      <c r="F55" s="736" t="s">
        <v>1621</v>
      </c>
      <c r="G55" s="1875"/>
      <c r="H55" s="736" t="s">
        <v>1622</v>
      </c>
      <c r="I55" s="555"/>
      <c r="J55" s="697"/>
    </row>
    <row r="56" spans="1:10" ht="12" customHeight="1" x14ac:dyDescent="0.2">
      <c r="B56" s="548" t="s">
        <v>283</v>
      </c>
      <c r="C56" s="730"/>
      <c r="D56" s="555"/>
      <c r="F56" s="736"/>
      <c r="G56" s="736"/>
      <c r="H56" s="736"/>
      <c r="I56" s="555"/>
      <c r="J56" s="555"/>
    </row>
    <row r="57" spans="1:10" ht="12" customHeight="1" x14ac:dyDescent="0.2">
      <c r="A57" s="569" t="s">
        <v>807</v>
      </c>
      <c r="B57" s="560" t="s">
        <v>4</v>
      </c>
      <c r="C57" s="554">
        <f>C55+1</f>
        <v>82</v>
      </c>
      <c r="D57" s="555"/>
      <c r="F57" s="736" t="s">
        <v>1623</v>
      </c>
      <c r="G57" s="736"/>
      <c r="H57" s="736" t="s">
        <v>1624</v>
      </c>
      <c r="I57" s="555"/>
      <c r="J57" s="555"/>
    </row>
    <row r="58" spans="1:10" ht="12" customHeight="1" x14ac:dyDescent="0.2">
      <c r="A58" s="569" t="s">
        <v>807</v>
      </c>
      <c r="B58" s="560" t="s">
        <v>437</v>
      </c>
      <c r="C58" s="554">
        <f>C57+1</f>
        <v>83</v>
      </c>
      <c r="D58" s="555"/>
      <c r="F58" s="736" t="s">
        <v>1625</v>
      </c>
      <c r="G58" s="736"/>
      <c r="H58" s="736" t="s">
        <v>1626</v>
      </c>
      <c r="I58" s="555"/>
      <c r="J58" s="555"/>
    </row>
    <row r="59" spans="1:10" ht="12" customHeight="1" x14ac:dyDescent="0.2">
      <c r="A59" s="569" t="s">
        <v>807</v>
      </c>
      <c r="B59" s="560" t="s">
        <v>438</v>
      </c>
      <c r="C59" s="554">
        <f>C58+1</f>
        <v>84</v>
      </c>
      <c r="D59" s="555"/>
      <c r="F59" s="1875" t="s">
        <v>1627</v>
      </c>
      <c r="G59" s="1875"/>
      <c r="H59" s="1875" t="s">
        <v>1628</v>
      </c>
      <c r="I59" s="562"/>
      <c r="J59" s="555"/>
    </row>
    <row r="60" spans="1:10" ht="12" customHeight="1" x14ac:dyDescent="0.2">
      <c r="A60" s="569" t="s">
        <v>807</v>
      </c>
      <c r="B60" s="560" t="s">
        <v>90</v>
      </c>
      <c r="C60" s="554">
        <f>C59+1</f>
        <v>85</v>
      </c>
      <c r="D60" s="555"/>
      <c r="F60" s="1875" t="s">
        <v>1629</v>
      </c>
      <c r="G60" s="1875"/>
      <c r="H60" s="1875" t="s">
        <v>1630</v>
      </c>
      <c r="I60" s="562"/>
      <c r="J60" s="555"/>
    </row>
    <row r="61" spans="1:10" ht="12" customHeight="1" x14ac:dyDescent="0.2">
      <c r="B61" s="548" t="s">
        <v>284</v>
      </c>
      <c r="C61" s="554"/>
      <c r="D61" s="562"/>
      <c r="F61" s="1875"/>
      <c r="G61" s="1875"/>
      <c r="H61" s="1875"/>
      <c r="I61" s="562"/>
      <c r="J61" s="562"/>
    </row>
    <row r="62" spans="1:10" ht="12" customHeight="1" x14ac:dyDescent="0.2">
      <c r="A62" s="569" t="s">
        <v>807</v>
      </c>
      <c r="B62" s="560" t="s">
        <v>592</v>
      </c>
      <c r="C62" s="554">
        <f>C60+1</f>
        <v>86</v>
      </c>
      <c r="D62" s="555"/>
      <c r="F62" s="736" t="s">
        <v>1631</v>
      </c>
      <c r="G62" s="1875"/>
      <c r="H62" s="736" t="s">
        <v>1632</v>
      </c>
      <c r="I62" s="555"/>
      <c r="J62" s="555"/>
    </row>
    <row r="63" spans="1:10" ht="12" customHeight="1" x14ac:dyDescent="0.2">
      <c r="B63" s="560" t="s">
        <v>593</v>
      </c>
      <c r="C63" s="700"/>
      <c r="D63" s="562"/>
      <c r="F63" s="1875"/>
      <c r="G63" s="1875"/>
      <c r="H63" s="1875"/>
      <c r="I63" s="562"/>
      <c r="J63" s="562"/>
    </row>
    <row r="64" spans="1:10" ht="12" customHeight="1" x14ac:dyDescent="0.2">
      <c r="A64" s="569" t="s">
        <v>807</v>
      </c>
      <c r="B64" s="560" t="s">
        <v>493</v>
      </c>
      <c r="C64" s="554">
        <f>C62+1</f>
        <v>87</v>
      </c>
      <c r="D64" s="555"/>
      <c r="F64" s="736" t="s">
        <v>1633</v>
      </c>
      <c r="G64" s="1875"/>
      <c r="H64" s="736" t="s">
        <v>1634</v>
      </c>
      <c r="I64" s="555"/>
      <c r="J64" s="555"/>
    </row>
    <row r="65" spans="1:10" ht="12" customHeight="1" x14ac:dyDescent="0.2">
      <c r="A65" s="569" t="s">
        <v>807</v>
      </c>
      <c r="B65" s="560" t="s">
        <v>178</v>
      </c>
      <c r="C65" s="554">
        <f>C64+1</f>
        <v>88</v>
      </c>
      <c r="D65" s="555"/>
      <c r="F65" s="736" t="s">
        <v>1635</v>
      </c>
      <c r="G65" s="1875"/>
      <c r="H65" s="736" t="s">
        <v>1636</v>
      </c>
      <c r="I65" s="555"/>
      <c r="J65" s="555"/>
    </row>
    <row r="66" spans="1:10" ht="12" customHeight="1" x14ac:dyDescent="0.2">
      <c r="A66" s="569" t="s">
        <v>599</v>
      </c>
      <c r="B66" s="548" t="s">
        <v>285</v>
      </c>
      <c r="C66" s="554">
        <f>C65+1</f>
        <v>89</v>
      </c>
      <c r="D66" s="555"/>
      <c r="E66" s="570"/>
      <c r="F66" s="736" t="s">
        <v>1637</v>
      </c>
      <c r="G66" s="1875"/>
      <c r="H66" s="736" t="s">
        <v>1638</v>
      </c>
      <c r="I66" s="555"/>
      <c r="J66" s="555"/>
    </row>
    <row r="67" spans="1:10" ht="12" customHeight="1" thickBot="1" x14ac:dyDescent="0.25">
      <c r="A67" s="569" t="s">
        <v>807</v>
      </c>
      <c r="B67" s="732"/>
      <c r="C67" s="734">
        <f>C66+1</f>
        <v>90</v>
      </c>
      <c r="D67" s="735"/>
      <c r="E67" s="570"/>
      <c r="F67" s="1876" t="s">
        <v>1639</v>
      </c>
      <c r="G67" s="1876"/>
      <c r="H67" s="1876" t="s">
        <v>1640</v>
      </c>
      <c r="I67" s="735"/>
      <c r="J67" s="735"/>
    </row>
    <row r="68" spans="1:10" ht="12" customHeight="1" x14ac:dyDescent="0.2">
      <c r="B68" s="2342" t="s">
        <v>2981</v>
      </c>
      <c r="C68" s="2342"/>
      <c r="D68" s="2342"/>
      <c r="E68" s="2342"/>
      <c r="F68" s="2342"/>
      <c r="G68" s="2342"/>
      <c r="H68" s="2342"/>
      <c r="I68" s="2342"/>
      <c r="J68" s="2342"/>
    </row>
    <row r="69" spans="1:10" ht="12" customHeight="1" x14ac:dyDescent="0.2">
      <c r="B69" s="2246"/>
      <c r="C69" s="2246"/>
      <c r="D69" s="2246"/>
      <c r="E69" s="2246"/>
      <c r="F69" s="2246"/>
      <c r="G69" s="2246"/>
      <c r="H69" s="2246"/>
      <c r="I69" s="2246"/>
      <c r="J69" s="2246"/>
    </row>
  </sheetData>
  <mergeCells count="5">
    <mergeCell ref="B3:J3"/>
    <mergeCell ref="B4:J4"/>
    <mergeCell ref="D6:F6"/>
    <mergeCell ref="H6:J6"/>
    <mergeCell ref="B68:J69"/>
  </mergeCells>
  <phoneticPr fontId="10" type="noConversion"/>
  <pageMargins left="0.39370078740157483" right="0.39370078740157483" top="0.59055118110236227" bottom="0.39370078740157483" header="0.59055118110236227" footer="0.39370078740157483"/>
  <pageSetup scale="85" orientation="portrait" r:id="rId1"/>
  <headerFooter alignWithMargins="0">
    <oddHeader>&amp;L&amp;9Organisme ________________________________________&amp;R&amp;9Code géographique ____________</oddHeader>
    <oddFooter>&amp;LS27-3</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8">
    <pageSetUpPr fitToPage="1"/>
  </sheetPr>
  <dimension ref="A3:V69"/>
  <sheetViews>
    <sheetView showZeros="0" zoomScaleNormal="100" workbookViewId="0"/>
  </sheetViews>
  <sheetFormatPr baseColWidth="10" defaultColWidth="9.140625" defaultRowHeight="12" customHeight="1" x14ac:dyDescent="0.2"/>
  <cols>
    <col min="1" max="1" width="2.7109375" style="569" customWidth="1"/>
    <col min="2" max="2" width="44.140625" style="566" customWidth="1"/>
    <col min="3" max="3" width="3.140625" style="566" customWidth="1"/>
    <col min="4" max="4" width="15.7109375" style="566" customWidth="1"/>
    <col min="5" max="5" width="1.7109375" style="566" customWidth="1"/>
    <col min="6" max="6" width="15.7109375" style="566" customWidth="1"/>
    <col min="7" max="7" width="1.7109375" style="704" customWidth="1"/>
    <col min="8" max="8" width="15.7109375" style="566" customWidth="1"/>
    <col min="9" max="9" width="1.7109375" style="566" customWidth="1"/>
    <col min="10" max="10" width="15.7109375" style="566" customWidth="1"/>
    <col min="11" max="16384" width="9.140625" style="541"/>
  </cols>
  <sheetData>
    <row r="3" spans="1:10" ht="12" customHeight="1" x14ac:dyDescent="0.2">
      <c r="B3" s="2343" t="s">
        <v>388</v>
      </c>
      <c r="C3" s="2343"/>
      <c r="D3" s="2343"/>
      <c r="E3" s="2343"/>
      <c r="F3" s="2343"/>
      <c r="G3" s="2343"/>
      <c r="H3" s="2343"/>
      <c r="I3" s="2343"/>
      <c r="J3" s="2343"/>
    </row>
    <row r="4" spans="1:10" ht="12" customHeight="1" x14ac:dyDescent="0.2">
      <c r="B4" s="2343" t="s">
        <v>1333</v>
      </c>
      <c r="C4" s="2343"/>
      <c r="D4" s="2343"/>
      <c r="E4" s="2343"/>
      <c r="F4" s="2343"/>
      <c r="G4" s="2343"/>
      <c r="H4" s="2343"/>
      <c r="I4" s="2343"/>
      <c r="J4" s="2343"/>
    </row>
    <row r="5" spans="1:10" ht="9" customHeight="1" x14ac:dyDescent="0.2">
      <c r="B5" s="543"/>
      <c r="C5" s="543"/>
      <c r="D5" s="543"/>
      <c r="E5" s="543"/>
      <c r="F5" s="543"/>
      <c r="G5" s="1472"/>
      <c r="H5" s="543"/>
      <c r="I5" s="543"/>
    </row>
    <row r="6" spans="1:10" ht="12.75" customHeight="1" x14ac:dyDescent="0.2">
      <c r="B6" s="1584" t="s">
        <v>477</v>
      </c>
      <c r="C6" s="560"/>
      <c r="D6" s="2345" t="s">
        <v>750</v>
      </c>
      <c r="E6" s="2345"/>
      <c r="F6" s="2345"/>
      <c r="H6" s="2345" t="s">
        <v>107</v>
      </c>
      <c r="I6" s="2345"/>
      <c r="J6" s="2345"/>
    </row>
    <row r="7" spans="1:10" ht="12.75" customHeight="1" x14ac:dyDescent="0.2">
      <c r="B7" s="2083"/>
      <c r="C7" s="560"/>
      <c r="D7" s="543" t="s">
        <v>673</v>
      </c>
      <c r="E7" s="545"/>
      <c r="F7" s="542" t="s">
        <v>400</v>
      </c>
      <c r="G7" s="633"/>
      <c r="H7" s="543" t="s">
        <v>400</v>
      </c>
      <c r="I7" s="543"/>
      <c r="J7" s="528" t="s">
        <v>400</v>
      </c>
    </row>
    <row r="8" spans="1:10" ht="12.75" customHeight="1" thickBot="1" x14ac:dyDescent="0.25">
      <c r="B8" s="546" t="s">
        <v>544</v>
      </c>
      <c r="C8" s="546"/>
      <c r="D8" s="2074">
        <v>2017</v>
      </c>
      <c r="E8" s="2076"/>
      <c r="F8" s="2074">
        <v>2017</v>
      </c>
      <c r="G8" s="2076"/>
      <c r="H8" s="2074">
        <v>2017</v>
      </c>
      <c r="I8" s="547"/>
      <c r="J8" s="2074">
        <v>2016</v>
      </c>
    </row>
    <row r="9" spans="1:10" ht="12.75" x14ac:dyDescent="0.2">
      <c r="B9" s="548"/>
      <c r="C9" s="548"/>
      <c r="D9" s="941"/>
      <c r="E9" s="548"/>
      <c r="F9" s="1650"/>
      <c r="G9" s="1653"/>
      <c r="H9" s="543"/>
      <c r="I9" s="543"/>
      <c r="J9" s="543"/>
    </row>
    <row r="10" spans="1:10" ht="15.75" customHeight="1" x14ac:dyDescent="0.2">
      <c r="B10" s="548" t="s">
        <v>956</v>
      </c>
      <c r="C10" s="554"/>
      <c r="D10" s="697"/>
      <c r="F10" s="562"/>
      <c r="G10" s="700"/>
      <c r="H10" s="562"/>
      <c r="I10" s="562"/>
      <c r="J10" s="697"/>
    </row>
    <row r="11" spans="1:10" ht="12" customHeight="1" x14ac:dyDescent="0.2">
      <c r="B11" s="548" t="s">
        <v>364</v>
      </c>
      <c r="C11" s="554"/>
      <c r="D11" s="697"/>
      <c r="F11" s="555"/>
      <c r="G11" s="554"/>
      <c r="H11" s="555"/>
      <c r="I11" s="555"/>
      <c r="J11" s="697"/>
    </row>
    <row r="12" spans="1:10" ht="12" customHeight="1" x14ac:dyDescent="0.2">
      <c r="B12" s="548" t="s">
        <v>366</v>
      </c>
      <c r="C12" s="554"/>
      <c r="D12" s="697"/>
      <c r="F12" s="555"/>
      <c r="G12" s="554"/>
      <c r="H12" s="555"/>
      <c r="I12" s="555"/>
      <c r="J12" s="697"/>
    </row>
    <row r="13" spans="1:10" ht="8.1" customHeight="1" x14ac:dyDescent="0.2">
      <c r="B13" s="548"/>
      <c r="C13" s="554"/>
      <c r="D13" s="697"/>
      <c r="F13" s="555"/>
      <c r="G13" s="554"/>
      <c r="H13" s="555"/>
      <c r="I13" s="555"/>
      <c r="J13" s="697"/>
    </row>
    <row r="14" spans="1:10" ht="12" customHeight="1" x14ac:dyDescent="0.2">
      <c r="A14" s="569" t="s">
        <v>807</v>
      </c>
      <c r="B14" s="548" t="s">
        <v>995</v>
      </c>
      <c r="C14" s="554">
        <f>'S27-3  Revenus transferts'!C67+1</f>
        <v>91</v>
      </c>
      <c r="D14" s="697"/>
      <c r="F14" s="1809" t="s">
        <v>1641</v>
      </c>
      <c r="G14" s="1809"/>
      <c r="H14" s="1809" t="s">
        <v>1642</v>
      </c>
      <c r="I14" s="555"/>
      <c r="J14" s="697"/>
    </row>
    <row r="15" spans="1:10" ht="12" customHeight="1" x14ac:dyDescent="0.2">
      <c r="B15" s="548" t="s">
        <v>996</v>
      </c>
      <c r="C15" s="724"/>
      <c r="D15" s="715"/>
      <c r="F15" s="1877"/>
      <c r="G15" s="1878"/>
      <c r="H15" s="1877"/>
      <c r="I15" s="725"/>
      <c r="J15" s="715"/>
    </row>
    <row r="16" spans="1:10" ht="12" customHeight="1" x14ac:dyDescent="0.2">
      <c r="A16" s="569" t="s">
        <v>807</v>
      </c>
      <c r="B16" s="560" t="s">
        <v>628</v>
      </c>
      <c r="C16" s="554">
        <f>C14+1</f>
        <v>92</v>
      </c>
      <c r="D16" s="697"/>
      <c r="F16" s="1809" t="s">
        <v>1643</v>
      </c>
      <c r="G16" s="1810"/>
      <c r="H16" s="1809" t="s">
        <v>1644</v>
      </c>
      <c r="I16" s="555"/>
      <c r="J16" s="697"/>
    </row>
    <row r="17" spans="1:12" ht="12" customHeight="1" x14ac:dyDescent="0.2">
      <c r="A17" s="569" t="s">
        <v>807</v>
      </c>
      <c r="B17" s="560" t="s">
        <v>33</v>
      </c>
      <c r="C17" s="554">
        <f>C16+1</f>
        <v>93</v>
      </c>
      <c r="D17" s="697"/>
      <c r="F17" s="1810" t="s">
        <v>1645</v>
      </c>
      <c r="G17" s="1810"/>
      <c r="H17" s="1810" t="s">
        <v>1646</v>
      </c>
      <c r="I17" s="562"/>
      <c r="J17" s="697"/>
    </row>
    <row r="18" spans="1:12" ht="12" customHeight="1" x14ac:dyDescent="0.2">
      <c r="A18" s="569" t="s">
        <v>807</v>
      </c>
      <c r="B18" s="560" t="s">
        <v>34</v>
      </c>
      <c r="C18" s="554">
        <f>C17+1</f>
        <v>94</v>
      </c>
      <c r="D18" s="697"/>
      <c r="F18" s="1810" t="s">
        <v>1647</v>
      </c>
      <c r="G18" s="1810"/>
      <c r="H18" s="1810" t="s">
        <v>1648</v>
      </c>
      <c r="I18" s="562"/>
      <c r="J18" s="697"/>
    </row>
    <row r="19" spans="1:12" ht="12" customHeight="1" x14ac:dyDescent="0.2">
      <c r="A19" s="569" t="s">
        <v>807</v>
      </c>
      <c r="B19" s="560" t="s">
        <v>90</v>
      </c>
      <c r="C19" s="554">
        <f>C18+1</f>
        <v>95</v>
      </c>
      <c r="D19" s="697"/>
      <c r="F19" s="1810" t="s">
        <v>1649</v>
      </c>
      <c r="G19" s="1810"/>
      <c r="H19" s="1810" t="s">
        <v>1650</v>
      </c>
      <c r="I19" s="562"/>
      <c r="J19" s="697"/>
    </row>
    <row r="20" spans="1:12" ht="12" customHeight="1" x14ac:dyDescent="0.2">
      <c r="B20" s="548" t="s">
        <v>997</v>
      </c>
      <c r="C20" s="724"/>
      <c r="D20" s="715"/>
      <c r="F20" s="1877"/>
      <c r="G20" s="1810"/>
      <c r="H20" s="1877"/>
      <c r="I20" s="725"/>
      <c r="J20" s="697"/>
    </row>
    <row r="21" spans="1:12" ht="12" customHeight="1" x14ac:dyDescent="0.2">
      <c r="B21" s="560" t="s">
        <v>35</v>
      </c>
      <c r="C21" s="554"/>
      <c r="D21" s="697"/>
      <c r="F21" s="1810"/>
      <c r="G21" s="1810"/>
      <c r="H21" s="1810"/>
      <c r="I21" s="562"/>
      <c r="J21" s="697"/>
      <c r="L21" s="579"/>
    </row>
    <row r="22" spans="1:12" ht="12" customHeight="1" x14ac:dyDescent="0.2">
      <c r="A22" s="569" t="s">
        <v>807</v>
      </c>
      <c r="B22" s="560" t="s">
        <v>176</v>
      </c>
      <c r="C22" s="554">
        <f>C19+1</f>
        <v>96</v>
      </c>
      <c r="D22" s="723"/>
      <c r="F22" s="1810" t="s">
        <v>1651</v>
      </c>
      <c r="G22" s="1810"/>
      <c r="H22" s="1810" t="s">
        <v>1652</v>
      </c>
      <c r="I22" s="562"/>
      <c r="J22" s="723"/>
    </row>
    <row r="23" spans="1:12" ht="12" customHeight="1" x14ac:dyDescent="0.2">
      <c r="A23" s="569" t="s">
        <v>807</v>
      </c>
      <c r="B23" s="560" t="s">
        <v>177</v>
      </c>
      <c r="C23" s="554">
        <f>C22+1</f>
        <v>97</v>
      </c>
      <c r="D23" s="723"/>
      <c r="F23" s="1810" t="s">
        <v>1653</v>
      </c>
      <c r="G23" s="1810"/>
      <c r="H23" s="1810" t="s">
        <v>1654</v>
      </c>
      <c r="I23" s="562"/>
      <c r="J23" s="723"/>
    </row>
    <row r="24" spans="1:12" ht="12" customHeight="1" x14ac:dyDescent="0.2">
      <c r="A24" s="569" t="s">
        <v>807</v>
      </c>
      <c r="B24" s="560" t="s">
        <v>178</v>
      </c>
      <c r="C24" s="554">
        <f>C23+1</f>
        <v>98</v>
      </c>
      <c r="D24" s="723"/>
      <c r="F24" s="1810" t="s">
        <v>1655</v>
      </c>
      <c r="G24" s="1810"/>
      <c r="H24" s="1810" t="s">
        <v>1656</v>
      </c>
      <c r="I24" s="562"/>
      <c r="J24" s="723"/>
    </row>
    <row r="25" spans="1:12" ht="12" customHeight="1" x14ac:dyDescent="0.2">
      <c r="B25" s="560" t="s">
        <v>753</v>
      </c>
      <c r="C25" s="554"/>
      <c r="D25" s="697"/>
      <c r="F25" s="1808"/>
      <c r="G25" s="1810"/>
      <c r="H25" s="1808"/>
      <c r="I25" s="562"/>
      <c r="J25" s="697"/>
    </row>
    <row r="26" spans="1:12" ht="12" customHeight="1" x14ac:dyDescent="0.2">
      <c r="B26" s="560" t="s">
        <v>608</v>
      </c>
      <c r="C26" s="554"/>
      <c r="D26" s="697"/>
      <c r="F26" s="1808"/>
      <c r="G26" s="1810"/>
      <c r="H26" s="1808"/>
      <c r="I26" s="562"/>
      <c r="J26" s="697"/>
    </row>
    <row r="27" spans="1:12" ht="12" customHeight="1" x14ac:dyDescent="0.2">
      <c r="A27" s="569" t="s">
        <v>807</v>
      </c>
      <c r="B27" s="560" t="s">
        <v>746</v>
      </c>
      <c r="C27" s="554">
        <f>C24+1</f>
        <v>99</v>
      </c>
      <c r="D27" s="697"/>
      <c r="F27" s="1810" t="s">
        <v>1657</v>
      </c>
      <c r="G27" s="1810"/>
      <c r="H27" s="1810" t="s">
        <v>1658</v>
      </c>
      <c r="I27" s="562"/>
      <c r="J27" s="697"/>
    </row>
    <row r="28" spans="1:12" ht="12" customHeight="1" x14ac:dyDescent="0.2">
      <c r="A28" s="569" t="s">
        <v>807</v>
      </c>
      <c r="B28" s="560" t="s">
        <v>488</v>
      </c>
      <c r="C28" s="554">
        <f t="shared" ref="C28:C33" si="0">C27+1</f>
        <v>100</v>
      </c>
      <c r="D28" s="697"/>
      <c r="F28" s="1810" t="s">
        <v>1659</v>
      </c>
      <c r="G28" s="1810"/>
      <c r="H28" s="1810" t="s">
        <v>1660</v>
      </c>
      <c r="I28" s="562"/>
      <c r="J28" s="697"/>
    </row>
    <row r="29" spans="1:12" ht="12" customHeight="1" x14ac:dyDescent="0.2">
      <c r="A29" s="569" t="s">
        <v>807</v>
      </c>
      <c r="B29" s="560" t="s">
        <v>489</v>
      </c>
      <c r="C29" s="554">
        <f t="shared" si="0"/>
        <v>101</v>
      </c>
      <c r="D29" s="697"/>
      <c r="F29" s="1810" t="s">
        <v>1661</v>
      </c>
      <c r="G29" s="1810"/>
      <c r="H29" s="1810" t="s">
        <v>1662</v>
      </c>
      <c r="I29" s="562"/>
      <c r="J29" s="697"/>
    </row>
    <row r="30" spans="1:12" ht="12" customHeight="1" x14ac:dyDescent="0.2">
      <c r="A30" s="569" t="s">
        <v>807</v>
      </c>
      <c r="B30" s="560" t="s">
        <v>324</v>
      </c>
      <c r="C30" s="554">
        <f t="shared" si="0"/>
        <v>102</v>
      </c>
      <c r="D30" s="697"/>
      <c r="F30" s="1810" t="s">
        <v>1663</v>
      </c>
      <c r="G30" s="1810"/>
      <c r="H30" s="1810" t="s">
        <v>1664</v>
      </c>
      <c r="I30" s="562"/>
      <c r="J30" s="697"/>
    </row>
    <row r="31" spans="1:12" ht="12" customHeight="1" x14ac:dyDescent="0.2">
      <c r="A31" s="569" t="s">
        <v>807</v>
      </c>
      <c r="B31" s="560" t="s">
        <v>490</v>
      </c>
      <c r="C31" s="554">
        <f t="shared" si="0"/>
        <v>103</v>
      </c>
      <c r="D31" s="697"/>
      <c r="F31" s="1810" t="s">
        <v>1665</v>
      </c>
      <c r="G31" s="1810"/>
      <c r="H31" s="1810" t="s">
        <v>1666</v>
      </c>
      <c r="I31" s="562"/>
      <c r="J31" s="697"/>
    </row>
    <row r="32" spans="1:12" ht="12" customHeight="1" x14ac:dyDescent="0.2">
      <c r="A32" s="569" t="s">
        <v>807</v>
      </c>
      <c r="B32" s="560" t="s">
        <v>431</v>
      </c>
      <c r="C32" s="554">
        <f t="shared" si="0"/>
        <v>104</v>
      </c>
      <c r="D32" s="697"/>
      <c r="F32" s="1810" t="s">
        <v>1667</v>
      </c>
      <c r="G32" s="1810"/>
      <c r="H32" s="1810" t="s">
        <v>1668</v>
      </c>
      <c r="I32" s="562"/>
      <c r="J32" s="697"/>
    </row>
    <row r="33" spans="1:22" ht="12" customHeight="1" x14ac:dyDescent="0.2">
      <c r="A33" s="569" t="s">
        <v>807</v>
      </c>
      <c r="B33" s="560" t="s">
        <v>90</v>
      </c>
      <c r="C33" s="554">
        <f t="shared" si="0"/>
        <v>105</v>
      </c>
      <c r="D33" s="697"/>
      <c r="F33" s="1810" t="s">
        <v>1669</v>
      </c>
      <c r="G33" s="1810"/>
      <c r="H33" s="1810" t="s">
        <v>1670</v>
      </c>
      <c r="I33" s="562"/>
      <c r="J33" s="697"/>
    </row>
    <row r="34" spans="1:22" ht="12" customHeight="1" x14ac:dyDescent="0.2">
      <c r="B34" s="548" t="s">
        <v>631</v>
      </c>
      <c r="C34" s="554"/>
      <c r="D34" s="697"/>
      <c r="F34" s="1808"/>
      <c r="G34" s="1810"/>
      <c r="H34" s="1808"/>
      <c r="I34" s="562"/>
      <c r="J34" s="697"/>
    </row>
    <row r="35" spans="1:22" ht="12" customHeight="1" x14ac:dyDescent="0.2">
      <c r="B35" s="560" t="s">
        <v>848</v>
      </c>
      <c r="C35" s="554"/>
      <c r="D35" s="697"/>
      <c r="F35" s="1808"/>
      <c r="G35" s="1810"/>
      <c r="H35" s="1808"/>
      <c r="I35" s="562"/>
      <c r="J35" s="697"/>
    </row>
    <row r="36" spans="1:22" ht="12" customHeight="1" x14ac:dyDescent="0.2">
      <c r="B36" s="560" t="s">
        <v>831</v>
      </c>
      <c r="C36" s="554"/>
      <c r="D36" s="697"/>
      <c r="F36" s="1808"/>
      <c r="G36" s="1810"/>
      <c r="H36" s="1808"/>
      <c r="I36" s="562"/>
      <c r="J36" s="697"/>
    </row>
    <row r="37" spans="1:22" ht="12" customHeight="1" x14ac:dyDescent="0.2">
      <c r="A37" s="569" t="s">
        <v>807</v>
      </c>
      <c r="B37" s="560" t="s">
        <v>832</v>
      </c>
      <c r="C37" s="554">
        <f>C33+1</f>
        <v>106</v>
      </c>
      <c r="D37" s="697"/>
      <c r="F37" s="1810" t="s">
        <v>1671</v>
      </c>
      <c r="G37" s="1810"/>
      <c r="H37" s="1810" t="s">
        <v>1672</v>
      </c>
      <c r="I37" s="562"/>
      <c r="J37" s="697"/>
    </row>
    <row r="38" spans="1:22" ht="12" customHeight="1" x14ac:dyDescent="0.2">
      <c r="A38" s="569" t="s">
        <v>807</v>
      </c>
      <c r="B38" s="560" t="s">
        <v>179</v>
      </c>
      <c r="C38" s="554">
        <f>C37+1</f>
        <v>107</v>
      </c>
      <c r="D38" s="697"/>
      <c r="F38" s="1810" t="s">
        <v>1673</v>
      </c>
      <c r="G38" s="1810"/>
      <c r="H38" s="1810" t="s">
        <v>1674</v>
      </c>
      <c r="I38" s="562"/>
      <c r="J38" s="697"/>
    </row>
    <row r="39" spans="1:22" ht="12" customHeight="1" x14ac:dyDescent="0.2">
      <c r="A39" s="569" t="s">
        <v>807</v>
      </c>
      <c r="B39" s="560" t="s">
        <v>180</v>
      </c>
      <c r="C39" s="554">
        <f>C38+1</f>
        <v>108</v>
      </c>
      <c r="D39" s="697"/>
      <c r="F39" s="1809" t="s">
        <v>1675</v>
      </c>
      <c r="G39" s="1810"/>
      <c r="H39" s="1809" t="s">
        <v>1676</v>
      </c>
      <c r="I39" s="555"/>
      <c r="J39" s="697"/>
    </row>
    <row r="40" spans="1:22" ht="12" customHeight="1" x14ac:dyDescent="0.2">
      <c r="A40" s="569" t="s">
        <v>807</v>
      </c>
      <c r="B40" s="560" t="s">
        <v>181</v>
      </c>
      <c r="C40" s="554">
        <f>C39+1</f>
        <v>109</v>
      </c>
      <c r="D40" s="697"/>
      <c r="F40" s="1809" t="s">
        <v>1677</v>
      </c>
      <c r="G40" s="1810"/>
      <c r="H40" s="1809" t="s">
        <v>1678</v>
      </c>
      <c r="I40" s="555"/>
      <c r="J40" s="697"/>
    </row>
    <row r="41" spans="1:22" ht="12" customHeight="1" x14ac:dyDescent="0.2">
      <c r="B41" s="560" t="s">
        <v>387</v>
      </c>
      <c r="C41" s="554"/>
      <c r="D41" s="697"/>
      <c r="F41" s="1809"/>
      <c r="G41" s="1810"/>
      <c r="H41" s="1809"/>
      <c r="I41" s="555"/>
      <c r="J41" s="697"/>
    </row>
    <row r="42" spans="1:22" ht="12" customHeight="1" x14ac:dyDescent="0.2">
      <c r="A42" s="569" t="s">
        <v>807</v>
      </c>
      <c r="B42" s="560" t="s">
        <v>475</v>
      </c>
      <c r="C42" s="554">
        <f>C40+1</f>
        <v>110</v>
      </c>
      <c r="D42" s="697"/>
      <c r="F42" s="1809" t="s">
        <v>1679</v>
      </c>
      <c r="G42" s="1810"/>
      <c r="H42" s="1809" t="s">
        <v>1680</v>
      </c>
      <c r="I42" s="555"/>
      <c r="J42" s="697"/>
    </row>
    <row r="43" spans="1:22" ht="12" customHeight="1" x14ac:dyDescent="0.2">
      <c r="A43" s="26"/>
      <c r="B43" s="25" t="s">
        <v>476</v>
      </c>
      <c r="C43" s="26"/>
      <c r="D43" s="697"/>
      <c r="F43" s="1807"/>
      <c r="G43" s="1810"/>
      <c r="H43" s="1807"/>
      <c r="I43" s="555"/>
      <c r="J43" s="697"/>
    </row>
    <row r="44" spans="1:22" ht="12" customHeight="1" x14ac:dyDescent="0.2">
      <c r="A44" s="26"/>
      <c r="B44" s="25" t="s">
        <v>491</v>
      </c>
      <c r="C44" s="26"/>
      <c r="D44" s="697"/>
      <c r="F44" s="1807"/>
      <c r="G44" s="1810"/>
      <c r="H44" s="1807"/>
      <c r="I44" s="555"/>
      <c r="J44" s="697"/>
    </row>
    <row r="45" spans="1:22" ht="12" customHeight="1" x14ac:dyDescent="0.2">
      <c r="A45" s="472" t="s">
        <v>807</v>
      </c>
      <c r="B45" s="25" t="s">
        <v>849</v>
      </c>
      <c r="C45" s="431">
        <f>C42+1</f>
        <v>111</v>
      </c>
      <c r="D45" s="697"/>
      <c r="E45" s="560"/>
      <c r="F45" s="1809" t="s">
        <v>1681</v>
      </c>
      <c r="G45" s="1809"/>
      <c r="H45" s="1809" t="s">
        <v>1682</v>
      </c>
      <c r="I45" s="555"/>
      <c r="J45" s="697"/>
      <c r="K45" s="549"/>
      <c r="L45" s="549"/>
      <c r="M45" s="549"/>
      <c r="N45" s="549"/>
      <c r="O45" s="549"/>
      <c r="P45" s="549"/>
      <c r="Q45" s="549"/>
      <c r="R45" s="549"/>
      <c r="S45" s="549"/>
      <c r="T45" s="549"/>
      <c r="U45" s="549"/>
      <c r="V45" s="549"/>
    </row>
    <row r="46" spans="1:22" ht="12" customHeight="1" x14ac:dyDescent="0.2">
      <c r="A46" s="472" t="s">
        <v>807</v>
      </c>
      <c r="B46" s="25" t="s">
        <v>492</v>
      </c>
      <c r="C46" s="2084">
        <f t="shared" ref="C46:C51" si="1">C45+1</f>
        <v>112</v>
      </c>
      <c r="D46" s="697"/>
      <c r="F46" s="1809" t="s">
        <v>1683</v>
      </c>
      <c r="G46" s="1810"/>
      <c r="H46" s="1809" t="s">
        <v>1684</v>
      </c>
      <c r="I46" s="555"/>
      <c r="J46" s="697"/>
    </row>
    <row r="47" spans="1:22" ht="12" customHeight="1" x14ac:dyDescent="0.2">
      <c r="A47" s="472" t="s">
        <v>807</v>
      </c>
      <c r="B47" s="25" t="s">
        <v>324</v>
      </c>
      <c r="C47" s="2084">
        <f t="shared" si="1"/>
        <v>113</v>
      </c>
      <c r="D47" s="697"/>
      <c r="F47" s="1809" t="s">
        <v>1685</v>
      </c>
      <c r="G47" s="1810"/>
      <c r="H47" s="1809" t="s">
        <v>1686</v>
      </c>
      <c r="I47" s="555"/>
      <c r="J47" s="697"/>
    </row>
    <row r="48" spans="1:22" ht="12" customHeight="1" x14ac:dyDescent="0.2">
      <c r="A48" s="472" t="s">
        <v>807</v>
      </c>
      <c r="B48" s="25" t="s">
        <v>178</v>
      </c>
      <c r="C48" s="2084">
        <f t="shared" si="1"/>
        <v>114</v>
      </c>
      <c r="D48" s="697"/>
      <c r="F48" s="1809" t="s">
        <v>1687</v>
      </c>
      <c r="G48" s="1810"/>
      <c r="H48" s="1809" t="s">
        <v>1688</v>
      </c>
      <c r="I48" s="555"/>
      <c r="J48" s="697"/>
    </row>
    <row r="49" spans="1:10" ht="12" customHeight="1" x14ac:dyDescent="0.2">
      <c r="A49" s="569" t="s">
        <v>807</v>
      </c>
      <c r="B49" s="560" t="s">
        <v>755</v>
      </c>
      <c r="C49" s="554">
        <f t="shared" si="1"/>
        <v>115</v>
      </c>
      <c r="D49" s="697"/>
      <c r="F49" s="1809" t="s">
        <v>1689</v>
      </c>
      <c r="G49" s="1810"/>
      <c r="H49" s="1809" t="s">
        <v>1690</v>
      </c>
      <c r="I49" s="555"/>
      <c r="J49" s="697"/>
    </row>
    <row r="50" spans="1:10" ht="12" customHeight="1" x14ac:dyDescent="0.2">
      <c r="A50" s="569" t="s">
        <v>807</v>
      </c>
      <c r="B50" s="560" t="s">
        <v>36</v>
      </c>
      <c r="C50" s="554">
        <f t="shared" si="1"/>
        <v>116</v>
      </c>
      <c r="D50" s="697"/>
      <c r="F50" s="1809" t="s">
        <v>1691</v>
      </c>
      <c r="G50" s="1810"/>
      <c r="H50" s="1809" t="s">
        <v>1692</v>
      </c>
      <c r="I50" s="555"/>
      <c r="J50" s="697"/>
    </row>
    <row r="51" spans="1:10" ht="12" customHeight="1" x14ac:dyDescent="0.2">
      <c r="A51" s="569" t="s">
        <v>807</v>
      </c>
      <c r="B51" s="560" t="s">
        <v>90</v>
      </c>
      <c r="C51" s="554">
        <f t="shared" si="1"/>
        <v>117</v>
      </c>
      <c r="D51" s="697"/>
      <c r="F51" s="1809" t="s">
        <v>1693</v>
      </c>
      <c r="G51" s="1809"/>
      <c r="H51" s="1809" t="s">
        <v>1694</v>
      </c>
      <c r="I51" s="555"/>
      <c r="J51" s="697"/>
    </row>
    <row r="52" spans="1:10" ht="12" customHeight="1" x14ac:dyDescent="0.2">
      <c r="B52" s="548" t="s">
        <v>632</v>
      </c>
      <c r="C52" s="728"/>
      <c r="D52" s="2077"/>
      <c r="F52" s="1809"/>
      <c r="G52" s="1810"/>
      <c r="H52" s="2086"/>
      <c r="I52" s="2077"/>
    </row>
    <row r="53" spans="1:10" ht="12" customHeight="1" x14ac:dyDescent="0.2">
      <c r="A53" s="569" t="s">
        <v>807</v>
      </c>
      <c r="B53" s="560" t="s">
        <v>3</v>
      </c>
      <c r="C53" s="554">
        <f>C51+1</f>
        <v>118</v>
      </c>
      <c r="D53" s="697"/>
      <c r="F53" s="1809" t="s">
        <v>1695</v>
      </c>
      <c r="G53" s="1810"/>
      <c r="H53" s="1809" t="s">
        <v>1696</v>
      </c>
      <c r="I53" s="555"/>
      <c r="J53" s="723"/>
    </row>
    <row r="54" spans="1:10" ht="12" customHeight="1" x14ac:dyDescent="0.2">
      <c r="A54" s="569" t="s">
        <v>599</v>
      </c>
      <c r="B54" s="560" t="s">
        <v>156</v>
      </c>
      <c r="C54" s="554">
        <f>C53+1</f>
        <v>119</v>
      </c>
      <c r="D54" s="697"/>
      <c r="F54" s="1809" t="s">
        <v>1697</v>
      </c>
      <c r="G54" s="1810"/>
      <c r="H54" s="1809" t="s">
        <v>1698</v>
      </c>
      <c r="I54" s="555"/>
      <c r="J54" s="723"/>
    </row>
    <row r="55" spans="1:10" ht="12" customHeight="1" x14ac:dyDescent="0.2">
      <c r="A55" s="569" t="s">
        <v>807</v>
      </c>
      <c r="B55" s="560" t="s">
        <v>90</v>
      </c>
      <c r="C55" s="554">
        <f>C54+1</f>
        <v>120</v>
      </c>
      <c r="D55" s="697"/>
      <c r="F55" s="1809" t="s">
        <v>1699</v>
      </c>
      <c r="G55" s="1810"/>
      <c r="H55" s="1809" t="s">
        <v>1700</v>
      </c>
      <c r="I55" s="555"/>
      <c r="J55" s="697"/>
    </row>
    <row r="56" spans="1:10" ht="12" customHeight="1" x14ac:dyDescent="0.2">
      <c r="B56" s="548" t="s">
        <v>283</v>
      </c>
      <c r="C56" s="730"/>
      <c r="D56" s="555"/>
      <c r="F56" s="1809"/>
      <c r="G56" s="1809"/>
      <c r="H56" s="1809"/>
      <c r="I56" s="555"/>
      <c r="J56" s="555"/>
    </row>
    <row r="57" spans="1:10" ht="12" customHeight="1" x14ac:dyDescent="0.2">
      <c r="A57" s="569" t="s">
        <v>807</v>
      </c>
      <c r="B57" s="560" t="s">
        <v>4</v>
      </c>
      <c r="C57" s="554">
        <f>C55+1</f>
        <v>121</v>
      </c>
      <c r="D57" s="555"/>
      <c r="F57" s="1809" t="s">
        <v>1701</v>
      </c>
      <c r="G57" s="1809"/>
      <c r="H57" s="1809" t="s">
        <v>1702</v>
      </c>
      <c r="I57" s="555"/>
      <c r="J57" s="555"/>
    </row>
    <row r="58" spans="1:10" ht="12" customHeight="1" x14ac:dyDescent="0.2">
      <c r="A58" s="569" t="s">
        <v>807</v>
      </c>
      <c r="B58" s="560" t="s">
        <v>437</v>
      </c>
      <c r="C58" s="554">
        <f>C57+1</f>
        <v>122</v>
      </c>
      <c r="D58" s="555"/>
      <c r="F58" s="1809" t="s">
        <v>1703</v>
      </c>
      <c r="G58" s="1809"/>
      <c r="H58" s="1809" t="s">
        <v>1704</v>
      </c>
      <c r="I58" s="555"/>
      <c r="J58" s="555"/>
    </row>
    <row r="59" spans="1:10" ht="12" customHeight="1" x14ac:dyDescent="0.2">
      <c r="A59" s="569" t="s">
        <v>807</v>
      </c>
      <c r="B59" s="560" t="s">
        <v>438</v>
      </c>
      <c r="C59" s="554">
        <f>C58+1</f>
        <v>123</v>
      </c>
      <c r="D59" s="555"/>
      <c r="F59" s="1810" t="s">
        <v>1705</v>
      </c>
      <c r="G59" s="1810"/>
      <c r="H59" s="1810" t="s">
        <v>1706</v>
      </c>
      <c r="I59" s="562"/>
      <c r="J59" s="555"/>
    </row>
    <row r="60" spans="1:10" ht="12" customHeight="1" x14ac:dyDescent="0.2">
      <c r="A60" s="569" t="s">
        <v>807</v>
      </c>
      <c r="B60" s="560" t="s">
        <v>90</v>
      </c>
      <c r="C60" s="554">
        <f>C59+1</f>
        <v>124</v>
      </c>
      <c r="D60" s="555"/>
      <c r="F60" s="1810" t="s">
        <v>1707</v>
      </c>
      <c r="G60" s="1810"/>
      <c r="H60" s="1810" t="s">
        <v>1708</v>
      </c>
      <c r="I60" s="562"/>
      <c r="J60" s="555"/>
    </row>
    <row r="61" spans="1:10" ht="12" customHeight="1" x14ac:dyDescent="0.2">
      <c r="B61" s="548" t="s">
        <v>284</v>
      </c>
      <c r="C61" s="554"/>
      <c r="D61" s="562"/>
      <c r="F61" s="1810"/>
      <c r="G61" s="1810"/>
      <c r="H61" s="1810"/>
      <c r="I61" s="562"/>
      <c r="J61" s="562"/>
    </row>
    <row r="62" spans="1:10" ht="12" customHeight="1" x14ac:dyDescent="0.2">
      <c r="A62" s="569" t="s">
        <v>807</v>
      </c>
      <c r="B62" s="560" t="s">
        <v>592</v>
      </c>
      <c r="C62" s="554">
        <f>C60+1</f>
        <v>125</v>
      </c>
      <c r="D62" s="555"/>
      <c r="F62" s="1809" t="s">
        <v>1709</v>
      </c>
      <c r="G62" s="1810"/>
      <c r="H62" s="1809" t="s">
        <v>1710</v>
      </c>
      <c r="I62" s="555"/>
      <c r="J62" s="555"/>
    </row>
    <row r="63" spans="1:10" ht="12" customHeight="1" x14ac:dyDescent="0.2">
      <c r="B63" s="560" t="s">
        <v>593</v>
      </c>
      <c r="C63" s="700"/>
      <c r="D63" s="562"/>
      <c r="F63" s="1810"/>
      <c r="G63" s="1810"/>
      <c r="H63" s="1810"/>
      <c r="I63" s="562"/>
      <c r="J63" s="562"/>
    </row>
    <row r="64" spans="1:10" ht="12" customHeight="1" x14ac:dyDescent="0.2">
      <c r="A64" s="569" t="s">
        <v>807</v>
      </c>
      <c r="B64" s="560" t="s">
        <v>493</v>
      </c>
      <c r="C64" s="554">
        <f>C62+1</f>
        <v>126</v>
      </c>
      <c r="D64" s="555"/>
      <c r="F64" s="1809" t="s">
        <v>1711</v>
      </c>
      <c r="G64" s="1810"/>
      <c r="H64" s="1809" t="s">
        <v>1712</v>
      </c>
      <c r="I64" s="555"/>
      <c r="J64" s="555"/>
    </row>
    <row r="65" spans="1:10" ht="12" customHeight="1" x14ac:dyDescent="0.2">
      <c r="A65" s="569" t="s">
        <v>807</v>
      </c>
      <c r="B65" s="560" t="s">
        <v>178</v>
      </c>
      <c r="C65" s="554">
        <f>C64+1</f>
        <v>127</v>
      </c>
      <c r="D65" s="555"/>
      <c r="F65" s="1809" t="s">
        <v>1713</v>
      </c>
      <c r="G65" s="1810"/>
      <c r="H65" s="1809" t="s">
        <v>1714</v>
      </c>
      <c r="I65" s="555"/>
      <c r="J65" s="555"/>
    </row>
    <row r="66" spans="1:10" ht="12" customHeight="1" x14ac:dyDescent="0.2">
      <c r="A66" s="569" t="s">
        <v>599</v>
      </c>
      <c r="B66" s="548" t="s">
        <v>285</v>
      </c>
      <c r="C66" s="554">
        <f>C65+1</f>
        <v>128</v>
      </c>
      <c r="D66" s="555"/>
      <c r="E66" s="570"/>
      <c r="F66" s="1809" t="s">
        <v>1715</v>
      </c>
      <c r="G66" s="1810"/>
      <c r="H66" s="1809" t="s">
        <v>1716</v>
      </c>
      <c r="I66" s="555"/>
      <c r="J66" s="555"/>
    </row>
    <row r="67" spans="1:10" ht="12" customHeight="1" thickBot="1" x14ac:dyDescent="0.25">
      <c r="A67" s="569" t="s">
        <v>807</v>
      </c>
      <c r="B67" s="732"/>
      <c r="C67" s="734">
        <f>C66+1</f>
        <v>129</v>
      </c>
      <c r="D67" s="735"/>
      <c r="E67" s="570"/>
      <c r="F67" s="1859" t="s">
        <v>1717</v>
      </c>
      <c r="G67" s="1859"/>
      <c r="H67" s="1859" t="s">
        <v>1718</v>
      </c>
      <c r="I67" s="735"/>
      <c r="J67" s="735"/>
    </row>
    <row r="68" spans="1:10" s="580" customFormat="1" ht="12" customHeight="1" x14ac:dyDescent="0.2">
      <c r="A68" s="966"/>
      <c r="B68" s="2342" t="s">
        <v>2981</v>
      </c>
      <c r="C68" s="2342"/>
      <c r="D68" s="2342"/>
      <c r="E68" s="2342"/>
      <c r="F68" s="2342"/>
      <c r="G68" s="2342"/>
      <c r="H68" s="2342"/>
      <c r="I68" s="2342"/>
      <c r="J68" s="2342"/>
    </row>
    <row r="69" spans="1:10" ht="12" customHeight="1" x14ac:dyDescent="0.2">
      <c r="B69" s="2246"/>
      <c r="C69" s="2246"/>
      <c r="D69" s="2246"/>
      <c r="E69" s="2246"/>
      <c r="F69" s="2246"/>
      <c r="G69" s="2246"/>
      <c r="H69" s="2246"/>
      <c r="I69" s="2246"/>
      <c r="J69" s="2246"/>
    </row>
  </sheetData>
  <mergeCells count="5">
    <mergeCell ref="B3:J3"/>
    <mergeCell ref="B4:J4"/>
    <mergeCell ref="D6:F6"/>
    <mergeCell ref="H6:J6"/>
    <mergeCell ref="B68:J69"/>
  </mergeCells>
  <phoneticPr fontId="10" type="noConversion"/>
  <pageMargins left="0.39370078740157483" right="0.39370078740157483" top="0.59055118110236227" bottom="0.39370078740157483" header="0.59055118110236227" footer="0.39370078740157483"/>
  <pageSetup scale="85" orientation="portrait" r:id="rId1"/>
  <headerFooter alignWithMargins="0">
    <oddHeader>&amp;L&amp;9Organisme ________________________________________&amp;R&amp;9Code géographique ____________</oddHeader>
    <oddFooter>&amp;LS27-4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E44"/>
  <sheetViews>
    <sheetView topLeftCell="A2" zoomScaleNormal="100" workbookViewId="0">
      <selection activeCell="B45" sqref="B45"/>
    </sheetView>
  </sheetViews>
  <sheetFormatPr baseColWidth="10" defaultRowHeight="12.75" x14ac:dyDescent="0.2"/>
  <cols>
    <col min="1" max="1" width="4" style="1" customWidth="1"/>
    <col min="2" max="2" width="66.28515625" style="26" customWidth="1"/>
    <col min="3" max="5" width="7.28515625" style="26" customWidth="1"/>
  </cols>
  <sheetData>
    <row r="1" spans="1:5" x14ac:dyDescent="0.2">
      <c r="B1" s="4"/>
    </row>
    <row r="2" spans="1:5" x14ac:dyDescent="0.2">
      <c r="B2" s="4"/>
    </row>
    <row r="3" spans="1:5" x14ac:dyDescent="0.2">
      <c r="B3" s="56"/>
      <c r="C3" s="529"/>
      <c r="D3" s="56"/>
      <c r="E3" s="56"/>
    </row>
    <row r="4" spans="1:5" x14ac:dyDescent="0.2">
      <c r="B4" s="56" t="s">
        <v>303</v>
      </c>
      <c r="C4" s="529"/>
      <c r="D4" s="56"/>
      <c r="E4" s="56"/>
    </row>
    <row r="5" spans="1:5" x14ac:dyDescent="0.2">
      <c r="B5" s="423"/>
      <c r="C5" s="2223" t="s">
        <v>304</v>
      </c>
      <c r="D5" s="2223"/>
      <c r="E5" s="2223"/>
    </row>
    <row r="6" spans="1:5" x14ac:dyDescent="0.2">
      <c r="B6" s="151"/>
      <c r="C6" s="49" t="s">
        <v>661</v>
      </c>
      <c r="D6" s="49" t="s">
        <v>599</v>
      </c>
      <c r="E6" s="49" t="s">
        <v>17</v>
      </c>
    </row>
    <row r="7" spans="1:5" x14ac:dyDescent="0.2">
      <c r="B7" s="151" t="s">
        <v>790</v>
      </c>
      <c r="C7" s="49"/>
      <c r="D7" s="49"/>
      <c r="E7" s="49"/>
    </row>
    <row r="8" spans="1:5" x14ac:dyDescent="0.2">
      <c r="B8" s="151"/>
      <c r="C8" s="130"/>
      <c r="D8" s="130"/>
      <c r="E8" s="130"/>
    </row>
    <row r="9" spans="1:5" x14ac:dyDescent="0.2">
      <c r="B9" s="151" t="s">
        <v>968</v>
      </c>
      <c r="C9" s="472"/>
      <c r="D9" s="472"/>
      <c r="E9" s="472"/>
    </row>
    <row r="10" spans="1:5" x14ac:dyDescent="0.2">
      <c r="B10" s="151"/>
      <c r="C10" s="472"/>
      <c r="D10" s="472"/>
      <c r="E10" s="472"/>
    </row>
    <row r="11" spans="1:5" x14ac:dyDescent="0.2">
      <c r="A11" s="217" t="s">
        <v>807</v>
      </c>
      <c r="B11" s="26" t="s">
        <v>141</v>
      </c>
      <c r="C11" s="472">
        <v>6</v>
      </c>
      <c r="D11" s="472">
        <v>6</v>
      </c>
      <c r="E11" s="472">
        <v>6</v>
      </c>
    </row>
    <row r="12" spans="1:5" x14ac:dyDescent="0.2">
      <c r="A12" s="217" t="s">
        <v>807</v>
      </c>
      <c r="B12" s="200" t="s">
        <v>138</v>
      </c>
      <c r="C12" s="472" t="s">
        <v>168</v>
      </c>
      <c r="D12" s="472" t="s">
        <v>168</v>
      </c>
      <c r="E12" s="472" t="s">
        <v>169</v>
      </c>
    </row>
    <row r="13" spans="1:5" x14ac:dyDescent="0.2">
      <c r="A13" s="217"/>
      <c r="B13" s="200"/>
      <c r="C13" s="472"/>
      <c r="D13" s="472"/>
      <c r="E13" s="472"/>
    </row>
    <row r="14" spans="1:5" x14ac:dyDescent="0.2">
      <c r="A14" s="472" t="s">
        <v>807</v>
      </c>
      <c r="B14" s="26" t="s">
        <v>248</v>
      </c>
      <c r="C14" s="472">
        <v>7</v>
      </c>
      <c r="D14" s="472">
        <f>C14</f>
        <v>7</v>
      </c>
      <c r="E14" s="472">
        <f>D14</f>
        <v>7</v>
      </c>
    </row>
    <row r="15" spans="1:5" x14ac:dyDescent="0.2">
      <c r="A15" s="472" t="s">
        <v>807</v>
      </c>
      <c r="B15" s="26" t="s">
        <v>509</v>
      </c>
      <c r="C15" s="472">
        <v>8</v>
      </c>
      <c r="D15" s="472">
        <f t="shared" ref="D15:E18" si="0">C15</f>
        <v>8</v>
      </c>
      <c r="E15" s="472">
        <f t="shared" si="0"/>
        <v>8</v>
      </c>
    </row>
    <row r="16" spans="1:5" x14ac:dyDescent="0.2">
      <c r="A16" s="472" t="s">
        <v>807</v>
      </c>
      <c r="B16" s="50" t="s">
        <v>508</v>
      </c>
      <c r="C16" s="472">
        <v>9</v>
      </c>
      <c r="D16" s="472">
        <f t="shared" si="0"/>
        <v>9</v>
      </c>
      <c r="E16" s="472">
        <f t="shared" si="0"/>
        <v>9</v>
      </c>
    </row>
    <row r="17" spans="1:5" x14ac:dyDescent="0.2">
      <c r="A17" s="472" t="s">
        <v>807</v>
      </c>
      <c r="B17" s="50" t="s">
        <v>625</v>
      </c>
      <c r="C17" s="472">
        <v>9</v>
      </c>
      <c r="D17" s="472">
        <f t="shared" si="0"/>
        <v>9</v>
      </c>
      <c r="E17" s="472">
        <f t="shared" si="0"/>
        <v>9</v>
      </c>
    </row>
    <row r="18" spans="1:5" x14ac:dyDescent="0.2">
      <c r="A18" s="472" t="s">
        <v>807</v>
      </c>
      <c r="B18" s="147" t="s">
        <v>510</v>
      </c>
      <c r="C18" s="472">
        <v>10</v>
      </c>
      <c r="D18" s="472">
        <f t="shared" si="0"/>
        <v>10</v>
      </c>
      <c r="E18" s="472">
        <f t="shared" si="0"/>
        <v>10</v>
      </c>
    </row>
    <row r="19" spans="1:5" x14ac:dyDescent="0.2">
      <c r="A19" s="472"/>
      <c r="B19" s="147"/>
      <c r="C19" s="472"/>
      <c r="D19" s="472"/>
      <c r="E19" s="472"/>
    </row>
    <row r="20" spans="1:5" s="829" customFormat="1" x14ac:dyDescent="0.2">
      <c r="A20" s="472" t="s">
        <v>807</v>
      </c>
      <c r="B20" s="26" t="s">
        <v>511</v>
      </c>
      <c r="C20" s="472">
        <v>11</v>
      </c>
      <c r="D20" s="472">
        <f>D18+1</f>
        <v>11</v>
      </c>
      <c r="E20" s="472">
        <f>E18+1</f>
        <v>11</v>
      </c>
    </row>
    <row r="21" spans="1:5" s="1" customFormat="1" x14ac:dyDescent="0.2">
      <c r="A21" s="472"/>
      <c r="B21" s="200"/>
      <c r="C21" s="472"/>
      <c r="D21" s="472"/>
      <c r="E21" s="472"/>
    </row>
    <row r="22" spans="1:5" x14ac:dyDescent="0.2">
      <c r="A22" s="472"/>
      <c r="B22" s="200" t="s">
        <v>351</v>
      </c>
      <c r="C22" s="472"/>
      <c r="D22" s="472"/>
      <c r="E22" s="472"/>
    </row>
    <row r="23" spans="1:5" x14ac:dyDescent="0.2">
      <c r="A23" s="472"/>
      <c r="B23" s="26" t="s">
        <v>2919</v>
      </c>
      <c r="C23" s="472"/>
      <c r="D23" s="472"/>
      <c r="E23" s="472"/>
    </row>
    <row r="24" spans="1:5" x14ac:dyDescent="0.2">
      <c r="A24" s="472" t="s">
        <v>807</v>
      </c>
      <c r="B24" s="26" t="s">
        <v>752</v>
      </c>
      <c r="C24" s="472">
        <v>12</v>
      </c>
      <c r="D24" s="472">
        <f>D20+1</f>
        <v>12</v>
      </c>
      <c r="E24" s="472">
        <f>E20+1</f>
        <v>12</v>
      </c>
    </row>
    <row r="25" spans="1:5" x14ac:dyDescent="0.2">
      <c r="A25" s="472" t="s">
        <v>807</v>
      </c>
      <c r="B25" s="25" t="s">
        <v>769</v>
      </c>
      <c r="C25" s="472">
        <f t="shared" ref="C25:E27" si="1">C24+1</f>
        <v>13</v>
      </c>
      <c r="D25" s="472">
        <f t="shared" si="1"/>
        <v>13</v>
      </c>
      <c r="E25" s="472">
        <f t="shared" si="1"/>
        <v>13</v>
      </c>
    </row>
    <row r="26" spans="1:5" x14ac:dyDescent="0.2">
      <c r="A26" s="472" t="s">
        <v>807</v>
      </c>
      <c r="B26" s="25" t="s">
        <v>770</v>
      </c>
      <c r="C26" s="472">
        <f t="shared" si="1"/>
        <v>14</v>
      </c>
      <c r="D26" s="472">
        <f t="shared" si="1"/>
        <v>14</v>
      </c>
      <c r="E26" s="472">
        <f t="shared" si="1"/>
        <v>14</v>
      </c>
    </row>
    <row r="27" spans="1:5" x14ac:dyDescent="0.2">
      <c r="A27" s="472" t="s">
        <v>807</v>
      </c>
      <c r="B27" s="26" t="s">
        <v>893</v>
      </c>
      <c r="C27" s="472">
        <f t="shared" si="1"/>
        <v>15</v>
      </c>
      <c r="D27" s="472">
        <f t="shared" si="1"/>
        <v>15</v>
      </c>
      <c r="E27" s="472">
        <f t="shared" si="1"/>
        <v>15</v>
      </c>
    </row>
    <row r="28" spans="1:5" x14ac:dyDescent="0.2">
      <c r="A28" s="472" t="s">
        <v>807</v>
      </c>
      <c r="B28" s="123" t="s">
        <v>2989</v>
      </c>
      <c r="C28" s="472">
        <f>C27+1</f>
        <v>16</v>
      </c>
      <c r="D28" s="472">
        <f t="shared" ref="D28:E34" si="2">D27+1</f>
        <v>16</v>
      </c>
      <c r="E28" s="472">
        <f t="shared" si="2"/>
        <v>16</v>
      </c>
    </row>
    <row r="29" spans="1:5" x14ac:dyDescent="0.2">
      <c r="A29" s="472" t="s">
        <v>807</v>
      </c>
      <c r="B29" s="123" t="s">
        <v>2990</v>
      </c>
      <c r="C29" s="472">
        <f>C28+1</f>
        <v>17</v>
      </c>
      <c r="D29" s="472">
        <f t="shared" si="2"/>
        <v>17</v>
      </c>
      <c r="E29" s="472">
        <f t="shared" si="2"/>
        <v>17</v>
      </c>
    </row>
    <row r="30" spans="1:5" x14ac:dyDescent="0.2">
      <c r="A30" s="472" t="s">
        <v>807</v>
      </c>
      <c r="B30" s="123" t="s">
        <v>2991</v>
      </c>
      <c r="C30" s="472">
        <f>C29+1</f>
        <v>18</v>
      </c>
      <c r="D30" s="472">
        <f t="shared" si="2"/>
        <v>18</v>
      </c>
      <c r="E30" s="472">
        <f t="shared" si="2"/>
        <v>18</v>
      </c>
    </row>
    <row r="31" spans="1:5" x14ac:dyDescent="0.2">
      <c r="A31" s="472" t="s">
        <v>807</v>
      </c>
      <c r="B31" s="26" t="s">
        <v>1456</v>
      </c>
      <c r="C31" s="472">
        <f>C30+1</f>
        <v>19</v>
      </c>
      <c r="D31" s="472">
        <f t="shared" si="2"/>
        <v>19</v>
      </c>
      <c r="E31" s="472">
        <f t="shared" si="2"/>
        <v>19</v>
      </c>
    </row>
    <row r="32" spans="1:5" x14ac:dyDescent="0.2">
      <c r="A32" s="472" t="s">
        <v>807</v>
      </c>
      <c r="B32" s="26" t="s">
        <v>333</v>
      </c>
      <c r="C32" s="472">
        <f>C31+4</f>
        <v>23</v>
      </c>
      <c r="D32" s="472">
        <f t="shared" si="2"/>
        <v>20</v>
      </c>
      <c r="E32" s="472">
        <f t="shared" si="2"/>
        <v>20</v>
      </c>
    </row>
    <row r="33" spans="1:5" x14ac:dyDescent="0.2">
      <c r="A33" s="112" t="s">
        <v>807</v>
      </c>
      <c r="B33" s="25" t="s">
        <v>260</v>
      </c>
      <c r="C33" s="472">
        <f>C32+1</f>
        <v>24</v>
      </c>
      <c r="D33" s="472">
        <f t="shared" si="2"/>
        <v>21</v>
      </c>
      <c r="E33" s="472">
        <f t="shared" si="2"/>
        <v>21</v>
      </c>
    </row>
    <row r="34" spans="1:5" x14ac:dyDescent="0.2">
      <c r="A34" s="472" t="s">
        <v>807</v>
      </c>
      <c r="B34" s="26" t="s">
        <v>334</v>
      </c>
      <c r="C34" s="472">
        <f>C33+1</f>
        <v>25</v>
      </c>
      <c r="D34" s="472">
        <f t="shared" si="2"/>
        <v>22</v>
      </c>
      <c r="E34" s="472">
        <f t="shared" si="2"/>
        <v>22</v>
      </c>
    </row>
    <row r="35" spans="1:5" x14ac:dyDescent="0.2">
      <c r="A35" s="472"/>
      <c r="B35" s="25" t="s">
        <v>626</v>
      </c>
      <c r="C35" s="472"/>
      <c r="D35" s="472"/>
      <c r="E35" s="472"/>
    </row>
    <row r="36" spans="1:5" x14ac:dyDescent="0.2">
      <c r="A36" s="472"/>
      <c r="B36" s="41" t="s">
        <v>1483</v>
      </c>
      <c r="C36" s="472"/>
      <c r="D36" s="472"/>
      <c r="E36" s="472"/>
    </row>
    <row r="37" spans="1:5" x14ac:dyDescent="0.2">
      <c r="A37" s="472"/>
      <c r="C37" s="472"/>
      <c r="D37" s="472"/>
      <c r="E37" s="472"/>
    </row>
    <row r="38" spans="1:5" x14ac:dyDescent="0.2">
      <c r="A38" s="472" t="s">
        <v>807</v>
      </c>
      <c r="B38" s="26" t="s">
        <v>443</v>
      </c>
      <c r="C38" s="472">
        <f>C34+2</f>
        <v>27</v>
      </c>
      <c r="D38" s="472">
        <f>D34+2</f>
        <v>24</v>
      </c>
      <c r="E38" s="472">
        <f>E34+2</f>
        <v>24</v>
      </c>
    </row>
    <row r="39" spans="1:5" x14ac:dyDescent="0.2">
      <c r="A39" s="472" t="s">
        <v>807</v>
      </c>
      <c r="B39" s="26" t="s">
        <v>444</v>
      </c>
      <c r="C39" s="472">
        <f>C38+1</f>
        <v>28</v>
      </c>
      <c r="D39" s="472">
        <f>D38+1</f>
        <v>25</v>
      </c>
      <c r="E39" s="472">
        <f>E38+1</f>
        <v>25</v>
      </c>
    </row>
    <row r="40" spans="1:5" x14ac:dyDescent="0.2">
      <c r="A40" s="472"/>
      <c r="C40" s="472"/>
      <c r="D40" s="472"/>
      <c r="E40" s="472"/>
    </row>
    <row r="41" spans="1:5" x14ac:dyDescent="0.2">
      <c r="A41" s="217"/>
      <c r="B41" s="1"/>
      <c r="C41" s="217"/>
      <c r="D41" s="217"/>
      <c r="E41" s="217"/>
    </row>
    <row r="42" spans="1:5" x14ac:dyDescent="0.2">
      <c r="B42" s="920" t="s">
        <v>843</v>
      </c>
    </row>
    <row r="43" spans="1:5" x14ac:dyDescent="0.2">
      <c r="B43" s="920" t="s">
        <v>344</v>
      </c>
    </row>
    <row r="44" spans="1:5" x14ac:dyDescent="0.2">
      <c r="B44" s="920" t="s">
        <v>2992</v>
      </c>
    </row>
  </sheetData>
  <mergeCells count="1">
    <mergeCell ref="C5:E5"/>
  </mergeCells>
  <phoneticPr fontId="10" type="noConversion"/>
  <pageMargins left="0.59055118110236227" right="0.43307086614173229" top="0.59055118110236227" bottom="0.39370078740157483" header="0.59055118110236227" footer="0.39370078740157483"/>
  <pageSetup orientation="portrait" r:id="rId1"/>
  <headerFooter alignWithMargins="0">
    <oddFooter>&amp;LS5</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6">
    <pageSetUpPr fitToPage="1"/>
  </sheetPr>
  <dimension ref="A3:V74"/>
  <sheetViews>
    <sheetView showZeros="0" zoomScaleNormal="100" workbookViewId="0"/>
  </sheetViews>
  <sheetFormatPr baseColWidth="10" defaultColWidth="9.140625" defaultRowHeight="12" customHeight="1" x14ac:dyDescent="0.2"/>
  <cols>
    <col min="1" max="1" width="2.7109375" style="1363" customWidth="1"/>
    <col min="2" max="2" width="44.140625" style="566" customWidth="1"/>
    <col min="3" max="3" width="3.140625" style="566" customWidth="1"/>
    <col min="4" max="4" width="15.7109375" style="566" customWidth="1"/>
    <col min="5" max="5" width="1.7109375" style="566" customWidth="1"/>
    <col min="6" max="6" width="15.7109375" style="566" customWidth="1"/>
    <col min="7" max="7" width="1.7109375" style="704" customWidth="1"/>
    <col min="8" max="8" width="15.7109375" style="566" customWidth="1"/>
    <col min="9" max="9" width="1.7109375" style="566" customWidth="1"/>
    <col min="10" max="10" width="15.7109375" style="566" customWidth="1"/>
    <col min="11" max="16384" width="9.140625" style="541"/>
  </cols>
  <sheetData>
    <row r="3" spans="1:10" ht="12" customHeight="1" x14ac:dyDescent="0.2">
      <c r="B3" s="2343" t="s">
        <v>388</v>
      </c>
      <c r="C3" s="2343"/>
      <c r="D3" s="2343"/>
      <c r="E3" s="2343"/>
      <c r="F3" s="2343"/>
      <c r="G3" s="2343"/>
      <c r="H3" s="2343"/>
      <c r="I3" s="2343"/>
      <c r="J3" s="2343"/>
    </row>
    <row r="4" spans="1:10" ht="12" customHeight="1" x14ac:dyDescent="0.2">
      <c r="B4" s="2343" t="s">
        <v>1333</v>
      </c>
      <c r="C4" s="2343"/>
      <c r="D4" s="2343"/>
      <c r="E4" s="2343"/>
      <c r="F4" s="2343"/>
      <c r="G4" s="2343"/>
      <c r="H4" s="2343"/>
      <c r="I4" s="2343"/>
      <c r="J4" s="2343"/>
    </row>
    <row r="5" spans="1:10" ht="9" customHeight="1" x14ac:dyDescent="0.2">
      <c r="B5" s="543"/>
      <c r="C5" s="543"/>
      <c r="D5" s="543"/>
      <c r="E5" s="543"/>
      <c r="F5" s="543"/>
      <c r="G5" s="1472"/>
      <c r="H5" s="543"/>
      <c r="I5" s="543"/>
    </row>
    <row r="6" spans="1:10" ht="12.75" customHeight="1" x14ac:dyDescent="0.2">
      <c r="B6" s="1584" t="s">
        <v>477</v>
      </c>
      <c r="C6" s="560"/>
      <c r="D6" s="2345" t="s">
        <v>750</v>
      </c>
      <c r="E6" s="2345"/>
      <c r="F6" s="2345"/>
      <c r="H6" s="2345" t="s">
        <v>107</v>
      </c>
      <c r="I6" s="2345"/>
      <c r="J6" s="2345"/>
    </row>
    <row r="7" spans="1:10" ht="12.75" customHeight="1" x14ac:dyDescent="0.2">
      <c r="B7" s="2083"/>
      <c r="C7" s="560"/>
      <c r="D7" s="543" t="s">
        <v>673</v>
      </c>
      <c r="E7" s="545"/>
      <c r="F7" s="542" t="s">
        <v>400</v>
      </c>
      <c r="G7" s="633"/>
      <c r="H7" s="543" t="s">
        <v>400</v>
      </c>
      <c r="I7" s="543"/>
      <c r="J7" s="528" t="s">
        <v>400</v>
      </c>
    </row>
    <row r="8" spans="1:10" ht="12.75" customHeight="1" thickBot="1" x14ac:dyDescent="0.25">
      <c r="B8" s="546" t="s">
        <v>544</v>
      </c>
      <c r="C8" s="546"/>
      <c r="D8" s="2074">
        <v>2017</v>
      </c>
      <c r="E8" s="2076"/>
      <c r="F8" s="2074">
        <v>2017</v>
      </c>
      <c r="G8" s="2076"/>
      <c r="H8" s="2074">
        <v>2017</v>
      </c>
      <c r="I8" s="547"/>
      <c r="J8" s="2074">
        <v>2016</v>
      </c>
    </row>
    <row r="9" spans="1:10" ht="12.75" customHeight="1" x14ac:dyDescent="0.2">
      <c r="B9" s="548"/>
      <c r="C9" s="548"/>
      <c r="D9" s="941"/>
      <c r="E9" s="548"/>
      <c r="F9" s="1650"/>
      <c r="G9" s="1653"/>
      <c r="H9" s="543"/>
      <c r="I9" s="543"/>
      <c r="J9" s="543"/>
    </row>
    <row r="10" spans="1:10" ht="16.149999999999999" customHeight="1" x14ac:dyDescent="0.2">
      <c r="B10" s="548" t="s">
        <v>279</v>
      </c>
      <c r="C10" s="1491"/>
      <c r="D10" s="2087"/>
      <c r="E10" s="2087"/>
      <c r="F10" s="2087"/>
      <c r="G10" s="722"/>
      <c r="H10" s="2087"/>
      <c r="I10" s="2087"/>
    </row>
    <row r="11" spans="1:10" ht="15.75" customHeight="1" x14ac:dyDescent="0.2">
      <c r="B11" s="548"/>
      <c r="C11" s="1491"/>
      <c r="D11" s="2087"/>
      <c r="E11" s="2087"/>
      <c r="F11" s="2087"/>
      <c r="G11" s="722"/>
      <c r="H11" s="2087"/>
      <c r="I11" s="2087"/>
    </row>
    <row r="12" spans="1:10" ht="12" customHeight="1" x14ac:dyDescent="0.2">
      <c r="B12" s="560" t="s">
        <v>1319</v>
      </c>
      <c r="C12" s="554"/>
      <c r="D12" s="697"/>
      <c r="F12" s="555"/>
      <c r="G12" s="700"/>
      <c r="H12" s="555"/>
      <c r="I12" s="555"/>
      <c r="J12" s="697"/>
    </row>
    <row r="13" spans="1:10" ht="12" customHeight="1" x14ac:dyDescent="0.2">
      <c r="A13" s="1363" t="s">
        <v>599</v>
      </c>
      <c r="B13" s="560" t="s">
        <v>743</v>
      </c>
      <c r="C13" s="554">
        <f>'S27-4  Revenus transferts (2)'!C67+1</f>
        <v>130</v>
      </c>
      <c r="D13" s="697"/>
      <c r="F13" s="1809" t="s">
        <v>2854</v>
      </c>
      <c r="G13" s="1810"/>
      <c r="H13" s="1809" t="s">
        <v>2855</v>
      </c>
      <c r="I13" s="555"/>
      <c r="J13" s="697"/>
    </row>
    <row r="14" spans="1:10" ht="12" customHeight="1" x14ac:dyDescent="0.2">
      <c r="A14" s="1363" t="s">
        <v>599</v>
      </c>
      <c r="B14" s="560" t="s">
        <v>560</v>
      </c>
      <c r="C14" s="554">
        <f>C13+1</f>
        <v>131</v>
      </c>
      <c r="D14" s="697"/>
      <c r="F14" s="1809" t="s">
        <v>2864</v>
      </c>
      <c r="G14" s="1810"/>
      <c r="H14" s="1809" t="s">
        <v>2866</v>
      </c>
      <c r="I14" s="555"/>
      <c r="J14" s="697"/>
    </row>
    <row r="15" spans="1:10" ht="12" customHeight="1" x14ac:dyDescent="0.2">
      <c r="A15" s="1363" t="s">
        <v>599</v>
      </c>
      <c r="B15" s="560" t="s">
        <v>561</v>
      </c>
      <c r="C15" s="554">
        <f>C14+1</f>
        <v>132</v>
      </c>
      <c r="D15" s="697"/>
      <c r="F15" s="1809" t="s">
        <v>2865</v>
      </c>
      <c r="G15" s="1810"/>
      <c r="H15" s="1809" t="s">
        <v>2867</v>
      </c>
      <c r="I15" s="555"/>
      <c r="J15" s="697"/>
    </row>
    <row r="16" spans="1:10" ht="12" customHeight="1" x14ac:dyDescent="0.2">
      <c r="B16" s="560" t="s">
        <v>1321</v>
      </c>
      <c r="C16" s="554"/>
      <c r="D16" s="723"/>
      <c r="F16" s="1807"/>
      <c r="G16" s="1810"/>
      <c r="H16" s="1807"/>
      <c r="I16" s="555"/>
      <c r="J16" s="723"/>
    </row>
    <row r="17" spans="1:10" ht="12" customHeight="1" x14ac:dyDescent="0.2">
      <c r="A17" s="1364" t="s">
        <v>807</v>
      </c>
      <c r="B17" s="560" t="s">
        <v>1320</v>
      </c>
      <c r="C17" s="554">
        <f>C15+1</f>
        <v>133</v>
      </c>
      <c r="D17" s="723"/>
      <c r="F17" s="1847">
        <v>1858</v>
      </c>
      <c r="G17" s="1845"/>
      <c r="H17" s="1847">
        <v>5549</v>
      </c>
      <c r="I17" s="555"/>
      <c r="J17" s="723"/>
    </row>
    <row r="18" spans="1:10" ht="12" customHeight="1" x14ac:dyDescent="0.2">
      <c r="B18" s="560" t="s">
        <v>900</v>
      </c>
      <c r="D18" s="723"/>
      <c r="F18" s="1839"/>
      <c r="G18" s="1839"/>
      <c r="H18" s="1839"/>
    </row>
    <row r="19" spans="1:10" ht="12" customHeight="1" x14ac:dyDescent="0.2">
      <c r="A19" s="1363" t="s">
        <v>807</v>
      </c>
      <c r="B19" s="560" t="s">
        <v>901</v>
      </c>
      <c r="C19" s="554">
        <f>C17+1</f>
        <v>134</v>
      </c>
      <c r="D19" s="723"/>
      <c r="F19" s="1809" t="s">
        <v>1719</v>
      </c>
      <c r="G19" s="1810"/>
      <c r="H19" s="1809" t="s">
        <v>1720</v>
      </c>
      <c r="I19" s="555"/>
      <c r="J19" s="723"/>
    </row>
    <row r="20" spans="1:10" ht="12" customHeight="1" x14ac:dyDescent="0.2">
      <c r="A20" s="1363" t="s">
        <v>807</v>
      </c>
      <c r="B20" s="560" t="s">
        <v>1089</v>
      </c>
      <c r="C20" s="554">
        <f>C19+1</f>
        <v>135</v>
      </c>
      <c r="D20" s="723"/>
      <c r="F20" s="1845">
        <v>1860</v>
      </c>
      <c r="G20" s="1845"/>
      <c r="H20" s="1845">
        <v>5529</v>
      </c>
      <c r="I20" s="555"/>
      <c r="J20" s="723"/>
    </row>
    <row r="21" spans="1:10" ht="12" customHeight="1" x14ac:dyDescent="0.2">
      <c r="B21" s="560" t="s">
        <v>1322</v>
      </c>
      <c r="C21" s="554"/>
      <c r="D21" s="723"/>
      <c r="F21" s="1807"/>
      <c r="G21" s="1810"/>
      <c r="H21" s="1807"/>
      <c r="I21" s="555"/>
      <c r="J21" s="723"/>
    </row>
    <row r="22" spans="1:10" ht="12" customHeight="1" x14ac:dyDescent="0.2">
      <c r="B22" s="560" t="s">
        <v>1332</v>
      </c>
      <c r="C22" s="554"/>
      <c r="D22" s="723"/>
      <c r="F22" s="1807"/>
      <c r="G22" s="1810"/>
      <c r="H22" s="1807"/>
      <c r="I22" s="555"/>
      <c r="J22" s="723"/>
    </row>
    <row r="23" spans="1:10" ht="12" customHeight="1" x14ac:dyDescent="0.2">
      <c r="A23" s="1364" t="s">
        <v>807</v>
      </c>
      <c r="B23" s="560" t="s">
        <v>1323</v>
      </c>
      <c r="C23" s="554">
        <f>C20+1</f>
        <v>136</v>
      </c>
      <c r="D23" s="723"/>
      <c r="F23" s="1809" t="s">
        <v>1721</v>
      </c>
      <c r="G23" s="1810"/>
      <c r="H23" s="1809" t="s">
        <v>1722</v>
      </c>
      <c r="I23" s="555"/>
      <c r="J23" s="723"/>
    </row>
    <row r="24" spans="1:10" ht="12" customHeight="1" x14ac:dyDescent="0.2">
      <c r="A24" s="1363" t="s">
        <v>807</v>
      </c>
      <c r="B24" s="560" t="s">
        <v>90</v>
      </c>
      <c r="C24" s="554">
        <f>C23+1</f>
        <v>137</v>
      </c>
      <c r="D24" s="697"/>
      <c r="E24" s="570"/>
      <c r="F24" s="1810">
        <v>1861</v>
      </c>
      <c r="G24" s="1810"/>
      <c r="H24" s="1810">
        <v>5502</v>
      </c>
      <c r="I24" s="562"/>
      <c r="J24" s="697"/>
    </row>
    <row r="25" spans="1:10" ht="12" customHeight="1" x14ac:dyDescent="0.2">
      <c r="A25" s="1363" t="s">
        <v>807</v>
      </c>
      <c r="B25" s="732"/>
      <c r="C25" s="734">
        <f>C24+1</f>
        <v>138</v>
      </c>
      <c r="D25" s="733"/>
      <c r="E25" s="570"/>
      <c r="F25" s="1859">
        <v>1862</v>
      </c>
      <c r="G25" s="1859"/>
      <c r="H25" s="1859">
        <v>5504</v>
      </c>
      <c r="I25" s="735"/>
      <c r="J25" s="733"/>
    </row>
    <row r="26" spans="1:10" ht="12" customHeight="1" x14ac:dyDescent="0.2">
      <c r="B26" s="560"/>
      <c r="C26" s="554"/>
      <c r="D26" s="697"/>
      <c r="E26" s="560"/>
      <c r="F26" s="1807"/>
      <c r="G26" s="1809"/>
      <c r="H26" s="1807"/>
      <c r="I26" s="555"/>
      <c r="J26" s="697"/>
    </row>
    <row r="27" spans="1:10" ht="16.149999999999999" customHeight="1" thickBot="1" x14ac:dyDescent="0.25">
      <c r="A27" s="1430" t="s">
        <v>807</v>
      </c>
      <c r="B27" s="546" t="s">
        <v>543</v>
      </c>
      <c r="C27" s="577">
        <f>C25+1</f>
        <v>139</v>
      </c>
      <c r="D27" s="699"/>
      <c r="E27" s="575"/>
      <c r="F27" s="1811">
        <v>5497</v>
      </c>
      <c r="G27" s="1811"/>
      <c r="H27" s="1811">
        <v>5528</v>
      </c>
      <c r="I27" s="698"/>
      <c r="J27" s="699"/>
    </row>
    <row r="28" spans="1:10" ht="15.75" customHeight="1" x14ac:dyDescent="0.2">
      <c r="B28" s="2342" t="s">
        <v>2981</v>
      </c>
      <c r="C28" s="2342"/>
      <c r="D28" s="2342"/>
      <c r="E28" s="2342"/>
      <c r="F28" s="2342"/>
      <c r="G28" s="2342"/>
      <c r="H28" s="2342"/>
      <c r="I28" s="2342"/>
      <c r="J28" s="2342"/>
    </row>
    <row r="29" spans="1:10" ht="12" customHeight="1" x14ac:dyDescent="0.2">
      <c r="B29" s="2246"/>
      <c r="C29" s="2246"/>
      <c r="D29" s="2246"/>
      <c r="E29" s="2246"/>
      <c r="F29" s="2246"/>
      <c r="G29" s="2246"/>
      <c r="H29" s="2246"/>
      <c r="I29" s="2246"/>
      <c r="J29" s="2246"/>
    </row>
    <row r="30" spans="1:10" ht="12" customHeight="1" x14ac:dyDescent="0.2">
      <c r="B30" s="560"/>
      <c r="C30" s="554"/>
      <c r="D30" s="697"/>
      <c r="F30" s="555"/>
      <c r="G30" s="554"/>
      <c r="H30" s="555"/>
      <c r="I30" s="555"/>
      <c r="J30" s="697"/>
    </row>
    <row r="31" spans="1:10" ht="12" customHeight="1" x14ac:dyDescent="0.2">
      <c r="B31" s="2080"/>
      <c r="C31" s="554"/>
      <c r="D31" s="697"/>
      <c r="F31" s="555"/>
      <c r="G31" s="554"/>
      <c r="H31" s="555"/>
      <c r="I31" s="555"/>
      <c r="J31" s="697"/>
    </row>
    <row r="32" spans="1:10" ht="12" customHeight="1" x14ac:dyDescent="0.2">
      <c r="B32" s="560"/>
      <c r="C32" s="554"/>
      <c r="D32" s="697"/>
      <c r="F32" s="555"/>
      <c r="G32" s="700"/>
      <c r="H32" s="555"/>
      <c r="I32" s="555"/>
      <c r="J32" s="697"/>
    </row>
    <row r="33" spans="2:22" ht="12" customHeight="1" x14ac:dyDescent="0.2">
      <c r="B33" s="560"/>
      <c r="C33" s="554"/>
      <c r="D33" s="697"/>
      <c r="F33" s="562"/>
      <c r="G33" s="700"/>
      <c r="H33" s="562"/>
      <c r="I33" s="562"/>
      <c r="J33" s="697"/>
    </row>
    <row r="34" spans="2:22" ht="12" customHeight="1" x14ac:dyDescent="0.2">
      <c r="B34" s="560"/>
      <c r="C34" s="554"/>
      <c r="D34" s="697"/>
      <c r="F34" s="562"/>
      <c r="G34" s="700"/>
      <c r="H34" s="562"/>
      <c r="I34" s="562"/>
      <c r="J34" s="697"/>
    </row>
    <row r="35" spans="2:22" ht="12" customHeight="1" x14ac:dyDescent="0.2">
      <c r="B35" s="560"/>
      <c r="C35" s="554"/>
      <c r="D35" s="697"/>
      <c r="F35" s="562"/>
      <c r="G35" s="700"/>
      <c r="H35" s="562"/>
      <c r="I35" s="562"/>
      <c r="J35" s="697"/>
    </row>
    <row r="36" spans="2:22" ht="12" customHeight="1" x14ac:dyDescent="0.2">
      <c r="B36" s="560"/>
      <c r="C36" s="724"/>
      <c r="D36" s="715"/>
      <c r="F36" s="725"/>
      <c r="G36" s="700"/>
      <c r="H36" s="725"/>
      <c r="I36" s="725"/>
      <c r="J36" s="697"/>
    </row>
    <row r="37" spans="2:22" ht="12" customHeight="1" x14ac:dyDescent="0.2">
      <c r="B37" s="560"/>
      <c r="C37" s="554"/>
      <c r="D37" s="697"/>
      <c r="F37" s="562"/>
      <c r="G37" s="700"/>
      <c r="H37" s="562"/>
      <c r="I37" s="562"/>
      <c r="J37" s="697"/>
      <c r="L37" s="579"/>
    </row>
    <row r="38" spans="2:22" ht="12" customHeight="1" x14ac:dyDescent="0.2">
      <c r="B38" s="560"/>
      <c r="C38" s="554"/>
      <c r="D38" s="723"/>
      <c r="F38" s="562"/>
      <c r="G38" s="700"/>
      <c r="H38" s="562"/>
      <c r="I38" s="562"/>
      <c r="J38" s="723"/>
    </row>
    <row r="39" spans="2:22" ht="12" customHeight="1" x14ac:dyDescent="0.2">
      <c r="B39" s="560"/>
      <c r="C39" s="554"/>
      <c r="D39" s="723"/>
      <c r="F39" s="562"/>
      <c r="G39" s="700"/>
      <c r="H39" s="562"/>
      <c r="I39" s="562"/>
      <c r="J39" s="723"/>
    </row>
    <row r="40" spans="2:22" ht="12" customHeight="1" x14ac:dyDescent="0.2">
      <c r="B40" s="560"/>
      <c r="C40" s="554"/>
      <c r="D40" s="723"/>
      <c r="F40" s="562"/>
      <c r="G40" s="700"/>
      <c r="H40" s="562"/>
      <c r="I40" s="562"/>
      <c r="J40" s="723"/>
    </row>
    <row r="41" spans="2:22" ht="12" customHeight="1" x14ac:dyDescent="0.2">
      <c r="B41" s="560"/>
      <c r="C41" s="554"/>
      <c r="D41" s="697"/>
      <c r="F41" s="562"/>
      <c r="G41" s="700"/>
      <c r="H41" s="562"/>
      <c r="I41" s="562"/>
      <c r="J41" s="697"/>
    </row>
    <row r="42" spans="2:22" ht="12" customHeight="1" x14ac:dyDescent="0.2">
      <c r="B42" s="560"/>
      <c r="C42" s="554"/>
      <c r="D42" s="697"/>
      <c r="F42" s="562"/>
      <c r="G42" s="700"/>
      <c r="H42" s="562"/>
      <c r="I42" s="562"/>
      <c r="J42" s="697"/>
    </row>
    <row r="43" spans="2:22" ht="12" customHeight="1" x14ac:dyDescent="0.2">
      <c r="B43" s="560"/>
      <c r="C43" s="554"/>
      <c r="D43" s="697"/>
      <c r="F43" s="562"/>
      <c r="G43" s="700"/>
      <c r="H43" s="562"/>
      <c r="I43" s="562"/>
      <c r="J43" s="697"/>
    </row>
    <row r="44" spans="2:22" ht="12" customHeight="1" x14ac:dyDescent="0.2">
      <c r="B44" s="560"/>
      <c r="C44" s="554"/>
      <c r="D44" s="697"/>
      <c r="F44" s="562"/>
      <c r="G44" s="700"/>
      <c r="H44" s="562"/>
      <c r="I44" s="562"/>
      <c r="J44" s="697"/>
    </row>
    <row r="45" spans="2:22" ht="12" customHeight="1" x14ac:dyDescent="0.2">
      <c r="B45" s="560"/>
      <c r="C45" s="554"/>
      <c r="D45" s="697"/>
      <c r="F45" s="562"/>
      <c r="G45" s="700"/>
      <c r="H45" s="562"/>
      <c r="I45" s="562"/>
      <c r="J45" s="697"/>
    </row>
    <row r="46" spans="2:22" ht="12" customHeight="1" x14ac:dyDescent="0.2">
      <c r="B46" s="560"/>
      <c r="C46" s="554"/>
      <c r="D46" s="697"/>
      <c r="F46" s="562"/>
      <c r="G46" s="700"/>
      <c r="H46" s="562"/>
      <c r="I46" s="562"/>
      <c r="J46" s="697"/>
    </row>
    <row r="47" spans="2:22" ht="12" customHeight="1" x14ac:dyDescent="0.2">
      <c r="B47" s="560"/>
      <c r="C47" s="554"/>
      <c r="D47" s="697"/>
      <c r="E47" s="560"/>
      <c r="F47" s="555"/>
      <c r="G47" s="554"/>
      <c r="H47" s="555"/>
      <c r="I47" s="555"/>
      <c r="J47" s="697"/>
      <c r="K47" s="549"/>
      <c r="L47" s="549"/>
      <c r="M47" s="549"/>
      <c r="N47" s="549"/>
      <c r="O47" s="549"/>
      <c r="P47" s="549"/>
      <c r="Q47" s="549"/>
      <c r="R47" s="549"/>
      <c r="S47" s="549"/>
      <c r="T47" s="549"/>
      <c r="U47" s="549"/>
      <c r="V47" s="549"/>
    </row>
    <row r="48" spans="2:22" ht="12" customHeight="1" x14ac:dyDescent="0.2">
      <c r="B48" s="560"/>
      <c r="C48" s="554"/>
      <c r="D48" s="697"/>
      <c r="F48" s="562"/>
      <c r="G48" s="700"/>
      <c r="H48" s="562"/>
      <c r="I48" s="562"/>
      <c r="J48" s="697"/>
    </row>
    <row r="49" spans="2:10" ht="12" customHeight="1" x14ac:dyDescent="0.2">
      <c r="B49" s="560"/>
      <c r="C49" s="554"/>
      <c r="D49" s="697"/>
      <c r="F49" s="562"/>
      <c r="G49" s="700"/>
      <c r="H49" s="562"/>
      <c r="I49" s="562"/>
      <c r="J49" s="697"/>
    </row>
    <row r="50" spans="2:10" ht="12" customHeight="1" x14ac:dyDescent="0.2">
      <c r="B50" s="560"/>
      <c r="C50" s="554"/>
      <c r="D50" s="697"/>
      <c r="F50" s="562"/>
      <c r="G50" s="700"/>
      <c r="H50" s="562"/>
      <c r="I50" s="562"/>
      <c r="J50" s="697"/>
    </row>
    <row r="51" spans="2:10" ht="12" customHeight="1" x14ac:dyDescent="0.2">
      <c r="B51" s="560"/>
      <c r="C51" s="554"/>
      <c r="D51" s="697"/>
      <c r="F51" s="562"/>
      <c r="G51" s="700"/>
      <c r="H51" s="562"/>
      <c r="I51" s="562"/>
      <c r="J51" s="697"/>
    </row>
    <row r="52" spans="2:10" ht="12" customHeight="1" x14ac:dyDescent="0.2">
      <c r="B52" s="560"/>
      <c r="C52" s="554"/>
      <c r="D52" s="697"/>
      <c r="F52" s="562"/>
      <c r="G52" s="700"/>
      <c r="H52" s="562"/>
      <c r="I52" s="562"/>
      <c r="J52" s="697"/>
    </row>
    <row r="53" spans="2:10" ht="12" customHeight="1" x14ac:dyDescent="0.2">
      <c r="B53" s="560"/>
      <c r="C53" s="554"/>
      <c r="D53" s="697"/>
      <c r="F53" s="562"/>
      <c r="G53" s="700"/>
      <c r="H53" s="562"/>
      <c r="I53" s="562"/>
      <c r="J53" s="697"/>
    </row>
    <row r="54" spans="2:10" ht="12" customHeight="1" x14ac:dyDescent="0.2">
      <c r="B54" s="560"/>
      <c r="C54" s="554"/>
      <c r="D54" s="697"/>
      <c r="F54" s="555"/>
      <c r="G54" s="700"/>
      <c r="H54" s="555"/>
      <c r="I54" s="555"/>
      <c r="J54" s="697"/>
    </row>
    <row r="55" spans="2:10" ht="12" customHeight="1" x14ac:dyDescent="0.2">
      <c r="B55" s="560"/>
      <c r="C55" s="554"/>
      <c r="D55" s="697"/>
      <c r="F55" s="555"/>
      <c r="G55" s="700"/>
      <c r="H55" s="555"/>
      <c r="I55" s="555"/>
      <c r="J55" s="697"/>
    </row>
    <row r="56" spans="2:10" ht="12" customHeight="1" x14ac:dyDescent="0.2">
      <c r="B56" s="560"/>
      <c r="C56" s="554"/>
      <c r="D56" s="697"/>
      <c r="F56" s="555"/>
      <c r="G56" s="700"/>
      <c r="H56" s="555"/>
      <c r="I56" s="555"/>
      <c r="J56" s="697"/>
    </row>
    <row r="57" spans="2:10" ht="12" customHeight="1" x14ac:dyDescent="0.2">
      <c r="B57" s="560"/>
      <c r="C57" s="554"/>
      <c r="D57" s="697"/>
      <c r="F57" s="555"/>
      <c r="G57" s="700"/>
      <c r="H57" s="555"/>
      <c r="I57" s="555"/>
      <c r="J57" s="697"/>
    </row>
    <row r="58" spans="2:10" ht="12" customHeight="1" x14ac:dyDescent="0.2">
      <c r="B58" s="560"/>
      <c r="C58" s="554"/>
      <c r="D58" s="697"/>
      <c r="F58" s="555"/>
      <c r="G58" s="700"/>
      <c r="H58" s="555"/>
      <c r="I58" s="555"/>
      <c r="J58" s="697"/>
    </row>
    <row r="59" spans="2:10" ht="12" customHeight="1" x14ac:dyDescent="0.2">
      <c r="B59" s="560"/>
      <c r="C59" s="554"/>
      <c r="D59" s="697"/>
      <c r="F59" s="555"/>
      <c r="G59" s="554"/>
      <c r="H59" s="555"/>
      <c r="I59" s="555"/>
      <c r="J59" s="697"/>
    </row>
    <row r="60" spans="2:10" ht="12" customHeight="1" x14ac:dyDescent="0.2">
      <c r="B60" s="560"/>
      <c r="C60" s="728"/>
      <c r="D60" s="2077"/>
      <c r="F60" s="2088"/>
      <c r="G60" s="729"/>
      <c r="H60" s="2077"/>
      <c r="I60" s="2077"/>
    </row>
    <row r="61" spans="2:10" ht="12" customHeight="1" x14ac:dyDescent="0.2">
      <c r="B61" s="560"/>
      <c r="C61" s="554"/>
      <c r="D61" s="697"/>
      <c r="F61" s="555"/>
      <c r="G61" s="700"/>
      <c r="H61" s="555"/>
      <c r="I61" s="555"/>
      <c r="J61" s="723"/>
    </row>
    <row r="62" spans="2:10" ht="12" customHeight="1" x14ac:dyDescent="0.2">
      <c r="B62" s="560"/>
      <c r="C62" s="554"/>
      <c r="D62" s="697"/>
      <c r="F62" s="555"/>
      <c r="G62" s="700"/>
      <c r="H62" s="555"/>
      <c r="I62" s="555"/>
      <c r="J62" s="723"/>
    </row>
    <row r="63" spans="2:10" ht="12" customHeight="1" x14ac:dyDescent="0.2">
      <c r="B63" s="560"/>
      <c r="C63" s="554"/>
      <c r="D63" s="697"/>
      <c r="F63" s="555"/>
      <c r="G63" s="700"/>
      <c r="H63" s="555"/>
      <c r="I63" s="555"/>
      <c r="J63" s="697"/>
    </row>
    <row r="64" spans="2:10" ht="12" customHeight="1" x14ac:dyDescent="0.2">
      <c r="B64" s="560"/>
      <c r="C64" s="730"/>
      <c r="D64" s="555"/>
      <c r="F64" s="555"/>
      <c r="G64" s="730"/>
      <c r="H64" s="555"/>
      <c r="I64" s="555"/>
      <c r="J64" s="555"/>
    </row>
    <row r="65" spans="2:10" ht="12" customHeight="1" x14ac:dyDescent="0.2">
      <c r="B65" s="560"/>
      <c r="C65" s="554"/>
      <c r="D65" s="555"/>
      <c r="F65" s="555"/>
      <c r="G65" s="554"/>
      <c r="H65" s="555"/>
      <c r="I65" s="555"/>
      <c r="J65" s="555"/>
    </row>
    <row r="66" spans="2:10" ht="12" customHeight="1" x14ac:dyDescent="0.2">
      <c r="B66" s="560"/>
      <c r="C66" s="554"/>
      <c r="D66" s="555"/>
      <c r="F66" s="555"/>
      <c r="G66" s="554"/>
      <c r="H66" s="555"/>
      <c r="I66" s="555"/>
      <c r="J66" s="555"/>
    </row>
    <row r="67" spans="2:10" ht="12" customHeight="1" x14ac:dyDescent="0.2">
      <c r="B67" s="560"/>
      <c r="C67" s="554"/>
      <c r="D67" s="555"/>
      <c r="F67" s="562"/>
      <c r="G67" s="700"/>
      <c r="H67" s="562"/>
      <c r="I67" s="562"/>
      <c r="J67" s="555"/>
    </row>
    <row r="68" spans="2:10" ht="12" customHeight="1" x14ac:dyDescent="0.2">
      <c r="B68" s="560"/>
      <c r="C68" s="554"/>
      <c r="D68" s="555"/>
      <c r="F68" s="562"/>
      <c r="G68" s="700"/>
      <c r="H68" s="562"/>
      <c r="I68" s="562"/>
      <c r="J68" s="555"/>
    </row>
    <row r="69" spans="2:10" ht="12" customHeight="1" x14ac:dyDescent="0.2">
      <c r="B69" s="560"/>
      <c r="C69" s="554"/>
      <c r="D69" s="562"/>
      <c r="F69" s="562"/>
      <c r="G69" s="700"/>
      <c r="H69" s="562"/>
      <c r="I69" s="562"/>
      <c r="J69" s="562"/>
    </row>
    <row r="70" spans="2:10" ht="12" customHeight="1" x14ac:dyDescent="0.2">
      <c r="B70" s="560"/>
      <c r="C70" s="554"/>
      <c r="D70" s="555"/>
      <c r="F70" s="555"/>
      <c r="G70" s="700"/>
      <c r="H70" s="555"/>
      <c r="I70" s="555"/>
      <c r="J70" s="555"/>
    </row>
    <row r="71" spans="2:10" ht="12" customHeight="1" x14ac:dyDescent="0.2">
      <c r="B71" s="560"/>
      <c r="C71" s="700"/>
      <c r="D71" s="562"/>
      <c r="F71" s="562"/>
      <c r="G71" s="700"/>
      <c r="H71" s="562"/>
      <c r="I71" s="562"/>
      <c r="J71" s="562"/>
    </row>
    <row r="72" spans="2:10" ht="12" customHeight="1" x14ac:dyDescent="0.2">
      <c r="B72" s="560"/>
      <c r="C72" s="554"/>
      <c r="D72" s="555"/>
      <c r="F72" s="555"/>
      <c r="G72" s="700"/>
      <c r="H72" s="555"/>
      <c r="I72" s="555"/>
      <c r="J72" s="555"/>
    </row>
    <row r="73" spans="2:10" ht="12" customHeight="1" x14ac:dyDescent="0.2">
      <c r="B73" s="560"/>
      <c r="C73" s="554"/>
      <c r="D73" s="555"/>
      <c r="F73" s="555"/>
      <c r="G73" s="700"/>
      <c r="H73" s="555"/>
      <c r="I73" s="555"/>
      <c r="J73" s="555"/>
    </row>
    <row r="74" spans="2:10" ht="12" customHeight="1" x14ac:dyDescent="0.2">
      <c r="B74" s="560"/>
      <c r="C74" s="554"/>
      <c r="D74" s="555"/>
      <c r="E74" s="570"/>
      <c r="F74" s="555"/>
      <c r="G74" s="700"/>
      <c r="H74" s="555"/>
      <c r="I74" s="555"/>
      <c r="J74" s="555"/>
    </row>
  </sheetData>
  <mergeCells count="5">
    <mergeCell ref="B3:J3"/>
    <mergeCell ref="B4:J4"/>
    <mergeCell ref="D6:F6"/>
    <mergeCell ref="H6:J6"/>
    <mergeCell ref="B28:J29"/>
  </mergeCells>
  <phoneticPr fontId="10" type="noConversion"/>
  <pageMargins left="0.39370078740157483" right="0.39370078740157483" top="0.59055118110236227" bottom="0.39370078740157483" header="0.59055118110236227" footer="0.39370078740157483"/>
  <pageSetup scale="85" orientation="portrait" r:id="rId1"/>
  <headerFooter alignWithMargins="0">
    <oddHeader>&amp;L&amp;9Organisme ________________________________________&amp;R&amp;9Code géographique ____________</oddHeader>
    <oddFooter>&amp;LS27-5</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6">
    <pageSetUpPr fitToPage="1"/>
  </sheetPr>
  <dimension ref="A1:V69"/>
  <sheetViews>
    <sheetView showZeros="0" zoomScaleNormal="100" workbookViewId="0"/>
  </sheetViews>
  <sheetFormatPr baseColWidth="10" defaultColWidth="9.140625" defaultRowHeight="12.75" x14ac:dyDescent="0.2"/>
  <cols>
    <col min="1" max="1" width="2.7109375" style="569" customWidth="1"/>
    <col min="2" max="2" width="44.28515625" style="566" customWidth="1"/>
    <col min="3" max="3" width="3.140625" style="566" customWidth="1"/>
    <col min="4" max="4" width="15.7109375" style="566" customWidth="1"/>
    <col min="5" max="5" width="1.7109375" style="566" customWidth="1"/>
    <col min="6" max="6" width="15.7109375" style="566" customWidth="1"/>
    <col min="7" max="7" width="1.7109375" style="704" customWidth="1"/>
    <col min="8" max="8" width="15.7109375" style="566" customWidth="1"/>
    <col min="9" max="9" width="1.7109375" style="566" customWidth="1"/>
    <col min="10" max="10" width="15.7109375" style="566" customWidth="1"/>
    <col min="11" max="16384" width="9.140625" style="541"/>
  </cols>
  <sheetData>
    <row r="1" spans="1:10" customFormat="1" x14ac:dyDescent="0.2">
      <c r="A1" s="472"/>
      <c r="B1" s="26"/>
      <c r="C1" s="26"/>
      <c r="D1" s="26"/>
      <c r="E1" s="26"/>
      <c r="F1" s="26"/>
      <c r="G1" s="26"/>
      <c r="H1" s="26"/>
      <c r="I1" s="26"/>
      <c r="J1" s="26"/>
    </row>
    <row r="2" spans="1:10" x14ac:dyDescent="0.2">
      <c r="B2" s="2343" t="s">
        <v>388</v>
      </c>
      <c r="C2" s="2343"/>
      <c r="D2" s="2343"/>
      <c r="E2" s="2343"/>
      <c r="F2" s="2343"/>
      <c r="G2" s="2343"/>
      <c r="H2" s="2343"/>
      <c r="I2" s="2343"/>
      <c r="J2" s="2343"/>
    </row>
    <row r="3" spans="1:10" x14ac:dyDescent="0.2">
      <c r="B3" s="2343" t="s">
        <v>1333</v>
      </c>
      <c r="C3" s="2343"/>
      <c r="D3" s="2343"/>
      <c r="E3" s="2343"/>
      <c r="F3" s="2343"/>
      <c r="G3" s="2343"/>
      <c r="H3" s="2343"/>
      <c r="I3" s="2343"/>
      <c r="J3" s="2343"/>
    </row>
    <row r="4" spans="1:10" x14ac:dyDescent="0.2">
      <c r="B4" s="543"/>
      <c r="C4" s="543"/>
      <c r="D4" s="543"/>
      <c r="E4" s="543"/>
      <c r="F4" s="543"/>
      <c r="G4" s="1472"/>
      <c r="H4" s="543"/>
      <c r="I4" s="543"/>
    </row>
    <row r="5" spans="1:10" x14ac:dyDescent="0.2">
      <c r="B5" s="1584" t="s">
        <v>477</v>
      </c>
      <c r="C5" s="560"/>
      <c r="D5" s="2345" t="s">
        <v>750</v>
      </c>
      <c r="E5" s="2345"/>
      <c r="F5" s="2345"/>
      <c r="H5" s="2345" t="s">
        <v>107</v>
      </c>
      <c r="I5" s="2345"/>
      <c r="J5" s="2345"/>
    </row>
    <row r="6" spans="1:10" x14ac:dyDescent="0.2">
      <c r="B6" s="560"/>
      <c r="C6" s="560"/>
      <c r="D6" s="543" t="s">
        <v>673</v>
      </c>
      <c r="E6" s="545"/>
      <c r="F6" s="542" t="s">
        <v>400</v>
      </c>
      <c r="G6" s="633"/>
      <c r="H6" s="543" t="s">
        <v>400</v>
      </c>
      <c r="I6" s="543"/>
      <c r="J6" s="528" t="s">
        <v>400</v>
      </c>
    </row>
    <row r="7" spans="1:10" ht="12.75" customHeight="1" thickBot="1" x14ac:dyDescent="0.25">
      <c r="B7" s="546" t="s">
        <v>666</v>
      </c>
      <c r="C7" s="546"/>
      <c r="D7" s="2074">
        <v>2017</v>
      </c>
      <c r="E7" s="2076"/>
      <c r="F7" s="2074">
        <v>2017</v>
      </c>
      <c r="G7" s="2076"/>
      <c r="H7" s="2074">
        <v>2017</v>
      </c>
      <c r="I7" s="547"/>
      <c r="J7" s="2074">
        <v>2016</v>
      </c>
    </row>
    <row r="8" spans="1:10" ht="12.75" customHeight="1" x14ac:dyDescent="0.2">
      <c r="B8" s="548"/>
      <c r="C8" s="548"/>
      <c r="D8" s="736"/>
      <c r="E8" s="548"/>
      <c r="F8" s="1650"/>
      <c r="G8" s="1653"/>
      <c r="H8" s="548"/>
      <c r="I8" s="548"/>
    </row>
    <row r="9" spans="1:10" x14ac:dyDescent="0.2">
      <c r="B9" s="548" t="s">
        <v>702</v>
      </c>
      <c r="C9" s="548"/>
      <c r="D9" s="706"/>
      <c r="E9" s="706"/>
      <c r="F9" s="706"/>
      <c r="G9" s="707"/>
      <c r="H9" s="706"/>
      <c r="I9" s="706"/>
    </row>
    <row r="10" spans="1:10" x14ac:dyDescent="0.2">
      <c r="B10" s="548" t="s">
        <v>962</v>
      </c>
      <c r="C10" s="548"/>
      <c r="D10" s="706"/>
      <c r="E10" s="706"/>
      <c r="F10" s="706"/>
      <c r="G10" s="707"/>
      <c r="H10" s="706"/>
      <c r="I10" s="706"/>
    </row>
    <row r="11" spans="1:10" x14ac:dyDescent="0.2">
      <c r="B11" s="560" t="s">
        <v>995</v>
      </c>
      <c r="C11" s="560"/>
      <c r="D11" s="716"/>
      <c r="E11" s="551"/>
      <c r="F11" s="716"/>
      <c r="G11" s="718"/>
      <c r="H11" s="716"/>
      <c r="I11" s="716"/>
    </row>
    <row r="12" spans="1:10" x14ac:dyDescent="0.2">
      <c r="A12" s="569" t="s">
        <v>807</v>
      </c>
      <c r="B12" s="560" t="s">
        <v>1227</v>
      </c>
      <c r="C12" s="554">
        <f>'S27-5  Revenus transferts (3)'!C27+1</f>
        <v>140</v>
      </c>
      <c r="D12" s="716"/>
      <c r="E12" s="551"/>
      <c r="F12" s="1809" t="s">
        <v>1723</v>
      </c>
      <c r="G12" s="1809"/>
      <c r="H12" s="1809" t="s">
        <v>1724</v>
      </c>
      <c r="I12" s="716"/>
    </row>
    <row r="13" spans="1:10" x14ac:dyDescent="0.2">
      <c r="A13" s="569" t="s">
        <v>807</v>
      </c>
      <c r="B13" s="560" t="s">
        <v>494</v>
      </c>
      <c r="C13" s="554">
        <f>C12+1</f>
        <v>141</v>
      </c>
      <c r="D13" s="697"/>
      <c r="F13" s="1809">
        <v>1959</v>
      </c>
      <c r="G13" s="1809"/>
      <c r="H13" s="1809">
        <v>5450</v>
      </c>
      <c r="I13" s="555"/>
      <c r="J13" s="697"/>
    </row>
    <row r="14" spans="1:10" x14ac:dyDescent="0.2">
      <c r="A14" s="569" t="s">
        <v>807</v>
      </c>
      <c r="B14" s="570" t="s">
        <v>178</v>
      </c>
      <c r="C14" s="572">
        <f>C13+1</f>
        <v>142</v>
      </c>
      <c r="D14" s="696"/>
      <c r="E14" s="570"/>
      <c r="F14" s="1815">
        <v>1960</v>
      </c>
      <c r="G14" s="1815"/>
      <c r="H14" s="1815">
        <v>5463</v>
      </c>
      <c r="I14" s="573"/>
      <c r="J14" s="696"/>
    </row>
    <row r="15" spans="1:10" ht="12.75" customHeight="1" x14ac:dyDescent="0.2">
      <c r="A15" s="569" t="s">
        <v>807</v>
      </c>
      <c r="B15" s="732"/>
      <c r="C15" s="572">
        <f>C14+1</f>
        <v>143</v>
      </c>
      <c r="D15" s="696">
        <f>D13+D14</f>
        <v>0</v>
      </c>
      <c r="E15" s="570"/>
      <c r="F15" s="1815">
        <v>1961</v>
      </c>
      <c r="G15" s="1815"/>
      <c r="H15" s="1815">
        <v>5400</v>
      </c>
      <c r="I15" s="573"/>
      <c r="J15" s="696">
        <f>J13+J14</f>
        <v>0</v>
      </c>
    </row>
    <row r="16" spans="1:10" x14ac:dyDescent="0.2">
      <c r="B16" s="560" t="s">
        <v>996</v>
      </c>
      <c r="C16" s="700"/>
      <c r="D16" s="697"/>
      <c r="F16" s="1810"/>
      <c r="G16" s="1810"/>
      <c r="H16" s="1810"/>
      <c r="I16" s="562"/>
      <c r="J16" s="697"/>
    </row>
    <row r="17" spans="1:10" x14ac:dyDescent="0.2">
      <c r="A17" s="569" t="s">
        <v>807</v>
      </c>
      <c r="B17" s="560" t="s">
        <v>495</v>
      </c>
      <c r="C17" s="700">
        <f>C15+1</f>
        <v>144</v>
      </c>
      <c r="D17" s="697"/>
      <c r="F17" s="1810">
        <v>1962</v>
      </c>
      <c r="G17" s="1810"/>
      <c r="H17" s="1810">
        <v>5401</v>
      </c>
      <c r="I17" s="562"/>
      <c r="J17" s="697"/>
    </row>
    <row r="18" spans="1:10" x14ac:dyDescent="0.2">
      <c r="A18" s="569" t="s">
        <v>807</v>
      </c>
      <c r="B18" s="560" t="s">
        <v>496</v>
      </c>
      <c r="C18" s="700">
        <f>C17+1</f>
        <v>145</v>
      </c>
      <c r="D18" s="697"/>
      <c r="F18" s="1810">
        <v>1963</v>
      </c>
      <c r="G18" s="1810"/>
      <c r="H18" s="1810">
        <v>5402</v>
      </c>
      <c r="I18" s="562"/>
      <c r="J18" s="697"/>
    </row>
    <row r="19" spans="1:10" x14ac:dyDescent="0.2">
      <c r="A19" s="569" t="s">
        <v>807</v>
      </c>
      <c r="B19" s="560" t="s">
        <v>497</v>
      </c>
      <c r="C19" s="700">
        <f>C18+1</f>
        <v>146</v>
      </c>
      <c r="D19" s="697"/>
      <c r="F19" s="1810">
        <v>1964</v>
      </c>
      <c r="G19" s="1810"/>
      <c r="H19" s="1810">
        <v>5403</v>
      </c>
      <c r="I19" s="562"/>
      <c r="J19" s="697"/>
    </row>
    <row r="20" spans="1:10" x14ac:dyDescent="0.2">
      <c r="A20" s="569" t="s">
        <v>807</v>
      </c>
      <c r="B20" s="570" t="s">
        <v>178</v>
      </c>
      <c r="C20" s="572">
        <f>C19+1</f>
        <v>147</v>
      </c>
      <c r="D20" s="696"/>
      <c r="E20" s="570"/>
      <c r="F20" s="1815">
        <v>1965</v>
      </c>
      <c r="G20" s="1815"/>
      <c r="H20" s="1815">
        <v>5404</v>
      </c>
      <c r="I20" s="573"/>
      <c r="J20" s="696"/>
    </row>
    <row r="21" spans="1:10" x14ac:dyDescent="0.2">
      <c r="B21" s="732"/>
      <c r="C21" s="572">
        <f>C20+1</f>
        <v>148</v>
      </c>
      <c r="D21" s="696">
        <f>SUM(D17:D20)</f>
        <v>0</v>
      </c>
      <c r="E21" s="570"/>
      <c r="F21" s="1815">
        <v>1966</v>
      </c>
      <c r="G21" s="1815"/>
      <c r="H21" s="1815">
        <v>5405</v>
      </c>
      <c r="I21" s="573"/>
      <c r="J21" s="696">
        <f>SUM(J17:J20)</f>
        <v>0</v>
      </c>
    </row>
    <row r="22" spans="1:10" x14ac:dyDescent="0.2">
      <c r="B22" s="560" t="s">
        <v>997</v>
      </c>
      <c r="C22" s="700"/>
      <c r="D22" s="697"/>
      <c r="F22" s="1808"/>
      <c r="G22" s="1810"/>
      <c r="H22" s="1808"/>
      <c r="I22" s="562"/>
      <c r="J22" s="697"/>
    </row>
    <row r="23" spans="1:10" x14ac:dyDescent="0.2">
      <c r="B23" s="560" t="s">
        <v>498</v>
      </c>
      <c r="C23" s="700"/>
      <c r="D23" s="697"/>
      <c r="F23" s="1808"/>
      <c r="G23" s="1810"/>
      <c r="H23" s="1808"/>
      <c r="I23" s="562"/>
      <c r="J23" s="697"/>
    </row>
    <row r="24" spans="1:10" x14ac:dyDescent="0.2">
      <c r="A24" s="569" t="s">
        <v>807</v>
      </c>
      <c r="B24" s="560" t="s">
        <v>499</v>
      </c>
      <c r="C24" s="700">
        <f>C21+1</f>
        <v>149</v>
      </c>
      <c r="D24" s="697"/>
      <c r="F24" s="1810">
        <v>1967</v>
      </c>
      <c r="G24" s="1810"/>
      <c r="H24" s="1810">
        <v>5457</v>
      </c>
      <c r="I24" s="562"/>
      <c r="J24" s="697"/>
    </row>
    <row r="25" spans="1:10" x14ac:dyDescent="0.2">
      <c r="A25" s="569" t="s">
        <v>807</v>
      </c>
      <c r="B25" s="560" t="s">
        <v>500</v>
      </c>
      <c r="C25" s="700">
        <f>C24+1</f>
        <v>150</v>
      </c>
      <c r="D25" s="697"/>
      <c r="F25" s="1810">
        <v>1968</v>
      </c>
      <c r="G25" s="1810"/>
      <c r="H25" s="1810">
        <v>5471</v>
      </c>
      <c r="I25" s="562"/>
      <c r="J25" s="697"/>
    </row>
    <row r="26" spans="1:10" x14ac:dyDescent="0.2">
      <c r="A26" s="569" t="s">
        <v>807</v>
      </c>
      <c r="B26" s="560" t="s">
        <v>324</v>
      </c>
      <c r="C26" s="700">
        <f>C25+1</f>
        <v>151</v>
      </c>
      <c r="D26" s="697"/>
      <c r="F26" s="1810">
        <v>1969</v>
      </c>
      <c r="G26" s="1810"/>
      <c r="H26" s="1810">
        <v>5472</v>
      </c>
      <c r="I26" s="562"/>
      <c r="J26" s="697"/>
    </row>
    <row r="27" spans="1:10" x14ac:dyDescent="0.2">
      <c r="A27" s="569" t="s">
        <v>807</v>
      </c>
      <c r="B27" s="560" t="s">
        <v>501</v>
      </c>
      <c r="C27" s="700">
        <f>C26+1</f>
        <v>152</v>
      </c>
      <c r="D27" s="697"/>
      <c r="F27" s="1810">
        <v>1970</v>
      </c>
      <c r="G27" s="1810"/>
      <c r="H27" s="1810">
        <v>5407</v>
      </c>
      <c r="I27" s="562"/>
      <c r="J27" s="697"/>
    </row>
    <row r="28" spans="1:10" x14ac:dyDescent="0.2">
      <c r="A28" s="569" t="s">
        <v>807</v>
      </c>
      <c r="B28" s="570" t="s">
        <v>178</v>
      </c>
      <c r="C28" s="572">
        <f>C27+1</f>
        <v>153</v>
      </c>
      <c r="D28" s="696"/>
      <c r="E28" s="570"/>
      <c r="F28" s="1815">
        <v>1971</v>
      </c>
      <c r="G28" s="1815"/>
      <c r="H28" s="1815">
        <v>5408</v>
      </c>
      <c r="I28" s="573"/>
      <c r="J28" s="696"/>
    </row>
    <row r="29" spans="1:10" x14ac:dyDescent="0.2">
      <c r="A29" s="569" t="s">
        <v>807</v>
      </c>
      <c r="B29" s="732"/>
      <c r="C29" s="572">
        <f>C28+1</f>
        <v>154</v>
      </c>
      <c r="D29" s="696"/>
      <c r="E29" s="570"/>
      <c r="F29" s="1815">
        <v>1972</v>
      </c>
      <c r="G29" s="1815"/>
      <c r="H29" s="1815">
        <v>5409</v>
      </c>
      <c r="I29" s="573"/>
      <c r="J29" s="696"/>
    </row>
    <row r="30" spans="1:10" x14ac:dyDescent="0.2">
      <c r="B30" s="560" t="s">
        <v>631</v>
      </c>
      <c r="C30" s="700"/>
      <c r="D30" s="697"/>
      <c r="F30" s="1808"/>
      <c r="G30" s="1810"/>
      <c r="H30" s="1808"/>
      <c r="I30" s="562"/>
      <c r="J30" s="697"/>
    </row>
    <row r="31" spans="1:10" x14ac:dyDescent="0.2">
      <c r="B31" s="560" t="s">
        <v>502</v>
      </c>
      <c r="C31" s="700"/>
      <c r="D31" s="697"/>
      <c r="F31" s="1808"/>
      <c r="G31" s="1810"/>
      <c r="H31" s="1808"/>
      <c r="I31" s="562"/>
      <c r="J31" s="697"/>
    </row>
    <row r="32" spans="1:10" x14ac:dyDescent="0.2">
      <c r="B32" s="560" t="s">
        <v>503</v>
      </c>
      <c r="C32" s="700"/>
      <c r="D32" s="697"/>
      <c r="F32" s="1807"/>
      <c r="G32" s="1810"/>
      <c r="H32" s="1807"/>
      <c r="I32" s="555"/>
      <c r="J32" s="697"/>
    </row>
    <row r="33" spans="1:22" x14ac:dyDescent="0.2">
      <c r="A33" s="569" t="s">
        <v>807</v>
      </c>
      <c r="B33" s="560" t="s">
        <v>504</v>
      </c>
      <c r="C33" s="700">
        <f>C29+1</f>
        <v>155</v>
      </c>
      <c r="D33" s="697"/>
      <c r="F33" s="1809">
        <v>1973</v>
      </c>
      <c r="G33" s="1810"/>
      <c r="H33" s="1809">
        <v>5410</v>
      </c>
      <c r="I33" s="555"/>
      <c r="J33" s="697"/>
    </row>
    <row r="34" spans="1:22" x14ac:dyDescent="0.2">
      <c r="A34" s="569" t="s">
        <v>807</v>
      </c>
      <c r="B34" s="560" t="s">
        <v>415</v>
      </c>
      <c r="C34" s="700">
        <f>C33+1</f>
        <v>156</v>
      </c>
      <c r="D34" s="697"/>
      <c r="F34" s="1809">
        <v>1974</v>
      </c>
      <c r="G34" s="1810"/>
      <c r="H34" s="1809">
        <v>5411</v>
      </c>
      <c r="I34" s="555"/>
      <c r="J34" s="697"/>
    </row>
    <row r="35" spans="1:22" x14ac:dyDescent="0.2">
      <c r="A35" s="569" t="s">
        <v>807</v>
      </c>
      <c r="B35" s="560" t="s">
        <v>471</v>
      </c>
      <c r="C35" s="700">
        <f>C34+1</f>
        <v>157</v>
      </c>
      <c r="D35" s="697"/>
      <c r="F35" s="1809">
        <v>1975</v>
      </c>
      <c r="G35" s="1810"/>
      <c r="H35" s="1809">
        <v>5412</v>
      </c>
      <c r="I35" s="555"/>
      <c r="J35" s="697"/>
    </row>
    <row r="36" spans="1:22" x14ac:dyDescent="0.2">
      <c r="A36" s="569" t="s">
        <v>807</v>
      </c>
      <c r="B36" s="560" t="s">
        <v>416</v>
      </c>
      <c r="C36" s="700">
        <f>C35+1</f>
        <v>158</v>
      </c>
      <c r="D36" s="697"/>
      <c r="F36" s="1810">
        <v>1976</v>
      </c>
      <c r="G36" s="1810"/>
      <c r="H36" s="1810">
        <v>5413</v>
      </c>
      <c r="I36" s="562"/>
      <c r="J36" s="697"/>
    </row>
    <row r="37" spans="1:22" x14ac:dyDescent="0.2">
      <c r="B37" s="560" t="s">
        <v>417</v>
      </c>
      <c r="C37" s="700"/>
      <c r="D37" s="697"/>
      <c r="F37" s="1810"/>
      <c r="G37" s="1810"/>
      <c r="H37" s="1810"/>
      <c r="I37" s="562"/>
      <c r="J37" s="697"/>
    </row>
    <row r="38" spans="1:22" x14ac:dyDescent="0.2">
      <c r="A38" s="472" t="s">
        <v>807</v>
      </c>
      <c r="B38" s="25" t="s">
        <v>418</v>
      </c>
      <c r="C38" s="700">
        <f>C36+1</f>
        <v>159</v>
      </c>
      <c r="D38" s="697"/>
      <c r="F38" s="1810">
        <v>1977</v>
      </c>
      <c r="G38" s="1810"/>
      <c r="H38" s="1810">
        <v>5474</v>
      </c>
      <c r="I38" s="562"/>
      <c r="J38" s="697"/>
    </row>
    <row r="39" spans="1:22" x14ac:dyDescent="0.2">
      <c r="A39" s="472"/>
      <c r="B39" s="25" t="s">
        <v>419</v>
      </c>
      <c r="C39" s="700"/>
      <c r="D39" s="697"/>
      <c r="F39" s="1808"/>
      <c r="G39" s="1810"/>
      <c r="H39" s="1808"/>
      <c r="I39" s="562"/>
      <c r="J39" s="697"/>
    </row>
    <row r="40" spans="1:22" x14ac:dyDescent="0.2">
      <c r="A40" s="472"/>
      <c r="B40" s="25" t="s">
        <v>540</v>
      </c>
      <c r="C40" s="700"/>
      <c r="D40" s="697"/>
      <c r="F40" s="1808"/>
      <c r="G40" s="1810"/>
      <c r="H40" s="1808"/>
      <c r="I40" s="562"/>
      <c r="J40" s="697"/>
    </row>
    <row r="41" spans="1:22" x14ac:dyDescent="0.2">
      <c r="A41" s="472" t="s">
        <v>807</v>
      </c>
      <c r="B41" s="25" t="s">
        <v>541</v>
      </c>
      <c r="C41" s="700">
        <f>C38+1</f>
        <v>160</v>
      </c>
      <c r="D41" s="697"/>
      <c r="F41" s="1810" t="s">
        <v>1725</v>
      </c>
      <c r="G41" s="1810"/>
      <c r="H41" s="1810" t="s">
        <v>1726</v>
      </c>
      <c r="I41" s="562"/>
      <c r="J41" s="697"/>
    </row>
    <row r="42" spans="1:22" x14ac:dyDescent="0.2">
      <c r="A42" s="472" t="s">
        <v>807</v>
      </c>
      <c r="B42" s="25" t="s">
        <v>542</v>
      </c>
      <c r="C42" s="700">
        <f t="shared" ref="C42:C48" si="0">C41+1</f>
        <v>161</v>
      </c>
      <c r="D42" s="697"/>
      <c r="F42" s="1810" t="s">
        <v>1727</v>
      </c>
      <c r="G42" s="1810"/>
      <c r="H42" s="1810" t="s">
        <v>1728</v>
      </c>
      <c r="I42" s="562"/>
      <c r="J42" s="697"/>
    </row>
    <row r="43" spans="1:22" x14ac:dyDescent="0.2">
      <c r="A43" s="472" t="s">
        <v>807</v>
      </c>
      <c r="B43" s="25" t="s">
        <v>686</v>
      </c>
      <c r="C43" s="554">
        <f t="shared" si="0"/>
        <v>162</v>
      </c>
      <c r="D43" s="697"/>
      <c r="E43" s="560"/>
      <c r="F43" s="1809" t="s">
        <v>1729</v>
      </c>
      <c r="G43" s="1809"/>
      <c r="H43" s="1809" t="s">
        <v>1730</v>
      </c>
      <c r="I43" s="555"/>
      <c r="J43" s="697"/>
      <c r="K43" s="549"/>
      <c r="L43" s="549"/>
      <c r="M43" s="549"/>
      <c r="N43" s="549"/>
      <c r="O43" s="549"/>
      <c r="P43" s="549"/>
      <c r="Q43" s="549"/>
      <c r="R43" s="549"/>
      <c r="S43" s="549"/>
      <c r="T43" s="549"/>
      <c r="U43" s="549"/>
      <c r="V43" s="549"/>
    </row>
    <row r="44" spans="1:22" x14ac:dyDescent="0.2">
      <c r="A44" s="472" t="s">
        <v>807</v>
      </c>
      <c r="B44" s="25" t="s">
        <v>324</v>
      </c>
      <c r="C44" s="700">
        <f t="shared" si="0"/>
        <v>163</v>
      </c>
      <c r="D44" s="697"/>
      <c r="F44" s="1810">
        <v>1979</v>
      </c>
      <c r="G44" s="1810"/>
      <c r="H44" s="1810">
        <v>5476</v>
      </c>
      <c r="I44" s="562"/>
      <c r="J44" s="697"/>
    </row>
    <row r="45" spans="1:22" x14ac:dyDescent="0.2">
      <c r="A45" s="569" t="s">
        <v>807</v>
      </c>
      <c r="B45" s="560" t="s">
        <v>420</v>
      </c>
      <c r="C45" s="700">
        <f t="shared" si="0"/>
        <v>164</v>
      </c>
      <c r="D45" s="697"/>
      <c r="F45" s="1810">
        <v>1980</v>
      </c>
      <c r="G45" s="1810"/>
      <c r="H45" s="1810">
        <v>5464</v>
      </c>
      <c r="I45" s="562"/>
      <c r="J45" s="697"/>
    </row>
    <row r="46" spans="1:22" x14ac:dyDescent="0.2">
      <c r="A46" s="569" t="s">
        <v>807</v>
      </c>
      <c r="B46" s="560" t="s">
        <v>421</v>
      </c>
      <c r="C46" s="700">
        <f t="shared" si="0"/>
        <v>165</v>
      </c>
      <c r="D46" s="697"/>
      <c r="F46" s="1810">
        <v>1981</v>
      </c>
      <c r="G46" s="1810"/>
      <c r="H46" s="1810">
        <v>5465</v>
      </c>
      <c r="I46" s="562"/>
      <c r="J46" s="697"/>
    </row>
    <row r="47" spans="1:22" x14ac:dyDescent="0.2">
      <c r="A47" s="569" t="s">
        <v>807</v>
      </c>
      <c r="B47" s="570" t="s">
        <v>178</v>
      </c>
      <c r="C47" s="572">
        <f t="shared" si="0"/>
        <v>166</v>
      </c>
      <c r="D47" s="696"/>
      <c r="E47" s="570"/>
      <c r="F47" s="1815">
        <v>1982</v>
      </c>
      <c r="G47" s="1815"/>
      <c r="H47" s="1815">
        <v>5415</v>
      </c>
      <c r="I47" s="573"/>
      <c r="J47" s="696"/>
    </row>
    <row r="48" spans="1:22" x14ac:dyDescent="0.2">
      <c r="B48" s="732"/>
      <c r="C48" s="572">
        <f t="shared" si="0"/>
        <v>167</v>
      </c>
      <c r="D48" s="696"/>
      <c r="E48" s="570"/>
      <c r="F48" s="1815">
        <v>1983</v>
      </c>
      <c r="G48" s="1815"/>
      <c r="H48" s="1815">
        <v>5416</v>
      </c>
      <c r="I48" s="573"/>
      <c r="J48" s="696"/>
    </row>
    <row r="49" spans="1:10" ht="12.75" customHeight="1" x14ac:dyDescent="0.2">
      <c r="B49" s="560" t="s">
        <v>632</v>
      </c>
      <c r="C49" s="554"/>
      <c r="D49" s="697"/>
      <c r="F49" s="1807"/>
      <c r="G49" s="1809"/>
      <c r="H49" s="1807"/>
      <c r="I49" s="555"/>
      <c r="J49" s="697"/>
    </row>
    <row r="50" spans="1:10" ht="12.75" customHeight="1" x14ac:dyDescent="0.2">
      <c r="A50" s="569" t="s">
        <v>807</v>
      </c>
      <c r="B50" s="560" t="s">
        <v>422</v>
      </c>
      <c r="C50" s="554">
        <f>C48+1</f>
        <v>168</v>
      </c>
      <c r="D50" s="697"/>
      <c r="F50" s="1809">
        <v>1984</v>
      </c>
      <c r="G50" s="1809"/>
      <c r="H50" s="1809">
        <v>5466</v>
      </c>
      <c r="I50" s="555"/>
      <c r="J50" s="697"/>
    </row>
    <row r="51" spans="1:10" ht="12.75" customHeight="1" x14ac:dyDescent="0.2">
      <c r="A51" s="569" t="s">
        <v>807</v>
      </c>
      <c r="B51" s="570" t="s">
        <v>178</v>
      </c>
      <c r="C51" s="572">
        <f>C50+1</f>
        <v>169</v>
      </c>
      <c r="D51" s="696"/>
      <c r="E51" s="570"/>
      <c r="F51" s="1815">
        <v>1985</v>
      </c>
      <c r="G51" s="1815"/>
      <c r="H51" s="1815">
        <v>5467</v>
      </c>
      <c r="I51" s="573"/>
      <c r="J51" s="696"/>
    </row>
    <row r="52" spans="1:10" x14ac:dyDescent="0.2">
      <c r="A52" s="569" t="s">
        <v>807</v>
      </c>
      <c r="B52" s="732"/>
      <c r="C52" s="572">
        <f>C51+1</f>
        <v>170</v>
      </c>
      <c r="D52" s="696"/>
      <c r="E52" s="570"/>
      <c r="F52" s="1815">
        <v>1986</v>
      </c>
      <c r="G52" s="1815"/>
      <c r="H52" s="1815">
        <v>5417</v>
      </c>
      <c r="I52" s="573"/>
      <c r="J52" s="696"/>
    </row>
    <row r="53" spans="1:10" x14ac:dyDescent="0.2">
      <c r="B53" s="560" t="s">
        <v>283</v>
      </c>
      <c r="C53" s="700"/>
      <c r="D53" s="697"/>
      <c r="F53" s="1808"/>
      <c r="G53" s="1810"/>
      <c r="H53" s="1808"/>
      <c r="I53" s="562"/>
      <c r="J53" s="697"/>
    </row>
    <row r="54" spans="1:10" x14ac:dyDescent="0.2">
      <c r="A54" s="569" t="s">
        <v>807</v>
      </c>
      <c r="B54" s="560" t="s">
        <v>423</v>
      </c>
      <c r="C54" s="700">
        <f>C52+1</f>
        <v>171</v>
      </c>
      <c r="D54" s="697"/>
      <c r="F54" s="1810">
        <v>1987</v>
      </c>
      <c r="G54" s="1810"/>
      <c r="H54" s="1810">
        <v>5449</v>
      </c>
      <c r="I54" s="562"/>
      <c r="J54" s="697"/>
    </row>
    <row r="55" spans="1:10" x14ac:dyDescent="0.2">
      <c r="A55" s="569" t="s">
        <v>807</v>
      </c>
      <c r="B55" s="560" t="s">
        <v>424</v>
      </c>
      <c r="C55" s="700">
        <f>C54+1</f>
        <v>172</v>
      </c>
      <c r="D55" s="697"/>
      <c r="F55" s="1810">
        <v>1988</v>
      </c>
      <c r="G55" s="1810"/>
      <c r="H55" s="1810">
        <v>5468</v>
      </c>
      <c r="I55" s="562"/>
      <c r="J55" s="697"/>
    </row>
    <row r="56" spans="1:10" x14ac:dyDescent="0.2">
      <c r="A56" s="569" t="s">
        <v>807</v>
      </c>
      <c r="B56" s="560" t="s">
        <v>425</v>
      </c>
      <c r="C56" s="700">
        <f>C55+1</f>
        <v>173</v>
      </c>
      <c r="D56" s="697"/>
      <c r="E56" s="560"/>
      <c r="F56" s="1810">
        <v>1989</v>
      </c>
      <c r="G56" s="1810"/>
      <c r="H56" s="1810">
        <v>5418</v>
      </c>
      <c r="I56" s="562"/>
      <c r="J56" s="697"/>
    </row>
    <row r="57" spans="1:10" x14ac:dyDescent="0.2">
      <c r="A57" s="569" t="s">
        <v>807</v>
      </c>
      <c r="B57" s="570" t="s">
        <v>178</v>
      </c>
      <c r="C57" s="572">
        <f>C56+1</f>
        <v>174</v>
      </c>
      <c r="D57" s="696"/>
      <c r="E57" s="570"/>
      <c r="F57" s="1815">
        <v>1990</v>
      </c>
      <c r="G57" s="1815"/>
      <c r="H57" s="1815">
        <v>5419</v>
      </c>
      <c r="I57" s="573"/>
      <c r="J57" s="696"/>
    </row>
    <row r="58" spans="1:10" x14ac:dyDescent="0.2">
      <c r="A58" s="569" t="s">
        <v>807</v>
      </c>
      <c r="B58" s="732"/>
      <c r="C58" s="572">
        <f>C57+1</f>
        <v>175</v>
      </c>
      <c r="D58" s="696"/>
      <c r="E58" s="570"/>
      <c r="F58" s="1815">
        <v>1991</v>
      </c>
      <c r="G58" s="1815"/>
      <c r="H58" s="1815">
        <v>5420</v>
      </c>
      <c r="I58" s="573"/>
      <c r="J58" s="696"/>
    </row>
    <row r="59" spans="1:10" x14ac:dyDescent="0.2">
      <c r="B59" s="560" t="s">
        <v>284</v>
      </c>
      <c r="C59" s="700"/>
      <c r="D59" s="697"/>
      <c r="F59" s="1808"/>
      <c r="G59" s="1810"/>
      <c r="H59" s="1808"/>
      <c r="I59" s="562"/>
      <c r="J59" s="697"/>
    </row>
    <row r="60" spans="1:10" x14ac:dyDescent="0.2">
      <c r="A60" s="569" t="s">
        <v>807</v>
      </c>
      <c r="B60" s="560" t="s">
        <v>426</v>
      </c>
      <c r="C60" s="700">
        <f>C58+1</f>
        <v>176</v>
      </c>
      <c r="D60" s="697"/>
      <c r="F60" s="1810">
        <v>1992</v>
      </c>
      <c r="G60" s="1810"/>
      <c r="H60" s="1810">
        <v>5421</v>
      </c>
      <c r="I60" s="562"/>
      <c r="J60" s="697"/>
    </row>
    <row r="61" spans="1:10" x14ac:dyDescent="0.2">
      <c r="B61" s="560" t="s">
        <v>427</v>
      </c>
      <c r="C61" s="554"/>
      <c r="D61" s="697"/>
      <c r="F61" s="1809"/>
      <c r="G61" s="1809"/>
      <c r="H61" s="1809"/>
      <c r="I61" s="555"/>
      <c r="J61" s="697"/>
    </row>
    <row r="62" spans="1:10" x14ac:dyDescent="0.2">
      <c r="A62" s="569" t="s">
        <v>807</v>
      </c>
      <c r="B62" s="560" t="s">
        <v>5</v>
      </c>
      <c r="C62" s="554">
        <f>C60+1</f>
        <v>177</v>
      </c>
      <c r="D62" s="697"/>
      <c r="F62" s="1809">
        <v>1993</v>
      </c>
      <c r="G62" s="1809"/>
      <c r="H62" s="1809">
        <v>5469</v>
      </c>
      <c r="I62" s="555"/>
      <c r="J62" s="697"/>
    </row>
    <row r="63" spans="1:10" x14ac:dyDescent="0.2">
      <c r="A63" s="569" t="s">
        <v>807</v>
      </c>
      <c r="B63" s="570" t="s">
        <v>324</v>
      </c>
      <c r="C63" s="572">
        <f>C62+1</f>
        <v>178</v>
      </c>
      <c r="D63" s="696"/>
      <c r="E63" s="570"/>
      <c r="F63" s="1815">
        <v>1994</v>
      </c>
      <c r="G63" s="1815"/>
      <c r="H63" s="1815">
        <v>5422</v>
      </c>
      <c r="I63" s="573"/>
      <c r="J63" s="696"/>
    </row>
    <row r="64" spans="1:10" x14ac:dyDescent="0.2">
      <c r="A64" s="569" t="s">
        <v>807</v>
      </c>
      <c r="B64" s="732"/>
      <c r="C64" s="734">
        <f>C63+1</f>
        <v>179</v>
      </c>
      <c r="D64" s="733"/>
      <c r="E64" s="570"/>
      <c r="F64" s="1815">
        <v>1995</v>
      </c>
      <c r="G64" s="1859"/>
      <c r="H64" s="1859">
        <v>5423</v>
      </c>
      <c r="I64" s="735"/>
      <c r="J64" s="733"/>
    </row>
    <row r="65" spans="1:10" ht="12.75" customHeight="1" x14ac:dyDescent="0.2">
      <c r="A65" s="569" t="s">
        <v>599</v>
      </c>
      <c r="B65" s="732" t="s">
        <v>285</v>
      </c>
      <c r="C65" s="734">
        <f>C64+1</f>
        <v>180</v>
      </c>
      <c r="D65" s="733"/>
      <c r="E65" s="732"/>
      <c r="F65" s="1859" t="s">
        <v>2862</v>
      </c>
      <c r="G65" s="1859"/>
      <c r="H65" s="1859" t="s">
        <v>2863</v>
      </c>
      <c r="I65" s="735"/>
      <c r="J65" s="733"/>
    </row>
    <row r="66" spans="1:10" ht="12.75" customHeight="1" x14ac:dyDescent="0.2">
      <c r="B66" s="560"/>
      <c r="C66" s="554"/>
      <c r="D66" s="697"/>
      <c r="E66" s="560"/>
      <c r="F66" s="1809"/>
      <c r="G66" s="1809"/>
      <c r="H66" s="1809"/>
      <c r="I66" s="555"/>
      <c r="J66" s="697"/>
    </row>
    <row r="67" spans="1:10" ht="15" customHeight="1" thickBot="1" x14ac:dyDescent="0.25">
      <c r="A67" s="569" t="s">
        <v>807</v>
      </c>
      <c r="B67" s="570"/>
      <c r="C67" s="572">
        <f>C65+1</f>
        <v>181</v>
      </c>
      <c r="D67" s="696"/>
      <c r="E67" s="570"/>
      <c r="F67" s="1815">
        <v>1997</v>
      </c>
      <c r="G67" s="1815"/>
      <c r="H67" s="1815">
        <v>5428</v>
      </c>
      <c r="I67" s="573"/>
      <c r="J67" s="696"/>
    </row>
    <row r="68" spans="1:10" x14ac:dyDescent="0.2">
      <c r="B68" s="2342" t="s">
        <v>2981</v>
      </c>
      <c r="C68" s="2342"/>
      <c r="D68" s="2342"/>
      <c r="E68" s="2342"/>
      <c r="F68" s="2342"/>
      <c r="G68" s="2342"/>
      <c r="H68" s="2342"/>
      <c r="I68" s="2342"/>
      <c r="J68" s="2342"/>
    </row>
    <row r="69" spans="1:10" x14ac:dyDescent="0.2">
      <c r="B69" s="2246"/>
      <c r="C69" s="2246"/>
      <c r="D69" s="2246"/>
      <c r="E69" s="2246"/>
      <c r="F69" s="2246"/>
      <c r="G69" s="2246"/>
      <c r="H69" s="2246"/>
      <c r="I69" s="2246"/>
      <c r="J69" s="2246"/>
    </row>
  </sheetData>
  <mergeCells count="5">
    <mergeCell ref="B2:J2"/>
    <mergeCell ref="B3:J3"/>
    <mergeCell ref="D5:F5"/>
    <mergeCell ref="H5:J5"/>
    <mergeCell ref="B68:J69"/>
  </mergeCells>
  <phoneticPr fontId="10" type="noConversion"/>
  <pageMargins left="0.39370078740157483" right="0.39370078740157483" top="0.59055118110236227" bottom="0.39370078740157483" header="0.39370078740157483" footer="0.39370078740157483"/>
  <pageSetup scale="84" orientation="portrait" r:id="rId1"/>
  <headerFooter alignWithMargins="0">
    <oddHeader>&amp;L&amp;9Organisme ________________________________________&amp;R&amp;9Code géographique ____________</oddHeader>
    <oddFooter xml:space="preserve">&amp;LS27-6&amp;R
</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2">
    <pageSetUpPr fitToPage="1"/>
  </sheetPr>
  <dimension ref="A1:J72"/>
  <sheetViews>
    <sheetView showZeros="0" zoomScaleNormal="100" workbookViewId="0">
      <selection activeCell="B22" sqref="B22"/>
    </sheetView>
  </sheetViews>
  <sheetFormatPr baseColWidth="10" defaultColWidth="9.140625" defaultRowHeight="12.75" x14ac:dyDescent="0.2"/>
  <cols>
    <col min="1" max="1" width="2.7109375" style="569" customWidth="1"/>
    <col min="2" max="2" width="46.7109375" style="566" customWidth="1"/>
    <col min="3" max="3" width="4.140625" style="631" customWidth="1"/>
    <col min="4" max="4" width="15.7109375" style="566" customWidth="1"/>
    <col min="5" max="5" width="1.7109375" style="566" customWidth="1"/>
    <col min="6" max="6" width="15.7109375" style="566" customWidth="1"/>
    <col min="7" max="7" width="1.7109375" style="704" customWidth="1"/>
    <col min="8" max="8" width="15.7109375" style="566" customWidth="1"/>
    <col min="9" max="9" width="1.7109375" style="566" customWidth="1"/>
    <col min="10" max="10" width="15.85546875" style="566" customWidth="1"/>
    <col min="11" max="16384" width="9.140625" style="541"/>
  </cols>
  <sheetData>
    <row r="1" spans="1:10" ht="12.75" customHeight="1" x14ac:dyDescent="0.2">
      <c r="B1" s="560"/>
      <c r="C1" s="551"/>
      <c r="D1" s="697"/>
      <c r="E1" s="554"/>
      <c r="F1" s="555"/>
      <c r="G1" s="554"/>
      <c r="H1" s="555"/>
      <c r="I1" s="555"/>
      <c r="J1" s="1471"/>
    </row>
    <row r="2" spans="1:10" ht="12.75" customHeight="1" x14ac:dyDescent="0.2">
      <c r="B2" s="560"/>
      <c r="C2" s="551"/>
      <c r="D2" s="697"/>
      <c r="E2" s="554"/>
      <c r="F2" s="555"/>
      <c r="G2" s="554"/>
      <c r="H2" s="555"/>
      <c r="I2" s="555"/>
      <c r="J2" s="697"/>
    </row>
    <row r="3" spans="1:10" ht="12.75" customHeight="1" x14ac:dyDescent="0.2">
      <c r="B3" s="2343" t="s">
        <v>388</v>
      </c>
      <c r="C3" s="2343"/>
      <c r="D3" s="2343"/>
      <c r="E3" s="2343"/>
      <c r="F3" s="2343"/>
      <c r="G3" s="2343"/>
      <c r="H3" s="2343"/>
      <c r="I3" s="2343"/>
      <c r="J3" s="2343"/>
    </row>
    <row r="4" spans="1:10" ht="12.75" customHeight="1" x14ac:dyDescent="0.2">
      <c r="B4" s="2343" t="s">
        <v>1333</v>
      </c>
      <c r="C4" s="2343"/>
      <c r="D4" s="2343"/>
      <c r="E4" s="2343"/>
      <c r="F4" s="2343"/>
      <c r="G4" s="2343"/>
      <c r="H4" s="2343"/>
      <c r="I4" s="2343"/>
      <c r="J4" s="2343"/>
    </row>
    <row r="5" spans="1:10" ht="12.75" customHeight="1" x14ac:dyDescent="0.2">
      <c r="B5" s="543"/>
      <c r="C5" s="1472"/>
      <c r="D5" s="543"/>
      <c r="E5" s="1472"/>
      <c r="F5" s="543"/>
      <c r="G5" s="1472"/>
      <c r="H5" s="543"/>
      <c r="I5" s="543"/>
      <c r="J5" s="543"/>
    </row>
    <row r="6" spans="1:10" ht="12.75" customHeight="1" x14ac:dyDescent="0.2">
      <c r="B6" s="2092" t="s">
        <v>477</v>
      </c>
      <c r="C6" s="551"/>
      <c r="D6" s="2345" t="s">
        <v>750</v>
      </c>
      <c r="E6" s="2345"/>
      <c r="F6" s="2345"/>
      <c r="H6" s="2345" t="s">
        <v>107</v>
      </c>
      <c r="I6" s="2345"/>
      <c r="J6" s="2345"/>
    </row>
    <row r="7" spans="1:10" ht="12.75" customHeight="1" x14ac:dyDescent="0.2">
      <c r="B7" s="560"/>
      <c r="C7" s="551"/>
      <c r="D7" s="543" t="s">
        <v>673</v>
      </c>
      <c r="E7" s="705"/>
      <c r="F7" s="542" t="s">
        <v>400</v>
      </c>
      <c r="G7" s="633"/>
      <c r="H7" s="543" t="s">
        <v>400</v>
      </c>
      <c r="I7" s="543"/>
      <c r="J7" s="528" t="s">
        <v>400</v>
      </c>
    </row>
    <row r="8" spans="1:10" ht="12.75" customHeight="1" thickBot="1" x14ac:dyDescent="0.25">
      <c r="B8" s="546" t="s">
        <v>209</v>
      </c>
      <c r="C8" s="1474"/>
      <c r="D8" s="2074">
        <v>2017</v>
      </c>
      <c r="E8" s="2076"/>
      <c r="F8" s="2074">
        <v>2017</v>
      </c>
      <c r="G8" s="2076"/>
      <c r="H8" s="2074">
        <v>2017</v>
      </c>
      <c r="I8" s="547"/>
      <c r="J8" s="2074">
        <v>2016</v>
      </c>
    </row>
    <row r="9" spans="1:10" ht="12.75" customHeight="1" x14ac:dyDescent="0.2">
      <c r="B9" s="548"/>
      <c r="C9" s="1472"/>
      <c r="D9" s="736"/>
      <c r="E9" s="718"/>
      <c r="F9" s="727"/>
      <c r="G9" s="718"/>
      <c r="H9" s="716"/>
      <c r="I9" s="716"/>
    </row>
    <row r="10" spans="1:10" x14ac:dyDescent="0.2">
      <c r="B10" s="548" t="s">
        <v>210</v>
      </c>
      <c r="C10" s="1472"/>
      <c r="D10" s="1626"/>
      <c r="E10" s="998"/>
      <c r="H10" s="706"/>
      <c r="I10" s="706"/>
    </row>
    <row r="11" spans="1:10" x14ac:dyDescent="0.2">
      <c r="B11" s="560" t="s">
        <v>995</v>
      </c>
      <c r="C11" s="554"/>
      <c r="D11" s="697"/>
      <c r="F11" s="1651"/>
      <c r="G11" s="1651"/>
      <c r="H11" s="1651"/>
      <c r="I11" s="562"/>
      <c r="J11" s="697"/>
    </row>
    <row r="12" spans="1:10" x14ac:dyDescent="0.2">
      <c r="A12" s="569" t="s">
        <v>807</v>
      </c>
      <c r="B12" s="560" t="s">
        <v>1391</v>
      </c>
      <c r="C12" s="551">
        <f>'S27-6  Services rendus'!C67+1</f>
        <v>182</v>
      </c>
      <c r="D12" s="697"/>
      <c r="F12" s="2089" t="s">
        <v>2815</v>
      </c>
      <c r="G12" s="1882"/>
      <c r="H12" s="2089" t="s">
        <v>2759</v>
      </c>
      <c r="I12" s="562"/>
      <c r="J12" s="697"/>
    </row>
    <row r="13" spans="1:10" ht="12.75" customHeight="1" x14ac:dyDescent="0.2">
      <c r="A13" s="569" t="s">
        <v>807</v>
      </c>
      <c r="B13" s="560" t="s">
        <v>494</v>
      </c>
      <c r="C13" s="551">
        <f>C12+1</f>
        <v>183</v>
      </c>
      <c r="D13" s="697"/>
      <c r="F13" s="2089" t="s">
        <v>2729</v>
      </c>
      <c r="G13" s="1882"/>
      <c r="H13" s="2089" t="s">
        <v>2760</v>
      </c>
      <c r="I13" s="562"/>
      <c r="J13" s="697"/>
    </row>
    <row r="14" spans="1:10" x14ac:dyDescent="0.2">
      <c r="A14" s="569" t="s">
        <v>807</v>
      </c>
      <c r="B14" s="560" t="s">
        <v>178</v>
      </c>
      <c r="C14" s="551">
        <f>C13+1</f>
        <v>184</v>
      </c>
      <c r="D14" s="697"/>
      <c r="F14" s="2089" t="s">
        <v>2730</v>
      </c>
      <c r="G14" s="1883"/>
      <c r="H14" s="2089" t="s">
        <v>2761</v>
      </c>
      <c r="I14" s="562"/>
      <c r="J14" s="697"/>
    </row>
    <row r="15" spans="1:10" ht="12.75" customHeight="1" x14ac:dyDescent="0.2">
      <c r="A15" s="569" t="s">
        <v>807</v>
      </c>
      <c r="B15" s="732"/>
      <c r="C15" s="2090">
        <f>C14+1</f>
        <v>185</v>
      </c>
      <c r="D15" s="733"/>
      <c r="E15" s="732"/>
      <c r="F15" s="1867">
        <v>1886</v>
      </c>
      <c r="G15" s="1867"/>
      <c r="H15" s="1867">
        <v>5429</v>
      </c>
      <c r="I15" s="735"/>
      <c r="J15" s="733"/>
    </row>
    <row r="16" spans="1:10" x14ac:dyDescent="0.2">
      <c r="B16" s="560" t="s">
        <v>996</v>
      </c>
      <c r="C16" s="554"/>
      <c r="D16" s="697"/>
      <c r="F16" s="1861"/>
      <c r="G16" s="1862"/>
      <c r="H16" s="1861"/>
      <c r="I16" s="562"/>
      <c r="J16" s="697"/>
    </row>
    <row r="17" spans="1:10" x14ac:dyDescent="0.2">
      <c r="A17" s="569" t="s">
        <v>807</v>
      </c>
      <c r="B17" s="560" t="s">
        <v>495</v>
      </c>
      <c r="C17" s="554">
        <f>C15+1</f>
        <v>186</v>
      </c>
      <c r="D17" s="697"/>
      <c r="F17" s="2089" t="s">
        <v>2731</v>
      </c>
      <c r="G17" s="1882"/>
      <c r="H17" s="2089" t="s">
        <v>2762</v>
      </c>
      <c r="I17" s="562"/>
      <c r="J17" s="697"/>
    </row>
    <row r="18" spans="1:10" x14ac:dyDescent="0.2">
      <c r="A18" s="569" t="s">
        <v>807</v>
      </c>
      <c r="B18" s="560" t="s">
        <v>496</v>
      </c>
      <c r="C18" s="554">
        <f>C17+1</f>
        <v>187</v>
      </c>
      <c r="D18" s="697"/>
      <c r="F18" s="2089" t="s">
        <v>2732</v>
      </c>
      <c r="G18" s="1882"/>
      <c r="H18" s="2089" t="s">
        <v>2763</v>
      </c>
      <c r="I18" s="562"/>
      <c r="J18" s="697"/>
    </row>
    <row r="19" spans="1:10" x14ac:dyDescent="0.2">
      <c r="A19" s="569" t="s">
        <v>807</v>
      </c>
      <c r="B19" s="560" t="s">
        <v>497</v>
      </c>
      <c r="C19" s="554">
        <f>C18+1</f>
        <v>188</v>
      </c>
      <c r="D19" s="697"/>
      <c r="F19" s="2089" t="s">
        <v>2733</v>
      </c>
      <c r="G19" s="1884"/>
      <c r="H19" s="2089" t="s">
        <v>2764</v>
      </c>
      <c r="I19" s="562"/>
      <c r="J19" s="697"/>
    </row>
    <row r="20" spans="1:10" x14ac:dyDescent="0.2">
      <c r="A20" s="569" t="s">
        <v>807</v>
      </c>
      <c r="B20" s="560" t="s">
        <v>178</v>
      </c>
      <c r="C20" s="554">
        <f>C19+1</f>
        <v>189</v>
      </c>
      <c r="D20" s="697"/>
      <c r="F20" s="2089" t="s">
        <v>2734</v>
      </c>
      <c r="G20" s="1862"/>
      <c r="H20" s="2089" t="s">
        <v>2765</v>
      </c>
      <c r="I20" s="562"/>
      <c r="J20" s="697"/>
    </row>
    <row r="21" spans="1:10" ht="12.75" customHeight="1" x14ac:dyDescent="0.2">
      <c r="A21" s="569" t="s">
        <v>807</v>
      </c>
      <c r="B21" s="732"/>
      <c r="C21" s="734">
        <f>C20+1</f>
        <v>190</v>
      </c>
      <c r="D21" s="733"/>
      <c r="E21" s="732"/>
      <c r="F21" s="1867">
        <v>1887</v>
      </c>
      <c r="G21" s="1867"/>
      <c r="H21" s="1867">
        <v>5430</v>
      </c>
      <c r="I21" s="735"/>
      <c r="J21" s="733"/>
    </row>
    <row r="22" spans="1:10" x14ac:dyDescent="0.2">
      <c r="B22" s="560" t="s">
        <v>997</v>
      </c>
      <c r="C22" s="554"/>
      <c r="D22" s="697"/>
      <c r="F22" s="1861"/>
      <c r="G22" s="1862"/>
      <c r="H22" s="1861"/>
      <c r="I22" s="562"/>
      <c r="J22" s="697"/>
    </row>
    <row r="23" spans="1:10" x14ac:dyDescent="0.2">
      <c r="B23" s="560" t="s">
        <v>498</v>
      </c>
      <c r="C23" s="554"/>
      <c r="D23" s="697"/>
      <c r="F23" s="1861"/>
      <c r="G23" s="1862"/>
      <c r="H23" s="1861"/>
      <c r="I23" s="562"/>
      <c r="J23" s="697"/>
    </row>
    <row r="24" spans="1:10" x14ac:dyDescent="0.2">
      <c r="A24" s="569" t="s">
        <v>807</v>
      </c>
      <c r="B24" s="560" t="s">
        <v>1398</v>
      </c>
      <c r="C24" s="554">
        <f>C21+1</f>
        <v>191</v>
      </c>
      <c r="D24" s="697"/>
      <c r="F24" s="2089" t="s">
        <v>2735</v>
      </c>
      <c r="G24" s="1862"/>
      <c r="H24" s="2089" t="s">
        <v>2766</v>
      </c>
      <c r="I24" s="562"/>
      <c r="J24" s="697"/>
    </row>
    <row r="25" spans="1:10" x14ac:dyDescent="0.2">
      <c r="A25" s="569" t="s">
        <v>807</v>
      </c>
      <c r="B25" s="560" t="s">
        <v>1399</v>
      </c>
      <c r="C25" s="554">
        <f>C24+1</f>
        <v>192</v>
      </c>
      <c r="D25" s="697"/>
      <c r="F25" s="2089" t="s">
        <v>2736</v>
      </c>
      <c r="G25" s="1862"/>
      <c r="H25" s="2089" t="s">
        <v>2767</v>
      </c>
      <c r="I25" s="562"/>
      <c r="J25" s="697"/>
    </row>
    <row r="26" spans="1:10" x14ac:dyDescent="0.2">
      <c r="A26" s="569" t="s">
        <v>807</v>
      </c>
      <c r="B26" s="560" t="s">
        <v>1397</v>
      </c>
      <c r="C26" s="554">
        <f>C25+1</f>
        <v>193</v>
      </c>
      <c r="D26" s="697"/>
      <c r="F26" s="2089" t="s">
        <v>2737</v>
      </c>
      <c r="G26" s="1862"/>
      <c r="H26" s="2089" t="s">
        <v>2768</v>
      </c>
      <c r="I26" s="562"/>
      <c r="J26" s="697"/>
    </row>
    <row r="27" spans="1:10" x14ac:dyDescent="0.2">
      <c r="B27" s="560" t="s">
        <v>501</v>
      </c>
      <c r="C27" s="554"/>
      <c r="D27" s="697"/>
      <c r="F27" s="1861"/>
      <c r="G27" s="1862"/>
      <c r="H27" s="1861"/>
      <c r="I27" s="562"/>
      <c r="J27" s="697"/>
    </row>
    <row r="28" spans="1:10" x14ac:dyDescent="0.2">
      <c r="B28" s="560" t="s">
        <v>428</v>
      </c>
      <c r="C28" s="554"/>
      <c r="D28" s="697"/>
      <c r="F28" s="1861"/>
      <c r="G28" s="1862"/>
      <c r="H28" s="1861"/>
      <c r="I28" s="562"/>
      <c r="J28" s="697"/>
    </row>
    <row r="29" spans="1:10" x14ac:dyDescent="0.2">
      <c r="A29" s="569" t="s">
        <v>807</v>
      </c>
      <c r="B29" s="560" t="s">
        <v>545</v>
      </c>
      <c r="C29" s="554">
        <f>C26+1</f>
        <v>194</v>
      </c>
      <c r="D29" s="697"/>
      <c r="F29" s="1862">
        <v>3997</v>
      </c>
      <c r="G29" s="1862"/>
      <c r="H29" s="1862">
        <v>5452</v>
      </c>
      <c r="I29" s="562"/>
      <c r="J29" s="697"/>
    </row>
    <row r="30" spans="1:10" x14ac:dyDescent="0.2">
      <c r="A30" s="569" t="s">
        <v>807</v>
      </c>
      <c r="B30" s="560" t="s">
        <v>62</v>
      </c>
      <c r="C30" s="554">
        <f>C29+1</f>
        <v>195</v>
      </c>
      <c r="D30" s="697"/>
      <c r="F30" s="1862">
        <v>3998</v>
      </c>
      <c r="G30" s="1862"/>
      <c r="H30" s="1862">
        <v>5453</v>
      </c>
      <c r="I30" s="562"/>
      <c r="J30" s="697"/>
    </row>
    <row r="31" spans="1:10" x14ac:dyDescent="0.2">
      <c r="A31" s="569" t="s">
        <v>807</v>
      </c>
      <c r="B31" s="560" t="s">
        <v>63</v>
      </c>
      <c r="C31" s="554">
        <f>C30+1</f>
        <v>196</v>
      </c>
      <c r="D31" s="697"/>
      <c r="F31" s="1862">
        <v>3999</v>
      </c>
      <c r="G31" s="1862"/>
      <c r="H31" s="1862">
        <v>5454</v>
      </c>
      <c r="I31" s="562"/>
      <c r="J31" s="697"/>
    </row>
    <row r="32" spans="1:10" x14ac:dyDescent="0.2">
      <c r="A32" s="569" t="s">
        <v>807</v>
      </c>
      <c r="B32" s="560" t="s">
        <v>324</v>
      </c>
      <c r="C32" s="554">
        <f>C31+1</f>
        <v>197</v>
      </c>
      <c r="D32" s="697"/>
      <c r="F32" s="1862">
        <v>3995</v>
      </c>
      <c r="G32" s="1862"/>
      <c r="H32" s="1862">
        <v>5455</v>
      </c>
      <c r="I32" s="562"/>
      <c r="J32" s="697"/>
    </row>
    <row r="33" spans="1:10" x14ac:dyDescent="0.2">
      <c r="A33" s="569" t="s">
        <v>807</v>
      </c>
      <c r="B33" s="560" t="s">
        <v>178</v>
      </c>
      <c r="C33" s="554">
        <f>C32+1</f>
        <v>198</v>
      </c>
      <c r="D33" s="697"/>
      <c r="F33" s="1862">
        <v>4505</v>
      </c>
      <c r="G33" s="1862"/>
      <c r="H33" s="1862">
        <v>5478</v>
      </c>
      <c r="I33" s="562"/>
      <c r="J33" s="697"/>
    </row>
    <row r="34" spans="1:10" x14ac:dyDescent="0.2">
      <c r="A34" s="569" t="s">
        <v>807</v>
      </c>
      <c r="B34" s="732"/>
      <c r="C34" s="734">
        <f>C33+1</f>
        <v>199</v>
      </c>
      <c r="D34" s="733"/>
      <c r="E34" s="732"/>
      <c r="F34" s="1867" t="s">
        <v>2738</v>
      </c>
      <c r="G34" s="1867"/>
      <c r="H34" s="1867" t="s">
        <v>2769</v>
      </c>
      <c r="I34" s="735"/>
      <c r="J34" s="733"/>
    </row>
    <row r="35" spans="1:10" x14ac:dyDescent="0.2">
      <c r="B35" s="560" t="s">
        <v>631</v>
      </c>
      <c r="C35" s="554"/>
      <c r="D35" s="697"/>
      <c r="F35" s="1861"/>
      <c r="G35" s="1862"/>
      <c r="H35" s="1861"/>
      <c r="I35" s="562"/>
      <c r="J35" s="697"/>
    </row>
    <row r="36" spans="1:10" x14ac:dyDescent="0.2">
      <c r="B36" s="560" t="s">
        <v>1425</v>
      </c>
      <c r="C36" s="554"/>
      <c r="D36" s="697"/>
      <c r="F36" s="1861"/>
      <c r="G36" s="1862"/>
      <c r="H36" s="1861"/>
      <c r="I36" s="562"/>
      <c r="J36" s="697"/>
    </row>
    <row r="37" spans="1:10" x14ac:dyDescent="0.2">
      <c r="B37" s="560" t="s">
        <v>2912</v>
      </c>
      <c r="C37" s="554"/>
      <c r="D37" s="697"/>
      <c r="F37" s="1861"/>
      <c r="G37" s="1862"/>
      <c r="H37" s="1861"/>
      <c r="I37" s="562"/>
      <c r="J37" s="697"/>
    </row>
    <row r="38" spans="1:10" x14ac:dyDescent="0.2">
      <c r="A38" s="569" t="s">
        <v>807</v>
      </c>
      <c r="B38" s="560" t="s">
        <v>2817</v>
      </c>
      <c r="C38" s="554">
        <f>C34+1</f>
        <v>200</v>
      </c>
      <c r="D38" s="697"/>
      <c r="F38" s="2089" t="s">
        <v>2739</v>
      </c>
      <c r="G38" s="1882"/>
      <c r="H38" s="2089" t="s">
        <v>2770</v>
      </c>
      <c r="I38" s="562"/>
      <c r="J38" s="697"/>
    </row>
    <row r="39" spans="1:10" x14ac:dyDescent="0.2">
      <c r="A39" s="569" t="s">
        <v>807</v>
      </c>
      <c r="B39" s="560" t="s">
        <v>1393</v>
      </c>
      <c r="C39" s="554">
        <f>C38+1</f>
        <v>201</v>
      </c>
      <c r="D39" s="697"/>
      <c r="F39" s="2089" t="s">
        <v>2740</v>
      </c>
      <c r="G39" s="1882"/>
      <c r="H39" s="2089" t="s">
        <v>2771</v>
      </c>
      <c r="I39" s="562"/>
      <c r="J39" s="697"/>
    </row>
    <row r="40" spans="1:10" x14ac:dyDescent="0.2">
      <c r="A40" s="569" t="s">
        <v>807</v>
      </c>
      <c r="B40" s="560" t="s">
        <v>1394</v>
      </c>
      <c r="C40" s="554">
        <f>C39+1</f>
        <v>202</v>
      </c>
      <c r="D40" s="697"/>
      <c r="F40" s="2089" t="s">
        <v>2741</v>
      </c>
      <c r="G40" s="1882"/>
      <c r="H40" s="2089" t="s">
        <v>2772</v>
      </c>
      <c r="I40" s="562"/>
      <c r="J40" s="697"/>
    </row>
    <row r="41" spans="1:10" x14ac:dyDescent="0.2">
      <c r="A41" s="569" t="s">
        <v>807</v>
      </c>
      <c r="B41" s="560" t="s">
        <v>1417</v>
      </c>
      <c r="C41" s="554">
        <f>C40+1</f>
        <v>203</v>
      </c>
      <c r="D41" s="697"/>
      <c r="F41" s="2089" t="s">
        <v>2742</v>
      </c>
      <c r="G41" s="1882"/>
      <c r="H41" s="2089" t="s">
        <v>2773</v>
      </c>
      <c r="I41" s="562"/>
      <c r="J41" s="697"/>
    </row>
    <row r="42" spans="1:10" x14ac:dyDescent="0.2">
      <c r="B42" s="560" t="s">
        <v>1392</v>
      </c>
      <c r="C42" s="554"/>
      <c r="D42" s="697"/>
      <c r="F42" s="1879"/>
      <c r="G42" s="1882"/>
      <c r="H42" s="1879"/>
      <c r="I42" s="562"/>
      <c r="J42" s="697"/>
    </row>
    <row r="43" spans="1:10" x14ac:dyDescent="0.2">
      <c r="A43" s="569" t="s">
        <v>807</v>
      </c>
      <c r="B43" s="560" t="s">
        <v>1395</v>
      </c>
      <c r="C43" s="554">
        <f>C41+1</f>
        <v>204</v>
      </c>
      <c r="D43" s="697"/>
      <c r="F43" s="2089" t="s">
        <v>2743</v>
      </c>
      <c r="G43" s="1882"/>
      <c r="H43" s="2089" t="s">
        <v>2774</v>
      </c>
      <c r="I43" s="562"/>
      <c r="J43" s="697"/>
    </row>
    <row r="44" spans="1:10" x14ac:dyDescent="0.2">
      <c r="A44" s="569" t="s">
        <v>807</v>
      </c>
      <c r="B44" s="560" t="s">
        <v>1396</v>
      </c>
      <c r="C44" s="554">
        <f t="shared" ref="C44:C49" si="0">C43+1</f>
        <v>205</v>
      </c>
      <c r="D44" s="697"/>
      <c r="F44" s="2089" t="s">
        <v>2744</v>
      </c>
      <c r="G44" s="1882"/>
      <c r="H44" s="2089" t="s">
        <v>2775</v>
      </c>
      <c r="I44" s="562"/>
      <c r="J44" s="697"/>
    </row>
    <row r="45" spans="1:10" x14ac:dyDescent="0.2">
      <c r="A45" s="569" t="s">
        <v>807</v>
      </c>
      <c r="B45" s="560" t="s">
        <v>1397</v>
      </c>
      <c r="C45" s="554">
        <f t="shared" si="0"/>
        <v>206</v>
      </c>
      <c r="D45" s="697"/>
      <c r="F45" s="2089" t="s">
        <v>2745</v>
      </c>
      <c r="G45" s="1882"/>
      <c r="H45" s="2089" t="s">
        <v>2776</v>
      </c>
      <c r="I45" s="562"/>
      <c r="J45" s="697"/>
    </row>
    <row r="46" spans="1:10" x14ac:dyDescent="0.2">
      <c r="A46" s="569" t="s">
        <v>807</v>
      </c>
      <c r="B46" s="560" t="s">
        <v>420</v>
      </c>
      <c r="C46" s="554">
        <f t="shared" si="0"/>
        <v>207</v>
      </c>
      <c r="D46" s="697"/>
      <c r="F46" s="2089" t="s">
        <v>2746</v>
      </c>
      <c r="G46" s="1882"/>
      <c r="H46" s="2089" t="s">
        <v>2777</v>
      </c>
      <c r="I46" s="562"/>
      <c r="J46" s="697"/>
    </row>
    <row r="47" spans="1:10" x14ac:dyDescent="0.2">
      <c r="A47" s="569" t="s">
        <v>807</v>
      </c>
      <c r="B47" s="560" t="s">
        <v>421</v>
      </c>
      <c r="C47" s="554">
        <f t="shared" si="0"/>
        <v>208</v>
      </c>
      <c r="D47" s="697"/>
      <c r="F47" s="2089" t="s">
        <v>2747</v>
      </c>
      <c r="G47" s="1882"/>
      <c r="H47" s="2089" t="s">
        <v>2778</v>
      </c>
      <c r="I47" s="562"/>
      <c r="J47" s="697"/>
    </row>
    <row r="48" spans="1:10" x14ac:dyDescent="0.2">
      <c r="A48" s="569" t="s">
        <v>807</v>
      </c>
      <c r="B48" s="560" t="s">
        <v>178</v>
      </c>
      <c r="C48" s="554">
        <f t="shared" si="0"/>
        <v>209</v>
      </c>
      <c r="D48" s="697"/>
      <c r="F48" s="2089" t="s">
        <v>2748</v>
      </c>
      <c r="G48" s="1882"/>
      <c r="H48" s="2089" t="s">
        <v>2779</v>
      </c>
      <c r="I48" s="562"/>
      <c r="J48" s="697"/>
    </row>
    <row r="49" spans="1:10" x14ac:dyDescent="0.2">
      <c r="A49" s="2091" t="s">
        <v>807</v>
      </c>
      <c r="B49" s="732"/>
      <c r="C49" s="734">
        <f t="shared" si="0"/>
        <v>210</v>
      </c>
      <c r="D49" s="733"/>
      <c r="E49" s="732"/>
      <c r="F49" s="1867">
        <v>4508</v>
      </c>
      <c r="G49" s="1867"/>
      <c r="H49" s="1867">
        <v>5432</v>
      </c>
      <c r="I49" s="735"/>
      <c r="J49" s="733"/>
    </row>
    <row r="50" spans="1:10" x14ac:dyDescent="0.2">
      <c r="B50" s="560" t="s">
        <v>632</v>
      </c>
      <c r="C50" s="554"/>
      <c r="D50" s="697"/>
      <c r="F50" s="1868"/>
      <c r="G50" s="1862"/>
      <c r="H50" s="1868"/>
      <c r="I50" s="555"/>
      <c r="J50" s="697"/>
    </row>
    <row r="51" spans="1:10" x14ac:dyDescent="0.2">
      <c r="A51" s="569" t="s">
        <v>807</v>
      </c>
      <c r="B51" s="560" t="s">
        <v>422</v>
      </c>
      <c r="C51" s="554">
        <f>C49+1</f>
        <v>211</v>
      </c>
      <c r="D51" s="697"/>
      <c r="F51" s="2089" t="s">
        <v>2749</v>
      </c>
      <c r="G51" s="1882"/>
      <c r="H51" s="2089" t="s">
        <v>2780</v>
      </c>
      <c r="I51" s="555"/>
      <c r="J51" s="697"/>
    </row>
    <row r="52" spans="1:10" x14ac:dyDescent="0.2">
      <c r="A52" s="569" t="s">
        <v>599</v>
      </c>
      <c r="B52" s="560" t="s">
        <v>1419</v>
      </c>
      <c r="C52" s="554">
        <f>C51+1</f>
        <v>212</v>
      </c>
      <c r="D52" s="697"/>
      <c r="F52" s="2089" t="s">
        <v>2750</v>
      </c>
      <c r="G52" s="1882"/>
      <c r="H52" s="2089" t="s">
        <v>2781</v>
      </c>
      <c r="I52" s="555"/>
      <c r="J52" s="697"/>
    </row>
    <row r="53" spans="1:10" x14ac:dyDescent="0.2">
      <c r="A53" s="569" t="s">
        <v>807</v>
      </c>
      <c r="B53" s="560" t="s">
        <v>178</v>
      </c>
      <c r="C53" s="554">
        <f>C52+1</f>
        <v>213</v>
      </c>
      <c r="D53" s="697"/>
      <c r="F53" s="2089" t="s">
        <v>2751</v>
      </c>
      <c r="G53" s="1882"/>
      <c r="H53" s="2089" t="s">
        <v>2782</v>
      </c>
      <c r="I53" s="555"/>
      <c r="J53" s="697"/>
    </row>
    <row r="54" spans="1:10" x14ac:dyDescent="0.2">
      <c r="A54" s="569" t="s">
        <v>807</v>
      </c>
      <c r="B54" s="732"/>
      <c r="C54" s="734">
        <f>C53+1</f>
        <v>214</v>
      </c>
      <c r="D54" s="733"/>
      <c r="E54" s="732"/>
      <c r="F54" s="1867">
        <v>4511</v>
      </c>
      <c r="G54" s="1867"/>
      <c r="H54" s="1867">
        <v>5433</v>
      </c>
      <c r="I54" s="735"/>
      <c r="J54" s="733"/>
    </row>
    <row r="55" spans="1:10" x14ac:dyDescent="0.2">
      <c r="B55" s="560" t="s">
        <v>720</v>
      </c>
      <c r="C55" s="700"/>
      <c r="D55" s="697"/>
      <c r="F55" s="1861"/>
      <c r="G55" s="1862"/>
      <c r="H55" s="1861"/>
      <c r="I55" s="562"/>
      <c r="J55" s="697"/>
    </row>
    <row r="56" spans="1:10" x14ac:dyDescent="0.2">
      <c r="B56" s="560" t="s">
        <v>965</v>
      </c>
      <c r="C56" s="700"/>
      <c r="D56" s="697"/>
      <c r="F56" s="1861"/>
      <c r="G56" s="1862"/>
      <c r="H56" s="1861"/>
      <c r="I56" s="562"/>
      <c r="J56" s="697"/>
    </row>
    <row r="57" spans="1:10" x14ac:dyDescent="0.2">
      <c r="A57" s="569" t="s">
        <v>807</v>
      </c>
      <c r="B57" s="560" t="s">
        <v>423</v>
      </c>
      <c r="C57" s="700">
        <f>C54+1</f>
        <v>215</v>
      </c>
      <c r="D57" s="697"/>
      <c r="F57" s="2089" t="s">
        <v>2752</v>
      </c>
      <c r="G57" s="1882"/>
      <c r="H57" s="2089" t="s">
        <v>2783</v>
      </c>
      <c r="I57" s="562"/>
      <c r="J57" s="697"/>
    </row>
    <row r="58" spans="1:10" x14ac:dyDescent="0.2">
      <c r="A58" s="569" t="s">
        <v>807</v>
      </c>
      <c r="B58" s="560" t="s">
        <v>424</v>
      </c>
      <c r="C58" s="700">
        <f>C57+1</f>
        <v>216</v>
      </c>
      <c r="D58" s="697"/>
      <c r="F58" s="2089" t="s">
        <v>2753</v>
      </c>
      <c r="G58" s="1882"/>
      <c r="H58" s="2089" t="s">
        <v>2784</v>
      </c>
      <c r="I58" s="562"/>
      <c r="J58" s="697"/>
    </row>
    <row r="59" spans="1:10" x14ac:dyDescent="0.2">
      <c r="A59" s="569" t="s">
        <v>807</v>
      </c>
      <c r="B59" s="560" t="s">
        <v>425</v>
      </c>
      <c r="C59" s="700">
        <f>C58+1</f>
        <v>217</v>
      </c>
      <c r="D59" s="697"/>
      <c r="F59" s="2089" t="s">
        <v>2754</v>
      </c>
      <c r="G59" s="1882"/>
      <c r="H59" s="2089" t="s">
        <v>2785</v>
      </c>
      <c r="I59" s="562"/>
      <c r="J59" s="697"/>
    </row>
    <row r="60" spans="1:10" x14ac:dyDescent="0.2">
      <c r="A60" s="569" t="s">
        <v>807</v>
      </c>
      <c r="B60" s="560" t="s">
        <v>178</v>
      </c>
      <c r="C60" s="700">
        <f>C59+1</f>
        <v>218</v>
      </c>
      <c r="D60" s="697"/>
      <c r="F60" s="2089" t="s">
        <v>2755</v>
      </c>
      <c r="G60" s="1882"/>
      <c r="H60" s="2089" t="s">
        <v>2786</v>
      </c>
      <c r="I60" s="562"/>
      <c r="J60" s="697"/>
    </row>
    <row r="61" spans="1:10" x14ac:dyDescent="0.2">
      <c r="A61" s="569" t="s">
        <v>807</v>
      </c>
      <c r="B61" s="732"/>
      <c r="C61" s="734">
        <f>C60+1</f>
        <v>219</v>
      </c>
      <c r="D61" s="733"/>
      <c r="E61" s="732"/>
      <c r="F61" s="1867">
        <v>4514</v>
      </c>
      <c r="G61" s="1867"/>
      <c r="H61" s="1867">
        <v>5434</v>
      </c>
      <c r="I61" s="735"/>
      <c r="J61" s="733"/>
    </row>
    <row r="62" spans="1:10" x14ac:dyDescent="0.2">
      <c r="B62" s="560" t="s">
        <v>284</v>
      </c>
      <c r="C62" s="554"/>
      <c r="D62" s="697"/>
      <c r="F62" s="1868"/>
      <c r="G62" s="1865"/>
      <c r="H62" s="1868"/>
      <c r="I62" s="555"/>
      <c r="J62" s="697"/>
    </row>
    <row r="63" spans="1:10" x14ac:dyDescent="0.2">
      <c r="A63" s="569" t="s">
        <v>807</v>
      </c>
      <c r="B63" s="560" t="s">
        <v>426</v>
      </c>
      <c r="C63" s="554">
        <f>C61+1</f>
        <v>220</v>
      </c>
      <c r="D63" s="697"/>
      <c r="F63" s="2089" t="s">
        <v>2756</v>
      </c>
      <c r="G63" s="1882"/>
      <c r="H63" s="2089" t="s">
        <v>2787</v>
      </c>
      <c r="I63" s="555"/>
      <c r="J63" s="697"/>
    </row>
    <row r="64" spans="1:10" x14ac:dyDescent="0.2">
      <c r="B64" s="560" t="s">
        <v>427</v>
      </c>
      <c r="C64" s="554"/>
      <c r="D64" s="697"/>
      <c r="F64" s="1880"/>
      <c r="G64" s="1884"/>
      <c r="H64" s="1880"/>
      <c r="I64" s="555"/>
      <c r="J64" s="697"/>
    </row>
    <row r="65" spans="1:10" x14ac:dyDescent="0.2">
      <c r="A65" s="569" t="s">
        <v>807</v>
      </c>
      <c r="B65" s="560" t="s">
        <v>5</v>
      </c>
      <c r="C65" s="554">
        <f>C63+1</f>
        <v>221</v>
      </c>
      <c r="D65" s="697"/>
      <c r="F65" s="2089" t="s">
        <v>2757</v>
      </c>
      <c r="G65" s="1882"/>
      <c r="H65" s="2089" t="s">
        <v>2788</v>
      </c>
      <c r="I65" s="555"/>
      <c r="J65" s="697"/>
    </row>
    <row r="66" spans="1:10" x14ac:dyDescent="0.2">
      <c r="A66" s="569" t="s">
        <v>807</v>
      </c>
      <c r="B66" s="560" t="s">
        <v>324</v>
      </c>
      <c r="C66" s="554">
        <f>C65+1</f>
        <v>222</v>
      </c>
      <c r="D66" s="697"/>
      <c r="F66" s="2089" t="s">
        <v>2758</v>
      </c>
      <c r="G66" s="1882"/>
      <c r="H66" s="2089" t="s">
        <v>2789</v>
      </c>
      <c r="I66" s="555"/>
      <c r="J66" s="697"/>
    </row>
    <row r="67" spans="1:10" x14ac:dyDescent="0.2">
      <c r="A67" s="569" t="s">
        <v>807</v>
      </c>
      <c r="B67" s="732"/>
      <c r="C67" s="734">
        <f>C66+1</f>
        <v>223</v>
      </c>
      <c r="D67" s="733"/>
      <c r="E67" s="732"/>
      <c r="F67" s="1867">
        <v>1998</v>
      </c>
      <c r="G67" s="1867"/>
      <c r="H67" s="1867">
        <v>5435</v>
      </c>
      <c r="I67" s="735"/>
      <c r="J67" s="733"/>
    </row>
    <row r="68" spans="1:10" x14ac:dyDescent="0.2">
      <c r="A68" s="569" t="s">
        <v>599</v>
      </c>
      <c r="B68" s="570" t="s">
        <v>285</v>
      </c>
      <c r="C68" s="572">
        <f>C67+1</f>
        <v>224</v>
      </c>
      <c r="D68" s="696"/>
      <c r="E68" s="570"/>
      <c r="F68" s="1863" t="s">
        <v>2860</v>
      </c>
      <c r="G68" s="1863"/>
      <c r="H68" s="1863" t="s">
        <v>2861</v>
      </c>
      <c r="I68" s="573"/>
      <c r="J68" s="696"/>
    </row>
    <row r="69" spans="1:10" ht="13.5" customHeight="1" x14ac:dyDescent="0.2">
      <c r="A69" s="569" t="s">
        <v>807</v>
      </c>
      <c r="B69" s="570"/>
      <c r="C69" s="572">
        <f>C68+1</f>
        <v>225</v>
      </c>
      <c r="D69" s="696"/>
      <c r="E69" s="570"/>
      <c r="F69" s="1863">
        <v>5498</v>
      </c>
      <c r="G69" s="1863"/>
      <c r="H69" s="1863">
        <v>5438</v>
      </c>
      <c r="I69" s="573"/>
      <c r="J69" s="696"/>
    </row>
    <row r="70" spans="1:10" s="564" customFormat="1" ht="13.5" thickBot="1" x14ac:dyDescent="0.25">
      <c r="A70" s="569" t="s">
        <v>807</v>
      </c>
      <c r="B70" s="546" t="s">
        <v>211</v>
      </c>
      <c r="C70" s="577">
        <f>C69+1</f>
        <v>226</v>
      </c>
      <c r="D70" s="699"/>
      <c r="E70" s="546"/>
      <c r="F70" s="1881">
        <v>5499</v>
      </c>
      <c r="G70" s="1869"/>
      <c r="H70" s="1881">
        <v>5479</v>
      </c>
      <c r="I70" s="699"/>
      <c r="J70" s="699"/>
    </row>
    <row r="71" spans="1:10" s="564" customFormat="1" x14ac:dyDescent="0.2">
      <c r="A71" s="569"/>
      <c r="B71" s="2342" t="s">
        <v>2981</v>
      </c>
      <c r="C71" s="2342"/>
      <c r="D71" s="2342"/>
      <c r="E71" s="2342"/>
      <c r="F71" s="2342"/>
      <c r="G71" s="2342"/>
      <c r="H71" s="2342"/>
      <c r="I71" s="2342"/>
      <c r="J71" s="2342"/>
    </row>
    <row r="72" spans="1:10" x14ac:dyDescent="0.2">
      <c r="B72" s="2246"/>
      <c r="C72" s="2246"/>
      <c r="D72" s="2246"/>
      <c r="E72" s="2246"/>
      <c r="F72" s="2246"/>
      <c r="G72" s="2246"/>
      <c r="H72" s="2246"/>
      <c r="I72" s="2246"/>
      <c r="J72" s="2246"/>
    </row>
  </sheetData>
  <mergeCells count="5">
    <mergeCell ref="B3:J3"/>
    <mergeCell ref="B4:J4"/>
    <mergeCell ref="D6:F6"/>
    <mergeCell ref="H6:J6"/>
    <mergeCell ref="B71:J72"/>
  </mergeCells>
  <pageMargins left="0.39370078740157483" right="0.39370078740157483" top="0.59055118110236227" bottom="0.39370078740157483" header="0.59055118110236227" footer="0.39370078740157483"/>
  <pageSetup scale="81" orientation="portrait" r:id="rId1"/>
  <headerFooter alignWithMargins="0">
    <oddHeader>&amp;L&amp;9Organisme ________________________________________&amp;R&amp;9Code géographique ____________</oddHeader>
    <oddFooter xml:space="preserve">&amp;LS27-7&amp;R
</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6">
    <pageSetUpPr fitToPage="1"/>
  </sheetPr>
  <dimension ref="A1:V41"/>
  <sheetViews>
    <sheetView showZeros="0" zoomScaleNormal="100" workbookViewId="0"/>
  </sheetViews>
  <sheetFormatPr baseColWidth="10" defaultColWidth="9.140625" defaultRowHeight="12.75" x14ac:dyDescent="0.2"/>
  <cols>
    <col min="1" max="1" width="2.7109375" style="569" customWidth="1"/>
    <col min="2" max="2" width="46.7109375" style="566" customWidth="1"/>
    <col min="3" max="3" width="4.140625" style="631" customWidth="1"/>
    <col min="4" max="4" width="15.7109375" style="566" customWidth="1"/>
    <col min="5" max="5" width="1.7109375" style="566" customWidth="1"/>
    <col min="6" max="6" width="15.7109375" style="566" customWidth="1"/>
    <col min="7" max="7" width="1.7109375" style="704" customWidth="1"/>
    <col min="8" max="8" width="15.7109375" style="566" customWidth="1"/>
    <col min="9" max="9" width="1.7109375" style="566" customWidth="1"/>
    <col min="10" max="10" width="15.85546875" style="566" customWidth="1"/>
    <col min="11" max="16384" width="9.140625" style="541"/>
  </cols>
  <sheetData>
    <row r="1" spans="1:10" ht="12.75" customHeight="1" x14ac:dyDescent="0.2">
      <c r="B1" s="560"/>
      <c r="C1" s="551"/>
      <c r="D1" s="697"/>
      <c r="E1" s="554"/>
      <c r="F1" s="555"/>
      <c r="G1" s="554"/>
      <c r="H1" s="555"/>
      <c r="I1" s="555"/>
      <c r="J1" s="1483"/>
    </row>
    <row r="2" spans="1:10" ht="12.75" customHeight="1" x14ac:dyDescent="0.2">
      <c r="B2" s="560"/>
      <c r="C2" s="551"/>
      <c r="D2" s="697"/>
      <c r="E2" s="554"/>
      <c r="F2" s="555"/>
      <c r="G2" s="554"/>
      <c r="H2" s="555"/>
      <c r="I2" s="555"/>
      <c r="J2" s="697"/>
    </row>
    <row r="3" spans="1:10" ht="12.75" customHeight="1" x14ac:dyDescent="0.2">
      <c r="B3" s="2343" t="s">
        <v>388</v>
      </c>
      <c r="C3" s="2343"/>
      <c r="D3" s="2343"/>
      <c r="E3" s="2343"/>
      <c r="F3" s="2343"/>
      <c r="G3" s="2343"/>
      <c r="H3" s="2343"/>
      <c r="I3" s="2343"/>
      <c r="J3" s="2343"/>
    </row>
    <row r="4" spans="1:10" ht="12.75" customHeight="1" x14ac:dyDescent="0.2">
      <c r="B4" s="2343" t="s">
        <v>1333</v>
      </c>
      <c r="C4" s="2343"/>
      <c r="D4" s="2343"/>
      <c r="E4" s="2343"/>
      <c r="F4" s="2343"/>
      <c r="G4" s="2343"/>
      <c r="H4" s="2343"/>
      <c r="I4" s="2343"/>
      <c r="J4" s="2343"/>
    </row>
    <row r="5" spans="1:10" ht="12.75" customHeight="1" x14ac:dyDescent="0.2">
      <c r="B5" s="543"/>
      <c r="C5" s="1472"/>
      <c r="D5" s="543"/>
      <c r="E5" s="1472"/>
      <c r="F5" s="543"/>
      <c r="G5" s="1472"/>
      <c r="H5" s="543"/>
      <c r="I5" s="543"/>
      <c r="J5" s="543"/>
    </row>
    <row r="6" spans="1:10" ht="12.75" customHeight="1" x14ac:dyDescent="0.2">
      <c r="B6" s="2092" t="s">
        <v>477</v>
      </c>
      <c r="C6" s="551"/>
      <c r="D6" s="2345" t="s">
        <v>750</v>
      </c>
      <c r="E6" s="2345"/>
      <c r="F6" s="2345"/>
      <c r="H6" s="2345" t="s">
        <v>107</v>
      </c>
      <c r="I6" s="2345"/>
      <c r="J6" s="2345"/>
    </row>
    <row r="7" spans="1:10" ht="12.75" customHeight="1" x14ac:dyDescent="0.2">
      <c r="B7" s="560"/>
      <c r="C7" s="551"/>
      <c r="D7" s="543" t="s">
        <v>673</v>
      </c>
      <c r="E7" s="705"/>
      <c r="F7" s="542" t="s">
        <v>400</v>
      </c>
      <c r="G7" s="633"/>
      <c r="H7" s="543" t="s">
        <v>400</v>
      </c>
      <c r="I7" s="543"/>
      <c r="J7" s="528" t="s">
        <v>400</v>
      </c>
    </row>
    <row r="8" spans="1:10" ht="12.75" customHeight="1" thickBot="1" x14ac:dyDescent="0.25">
      <c r="B8" s="546"/>
      <c r="C8" s="1474"/>
      <c r="D8" s="2074">
        <v>2017</v>
      </c>
      <c r="E8" s="2076"/>
      <c r="F8" s="2074">
        <v>2017</v>
      </c>
      <c r="G8" s="2076"/>
      <c r="H8" s="2074">
        <v>2017</v>
      </c>
      <c r="I8" s="547"/>
      <c r="J8" s="2074">
        <v>2016</v>
      </c>
    </row>
    <row r="9" spans="1:10" ht="15" customHeight="1" x14ac:dyDescent="0.2">
      <c r="B9" s="548"/>
      <c r="C9" s="1472"/>
      <c r="D9" s="736"/>
      <c r="E9" s="718"/>
      <c r="F9" s="727"/>
      <c r="G9" s="718"/>
      <c r="H9" s="716"/>
      <c r="I9" s="716"/>
    </row>
    <row r="10" spans="1:10" x14ac:dyDescent="0.2">
      <c r="B10" s="548" t="s">
        <v>212</v>
      </c>
      <c r="C10" s="700"/>
      <c r="D10" s="2093"/>
      <c r="F10" s="1652"/>
      <c r="G10" s="700"/>
      <c r="H10" s="2093"/>
      <c r="I10" s="2093"/>
      <c r="J10" s="2094"/>
    </row>
    <row r="11" spans="1:10" x14ac:dyDescent="0.2">
      <c r="A11" s="569" t="s">
        <v>807</v>
      </c>
      <c r="B11" s="560" t="s">
        <v>213</v>
      </c>
      <c r="C11" s="554">
        <f>'S27-7  Services rendus '!C70+1</f>
        <v>227</v>
      </c>
      <c r="D11" s="555"/>
      <c r="F11" s="1809">
        <v>5596</v>
      </c>
      <c r="G11" s="1809"/>
      <c r="H11" s="1809">
        <v>5439</v>
      </c>
      <c r="I11" s="555"/>
      <c r="J11" s="555"/>
    </row>
    <row r="12" spans="1:10" x14ac:dyDescent="0.2">
      <c r="A12" s="569" t="s">
        <v>599</v>
      </c>
      <c r="B12" s="560" t="s">
        <v>214</v>
      </c>
      <c r="C12" s="554">
        <f>C11+1</f>
        <v>228</v>
      </c>
      <c r="D12" s="555"/>
      <c r="F12" s="1809" t="s">
        <v>2858</v>
      </c>
      <c r="G12" s="1809"/>
      <c r="H12" s="1809" t="s">
        <v>2859</v>
      </c>
      <c r="I12" s="555"/>
      <c r="J12" s="555"/>
    </row>
    <row r="13" spans="1:10" x14ac:dyDescent="0.2">
      <c r="A13" s="569" t="s">
        <v>807</v>
      </c>
      <c r="B13" s="560" t="s">
        <v>215</v>
      </c>
      <c r="C13" s="554">
        <f>C12+1</f>
        <v>229</v>
      </c>
      <c r="D13" s="555"/>
      <c r="F13" s="1809" t="s">
        <v>1731</v>
      </c>
      <c r="G13" s="1809"/>
      <c r="H13" s="1809" t="s">
        <v>1732</v>
      </c>
      <c r="I13" s="555"/>
      <c r="J13" s="555"/>
    </row>
    <row r="14" spans="1:10" x14ac:dyDescent="0.2">
      <c r="A14" s="569" t="s">
        <v>807</v>
      </c>
      <c r="B14" s="570" t="s">
        <v>90</v>
      </c>
      <c r="C14" s="572">
        <f>C13+1</f>
        <v>230</v>
      </c>
      <c r="D14" s="573"/>
      <c r="E14" s="570"/>
      <c r="F14" s="1815">
        <v>5598</v>
      </c>
      <c r="G14" s="1815"/>
      <c r="H14" s="1815">
        <v>5458</v>
      </c>
      <c r="I14" s="573"/>
      <c r="J14" s="573"/>
    </row>
    <row r="15" spans="1:10" ht="13.5" customHeight="1" thickBot="1" x14ac:dyDescent="0.25">
      <c r="A15" s="569" t="s">
        <v>807</v>
      </c>
      <c r="B15" s="575"/>
      <c r="C15" s="577">
        <f>C14+1</f>
        <v>231</v>
      </c>
      <c r="D15" s="698"/>
      <c r="E15" s="575"/>
      <c r="F15" s="1811">
        <v>5599</v>
      </c>
      <c r="G15" s="1811"/>
      <c r="H15" s="1811">
        <v>5480</v>
      </c>
      <c r="I15" s="698"/>
      <c r="J15" s="698"/>
    </row>
    <row r="16" spans="1:10" ht="12.75" customHeight="1" x14ac:dyDescent="0.2">
      <c r="B16" s="560"/>
      <c r="C16" s="554"/>
      <c r="D16" s="555"/>
      <c r="F16" s="1807"/>
      <c r="G16" s="1848"/>
      <c r="H16" s="1807"/>
      <c r="I16" s="555"/>
      <c r="J16" s="555"/>
    </row>
    <row r="17" spans="1:22" ht="13.5" customHeight="1" thickBot="1" x14ac:dyDescent="0.25">
      <c r="A17" s="569" t="s">
        <v>807</v>
      </c>
      <c r="B17" s="546" t="s">
        <v>216</v>
      </c>
      <c r="C17" s="577">
        <f>C15+1</f>
        <v>232</v>
      </c>
      <c r="D17" s="698"/>
      <c r="E17" s="575"/>
      <c r="F17" s="1811">
        <v>5151</v>
      </c>
      <c r="G17" s="1811"/>
      <c r="H17" s="1811">
        <v>5441</v>
      </c>
      <c r="I17" s="698"/>
      <c r="J17" s="698"/>
    </row>
    <row r="18" spans="1:22" ht="12.75" customHeight="1" x14ac:dyDescent="0.2">
      <c r="B18" s="548"/>
      <c r="C18" s="554"/>
      <c r="D18" s="555"/>
      <c r="F18" s="1807"/>
      <c r="G18" s="1848"/>
      <c r="H18" s="1807"/>
      <c r="I18" s="555"/>
      <c r="J18" s="555"/>
    </row>
    <row r="19" spans="1:22" ht="12.75" customHeight="1" x14ac:dyDescent="0.2">
      <c r="B19" s="548" t="s">
        <v>1330</v>
      </c>
      <c r="C19" s="554"/>
      <c r="D19" s="555"/>
      <c r="F19" s="1807"/>
      <c r="G19" s="1848"/>
      <c r="H19" s="1807"/>
      <c r="I19" s="555"/>
      <c r="J19" s="555"/>
    </row>
    <row r="20" spans="1:22" ht="13.5" customHeight="1" thickBot="1" x14ac:dyDescent="0.25">
      <c r="A20" s="569" t="s">
        <v>807</v>
      </c>
      <c r="B20" s="546" t="s">
        <v>1329</v>
      </c>
      <c r="C20" s="577">
        <f>C17+1</f>
        <v>233</v>
      </c>
      <c r="D20" s="698"/>
      <c r="E20" s="575"/>
      <c r="F20" s="1811" t="s">
        <v>1733</v>
      </c>
      <c r="G20" s="1811"/>
      <c r="H20" s="1811" t="s">
        <v>1734</v>
      </c>
      <c r="I20" s="698"/>
      <c r="J20" s="698"/>
    </row>
    <row r="21" spans="1:22" ht="12.75" customHeight="1" x14ac:dyDescent="0.2">
      <c r="B21" s="560"/>
      <c r="C21" s="554"/>
      <c r="D21" s="562"/>
      <c r="F21" s="1808"/>
      <c r="G21" s="1807"/>
      <c r="H21" s="1808"/>
      <c r="I21" s="562"/>
      <c r="J21" s="555"/>
    </row>
    <row r="22" spans="1:22" ht="15" customHeight="1" thickBot="1" x14ac:dyDescent="0.25">
      <c r="A22" s="569" t="s">
        <v>807</v>
      </c>
      <c r="B22" s="1505" t="s">
        <v>1083</v>
      </c>
      <c r="C22" s="577">
        <f>C20+1</f>
        <v>234</v>
      </c>
      <c r="D22" s="698"/>
      <c r="E22" s="575"/>
      <c r="F22" s="1811">
        <v>5152</v>
      </c>
      <c r="G22" s="1811"/>
      <c r="H22" s="1811">
        <v>5442</v>
      </c>
      <c r="I22" s="698"/>
      <c r="J22" s="698"/>
    </row>
    <row r="23" spans="1:22" ht="12.75" customHeight="1" x14ac:dyDescent="0.2">
      <c r="B23" s="552"/>
      <c r="C23" s="554"/>
      <c r="D23" s="555"/>
      <c r="E23" s="560"/>
      <c r="F23" s="1807"/>
      <c r="G23" s="1807"/>
      <c r="H23" s="1807"/>
      <c r="I23" s="555"/>
      <c r="J23" s="555"/>
    </row>
    <row r="24" spans="1:22" x14ac:dyDescent="0.2">
      <c r="B24" s="548" t="s">
        <v>217</v>
      </c>
      <c r="C24" s="554"/>
      <c r="D24" s="555"/>
      <c r="E24" s="560"/>
      <c r="F24" s="1807"/>
      <c r="G24" s="1807"/>
      <c r="H24" s="1807"/>
      <c r="I24" s="555"/>
      <c r="J24" s="555"/>
      <c r="K24" s="549"/>
      <c r="L24" s="549"/>
      <c r="M24" s="549"/>
      <c r="N24" s="549"/>
      <c r="O24" s="549"/>
      <c r="P24" s="549"/>
      <c r="Q24" s="549"/>
      <c r="R24" s="549"/>
      <c r="S24" s="549"/>
      <c r="T24" s="549"/>
      <c r="U24" s="549"/>
      <c r="V24" s="549"/>
    </row>
    <row r="25" spans="1:22" x14ac:dyDescent="0.2">
      <c r="A25" s="569" t="s">
        <v>807</v>
      </c>
      <c r="B25" s="560" t="s">
        <v>218</v>
      </c>
      <c r="C25" s="700">
        <f>C22+1</f>
        <v>235</v>
      </c>
      <c r="D25" s="562"/>
      <c r="F25" s="1809" t="s">
        <v>1735</v>
      </c>
      <c r="G25" s="1809"/>
      <c r="H25" s="1809" t="s">
        <v>1736</v>
      </c>
      <c r="I25" s="555"/>
      <c r="J25" s="555"/>
    </row>
    <row r="26" spans="1:22" x14ac:dyDescent="0.2">
      <c r="B26" s="560" t="s">
        <v>219</v>
      </c>
      <c r="C26" s="700"/>
      <c r="D26" s="562"/>
      <c r="F26" s="1809"/>
      <c r="G26" s="1809"/>
      <c r="H26" s="1809"/>
      <c r="I26" s="555"/>
      <c r="J26" s="555"/>
    </row>
    <row r="27" spans="1:22" x14ac:dyDescent="0.2">
      <c r="A27" s="569" t="s">
        <v>807</v>
      </c>
      <c r="B27" s="560" t="s">
        <v>220</v>
      </c>
      <c r="C27" s="700">
        <f>C25+1</f>
        <v>236</v>
      </c>
      <c r="D27" s="562"/>
      <c r="F27" s="1809" t="s">
        <v>1737</v>
      </c>
      <c r="G27" s="1809"/>
      <c r="H27" s="1809" t="s">
        <v>1738</v>
      </c>
      <c r="I27" s="555"/>
      <c r="J27" s="555"/>
    </row>
    <row r="28" spans="1:22" x14ac:dyDescent="0.2">
      <c r="A28" s="569" t="s">
        <v>807</v>
      </c>
      <c r="B28" s="560" t="s">
        <v>1052</v>
      </c>
      <c r="C28" s="700"/>
      <c r="D28" s="562"/>
      <c r="F28" s="1807"/>
      <c r="G28" s="1848"/>
      <c r="H28" s="1807"/>
      <c r="I28" s="555"/>
      <c r="J28" s="555"/>
    </row>
    <row r="29" spans="1:22" x14ac:dyDescent="0.2">
      <c r="B29" s="560" t="s">
        <v>1053</v>
      </c>
      <c r="C29" s="700">
        <f>C27+1</f>
        <v>237</v>
      </c>
      <c r="D29" s="562"/>
      <c r="F29" s="1809">
        <v>5345</v>
      </c>
      <c r="G29" s="1809"/>
      <c r="H29" s="1809">
        <v>5483</v>
      </c>
      <c r="I29" s="555"/>
      <c r="J29" s="555"/>
    </row>
    <row r="30" spans="1:22" x14ac:dyDescent="0.2">
      <c r="A30" s="569" t="s">
        <v>599</v>
      </c>
      <c r="B30" s="560" t="s">
        <v>221</v>
      </c>
      <c r="C30" s="700">
        <f>C29+1</f>
        <v>238</v>
      </c>
      <c r="D30" s="562"/>
      <c r="F30" s="1809" t="s">
        <v>2856</v>
      </c>
      <c r="G30" s="1809"/>
      <c r="H30" s="1809" t="s">
        <v>2857</v>
      </c>
      <c r="I30" s="555"/>
      <c r="J30" s="555"/>
    </row>
    <row r="31" spans="1:22" x14ac:dyDescent="0.2">
      <c r="B31" s="560" t="s">
        <v>1318</v>
      </c>
      <c r="C31" s="700"/>
      <c r="D31" s="562"/>
      <c r="F31" s="1807"/>
      <c r="G31" s="1848"/>
      <c r="H31" s="1807"/>
      <c r="I31" s="555"/>
      <c r="J31" s="555"/>
    </row>
    <row r="32" spans="1:22" x14ac:dyDescent="0.2">
      <c r="A32" s="569" t="s">
        <v>807</v>
      </c>
      <c r="B32" s="560" t="s">
        <v>1317</v>
      </c>
      <c r="C32" s="700">
        <f>C30+1</f>
        <v>239</v>
      </c>
      <c r="D32" s="562"/>
      <c r="F32" s="1809" t="s">
        <v>1739</v>
      </c>
      <c r="G32" s="1809"/>
      <c r="H32" s="1809" t="s">
        <v>1740</v>
      </c>
      <c r="I32" s="555"/>
      <c r="J32" s="555"/>
    </row>
    <row r="33" spans="1:10" x14ac:dyDescent="0.2">
      <c r="A33" s="569" t="s">
        <v>807</v>
      </c>
      <c r="B33" s="560" t="s">
        <v>679</v>
      </c>
      <c r="C33" s="700">
        <f>C32+1</f>
        <v>240</v>
      </c>
      <c r="D33" s="562"/>
      <c r="F33" s="1810">
        <v>5348</v>
      </c>
      <c r="G33" s="1809"/>
      <c r="H33" s="1810">
        <v>5473</v>
      </c>
      <c r="I33" s="562"/>
      <c r="J33" s="555"/>
    </row>
    <row r="34" spans="1:10" x14ac:dyDescent="0.2">
      <c r="A34" s="569" t="s">
        <v>807</v>
      </c>
      <c r="B34" s="560" t="s">
        <v>902</v>
      </c>
      <c r="C34" s="700">
        <f>C33+1</f>
        <v>241</v>
      </c>
      <c r="D34" s="562"/>
      <c r="F34" s="1810" t="s">
        <v>1741</v>
      </c>
      <c r="G34" s="1848"/>
      <c r="H34" s="1810" t="s">
        <v>1742</v>
      </c>
      <c r="I34" s="562"/>
      <c r="J34" s="555"/>
    </row>
    <row r="35" spans="1:10" x14ac:dyDescent="0.2">
      <c r="A35" s="569" t="s">
        <v>807</v>
      </c>
      <c r="B35" s="570" t="s">
        <v>90</v>
      </c>
      <c r="C35" s="572">
        <f>C34+1</f>
        <v>242</v>
      </c>
      <c r="D35" s="573"/>
      <c r="E35" s="570"/>
      <c r="F35" s="1815">
        <v>5349</v>
      </c>
      <c r="G35" s="1815"/>
      <c r="H35" s="1815">
        <v>5446</v>
      </c>
      <c r="I35" s="573"/>
      <c r="J35" s="573"/>
    </row>
    <row r="36" spans="1:10" ht="13.5" customHeight="1" thickBot="1" x14ac:dyDescent="0.25">
      <c r="A36" s="569" t="s">
        <v>807</v>
      </c>
      <c r="B36" s="575"/>
      <c r="C36" s="577">
        <f>C35+1</f>
        <v>243</v>
      </c>
      <c r="D36" s="698"/>
      <c r="E36" s="575"/>
      <c r="F36" s="1811">
        <v>5150</v>
      </c>
      <c r="G36" s="1811"/>
      <c r="H36" s="1811">
        <v>5447</v>
      </c>
      <c r="I36" s="698"/>
      <c r="J36" s="698"/>
    </row>
    <row r="37" spans="1:10" x14ac:dyDescent="0.2">
      <c r="B37" s="560"/>
      <c r="C37" s="554"/>
      <c r="D37" s="555"/>
      <c r="E37" s="560"/>
      <c r="F37" s="1807"/>
      <c r="G37" s="1848"/>
      <c r="H37" s="1807"/>
      <c r="I37" s="555"/>
      <c r="J37" s="555"/>
    </row>
    <row r="38" spans="1:10" x14ac:dyDescent="0.2">
      <c r="B38" s="548" t="s">
        <v>1226</v>
      </c>
      <c r="F38" s="1839"/>
      <c r="G38" s="1839"/>
      <c r="H38" s="1839"/>
    </row>
    <row r="39" spans="1:10" ht="13.5" thickBot="1" x14ac:dyDescent="0.25">
      <c r="A39" s="569" t="s">
        <v>807</v>
      </c>
      <c r="B39" s="546" t="s">
        <v>1084</v>
      </c>
      <c r="C39" s="577">
        <f>C36+1</f>
        <v>244</v>
      </c>
      <c r="D39" s="575"/>
      <c r="E39" s="575"/>
      <c r="F39" s="1811" t="s">
        <v>1743</v>
      </c>
      <c r="G39" s="1811"/>
      <c r="H39" s="1811" t="s">
        <v>1744</v>
      </c>
      <c r="I39" s="575"/>
      <c r="J39" s="575"/>
    </row>
    <row r="40" spans="1:10" x14ac:dyDescent="0.2">
      <c r="B40" s="2342" t="s">
        <v>2981</v>
      </c>
      <c r="C40" s="2342"/>
      <c r="D40" s="2342"/>
      <c r="E40" s="2342"/>
      <c r="F40" s="2342"/>
      <c r="G40" s="2342"/>
      <c r="H40" s="2342"/>
      <c r="I40" s="2342"/>
      <c r="J40" s="2342"/>
    </row>
    <row r="41" spans="1:10" x14ac:dyDescent="0.2">
      <c r="B41" s="2246"/>
      <c r="C41" s="2246"/>
      <c r="D41" s="2246"/>
      <c r="E41" s="2246"/>
      <c r="F41" s="2246"/>
      <c r="G41" s="2246"/>
      <c r="H41" s="2246"/>
      <c r="I41" s="2246"/>
      <c r="J41" s="2246"/>
    </row>
  </sheetData>
  <mergeCells count="5">
    <mergeCell ref="B3:J3"/>
    <mergeCell ref="B4:J4"/>
    <mergeCell ref="D6:F6"/>
    <mergeCell ref="H6:J6"/>
    <mergeCell ref="B40:J41"/>
  </mergeCells>
  <pageMargins left="0.39370078740157483" right="0.39370078740157483" top="0.59055118110236227" bottom="0.39370078740157483" header="0.59055118110236227" footer="0.39370078740157483"/>
  <pageSetup scale="82" orientation="portrait" r:id="rId1"/>
  <headerFooter alignWithMargins="0">
    <oddHeader>&amp;L&amp;9Organisme ________________________________________&amp;R&amp;9Code géographique ____________</oddHeader>
    <oddFooter xml:space="preserve">&amp;LS27-8&amp;R
</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8">
    <pageSetUpPr fitToPage="1"/>
  </sheetPr>
  <dimension ref="A1:V43"/>
  <sheetViews>
    <sheetView showZeros="0" zoomScaleNormal="100" workbookViewId="0">
      <selection sqref="A1:A3"/>
    </sheetView>
  </sheetViews>
  <sheetFormatPr baseColWidth="10" defaultColWidth="9.140625" defaultRowHeight="12.75" x14ac:dyDescent="0.2"/>
  <cols>
    <col min="1" max="1" width="2.5703125" style="566" customWidth="1"/>
    <col min="2" max="2" width="30" style="566" customWidth="1"/>
    <col min="3" max="3" width="2.85546875" style="566" customWidth="1"/>
    <col min="4" max="4" width="17" style="566" customWidth="1"/>
    <col min="5" max="5" width="1.7109375" style="566" customWidth="1"/>
    <col min="6" max="6" width="15.7109375" style="566" customWidth="1"/>
    <col min="7" max="7" width="1.7109375" style="704" customWidth="1"/>
    <col min="8" max="8" width="15.7109375" style="566" customWidth="1"/>
    <col min="9" max="9" width="1.7109375" style="704" customWidth="1"/>
    <col min="10" max="10" width="15.7109375" style="566" customWidth="1"/>
    <col min="11" max="11" width="1.7109375" style="704" customWidth="1"/>
    <col min="12" max="12" width="15.7109375" style="566" customWidth="1"/>
    <col min="13" max="13" width="1.7109375" style="566" customWidth="1"/>
    <col min="14" max="14" width="15.7109375" style="566" customWidth="1"/>
    <col min="15" max="16384" width="9.140625" style="541"/>
  </cols>
  <sheetData>
    <row r="1" spans="1:14" ht="12" customHeight="1" x14ac:dyDescent="0.2">
      <c r="A1" s="2365" t="s">
        <v>959</v>
      </c>
      <c r="B1" s="26"/>
      <c r="C1" s="1088"/>
      <c r="D1" s="1088"/>
      <c r="E1" s="1088"/>
      <c r="F1" s="1088"/>
      <c r="G1" s="910"/>
      <c r="H1" s="2097"/>
      <c r="I1" s="705"/>
      <c r="J1" s="630"/>
      <c r="K1" s="705"/>
      <c r="L1" s="589"/>
      <c r="M1" s="589"/>
    </row>
    <row r="2" spans="1:14" ht="12.95" customHeight="1" x14ac:dyDescent="0.2">
      <c r="A2" s="2365"/>
      <c r="B2" s="2343" t="s">
        <v>13</v>
      </c>
      <c r="C2" s="2343"/>
      <c r="D2" s="2343"/>
      <c r="E2" s="2343"/>
      <c r="F2" s="2343"/>
      <c r="G2" s="2343"/>
      <c r="H2" s="2343"/>
      <c r="I2" s="2343"/>
      <c r="J2" s="2343"/>
      <c r="K2" s="2343"/>
      <c r="L2" s="2343"/>
      <c r="M2" s="2343"/>
      <c r="N2" s="2343"/>
    </row>
    <row r="3" spans="1:14" ht="12.75" customHeight="1" x14ac:dyDescent="0.2">
      <c r="A3" s="2365"/>
      <c r="B3" s="2343" t="s">
        <v>1333</v>
      </c>
      <c r="C3" s="2343"/>
      <c r="D3" s="2343"/>
      <c r="E3" s="2343"/>
      <c r="F3" s="2343"/>
      <c r="G3" s="2343"/>
      <c r="H3" s="2343"/>
      <c r="I3" s="2343"/>
      <c r="J3" s="2343"/>
      <c r="K3" s="2343"/>
      <c r="L3" s="2343"/>
      <c r="M3" s="2343"/>
      <c r="N3" s="2343"/>
    </row>
    <row r="4" spans="1:14" ht="8.25" customHeight="1" x14ac:dyDescent="0.2">
      <c r="B4" s="543"/>
      <c r="C4" s="543"/>
      <c r="D4" s="543"/>
      <c r="E4" s="543"/>
      <c r="F4" s="543"/>
      <c r="G4" s="1472"/>
      <c r="H4" s="543"/>
      <c r="I4" s="1472"/>
      <c r="J4" s="543"/>
      <c r="K4" s="1472"/>
      <c r="L4" s="543"/>
      <c r="M4" s="543"/>
    </row>
    <row r="5" spans="1:14" ht="12" customHeight="1" x14ac:dyDescent="0.2">
      <c r="B5" s="1584" t="s">
        <v>477</v>
      </c>
      <c r="C5" s="560"/>
      <c r="D5" s="2345" t="s">
        <v>750</v>
      </c>
      <c r="E5" s="2345"/>
      <c r="F5" s="2345"/>
      <c r="G5" s="2345"/>
      <c r="H5" s="2345"/>
      <c r="I5" s="2345"/>
      <c r="J5" s="2345"/>
      <c r="K5" s="566"/>
      <c r="L5" s="2345" t="s">
        <v>107</v>
      </c>
      <c r="M5" s="2345"/>
      <c r="N5" s="2345"/>
    </row>
    <row r="6" spans="1:14" ht="13.5" customHeight="1" x14ac:dyDescent="0.2">
      <c r="D6" s="2095" t="s">
        <v>1335</v>
      </c>
      <c r="E6" s="853"/>
      <c r="F6" s="732"/>
      <c r="G6" s="945"/>
      <c r="H6" s="945" t="s">
        <v>1334</v>
      </c>
      <c r="I6" s="945"/>
      <c r="J6" s="2098"/>
      <c r="K6" s="560"/>
      <c r="L6" s="543" t="s">
        <v>400</v>
      </c>
      <c r="M6" s="543"/>
      <c r="N6" s="528" t="s">
        <v>400</v>
      </c>
    </row>
    <row r="7" spans="1:14" ht="13.5" customHeight="1" x14ac:dyDescent="0.2">
      <c r="B7" s="560"/>
      <c r="C7" s="560"/>
      <c r="D7" s="543" t="s">
        <v>915</v>
      </c>
      <c r="E7" s="611"/>
      <c r="F7" s="543" t="s">
        <v>915</v>
      </c>
      <c r="G7" s="543"/>
      <c r="H7" s="543" t="s">
        <v>249</v>
      </c>
      <c r="I7" s="543"/>
      <c r="J7" s="543" t="s">
        <v>742</v>
      </c>
      <c r="K7" s="560"/>
      <c r="L7" s="2096">
        <v>2017</v>
      </c>
      <c r="M7" s="543"/>
      <c r="N7" s="2096">
        <v>2016</v>
      </c>
    </row>
    <row r="8" spans="1:14" ht="13.5" customHeight="1" thickBot="1" x14ac:dyDescent="0.25">
      <c r="B8" s="575"/>
      <c r="C8" s="575"/>
      <c r="D8" s="547" t="s">
        <v>622</v>
      </c>
      <c r="E8" s="856"/>
      <c r="F8" s="547" t="s">
        <v>622</v>
      </c>
      <c r="G8" s="547"/>
      <c r="H8" s="547" t="s">
        <v>694</v>
      </c>
      <c r="I8" s="547"/>
      <c r="J8" s="547"/>
      <c r="K8" s="575"/>
      <c r="L8" s="943"/>
      <c r="M8" s="547"/>
      <c r="N8" s="943"/>
    </row>
    <row r="9" spans="1:14" ht="12.75" customHeight="1" x14ac:dyDescent="0.2">
      <c r="A9" s="569"/>
      <c r="B9" s="548"/>
      <c r="C9" s="548"/>
      <c r="D9" s="727"/>
      <c r="E9" s="727"/>
      <c r="F9" s="543"/>
      <c r="G9" s="1653"/>
      <c r="H9" s="543"/>
      <c r="I9" s="1653"/>
      <c r="J9" s="548"/>
      <c r="K9" s="1653"/>
      <c r="L9" s="543"/>
      <c r="M9" s="548"/>
    </row>
    <row r="10" spans="1:14" ht="12.75" customHeight="1" x14ac:dyDescent="0.2">
      <c r="A10" s="569"/>
      <c r="B10" s="548" t="s">
        <v>507</v>
      </c>
      <c r="C10" s="548"/>
      <c r="D10" s="706"/>
      <c r="E10" s="706"/>
      <c r="F10" s="1871"/>
      <c r="G10" s="707"/>
      <c r="H10" s="1871"/>
      <c r="I10" s="707"/>
      <c r="J10" s="1871"/>
      <c r="K10" s="707"/>
      <c r="L10" s="706"/>
      <c r="M10" s="706"/>
    </row>
    <row r="11" spans="1:14" ht="12.75" customHeight="1" x14ac:dyDescent="0.2">
      <c r="A11" s="569" t="s">
        <v>807</v>
      </c>
      <c r="B11" s="560" t="s">
        <v>403</v>
      </c>
      <c r="C11" s="700">
        <v>1</v>
      </c>
      <c r="D11" s="697"/>
      <c r="E11" s="697"/>
      <c r="F11" s="1810">
        <v>6657</v>
      </c>
      <c r="G11" s="1810"/>
      <c r="H11" s="1810" t="s">
        <v>1745</v>
      </c>
      <c r="I11" s="1810"/>
      <c r="J11" s="1810">
        <v>6000</v>
      </c>
      <c r="K11" s="1810"/>
      <c r="L11" s="1810" t="s">
        <v>1746</v>
      </c>
      <c r="M11" s="562"/>
      <c r="N11" s="697"/>
    </row>
    <row r="12" spans="1:14" ht="12.75" customHeight="1" x14ac:dyDescent="0.2">
      <c r="A12" s="569" t="s">
        <v>807</v>
      </c>
      <c r="B12" s="560" t="s">
        <v>1228</v>
      </c>
      <c r="C12" s="700">
        <f>C11+1</f>
        <v>2</v>
      </c>
      <c r="D12" s="697"/>
      <c r="E12" s="697"/>
      <c r="F12" s="1810" t="s">
        <v>1747</v>
      </c>
      <c r="G12" s="1810"/>
      <c r="H12" s="1810" t="s">
        <v>1748</v>
      </c>
      <c r="I12" s="1810"/>
      <c r="J12" s="1810" t="s">
        <v>1749</v>
      </c>
      <c r="K12" s="1810"/>
      <c r="L12" s="1810" t="s">
        <v>1750</v>
      </c>
      <c r="M12" s="562"/>
      <c r="N12" s="697"/>
    </row>
    <row r="13" spans="1:14" ht="12.75" customHeight="1" x14ac:dyDescent="0.2">
      <c r="A13" s="569" t="s">
        <v>807</v>
      </c>
      <c r="B13" s="560" t="s">
        <v>404</v>
      </c>
      <c r="C13" s="700">
        <f>C12+1</f>
        <v>3</v>
      </c>
      <c r="D13" s="697"/>
      <c r="E13" s="697"/>
      <c r="F13" s="1810">
        <v>6659</v>
      </c>
      <c r="G13" s="1810"/>
      <c r="H13" s="1810" t="s">
        <v>1751</v>
      </c>
      <c r="I13" s="1810"/>
      <c r="J13" s="1810">
        <v>6002</v>
      </c>
      <c r="K13" s="1810"/>
      <c r="L13" s="1810" t="s">
        <v>1752</v>
      </c>
      <c r="M13" s="562"/>
      <c r="N13" s="697"/>
    </row>
    <row r="14" spans="1:14" ht="12.75" customHeight="1" x14ac:dyDescent="0.2">
      <c r="A14" s="569" t="s">
        <v>807</v>
      </c>
      <c r="B14" s="560" t="s">
        <v>627</v>
      </c>
      <c r="C14" s="700">
        <f>C13+1</f>
        <v>4</v>
      </c>
      <c r="D14" s="697"/>
      <c r="E14" s="697"/>
      <c r="F14" s="1810">
        <v>6661</v>
      </c>
      <c r="G14" s="1810"/>
      <c r="H14" s="1810" t="s">
        <v>1753</v>
      </c>
      <c r="I14" s="1810"/>
      <c r="J14" s="1810">
        <v>6004</v>
      </c>
      <c r="K14" s="1810"/>
      <c r="L14" s="1810" t="s">
        <v>1754</v>
      </c>
      <c r="M14" s="562"/>
      <c r="N14" s="697"/>
    </row>
    <row r="15" spans="1:14" ht="12.75" customHeight="1" x14ac:dyDescent="0.2">
      <c r="A15" s="569" t="s">
        <v>807</v>
      </c>
      <c r="B15" s="560" t="s">
        <v>405</v>
      </c>
      <c r="C15" s="700">
        <f>C14+1</f>
        <v>5</v>
      </c>
      <c r="D15" s="697"/>
      <c r="E15" s="697"/>
      <c r="F15" s="1810">
        <v>6662</v>
      </c>
      <c r="G15" s="1810"/>
      <c r="H15" s="1810" t="s">
        <v>1755</v>
      </c>
      <c r="I15" s="1810"/>
      <c r="J15" s="1810">
        <v>6005</v>
      </c>
      <c r="K15" s="1810"/>
      <c r="L15" s="1810" t="s">
        <v>1756</v>
      </c>
      <c r="M15" s="562"/>
      <c r="N15" s="697"/>
    </row>
    <row r="16" spans="1:14" ht="12.75" customHeight="1" x14ac:dyDescent="0.2">
      <c r="A16" s="569"/>
      <c r="B16" s="560" t="s">
        <v>90</v>
      </c>
      <c r="C16" s="554"/>
      <c r="D16" s="697"/>
      <c r="E16" s="697"/>
      <c r="F16" s="1809"/>
      <c r="G16" s="1809"/>
      <c r="H16" s="1809"/>
      <c r="I16" s="1809"/>
      <c r="J16" s="1809"/>
      <c r="K16" s="1809"/>
      <c r="L16" s="1809"/>
      <c r="M16" s="555"/>
      <c r="N16" s="697"/>
    </row>
    <row r="17" spans="1:14" s="549" customFormat="1" ht="12.75" customHeight="1" x14ac:dyDescent="0.2">
      <c r="A17" s="582" t="s">
        <v>807</v>
      </c>
      <c r="B17" s="1338" t="s">
        <v>151</v>
      </c>
      <c r="C17" s="554">
        <f>C15+1</f>
        <v>6</v>
      </c>
      <c r="D17" s="560"/>
      <c r="E17" s="697"/>
      <c r="F17" s="1809">
        <v>6663</v>
      </c>
      <c r="G17" s="1809"/>
      <c r="H17" s="1809" t="s">
        <v>1757</v>
      </c>
      <c r="I17" s="1809"/>
      <c r="J17" s="1809">
        <v>6006</v>
      </c>
      <c r="K17" s="1809"/>
      <c r="L17" s="1809" t="s">
        <v>1758</v>
      </c>
      <c r="M17" s="555"/>
      <c r="N17" s="697"/>
    </row>
    <row r="18" spans="1:14" ht="12.75" customHeight="1" x14ac:dyDescent="0.2">
      <c r="A18" s="569" t="s">
        <v>807</v>
      </c>
      <c r="B18" s="1454" t="s">
        <v>151</v>
      </c>
      <c r="C18" s="572">
        <f>C17+1</f>
        <v>7</v>
      </c>
      <c r="D18" s="696">
        <f>SUM(D11:D16)</f>
        <v>0</v>
      </c>
      <c r="E18" s="696"/>
      <c r="F18" s="1815" t="s">
        <v>1759</v>
      </c>
      <c r="G18" s="1815"/>
      <c r="H18" s="1815" t="s">
        <v>1760</v>
      </c>
      <c r="I18" s="1815"/>
      <c r="J18" s="1815" t="s">
        <v>1761</v>
      </c>
      <c r="K18" s="1815"/>
      <c r="L18" s="1815" t="s">
        <v>1762</v>
      </c>
      <c r="M18" s="573"/>
      <c r="N18" s="696"/>
    </row>
    <row r="19" spans="1:14" ht="12.75" customHeight="1" thickBot="1" x14ac:dyDescent="0.25">
      <c r="A19" s="569" t="s">
        <v>807</v>
      </c>
      <c r="B19" s="1354"/>
      <c r="C19" s="739">
        <f>C18+1</f>
        <v>8</v>
      </c>
      <c r="D19" s="738"/>
      <c r="E19" s="738"/>
      <c r="F19" s="1837">
        <v>6664</v>
      </c>
      <c r="G19" s="1837"/>
      <c r="H19" s="1837" t="s">
        <v>1763</v>
      </c>
      <c r="I19" s="1837"/>
      <c r="J19" s="1837">
        <v>6007</v>
      </c>
      <c r="K19" s="1837"/>
      <c r="L19" s="1837" t="s">
        <v>1764</v>
      </c>
      <c r="M19" s="740"/>
      <c r="N19" s="738"/>
    </row>
    <row r="20" spans="1:14" ht="12.75" customHeight="1" x14ac:dyDescent="0.2">
      <c r="A20" s="569"/>
      <c r="B20" s="560"/>
      <c r="C20" s="554"/>
      <c r="D20" s="697"/>
      <c r="E20" s="697"/>
      <c r="F20" s="1807"/>
      <c r="G20" s="1848"/>
      <c r="H20" s="1807"/>
      <c r="I20" s="1848"/>
      <c r="J20" s="1807"/>
      <c r="K20" s="1809"/>
      <c r="L20" s="1807"/>
      <c r="M20" s="555"/>
      <c r="N20" s="697"/>
    </row>
    <row r="21" spans="1:14" ht="12.75" customHeight="1" x14ac:dyDescent="0.2">
      <c r="A21" s="569"/>
      <c r="B21" s="548" t="s">
        <v>718</v>
      </c>
      <c r="C21" s="700"/>
      <c r="D21" s="697"/>
      <c r="E21" s="697"/>
      <c r="F21" s="1808"/>
      <c r="G21" s="1839"/>
      <c r="H21" s="1808"/>
      <c r="I21" s="1839"/>
      <c r="J21" s="1808"/>
      <c r="K21" s="1810"/>
      <c r="L21" s="1808"/>
      <c r="M21" s="562"/>
      <c r="N21" s="697"/>
    </row>
    <row r="22" spans="1:14" ht="12.75" customHeight="1" x14ac:dyDescent="0.2">
      <c r="A22" s="569" t="s">
        <v>807</v>
      </c>
      <c r="B22" s="560" t="s">
        <v>628</v>
      </c>
      <c r="C22" s="700">
        <f>C19+1</f>
        <v>9</v>
      </c>
      <c r="D22" s="697"/>
      <c r="E22" s="697"/>
      <c r="F22" s="1810">
        <v>6665</v>
      </c>
      <c r="G22" s="1810"/>
      <c r="H22" s="1810" t="s">
        <v>1765</v>
      </c>
      <c r="I22" s="1810"/>
      <c r="J22" s="1810">
        <v>6008</v>
      </c>
      <c r="K22" s="1810"/>
      <c r="L22" s="1810" t="s">
        <v>1766</v>
      </c>
      <c r="M22" s="562"/>
      <c r="N22" s="697"/>
    </row>
    <row r="23" spans="1:14" ht="12.75" customHeight="1" x14ac:dyDescent="0.2">
      <c r="A23" s="569" t="s">
        <v>807</v>
      </c>
      <c r="B23" s="560" t="s">
        <v>33</v>
      </c>
      <c r="C23" s="700">
        <f>C22+1</f>
        <v>10</v>
      </c>
      <c r="D23" s="697"/>
      <c r="E23" s="697"/>
      <c r="F23" s="1810">
        <v>6666</v>
      </c>
      <c r="G23" s="1810"/>
      <c r="H23" s="1810" t="s">
        <v>1767</v>
      </c>
      <c r="I23" s="1810"/>
      <c r="J23" s="1810">
        <v>6009</v>
      </c>
      <c r="K23" s="1810"/>
      <c r="L23" s="1810" t="s">
        <v>1768</v>
      </c>
      <c r="M23" s="562"/>
      <c r="N23" s="697"/>
    </row>
    <row r="24" spans="1:14" ht="12.75" customHeight="1" x14ac:dyDescent="0.2">
      <c r="A24" s="569" t="s">
        <v>807</v>
      </c>
      <c r="B24" s="560" t="s">
        <v>34</v>
      </c>
      <c r="C24" s="700">
        <f>C23+1</f>
        <v>11</v>
      </c>
      <c r="D24" s="697"/>
      <c r="E24" s="697"/>
      <c r="F24" s="1810">
        <v>6667</v>
      </c>
      <c r="G24" s="1810"/>
      <c r="H24" s="1810" t="s">
        <v>1769</v>
      </c>
      <c r="I24" s="1810"/>
      <c r="J24" s="1810">
        <v>6010</v>
      </c>
      <c r="K24" s="1810"/>
      <c r="L24" s="1810" t="s">
        <v>1770</v>
      </c>
      <c r="M24" s="562"/>
      <c r="N24" s="697"/>
    </row>
    <row r="25" spans="1:14" ht="12.75" customHeight="1" x14ac:dyDescent="0.2">
      <c r="A25" s="569" t="s">
        <v>807</v>
      </c>
      <c r="B25" s="570" t="s">
        <v>90</v>
      </c>
      <c r="C25" s="572">
        <f>C24+1</f>
        <v>12</v>
      </c>
      <c r="D25" s="696"/>
      <c r="E25" s="696"/>
      <c r="F25" s="1815">
        <v>6668</v>
      </c>
      <c r="G25" s="1815"/>
      <c r="H25" s="1815" t="s">
        <v>1771</v>
      </c>
      <c r="I25" s="1815"/>
      <c r="J25" s="1815">
        <v>6011</v>
      </c>
      <c r="K25" s="1815"/>
      <c r="L25" s="1815" t="s">
        <v>1772</v>
      </c>
      <c r="M25" s="573"/>
      <c r="N25" s="696"/>
    </row>
    <row r="26" spans="1:14" ht="12.75" customHeight="1" thickBot="1" x14ac:dyDescent="0.25">
      <c r="A26" s="569" t="s">
        <v>807</v>
      </c>
      <c r="B26" s="737"/>
      <c r="C26" s="739">
        <f>C25+1</f>
        <v>13</v>
      </c>
      <c r="D26" s="738">
        <f>SUM(D22:D25)</f>
        <v>0</v>
      </c>
      <c r="E26" s="738"/>
      <c r="F26" s="1837">
        <v>6669</v>
      </c>
      <c r="G26" s="1837"/>
      <c r="H26" s="1837" t="s">
        <v>1773</v>
      </c>
      <c r="I26" s="1837"/>
      <c r="J26" s="1837">
        <v>6012</v>
      </c>
      <c r="K26" s="1837"/>
      <c r="L26" s="1837" t="s">
        <v>1774</v>
      </c>
      <c r="M26" s="740"/>
      <c r="N26" s="738"/>
    </row>
    <row r="27" spans="1:14" ht="12.75" customHeight="1" x14ac:dyDescent="0.2">
      <c r="A27" s="569"/>
      <c r="B27" s="560"/>
      <c r="C27" s="554"/>
      <c r="D27" s="697"/>
      <c r="E27" s="697"/>
      <c r="F27" s="1807"/>
      <c r="G27" s="1848"/>
      <c r="H27" s="1807"/>
      <c r="I27" s="1848"/>
      <c r="J27" s="1807"/>
      <c r="K27" s="1809"/>
      <c r="L27" s="1807"/>
      <c r="M27" s="555"/>
      <c r="N27" s="697"/>
    </row>
    <row r="28" spans="1:14" ht="12.75" customHeight="1" x14ac:dyDescent="0.2">
      <c r="A28" s="569"/>
      <c r="B28" s="548" t="s">
        <v>719</v>
      </c>
      <c r="C28" s="700"/>
      <c r="D28" s="697"/>
      <c r="E28" s="697"/>
      <c r="F28" s="1808"/>
      <c r="G28" s="1839"/>
      <c r="H28" s="1808"/>
      <c r="I28" s="1839"/>
      <c r="J28" s="1808"/>
      <c r="K28" s="1810"/>
      <c r="L28" s="1808"/>
      <c r="M28" s="562"/>
      <c r="N28" s="697"/>
    </row>
    <row r="29" spans="1:14" ht="12.75" customHeight="1" x14ac:dyDescent="0.2">
      <c r="A29" s="569"/>
      <c r="B29" s="560" t="s">
        <v>35</v>
      </c>
      <c r="C29" s="700"/>
      <c r="D29" s="697"/>
      <c r="E29" s="697"/>
      <c r="F29" s="1808"/>
      <c r="G29" s="1839"/>
      <c r="H29" s="1808"/>
      <c r="I29" s="1839"/>
      <c r="J29" s="1808"/>
      <c r="K29" s="1810"/>
      <c r="L29" s="1808"/>
      <c r="M29" s="562"/>
      <c r="N29" s="697"/>
    </row>
    <row r="30" spans="1:14" ht="12.75" customHeight="1" x14ac:dyDescent="0.2">
      <c r="A30" s="569" t="s">
        <v>807</v>
      </c>
      <c r="B30" s="560" t="s">
        <v>176</v>
      </c>
      <c r="C30" s="700">
        <f>C26+1</f>
        <v>14</v>
      </c>
      <c r="D30" s="697"/>
      <c r="E30" s="697"/>
      <c r="F30" s="1810">
        <v>6670</v>
      </c>
      <c r="G30" s="1839"/>
      <c r="H30" s="1810" t="s">
        <v>1775</v>
      </c>
      <c r="I30" s="1839"/>
      <c r="J30" s="1810">
        <v>6013</v>
      </c>
      <c r="K30" s="1810"/>
      <c r="L30" s="1810" t="s">
        <v>1776</v>
      </c>
      <c r="M30" s="562"/>
      <c r="N30" s="697"/>
    </row>
    <row r="31" spans="1:14" ht="12.75" customHeight="1" x14ac:dyDescent="0.2">
      <c r="A31" s="569" t="s">
        <v>807</v>
      </c>
      <c r="B31" s="560" t="s">
        <v>177</v>
      </c>
      <c r="C31" s="700">
        <f>C30+1</f>
        <v>15</v>
      </c>
      <c r="D31" s="697"/>
      <c r="E31" s="697"/>
      <c r="F31" s="1810">
        <v>6671</v>
      </c>
      <c r="G31" s="1839"/>
      <c r="H31" s="1810" t="s">
        <v>1777</v>
      </c>
      <c r="I31" s="1839"/>
      <c r="J31" s="1810">
        <v>6014</v>
      </c>
      <c r="K31" s="1810"/>
      <c r="L31" s="1810" t="s">
        <v>1778</v>
      </c>
      <c r="M31" s="562"/>
      <c r="N31" s="697"/>
    </row>
    <row r="32" spans="1:14" ht="12.75" customHeight="1" x14ac:dyDescent="0.2">
      <c r="A32" s="569" t="s">
        <v>807</v>
      </c>
      <c r="B32" s="560" t="s">
        <v>429</v>
      </c>
      <c r="C32" s="700">
        <f>C31+1</f>
        <v>16</v>
      </c>
      <c r="D32" s="697"/>
      <c r="E32" s="697"/>
      <c r="F32" s="1810">
        <v>6672</v>
      </c>
      <c r="G32" s="1839"/>
      <c r="H32" s="1810" t="s">
        <v>1779</v>
      </c>
      <c r="I32" s="1839"/>
      <c r="J32" s="1810">
        <v>6015</v>
      </c>
      <c r="K32" s="1810"/>
      <c r="L32" s="1810" t="s">
        <v>1780</v>
      </c>
      <c r="M32" s="562"/>
      <c r="N32" s="697"/>
    </row>
    <row r="33" spans="1:22" ht="12.75" customHeight="1" x14ac:dyDescent="0.2">
      <c r="A33" s="569" t="s">
        <v>807</v>
      </c>
      <c r="B33" s="560" t="s">
        <v>430</v>
      </c>
      <c r="C33" s="700">
        <f>C32+1</f>
        <v>17</v>
      </c>
      <c r="D33" s="697"/>
      <c r="E33" s="697"/>
      <c r="F33" s="1810">
        <v>6673</v>
      </c>
      <c r="G33" s="1839"/>
      <c r="H33" s="1810" t="s">
        <v>1781</v>
      </c>
      <c r="I33" s="1839"/>
      <c r="J33" s="1810">
        <v>6016</v>
      </c>
      <c r="K33" s="1810"/>
      <c r="L33" s="1810" t="s">
        <v>1782</v>
      </c>
      <c r="M33" s="562"/>
      <c r="N33" s="697"/>
    </row>
    <row r="34" spans="1:22" ht="12.75" customHeight="1" x14ac:dyDescent="0.2">
      <c r="A34" s="569"/>
      <c r="B34" s="560" t="s">
        <v>753</v>
      </c>
      <c r="C34" s="700"/>
      <c r="D34" s="697"/>
      <c r="E34" s="697"/>
      <c r="F34" s="1810"/>
      <c r="G34" s="1839"/>
      <c r="H34" s="1810"/>
      <c r="I34" s="1839"/>
      <c r="J34" s="1810"/>
      <c r="K34" s="1810"/>
      <c r="L34" s="1810"/>
      <c r="M34" s="562"/>
      <c r="N34" s="697"/>
    </row>
    <row r="35" spans="1:22" ht="12.75" customHeight="1" x14ac:dyDescent="0.2">
      <c r="A35" s="569" t="s">
        <v>807</v>
      </c>
      <c r="B35" s="560" t="s">
        <v>608</v>
      </c>
      <c r="C35" s="700">
        <f>C33+1</f>
        <v>18</v>
      </c>
      <c r="D35" s="697"/>
      <c r="E35" s="697"/>
      <c r="F35" s="1810">
        <v>6674</v>
      </c>
      <c r="G35" s="1839"/>
      <c r="H35" s="1810" t="s">
        <v>1783</v>
      </c>
      <c r="I35" s="1839"/>
      <c r="J35" s="1810">
        <v>6017</v>
      </c>
      <c r="K35" s="1810"/>
      <c r="L35" s="1810" t="s">
        <v>1784</v>
      </c>
      <c r="M35" s="562"/>
      <c r="N35" s="697"/>
    </row>
    <row r="36" spans="1:22" ht="12.75" customHeight="1" x14ac:dyDescent="0.2">
      <c r="A36" s="569" t="s">
        <v>807</v>
      </c>
      <c r="B36" s="560" t="s">
        <v>490</v>
      </c>
      <c r="C36" s="700">
        <f>C35+1</f>
        <v>19</v>
      </c>
      <c r="D36" s="697"/>
      <c r="E36" s="697"/>
      <c r="F36" s="1810">
        <v>6679</v>
      </c>
      <c r="G36" s="1839"/>
      <c r="H36" s="1810" t="s">
        <v>1785</v>
      </c>
      <c r="I36" s="1839"/>
      <c r="J36" s="1810">
        <v>6018</v>
      </c>
      <c r="K36" s="1810"/>
      <c r="L36" s="1810" t="s">
        <v>1786</v>
      </c>
      <c r="M36" s="562"/>
      <c r="N36" s="697"/>
    </row>
    <row r="37" spans="1:22" ht="12.75" customHeight="1" x14ac:dyDescent="0.2">
      <c r="A37" s="569" t="s">
        <v>807</v>
      </c>
      <c r="B37" s="560" t="s">
        <v>431</v>
      </c>
      <c r="C37" s="700">
        <f>C36+1</f>
        <v>20</v>
      </c>
      <c r="D37" s="697"/>
      <c r="E37" s="697"/>
      <c r="F37" s="1810">
        <v>6680</v>
      </c>
      <c r="G37" s="1839"/>
      <c r="H37" s="1810" t="s">
        <v>1787</v>
      </c>
      <c r="I37" s="1839"/>
      <c r="J37" s="1810">
        <v>6019</v>
      </c>
      <c r="K37" s="1810"/>
      <c r="L37" s="1810" t="s">
        <v>1788</v>
      </c>
      <c r="M37" s="562"/>
      <c r="N37" s="697"/>
    </row>
    <row r="38" spans="1:22" ht="12.75" customHeight="1" x14ac:dyDescent="0.2">
      <c r="A38" s="569" t="s">
        <v>807</v>
      </c>
      <c r="B38" s="570" t="s">
        <v>90</v>
      </c>
      <c r="C38" s="572">
        <f>C37+1</f>
        <v>21</v>
      </c>
      <c r="D38" s="696"/>
      <c r="E38" s="696"/>
      <c r="F38" s="1815">
        <v>6681</v>
      </c>
      <c r="G38" s="1885"/>
      <c r="H38" s="1815" t="s">
        <v>1789</v>
      </c>
      <c r="I38" s="1885"/>
      <c r="J38" s="1815">
        <v>6020</v>
      </c>
      <c r="K38" s="1815"/>
      <c r="L38" s="1815" t="s">
        <v>1790</v>
      </c>
      <c r="M38" s="573"/>
      <c r="N38" s="696"/>
    </row>
    <row r="39" spans="1:22" ht="12.75" customHeight="1" thickBot="1" x14ac:dyDescent="0.25">
      <c r="A39" s="569" t="s">
        <v>807</v>
      </c>
      <c r="B39" s="737"/>
      <c r="C39" s="739">
        <f>C38+1</f>
        <v>22</v>
      </c>
      <c r="D39" s="738">
        <f>SUM(D30:D38)</f>
        <v>0</v>
      </c>
      <c r="E39" s="738"/>
      <c r="F39" s="1837">
        <v>6682</v>
      </c>
      <c r="G39" s="1886"/>
      <c r="H39" s="1837" t="s">
        <v>1791</v>
      </c>
      <c r="I39" s="1886"/>
      <c r="J39" s="1837">
        <v>6021</v>
      </c>
      <c r="K39" s="1837"/>
      <c r="L39" s="1837" t="s">
        <v>1792</v>
      </c>
      <c r="M39" s="740"/>
      <c r="N39" s="738"/>
    </row>
    <row r="40" spans="1:22" ht="12.75" customHeight="1" x14ac:dyDescent="0.2">
      <c r="B40" s="2246" t="s">
        <v>2982</v>
      </c>
      <c r="C40" s="2246"/>
      <c r="D40" s="2246"/>
      <c r="E40" s="2246"/>
      <c r="F40" s="2246"/>
      <c r="G40" s="2246"/>
      <c r="H40" s="2246"/>
      <c r="I40" s="2246"/>
      <c r="J40" s="2246"/>
      <c r="K40" s="2246"/>
      <c r="L40" s="2246"/>
      <c r="M40" s="2246"/>
      <c r="N40" s="2246"/>
    </row>
    <row r="41" spans="1:22" ht="12.75" customHeight="1" x14ac:dyDescent="0.2"/>
    <row r="42" spans="1:22" x14ac:dyDescent="0.2">
      <c r="B42" s="2212"/>
      <c r="C42" s="2212"/>
      <c r="D42" s="2212"/>
      <c r="E42" s="2212"/>
      <c r="F42" s="2212"/>
      <c r="G42" s="2212"/>
      <c r="H42" s="2212"/>
      <c r="I42" s="2212"/>
      <c r="J42" s="2212"/>
      <c r="K42" s="2212"/>
      <c r="L42" s="2212"/>
      <c r="M42" s="2212"/>
      <c r="N42" s="2212"/>
    </row>
    <row r="43" spans="1:22" x14ac:dyDescent="0.2">
      <c r="B43" s="560"/>
      <c r="C43" s="560"/>
      <c r="D43" s="560"/>
      <c r="E43" s="560"/>
      <c r="F43" s="560"/>
      <c r="G43" s="633"/>
      <c r="H43" s="560"/>
      <c r="I43" s="633"/>
      <c r="J43" s="560"/>
      <c r="K43" s="633"/>
      <c r="L43" s="560"/>
      <c r="M43" s="560"/>
      <c r="N43" s="560"/>
      <c r="O43" s="549"/>
      <c r="P43" s="549"/>
      <c r="Q43" s="549"/>
      <c r="R43" s="549"/>
      <c r="S43" s="549"/>
      <c r="T43" s="549"/>
      <c r="U43" s="549"/>
      <c r="V43" s="549"/>
    </row>
  </sheetData>
  <mergeCells count="6">
    <mergeCell ref="B40:N40"/>
    <mergeCell ref="A1:A3"/>
    <mergeCell ref="B2:N2"/>
    <mergeCell ref="B3:N3"/>
    <mergeCell ref="D5:J5"/>
    <mergeCell ref="L5:N5"/>
  </mergeCells>
  <phoneticPr fontId="10" type="noConversion"/>
  <pageMargins left="0.39370078740157483" right="0.39370078740157483" top="0.59055118110236227" bottom="0.39370078740157483" header="0.39370078740157483" footer="0.39370078740157483"/>
  <pageSetup scale="95" orientation="landscape" r:id="rId1"/>
  <headerFooter alignWithMargins="0">
    <oddHeader>&amp;L&amp;9Organisme ________________________________________&amp;R&amp;9Code géographique ____________</oddHead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9">
    <pageSetUpPr fitToPage="1"/>
  </sheetPr>
  <dimension ref="A1:V52"/>
  <sheetViews>
    <sheetView showZeros="0" zoomScaleNormal="100" workbookViewId="0">
      <selection sqref="A1:A3"/>
    </sheetView>
  </sheetViews>
  <sheetFormatPr baseColWidth="10" defaultColWidth="9.140625" defaultRowHeight="12.75" x14ac:dyDescent="0.2"/>
  <cols>
    <col min="1" max="1" width="2.85546875" style="566" customWidth="1"/>
    <col min="2" max="2" width="42.42578125" style="566" customWidth="1"/>
    <col min="3" max="3" width="2.7109375" style="566" customWidth="1"/>
    <col min="4" max="4" width="16" style="566" customWidth="1"/>
    <col min="5" max="5" width="1.7109375" style="566" customWidth="1"/>
    <col min="6" max="6" width="15.7109375" style="566" customWidth="1"/>
    <col min="7" max="7" width="1.7109375" style="704" customWidth="1"/>
    <col min="8" max="8" width="15.7109375" style="566" customWidth="1"/>
    <col min="9" max="9" width="1.7109375" style="704" customWidth="1"/>
    <col min="10" max="10" width="15.7109375" style="566" customWidth="1"/>
    <col min="11" max="11" width="1.7109375" style="704" customWidth="1"/>
    <col min="12" max="12" width="15.7109375" style="566" customWidth="1"/>
    <col min="13" max="13" width="1.7109375" style="566" customWidth="1"/>
    <col min="14" max="14" width="15.7109375" style="566" customWidth="1"/>
    <col min="15" max="16384" width="9.140625" style="541"/>
  </cols>
  <sheetData>
    <row r="1" spans="1:14" ht="12.75" customHeight="1" x14ac:dyDescent="0.2">
      <c r="A1" s="2365" t="s">
        <v>960</v>
      </c>
      <c r="B1" s="26"/>
    </row>
    <row r="2" spans="1:14" ht="12.75" customHeight="1" x14ac:dyDescent="0.2">
      <c r="A2" s="2365"/>
      <c r="B2" s="2343" t="s">
        <v>598</v>
      </c>
      <c r="C2" s="2343"/>
      <c r="D2" s="2343"/>
      <c r="E2" s="2343"/>
      <c r="F2" s="2343"/>
      <c r="G2" s="2343"/>
      <c r="H2" s="2343"/>
      <c r="I2" s="2343"/>
      <c r="J2" s="2343"/>
      <c r="K2" s="2343"/>
      <c r="L2" s="2343"/>
      <c r="M2" s="2343"/>
      <c r="N2" s="2343"/>
    </row>
    <row r="3" spans="1:14" ht="12.75" customHeight="1" x14ac:dyDescent="0.2">
      <c r="A3" s="2365"/>
      <c r="B3" s="2343" t="s">
        <v>1333</v>
      </c>
      <c r="C3" s="2343"/>
      <c r="D3" s="2343"/>
      <c r="E3" s="2343"/>
      <c r="F3" s="2343"/>
      <c r="G3" s="2343"/>
      <c r="H3" s="2343"/>
      <c r="I3" s="2343"/>
      <c r="J3" s="2343"/>
      <c r="K3" s="2343"/>
      <c r="L3" s="2343"/>
      <c r="M3" s="2343"/>
      <c r="N3" s="2343"/>
    </row>
    <row r="4" spans="1:14" ht="12.75" customHeight="1" x14ac:dyDescent="0.2">
      <c r="B4" s="485"/>
      <c r="C4" s="26"/>
      <c r="D4" s="26"/>
      <c r="E4" s="26"/>
      <c r="F4" s="543"/>
      <c r="G4" s="1472"/>
      <c r="H4" s="543"/>
      <c r="I4" s="1472"/>
      <c r="J4" s="543"/>
      <c r="K4" s="1472"/>
      <c r="L4" s="543"/>
      <c r="M4" s="543"/>
    </row>
    <row r="5" spans="1:14" ht="12" customHeight="1" x14ac:dyDescent="0.2">
      <c r="B5" s="1584" t="s">
        <v>477</v>
      </c>
      <c r="C5" s="560"/>
      <c r="D5" s="2345" t="s">
        <v>750</v>
      </c>
      <c r="E5" s="2345"/>
      <c r="F5" s="2345"/>
      <c r="G5" s="2345"/>
      <c r="H5" s="2345"/>
      <c r="I5" s="2345"/>
      <c r="J5" s="2345"/>
      <c r="K5" s="566"/>
      <c r="L5" s="2345" t="s">
        <v>107</v>
      </c>
      <c r="M5" s="2345"/>
      <c r="N5" s="2345"/>
    </row>
    <row r="6" spans="1:14" ht="13.5" customHeight="1" x14ac:dyDescent="0.2">
      <c r="D6" s="2095" t="s">
        <v>1335</v>
      </c>
      <c r="E6" s="853"/>
      <c r="F6" s="2366" t="s">
        <v>1334</v>
      </c>
      <c r="G6" s="2366"/>
      <c r="H6" s="2366"/>
      <c r="I6" s="2366"/>
      <c r="J6" s="2366"/>
      <c r="K6" s="560"/>
      <c r="L6" s="543" t="s">
        <v>400</v>
      </c>
      <c r="M6" s="543"/>
      <c r="N6" s="528" t="s">
        <v>400</v>
      </c>
    </row>
    <row r="7" spans="1:14" ht="13.5" customHeight="1" x14ac:dyDescent="0.2">
      <c r="B7" s="560"/>
      <c r="C7" s="560"/>
      <c r="D7" s="543" t="s">
        <v>915</v>
      </c>
      <c r="E7" s="611"/>
      <c r="F7" s="543" t="s">
        <v>915</v>
      </c>
      <c r="G7" s="543"/>
      <c r="H7" s="543" t="s">
        <v>249</v>
      </c>
      <c r="I7" s="543"/>
      <c r="J7" s="543" t="s">
        <v>742</v>
      </c>
      <c r="K7" s="560"/>
      <c r="L7" s="2096">
        <v>2017</v>
      </c>
      <c r="M7" s="543"/>
      <c r="N7" s="2096">
        <v>2016</v>
      </c>
    </row>
    <row r="8" spans="1:14" ht="14.25" customHeight="1" thickBot="1" x14ac:dyDescent="0.25">
      <c r="B8" s="575"/>
      <c r="C8" s="575"/>
      <c r="D8" s="547" t="s">
        <v>622</v>
      </c>
      <c r="E8" s="856"/>
      <c r="F8" s="547" t="s">
        <v>622</v>
      </c>
      <c r="G8" s="547"/>
      <c r="H8" s="547" t="s">
        <v>694</v>
      </c>
      <c r="I8" s="547"/>
      <c r="J8" s="547"/>
      <c r="K8" s="575"/>
      <c r="L8" s="943"/>
      <c r="M8" s="547"/>
      <c r="N8" s="943"/>
    </row>
    <row r="9" spans="1:14" ht="12.75" customHeight="1" x14ac:dyDescent="0.2">
      <c r="A9" s="569"/>
      <c r="B9" s="548" t="s">
        <v>392</v>
      </c>
      <c r="C9" s="554"/>
      <c r="D9" s="697"/>
      <c r="E9" s="697"/>
      <c r="F9" s="1654"/>
      <c r="G9" s="1655"/>
      <c r="H9" s="1654"/>
      <c r="J9" s="555"/>
      <c r="K9" s="554"/>
      <c r="L9" s="1654"/>
      <c r="M9" s="555"/>
      <c r="N9" s="697"/>
    </row>
    <row r="10" spans="1:14" ht="12.75" customHeight="1" x14ac:dyDescent="0.2">
      <c r="A10" s="569"/>
      <c r="B10" s="560" t="s">
        <v>754</v>
      </c>
      <c r="C10" s="700"/>
      <c r="D10" s="697"/>
      <c r="E10" s="697"/>
      <c r="F10" s="562"/>
      <c r="H10" s="562"/>
      <c r="J10" s="562"/>
      <c r="K10" s="700"/>
      <c r="L10" s="562"/>
      <c r="M10" s="562"/>
      <c r="N10" s="697"/>
    </row>
    <row r="11" spans="1:14" ht="12.75" customHeight="1" x14ac:dyDescent="0.2">
      <c r="A11" s="569" t="s">
        <v>807</v>
      </c>
      <c r="B11" s="560" t="s">
        <v>432</v>
      </c>
      <c r="C11" s="700">
        <f>'S28-1  Analyse charges'!C39+1</f>
        <v>23</v>
      </c>
      <c r="D11" s="697"/>
      <c r="E11" s="697"/>
      <c r="F11" s="1809">
        <v>6683</v>
      </c>
      <c r="G11" s="1810"/>
      <c r="H11" s="1809" t="s">
        <v>1793</v>
      </c>
      <c r="I11" s="1810"/>
      <c r="J11" s="1809">
        <v>6022</v>
      </c>
      <c r="K11" s="1810"/>
      <c r="L11" s="1809" t="s">
        <v>1794</v>
      </c>
      <c r="M11" s="555"/>
      <c r="N11" s="697"/>
    </row>
    <row r="12" spans="1:14" ht="12.75" customHeight="1" x14ac:dyDescent="0.2">
      <c r="A12" s="569" t="s">
        <v>807</v>
      </c>
      <c r="B12" s="560" t="s">
        <v>179</v>
      </c>
      <c r="C12" s="700">
        <f>C11+1</f>
        <v>24</v>
      </c>
      <c r="D12" s="697"/>
      <c r="E12" s="697"/>
      <c r="F12" s="1809">
        <v>6684</v>
      </c>
      <c r="G12" s="1810"/>
      <c r="H12" s="1809" t="s">
        <v>1795</v>
      </c>
      <c r="I12" s="1810"/>
      <c r="J12" s="1809">
        <v>6023</v>
      </c>
      <c r="K12" s="1810"/>
      <c r="L12" s="1809" t="s">
        <v>1796</v>
      </c>
      <c r="M12" s="555"/>
      <c r="N12" s="697"/>
    </row>
    <row r="13" spans="1:14" ht="12.75" customHeight="1" x14ac:dyDescent="0.2">
      <c r="A13" s="569" t="s">
        <v>807</v>
      </c>
      <c r="B13" s="560" t="s">
        <v>180</v>
      </c>
      <c r="C13" s="700">
        <f>C12+1</f>
        <v>25</v>
      </c>
      <c r="D13" s="697"/>
      <c r="E13" s="697"/>
      <c r="F13" s="1809">
        <v>6685</v>
      </c>
      <c r="G13" s="1810"/>
      <c r="H13" s="1809" t="s">
        <v>1797</v>
      </c>
      <c r="I13" s="1810"/>
      <c r="J13" s="1809">
        <v>6024</v>
      </c>
      <c r="K13" s="1810"/>
      <c r="L13" s="1809" t="s">
        <v>1798</v>
      </c>
      <c r="M13" s="555"/>
      <c r="N13" s="697"/>
    </row>
    <row r="14" spans="1:14" ht="12.75" customHeight="1" x14ac:dyDescent="0.2">
      <c r="A14" s="569" t="s">
        <v>807</v>
      </c>
      <c r="B14" s="560" t="s">
        <v>181</v>
      </c>
      <c r="C14" s="700">
        <f>C13+1</f>
        <v>26</v>
      </c>
      <c r="D14" s="697"/>
      <c r="E14" s="697"/>
      <c r="F14" s="1810">
        <v>6686</v>
      </c>
      <c r="G14" s="1810"/>
      <c r="H14" s="1810" t="s">
        <v>1799</v>
      </c>
      <c r="I14" s="1810"/>
      <c r="J14" s="1810">
        <v>6025</v>
      </c>
      <c r="K14" s="1810"/>
      <c r="L14" s="1810" t="s">
        <v>1800</v>
      </c>
      <c r="M14" s="562"/>
      <c r="N14" s="697"/>
    </row>
    <row r="15" spans="1:14" ht="12.75" customHeight="1" x14ac:dyDescent="0.2">
      <c r="A15" s="569"/>
      <c r="B15" s="560" t="s">
        <v>182</v>
      </c>
      <c r="C15" s="700"/>
      <c r="D15" s="697"/>
      <c r="E15" s="697"/>
      <c r="F15" s="1810"/>
      <c r="G15" s="1810"/>
      <c r="H15" s="1810"/>
      <c r="I15" s="1810"/>
      <c r="J15" s="1810"/>
      <c r="K15" s="1810"/>
      <c r="L15" s="1810"/>
      <c r="M15" s="562"/>
      <c r="N15" s="697"/>
    </row>
    <row r="16" spans="1:14" ht="12.75" customHeight="1" x14ac:dyDescent="0.2">
      <c r="A16" s="569"/>
      <c r="B16" s="560" t="s">
        <v>611</v>
      </c>
      <c r="C16" s="726"/>
      <c r="D16" s="697"/>
      <c r="E16" s="697"/>
      <c r="F16" s="1810"/>
      <c r="G16" s="1810"/>
      <c r="H16" s="1810"/>
      <c r="I16" s="1810"/>
      <c r="J16" s="1810"/>
      <c r="K16" s="1810"/>
      <c r="L16" s="1810"/>
      <c r="M16" s="562"/>
      <c r="N16" s="697"/>
    </row>
    <row r="17" spans="1:14" ht="12.75" customHeight="1" x14ac:dyDescent="0.2">
      <c r="A17" s="569" t="s">
        <v>807</v>
      </c>
      <c r="B17" s="560" t="s">
        <v>612</v>
      </c>
      <c r="C17" s="700">
        <f>C14+1</f>
        <v>27</v>
      </c>
      <c r="D17" s="697"/>
      <c r="E17" s="697"/>
      <c r="F17" s="1810">
        <v>6687</v>
      </c>
      <c r="G17" s="1810"/>
      <c r="H17" s="1810" t="s">
        <v>1801</v>
      </c>
      <c r="I17" s="1810"/>
      <c r="J17" s="1810">
        <v>6026</v>
      </c>
      <c r="K17" s="1810"/>
      <c r="L17" s="1810" t="s">
        <v>1802</v>
      </c>
      <c r="M17" s="562"/>
      <c r="N17" s="697"/>
    </row>
    <row r="18" spans="1:14" ht="12.75" customHeight="1" x14ac:dyDescent="0.2">
      <c r="A18" s="569" t="s">
        <v>807</v>
      </c>
      <c r="B18" s="560" t="s">
        <v>613</v>
      </c>
      <c r="C18" s="700">
        <f>C17+1</f>
        <v>28</v>
      </c>
      <c r="D18" s="697"/>
      <c r="E18" s="697"/>
      <c r="F18" s="1810">
        <v>6688</v>
      </c>
      <c r="G18" s="1810"/>
      <c r="H18" s="1810" t="s">
        <v>1803</v>
      </c>
      <c r="I18" s="1810"/>
      <c r="J18" s="1810">
        <v>6027</v>
      </c>
      <c r="K18" s="1810"/>
      <c r="L18" s="1810" t="s">
        <v>1804</v>
      </c>
      <c r="M18" s="562"/>
      <c r="N18" s="697"/>
    </row>
    <row r="19" spans="1:14" ht="12.75" customHeight="1" x14ac:dyDescent="0.2">
      <c r="A19" s="26"/>
      <c r="B19" s="560" t="s">
        <v>476</v>
      </c>
      <c r="C19" s="726"/>
      <c r="D19" s="697"/>
      <c r="E19" s="697"/>
      <c r="F19" s="1808"/>
      <c r="G19" s="1839"/>
      <c r="H19" s="1808"/>
      <c r="I19" s="1839"/>
      <c r="J19" s="1808"/>
      <c r="K19" s="1810"/>
      <c r="L19" s="1808"/>
      <c r="M19" s="562"/>
      <c r="N19" s="697"/>
    </row>
    <row r="20" spans="1:14" ht="12.75" customHeight="1" x14ac:dyDescent="0.2">
      <c r="A20" s="26"/>
      <c r="B20" s="560" t="s">
        <v>491</v>
      </c>
      <c r="C20" s="700"/>
      <c r="D20" s="697"/>
      <c r="E20" s="697"/>
      <c r="F20" s="1808"/>
      <c r="G20" s="1839"/>
      <c r="H20" s="1808"/>
      <c r="I20" s="1839"/>
      <c r="J20" s="1808"/>
      <c r="K20" s="1810"/>
      <c r="L20" s="1808"/>
      <c r="M20" s="562"/>
      <c r="N20" s="697"/>
    </row>
    <row r="21" spans="1:14" ht="12.75" customHeight="1" x14ac:dyDescent="0.2">
      <c r="A21" s="472" t="s">
        <v>807</v>
      </c>
      <c r="B21" s="560" t="s">
        <v>849</v>
      </c>
      <c r="C21" s="700">
        <f>C18+1</f>
        <v>29</v>
      </c>
      <c r="D21" s="697"/>
      <c r="E21" s="697"/>
      <c r="F21" s="1810" t="s">
        <v>1805</v>
      </c>
      <c r="G21" s="1810"/>
      <c r="H21" s="1810" t="s">
        <v>1806</v>
      </c>
      <c r="I21" s="1810"/>
      <c r="J21" s="1810" t="s">
        <v>1807</v>
      </c>
      <c r="K21" s="1810"/>
      <c r="L21" s="1810" t="s">
        <v>1808</v>
      </c>
      <c r="M21" s="562"/>
      <c r="N21" s="697"/>
    </row>
    <row r="22" spans="1:14" ht="12.75" customHeight="1" x14ac:dyDescent="0.2">
      <c r="A22" s="472" t="s">
        <v>807</v>
      </c>
      <c r="B22" s="560" t="s">
        <v>492</v>
      </c>
      <c r="C22" s="700">
        <f>C21+1</f>
        <v>30</v>
      </c>
      <c r="D22" s="697"/>
      <c r="E22" s="697"/>
      <c r="F22" s="1810" t="s">
        <v>1809</v>
      </c>
      <c r="G22" s="1810"/>
      <c r="H22" s="1810" t="s">
        <v>1810</v>
      </c>
      <c r="I22" s="1810"/>
      <c r="J22" s="1810" t="s">
        <v>1811</v>
      </c>
      <c r="K22" s="1810"/>
      <c r="L22" s="1810" t="s">
        <v>1812</v>
      </c>
      <c r="M22" s="562"/>
      <c r="N22" s="697"/>
    </row>
    <row r="23" spans="1:14" ht="12.75" customHeight="1" x14ac:dyDescent="0.2">
      <c r="A23" s="472"/>
      <c r="B23" s="560" t="s">
        <v>614</v>
      </c>
      <c r="C23" s="700"/>
      <c r="D23" s="697"/>
      <c r="E23" s="697"/>
      <c r="F23" s="1808"/>
      <c r="G23" s="1839"/>
      <c r="H23" s="1808"/>
      <c r="I23" s="1839"/>
      <c r="J23" s="1808"/>
      <c r="K23" s="1810"/>
      <c r="L23" s="1808"/>
      <c r="M23" s="562"/>
      <c r="N23" s="697"/>
    </row>
    <row r="24" spans="1:14" ht="12.75" customHeight="1" x14ac:dyDescent="0.2">
      <c r="A24" s="472" t="s">
        <v>807</v>
      </c>
      <c r="B24" s="560" t="s">
        <v>849</v>
      </c>
      <c r="C24" s="700">
        <f>C22+1</f>
        <v>31</v>
      </c>
      <c r="D24" s="697"/>
      <c r="E24" s="697"/>
      <c r="F24" s="1810" t="s">
        <v>1813</v>
      </c>
      <c r="G24" s="1810"/>
      <c r="H24" s="1810" t="s">
        <v>1814</v>
      </c>
      <c r="I24" s="1810"/>
      <c r="J24" s="1810" t="s">
        <v>1815</v>
      </c>
      <c r="K24" s="1810"/>
      <c r="L24" s="1810" t="s">
        <v>1816</v>
      </c>
      <c r="M24" s="562"/>
      <c r="N24" s="697"/>
    </row>
    <row r="25" spans="1:14" ht="12.75" customHeight="1" x14ac:dyDescent="0.2">
      <c r="A25" s="472" t="s">
        <v>807</v>
      </c>
      <c r="B25" s="560" t="s">
        <v>615</v>
      </c>
      <c r="C25" s="700">
        <f t="shared" ref="C25:C33" si="0">C24+1</f>
        <v>32</v>
      </c>
      <c r="D25" s="697"/>
      <c r="E25" s="697"/>
      <c r="F25" s="1810" t="s">
        <v>1817</v>
      </c>
      <c r="G25" s="1810"/>
      <c r="H25" s="1810" t="s">
        <v>1818</v>
      </c>
      <c r="I25" s="1810"/>
      <c r="J25" s="1810" t="s">
        <v>1819</v>
      </c>
      <c r="K25" s="1810"/>
      <c r="L25" s="1810" t="s">
        <v>1820</v>
      </c>
      <c r="M25" s="562"/>
      <c r="N25" s="697"/>
    </row>
    <row r="26" spans="1:14" ht="12.75" customHeight="1" x14ac:dyDescent="0.2">
      <c r="A26" s="472" t="s">
        <v>807</v>
      </c>
      <c r="B26" s="25" t="s">
        <v>616</v>
      </c>
      <c r="C26" s="700">
        <f t="shared" si="0"/>
        <v>33</v>
      </c>
      <c r="D26" s="697"/>
      <c r="E26" s="697"/>
      <c r="F26" s="1810">
        <v>6691</v>
      </c>
      <c r="G26" s="1810"/>
      <c r="H26" s="1810" t="s">
        <v>1821</v>
      </c>
      <c r="I26" s="1810"/>
      <c r="J26" s="1810">
        <v>6030</v>
      </c>
      <c r="K26" s="1810"/>
      <c r="L26" s="1810" t="s">
        <v>1822</v>
      </c>
      <c r="M26" s="562"/>
      <c r="N26" s="697"/>
    </row>
    <row r="27" spans="1:14" ht="12.75" customHeight="1" x14ac:dyDescent="0.2">
      <c r="A27" s="472" t="s">
        <v>807</v>
      </c>
      <c r="B27" s="25" t="s">
        <v>324</v>
      </c>
      <c r="C27" s="700">
        <f t="shared" si="0"/>
        <v>34</v>
      </c>
      <c r="D27" s="697"/>
      <c r="E27" s="697"/>
      <c r="F27" s="1810" t="s">
        <v>1823</v>
      </c>
      <c r="G27" s="1810"/>
      <c r="H27" s="1810" t="s">
        <v>1824</v>
      </c>
      <c r="I27" s="1810"/>
      <c r="J27" s="1810" t="s">
        <v>1825</v>
      </c>
      <c r="K27" s="1810"/>
      <c r="L27" s="1810" t="s">
        <v>1826</v>
      </c>
      <c r="M27" s="562"/>
      <c r="N27" s="697"/>
    </row>
    <row r="28" spans="1:14" ht="12.75" customHeight="1" x14ac:dyDescent="0.2">
      <c r="A28" s="569" t="s">
        <v>807</v>
      </c>
      <c r="B28" s="560" t="s">
        <v>617</v>
      </c>
      <c r="C28" s="700">
        <f t="shared" si="0"/>
        <v>35</v>
      </c>
      <c r="D28" s="697"/>
      <c r="E28" s="697"/>
      <c r="F28" s="1810">
        <v>6692</v>
      </c>
      <c r="G28" s="1810"/>
      <c r="H28" s="1810" t="s">
        <v>1827</v>
      </c>
      <c r="I28" s="1810"/>
      <c r="J28" s="1810">
        <v>6073</v>
      </c>
      <c r="K28" s="1810"/>
      <c r="L28" s="1810" t="s">
        <v>1828</v>
      </c>
      <c r="M28" s="562"/>
      <c r="N28" s="697"/>
    </row>
    <row r="29" spans="1:14" ht="12.75" customHeight="1" x14ac:dyDescent="0.2">
      <c r="A29" s="569" t="s">
        <v>807</v>
      </c>
      <c r="B29" s="560" t="s">
        <v>178</v>
      </c>
      <c r="C29" s="700">
        <f t="shared" si="0"/>
        <v>36</v>
      </c>
      <c r="D29" s="697"/>
      <c r="E29" s="697"/>
      <c r="F29" s="1810" t="s">
        <v>1829</v>
      </c>
      <c r="G29" s="1810"/>
      <c r="H29" s="1810" t="s">
        <v>1830</v>
      </c>
      <c r="I29" s="1810"/>
      <c r="J29" s="1810" t="s">
        <v>1831</v>
      </c>
      <c r="K29" s="1810"/>
      <c r="L29" s="1810" t="s">
        <v>1832</v>
      </c>
      <c r="M29" s="562"/>
      <c r="N29" s="697"/>
    </row>
    <row r="30" spans="1:14" ht="12.75" customHeight="1" x14ac:dyDescent="0.2">
      <c r="A30" s="569" t="s">
        <v>807</v>
      </c>
      <c r="B30" s="560" t="s">
        <v>755</v>
      </c>
      <c r="C30" s="700">
        <f t="shared" si="0"/>
        <v>37</v>
      </c>
      <c r="D30" s="697"/>
      <c r="E30" s="697"/>
      <c r="F30" s="1810">
        <v>6693</v>
      </c>
      <c r="G30" s="1810"/>
      <c r="H30" s="1810" t="s">
        <v>1833</v>
      </c>
      <c r="I30" s="1810"/>
      <c r="J30" s="1810">
        <v>6031</v>
      </c>
      <c r="K30" s="1810"/>
      <c r="L30" s="1810" t="s">
        <v>1834</v>
      </c>
      <c r="M30" s="562"/>
      <c r="N30" s="697"/>
    </row>
    <row r="31" spans="1:14" ht="12.75" customHeight="1" x14ac:dyDescent="0.2">
      <c r="A31" s="569" t="s">
        <v>807</v>
      </c>
      <c r="B31" s="560" t="s">
        <v>36</v>
      </c>
      <c r="C31" s="700">
        <f t="shared" si="0"/>
        <v>38</v>
      </c>
      <c r="D31" s="697"/>
      <c r="E31" s="697"/>
      <c r="F31" s="1810">
        <v>6694</v>
      </c>
      <c r="G31" s="1810"/>
      <c r="H31" s="1810" t="s">
        <v>1835</v>
      </c>
      <c r="I31" s="1810"/>
      <c r="J31" s="1810">
        <v>6032</v>
      </c>
      <c r="K31" s="1810"/>
      <c r="L31" s="1810" t="s">
        <v>1836</v>
      </c>
      <c r="M31" s="562"/>
      <c r="N31" s="697"/>
    </row>
    <row r="32" spans="1:14" ht="12.75" customHeight="1" x14ac:dyDescent="0.2">
      <c r="A32" s="569" t="s">
        <v>807</v>
      </c>
      <c r="B32" s="570" t="s">
        <v>90</v>
      </c>
      <c r="C32" s="572">
        <f t="shared" si="0"/>
        <v>39</v>
      </c>
      <c r="D32" s="696"/>
      <c r="E32" s="696"/>
      <c r="F32" s="1815">
        <v>6695</v>
      </c>
      <c r="G32" s="1815"/>
      <c r="H32" s="1815" t="s">
        <v>1837</v>
      </c>
      <c r="I32" s="1815"/>
      <c r="J32" s="1815">
        <v>6033</v>
      </c>
      <c r="K32" s="1815"/>
      <c r="L32" s="1815" t="s">
        <v>1838</v>
      </c>
      <c r="M32" s="573"/>
      <c r="N32" s="696"/>
    </row>
    <row r="33" spans="1:22" ht="12.75" customHeight="1" thickBot="1" x14ac:dyDescent="0.25">
      <c r="A33" s="569" t="s">
        <v>807</v>
      </c>
      <c r="B33" s="737"/>
      <c r="C33" s="739">
        <f t="shared" si="0"/>
        <v>40</v>
      </c>
      <c r="D33" s="738">
        <f>SUM(D11:D32)</f>
        <v>0</v>
      </c>
      <c r="E33" s="738"/>
      <c r="F33" s="1837">
        <v>6696</v>
      </c>
      <c r="G33" s="1837"/>
      <c r="H33" s="1837" t="s">
        <v>1839</v>
      </c>
      <c r="I33" s="1837"/>
      <c r="J33" s="1837">
        <v>6034</v>
      </c>
      <c r="K33" s="1837"/>
      <c r="L33" s="1837" t="s">
        <v>1840</v>
      </c>
      <c r="M33" s="740"/>
      <c r="N33" s="738"/>
    </row>
    <row r="34" spans="1:22" ht="12.75" customHeight="1" x14ac:dyDescent="0.2">
      <c r="A34" s="569"/>
      <c r="B34" s="548" t="s">
        <v>844</v>
      </c>
      <c r="C34" s="548"/>
      <c r="D34" s="716"/>
      <c r="E34" s="716"/>
      <c r="F34" s="1848"/>
      <c r="G34" s="1848"/>
      <c r="H34" s="1848"/>
      <c r="I34" s="1848"/>
      <c r="J34" s="1848"/>
      <c r="K34" s="1848"/>
      <c r="L34" s="1848"/>
      <c r="M34" s="716"/>
    </row>
    <row r="35" spans="1:22" ht="12.75" customHeight="1" x14ac:dyDescent="0.2">
      <c r="A35" s="569" t="s">
        <v>807</v>
      </c>
      <c r="B35" s="560" t="s">
        <v>3</v>
      </c>
      <c r="C35" s="700">
        <f>'S28-2  Analyse charges (2)'!C33+1</f>
        <v>41</v>
      </c>
      <c r="D35" s="697"/>
      <c r="E35" s="697"/>
      <c r="F35" s="1810">
        <v>5389</v>
      </c>
      <c r="G35" s="1810"/>
      <c r="H35" s="1810" t="s">
        <v>1841</v>
      </c>
      <c r="I35" s="1810"/>
      <c r="J35" s="1810">
        <v>6036</v>
      </c>
      <c r="K35" s="1810"/>
      <c r="L35" s="1810" t="s">
        <v>1842</v>
      </c>
      <c r="M35" s="562"/>
      <c r="N35" s="697"/>
    </row>
    <row r="36" spans="1:22" ht="12.75" customHeight="1" x14ac:dyDescent="0.2">
      <c r="A36" s="569" t="s">
        <v>599</v>
      </c>
      <c r="B36" s="560" t="s">
        <v>156</v>
      </c>
      <c r="C36" s="700">
        <f>C35+1</f>
        <v>42</v>
      </c>
      <c r="D36" s="697"/>
      <c r="E36" s="697"/>
      <c r="F36" s="1810" t="s">
        <v>2868</v>
      </c>
      <c r="G36" s="1810"/>
      <c r="H36" s="1810" t="s">
        <v>1843</v>
      </c>
      <c r="I36" s="1810"/>
      <c r="J36" s="1810" t="s">
        <v>2869</v>
      </c>
      <c r="K36" s="1810"/>
      <c r="L36" s="1810" t="s">
        <v>1844</v>
      </c>
      <c r="M36" s="562"/>
      <c r="N36" s="697"/>
    </row>
    <row r="37" spans="1:22" ht="12.75" customHeight="1" x14ac:dyDescent="0.2">
      <c r="A37" s="569" t="s">
        <v>807</v>
      </c>
      <c r="B37" s="570" t="s">
        <v>90</v>
      </c>
      <c r="C37" s="572">
        <f>C36+1</f>
        <v>43</v>
      </c>
      <c r="D37" s="696"/>
      <c r="E37" s="696"/>
      <c r="F37" s="1815">
        <v>5391</v>
      </c>
      <c r="G37" s="1815"/>
      <c r="H37" s="1815" t="s">
        <v>1845</v>
      </c>
      <c r="I37" s="1815"/>
      <c r="J37" s="1815">
        <v>6037</v>
      </c>
      <c r="K37" s="1815"/>
      <c r="L37" s="1815" t="s">
        <v>1846</v>
      </c>
      <c r="M37" s="573"/>
      <c r="N37" s="696"/>
    </row>
    <row r="38" spans="1:22" ht="12.75" customHeight="1" thickBot="1" x14ac:dyDescent="0.25">
      <c r="A38" s="569" t="s">
        <v>807</v>
      </c>
      <c r="B38" s="2099"/>
      <c r="C38" s="739">
        <f>C37+1</f>
        <v>44</v>
      </c>
      <c r="D38" s="738">
        <f>SUM(D35:D37)</f>
        <v>0</v>
      </c>
      <c r="E38" s="738"/>
      <c r="F38" s="1837">
        <v>5392</v>
      </c>
      <c r="G38" s="1837"/>
      <c r="H38" s="1837" t="s">
        <v>1847</v>
      </c>
      <c r="I38" s="1837"/>
      <c r="J38" s="1837">
        <v>6038</v>
      </c>
      <c r="K38" s="1837"/>
      <c r="L38" s="1837" t="s">
        <v>1848</v>
      </c>
      <c r="M38" s="740"/>
      <c r="N38" s="738"/>
    </row>
    <row r="39" spans="1:22" ht="12.75" customHeight="1" x14ac:dyDescent="0.2">
      <c r="A39" s="569"/>
      <c r="B39" s="548" t="s">
        <v>406</v>
      </c>
      <c r="C39" s="700"/>
      <c r="D39" s="742"/>
      <c r="E39" s="742"/>
      <c r="F39" s="1808"/>
      <c r="G39" s="1839"/>
      <c r="H39" s="1808"/>
      <c r="I39" s="1839"/>
      <c r="J39" s="1808"/>
      <c r="K39" s="1810"/>
      <c r="L39" s="1808"/>
      <c r="M39" s="562"/>
      <c r="N39" s="697"/>
    </row>
    <row r="40" spans="1:22" ht="12.75" customHeight="1" x14ac:dyDescent="0.2">
      <c r="A40" s="569"/>
      <c r="B40" s="548" t="s">
        <v>407</v>
      </c>
      <c r="C40" s="700"/>
      <c r="D40" s="742"/>
      <c r="E40" s="742"/>
      <c r="F40" s="1808"/>
      <c r="G40" s="1839"/>
      <c r="H40" s="1808"/>
      <c r="I40" s="1839"/>
      <c r="J40" s="1808"/>
      <c r="K40" s="1810"/>
      <c r="L40" s="1808"/>
      <c r="M40" s="562"/>
      <c r="N40" s="697"/>
    </row>
    <row r="41" spans="1:22" ht="12.75" customHeight="1" x14ac:dyDescent="0.2">
      <c r="A41" s="569" t="s">
        <v>807</v>
      </c>
      <c r="B41" s="560" t="s">
        <v>4</v>
      </c>
      <c r="C41" s="700">
        <f>C38+1</f>
        <v>45</v>
      </c>
      <c r="D41" s="697"/>
      <c r="E41" s="697"/>
      <c r="F41" s="1810">
        <v>5393</v>
      </c>
      <c r="G41" s="1810"/>
      <c r="H41" s="1810" t="s">
        <v>1849</v>
      </c>
      <c r="I41" s="1810"/>
      <c r="J41" s="1810">
        <v>6039</v>
      </c>
      <c r="K41" s="1810"/>
      <c r="L41" s="1810" t="s">
        <v>1850</v>
      </c>
      <c r="M41" s="562"/>
      <c r="N41" s="697"/>
    </row>
    <row r="42" spans="1:22" ht="12.75" customHeight="1" x14ac:dyDescent="0.2">
      <c r="A42" s="569"/>
      <c r="B42" s="560" t="s">
        <v>437</v>
      </c>
      <c r="C42" s="726"/>
      <c r="D42" s="697"/>
      <c r="E42" s="697"/>
      <c r="F42" s="1810"/>
      <c r="G42" s="1810"/>
      <c r="H42" s="1810"/>
      <c r="I42" s="1810"/>
      <c r="J42" s="1810"/>
      <c r="K42" s="1810"/>
      <c r="L42" s="1810"/>
      <c r="M42" s="562"/>
      <c r="N42" s="697"/>
    </row>
    <row r="43" spans="1:22" ht="12.75" customHeight="1" x14ac:dyDescent="0.2">
      <c r="A43" s="569" t="s">
        <v>807</v>
      </c>
      <c r="B43" s="560" t="s">
        <v>777</v>
      </c>
      <c r="C43" s="554">
        <f>C41+1</f>
        <v>46</v>
      </c>
      <c r="D43" s="697"/>
      <c r="E43" s="697"/>
      <c r="F43" s="1809">
        <v>5394</v>
      </c>
      <c r="G43" s="1809"/>
      <c r="H43" s="1809" t="s">
        <v>1851</v>
      </c>
      <c r="I43" s="1809"/>
      <c r="J43" s="1809">
        <v>6040</v>
      </c>
      <c r="K43" s="1809"/>
      <c r="L43" s="1809" t="s">
        <v>1852</v>
      </c>
      <c r="M43" s="555"/>
      <c r="N43" s="697"/>
      <c r="O43" s="549"/>
      <c r="P43" s="549"/>
      <c r="Q43" s="549"/>
      <c r="R43" s="549"/>
      <c r="S43" s="549"/>
      <c r="T43" s="549"/>
      <c r="U43" s="549"/>
      <c r="V43" s="549"/>
    </row>
    <row r="44" spans="1:22" ht="12.75" customHeight="1" x14ac:dyDescent="0.2">
      <c r="A44" s="569" t="s">
        <v>807</v>
      </c>
      <c r="B44" s="560" t="s">
        <v>778</v>
      </c>
      <c r="C44" s="700">
        <f>C43+1</f>
        <v>47</v>
      </c>
      <c r="D44" s="697"/>
      <c r="E44" s="697"/>
      <c r="F44" s="1810">
        <v>5395</v>
      </c>
      <c r="G44" s="1810"/>
      <c r="H44" s="1810" t="s">
        <v>1853</v>
      </c>
      <c r="I44" s="1810"/>
      <c r="J44" s="1810">
        <v>6041</v>
      </c>
      <c r="K44" s="1810"/>
      <c r="L44" s="1810" t="s">
        <v>1854</v>
      </c>
      <c r="M44" s="562"/>
      <c r="N44" s="697"/>
    </row>
    <row r="45" spans="1:22" ht="12.75" customHeight="1" x14ac:dyDescent="0.2">
      <c r="A45" s="569"/>
      <c r="B45" s="560" t="s">
        <v>438</v>
      </c>
      <c r="C45" s="700"/>
      <c r="D45" s="697"/>
      <c r="E45" s="697"/>
      <c r="F45" s="1810"/>
      <c r="G45" s="1810"/>
      <c r="H45" s="1810"/>
      <c r="I45" s="1810"/>
      <c r="J45" s="1810"/>
      <c r="K45" s="1810"/>
      <c r="L45" s="1810"/>
      <c r="M45" s="562"/>
      <c r="N45" s="697"/>
    </row>
    <row r="46" spans="1:22" ht="12.75" customHeight="1" x14ac:dyDescent="0.2">
      <c r="A46" s="569" t="s">
        <v>807</v>
      </c>
      <c r="B46" s="560" t="s">
        <v>779</v>
      </c>
      <c r="C46" s="700">
        <f>C44+1</f>
        <v>48</v>
      </c>
      <c r="D46" s="697"/>
      <c r="E46" s="697"/>
      <c r="F46" s="1810">
        <v>5396</v>
      </c>
      <c r="G46" s="1810"/>
      <c r="H46" s="1810" t="s">
        <v>1855</v>
      </c>
      <c r="I46" s="1810"/>
      <c r="J46" s="1810">
        <v>6042</v>
      </c>
      <c r="K46" s="1810"/>
      <c r="L46" s="1810" t="s">
        <v>1856</v>
      </c>
      <c r="M46" s="562"/>
      <c r="N46" s="697"/>
    </row>
    <row r="47" spans="1:22" ht="12.75" customHeight="1" x14ac:dyDescent="0.2">
      <c r="A47" s="569" t="s">
        <v>807</v>
      </c>
      <c r="B47" s="560" t="s">
        <v>780</v>
      </c>
      <c r="C47" s="700">
        <f>C46+1</f>
        <v>49</v>
      </c>
      <c r="D47" s="697"/>
      <c r="E47" s="697"/>
      <c r="F47" s="1810">
        <v>5397</v>
      </c>
      <c r="G47" s="1810"/>
      <c r="H47" s="1810" t="s">
        <v>1857</v>
      </c>
      <c r="I47" s="1810"/>
      <c r="J47" s="1810">
        <v>6043</v>
      </c>
      <c r="K47" s="1810"/>
      <c r="L47" s="1810" t="s">
        <v>1858</v>
      </c>
      <c r="M47" s="562"/>
      <c r="N47" s="697"/>
    </row>
    <row r="48" spans="1:22" ht="12.75" customHeight="1" x14ac:dyDescent="0.2">
      <c r="A48" s="569" t="s">
        <v>807</v>
      </c>
      <c r="B48" s="560" t="s">
        <v>178</v>
      </c>
      <c r="C48" s="700">
        <f>C47+1</f>
        <v>50</v>
      </c>
      <c r="D48" s="697"/>
      <c r="E48" s="697"/>
      <c r="F48" s="1810">
        <v>5398</v>
      </c>
      <c r="G48" s="1810"/>
      <c r="H48" s="1810" t="s">
        <v>1859</v>
      </c>
      <c r="I48" s="1810"/>
      <c r="J48" s="1810">
        <v>6044</v>
      </c>
      <c r="K48" s="1810"/>
      <c r="L48" s="1810" t="s">
        <v>1860</v>
      </c>
      <c r="M48" s="562"/>
      <c r="N48" s="697"/>
    </row>
    <row r="49" spans="1:14" ht="12.75" customHeight="1" x14ac:dyDescent="0.2">
      <c r="A49" s="569" t="s">
        <v>807</v>
      </c>
      <c r="B49" s="570" t="s">
        <v>90</v>
      </c>
      <c r="C49" s="572">
        <f>C48+1</f>
        <v>51</v>
      </c>
      <c r="D49" s="696"/>
      <c r="E49" s="696"/>
      <c r="F49" s="1815">
        <v>5399</v>
      </c>
      <c r="G49" s="1815"/>
      <c r="H49" s="1815" t="s">
        <v>1861</v>
      </c>
      <c r="I49" s="1815"/>
      <c r="J49" s="1815">
        <v>6045</v>
      </c>
      <c r="K49" s="1815"/>
      <c r="L49" s="1815" t="s">
        <v>1862</v>
      </c>
      <c r="M49" s="573"/>
      <c r="N49" s="696"/>
    </row>
    <row r="50" spans="1:14" ht="12.75" customHeight="1" thickBot="1" x14ac:dyDescent="0.25">
      <c r="A50" s="569" t="s">
        <v>807</v>
      </c>
      <c r="B50" s="737"/>
      <c r="C50" s="739">
        <f>C49+1</f>
        <v>52</v>
      </c>
      <c r="D50" s="738">
        <f>SUM(D41:D49)</f>
        <v>0</v>
      </c>
      <c r="E50" s="738"/>
      <c r="F50" s="1837">
        <v>6099</v>
      </c>
      <c r="G50" s="1837"/>
      <c r="H50" s="1837" t="s">
        <v>1863</v>
      </c>
      <c r="I50" s="1837"/>
      <c r="J50" s="1837">
        <v>6046</v>
      </c>
      <c r="K50" s="1837"/>
      <c r="L50" s="1837" t="s">
        <v>1864</v>
      </c>
      <c r="M50" s="740"/>
      <c r="N50" s="738"/>
    </row>
    <row r="51" spans="1:14" x14ac:dyDescent="0.2">
      <c r="B51" s="2246" t="s">
        <v>2982</v>
      </c>
      <c r="C51" s="2246"/>
      <c r="D51" s="2246"/>
      <c r="E51" s="2246"/>
      <c r="F51" s="2246"/>
      <c r="G51" s="2246"/>
      <c r="H51" s="2246"/>
      <c r="I51" s="2246"/>
      <c r="J51" s="2246"/>
      <c r="K51" s="2246"/>
      <c r="L51" s="2246"/>
      <c r="M51" s="2246"/>
      <c r="N51" s="2246"/>
    </row>
    <row r="52" spans="1:14" x14ac:dyDescent="0.2">
      <c r="B52" s="550"/>
    </row>
  </sheetData>
  <mergeCells count="7">
    <mergeCell ref="B51:N51"/>
    <mergeCell ref="F6:J6"/>
    <mergeCell ref="A1:A3"/>
    <mergeCell ref="D5:J5"/>
    <mergeCell ref="L5:N5"/>
    <mergeCell ref="B2:N2"/>
    <mergeCell ref="B3:N3"/>
  </mergeCells>
  <phoneticPr fontId="10" type="noConversion"/>
  <pageMargins left="0.39370078740157483" right="0.39370078740157483" top="0.59055118110236227" bottom="0.39370078740157483" header="0.39370078740157483" footer="0.39370078740157483"/>
  <pageSetup scale="88" orientation="landscape" r:id="rId1"/>
  <headerFooter alignWithMargins="0">
    <oddHeader>&amp;L&amp;9Organisme ________________________________________&amp;R&amp;9Code géographique ____________</oddHead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4">
    <pageSetUpPr fitToPage="1"/>
  </sheetPr>
  <dimension ref="A1:AB47"/>
  <sheetViews>
    <sheetView showZeros="0" zoomScaleNormal="100" workbookViewId="0">
      <selection sqref="A1:A3"/>
    </sheetView>
  </sheetViews>
  <sheetFormatPr baseColWidth="10" defaultColWidth="9.140625" defaultRowHeight="12.75" x14ac:dyDescent="0.2"/>
  <cols>
    <col min="1" max="1" width="2.5703125" style="566" customWidth="1"/>
    <col min="2" max="2" width="38.7109375" style="566" customWidth="1"/>
    <col min="3" max="3" width="2.85546875" style="566" customWidth="1"/>
    <col min="4" max="4" width="16.28515625" style="566" customWidth="1"/>
    <col min="5" max="5" width="1.7109375" style="566" customWidth="1"/>
    <col min="6" max="6" width="15.7109375" style="566" customWidth="1"/>
    <col min="7" max="7" width="1.7109375" style="704" customWidth="1"/>
    <col min="8" max="8" width="15.7109375" style="541" customWidth="1"/>
    <col min="9" max="9" width="1.7109375" style="704" customWidth="1"/>
    <col min="10" max="10" width="15.7109375" style="541" customWidth="1"/>
    <col min="11" max="11" width="1.7109375" style="704" customWidth="1"/>
    <col min="12" max="12" width="15.7109375" style="541" customWidth="1"/>
    <col min="13" max="13" width="1.7109375" style="541" customWidth="1"/>
    <col min="14" max="14" width="15.7109375" style="541" customWidth="1"/>
    <col min="15" max="16384" width="9.140625" style="541"/>
  </cols>
  <sheetData>
    <row r="1" spans="1:14" x14ac:dyDescent="0.2">
      <c r="A1" s="2365" t="s">
        <v>961</v>
      </c>
      <c r="B1" s="26"/>
    </row>
    <row r="2" spans="1:14" ht="12.75" customHeight="1" x14ac:dyDescent="0.2">
      <c r="A2" s="2365"/>
      <c r="B2" s="2343" t="s">
        <v>598</v>
      </c>
      <c r="C2" s="2343"/>
      <c r="D2" s="2343"/>
      <c r="E2" s="2343"/>
      <c r="F2" s="2343"/>
      <c r="G2" s="2343"/>
      <c r="H2" s="2343"/>
      <c r="I2" s="2343"/>
      <c r="J2" s="2343"/>
      <c r="K2" s="2343"/>
      <c r="L2" s="2343"/>
      <c r="M2" s="2343"/>
      <c r="N2" s="2343"/>
    </row>
    <row r="3" spans="1:14" ht="12.75" customHeight="1" x14ac:dyDescent="0.2">
      <c r="A3" s="2365"/>
      <c r="B3" s="2343" t="s">
        <v>1333</v>
      </c>
      <c r="C3" s="2343"/>
      <c r="D3" s="2343"/>
      <c r="E3" s="2343"/>
      <c r="F3" s="2343"/>
      <c r="G3" s="2343"/>
      <c r="H3" s="2343"/>
      <c r="I3" s="2343"/>
      <c r="J3" s="2343"/>
      <c r="K3" s="2343"/>
      <c r="L3" s="2343"/>
      <c r="M3" s="2343"/>
      <c r="N3" s="2343"/>
    </row>
    <row r="4" spans="1:14" ht="12.75" customHeight="1" x14ac:dyDescent="0.2">
      <c r="B4" s="543"/>
      <c r="C4" s="543"/>
      <c r="D4" s="543"/>
      <c r="E4" s="543"/>
      <c r="F4" s="543"/>
      <c r="G4" s="719"/>
      <c r="H4" s="543"/>
      <c r="I4" s="719"/>
      <c r="J4" s="543"/>
      <c r="K4" s="719"/>
      <c r="L4" s="543"/>
      <c r="M4" s="543"/>
    </row>
    <row r="5" spans="1:14" ht="12" customHeight="1" x14ac:dyDescent="0.2">
      <c r="B5" s="1584" t="s">
        <v>477</v>
      </c>
      <c r="C5" s="560"/>
      <c r="D5" s="2345" t="s">
        <v>750</v>
      </c>
      <c r="E5" s="2345"/>
      <c r="F5" s="2345"/>
      <c r="G5" s="2345"/>
      <c r="H5" s="2345"/>
      <c r="I5" s="2345"/>
      <c r="J5" s="2345"/>
      <c r="K5" s="566"/>
      <c r="L5" s="2345" t="s">
        <v>107</v>
      </c>
      <c r="M5" s="2345"/>
      <c r="N5" s="2345"/>
    </row>
    <row r="6" spans="1:14" ht="13.5" customHeight="1" x14ac:dyDescent="0.2">
      <c r="D6" s="2095" t="s">
        <v>1335</v>
      </c>
      <c r="E6" s="853"/>
      <c r="F6" s="2366" t="s">
        <v>1334</v>
      </c>
      <c r="G6" s="2366"/>
      <c r="H6" s="2366"/>
      <c r="I6" s="2366"/>
      <c r="J6" s="2366"/>
      <c r="K6" s="560"/>
      <c r="L6" s="543" t="s">
        <v>400</v>
      </c>
      <c r="M6" s="543"/>
      <c r="N6" s="528" t="s">
        <v>400</v>
      </c>
    </row>
    <row r="7" spans="1:14" ht="13.5" customHeight="1" x14ac:dyDescent="0.2">
      <c r="B7" s="560"/>
      <c r="C7" s="560"/>
      <c r="D7" s="543" t="s">
        <v>915</v>
      </c>
      <c r="E7" s="611"/>
      <c r="F7" s="543" t="s">
        <v>915</v>
      </c>
      <c r="G7" s="543"/>
      <c r="H7" s="543" t="s">
        <v>249</v>
      </c>
      <c r="I7" s="543"/>
      <c r="J7" s="543" t="s">
        <v>742</v>
      </c>
      <c r="K7" s="560"/>
      <c r="L7" s="2096">
        <v>2017</v>
      </c>
      <c r="M7" s="543"/>
      <c r="N7" s="2096">
        <v>2016</v>
      </c>
    </row>
    <row r="8" spans="1:14" ht="14.25" customHeight="1" thickBot="1" x14ac:dyDescent="0.25">
      <c r="B8" s="575"/>
      <c r="C8" s="575"/>
      <c r="D8" s="547" t="s">
        <v>622</v>
      </c>
      <c r="E8" s="856"/>
      <c r="F8" s="547" t="s">
        <v>622</v>
      </c>
      <c r="G8" s="547"/>
      <c r="H8" s="547" t="s">
        <v>694</v>
      </c>
      <c r="I8" s="547"/>
      <c r="J8" s="547"/>
      <c r="K8" s="575"/>
      <c r="L8" s="943"/>
      <c r="M8" s="547"/>
      <c r="N8" s="943"/>
    </row>
    <row r="9" spans="1:14" ht="12.75" customHeight="1" x14ac:dyDescent="0.2">
      <c r="A9" s="569"/>
      <c r="B9" s="548"/>
      <c r="C9" s="548"/>
      <c r="D9" s="727"/>
      <c r="E9" s="727"/>
      <c r="F9" s="1656"/>
      <c r="G9" s="1655"/>
      <c r="H9" s="1656"/>
      <c r="I9" s="741"/>
      <c r="J9" s="727"/>
      <c r="K9" s="741"/>
      <c r="L9" s="1656"/>
      <c r="M9" s="727"/>
    </row>
    <row r="10" spans="1:14" ht="12.75" customHeight="1" x14ac:dyDescent="0.2">
      <c r="A10" s="569"/>
      <c r="B10" s="548" t="s">
        <v>678</v>
      </c>
      <c r="C10" s="700"/>
      <c r="D10" s="697"/>
      <c r="E10" s="697"/>
      <c r="F10" s="562"/>
      <c r="H10" s="562"/>
      <c r="J10" s="562"/>
      <c r="K10" s="700"/>
      <c r="L10" s="562"/>
      <c r="M10" s="562"/>
      <c r="N10" s="697"/>
    </row>
    <row r="11" spans="1:14" ht="12.75" customHeight="1" x14ac:dyDescent="0.2">
      <c r="A11" s="569"/>
      <c r="B11" s="560" t="s">
        <v>592</v>
      </c>
      <c r="C11" s="700"/>
      <c r="D11" s="697"/>
      <c r="E11" s="697"/>
      <c r="F11" s="562"/>
      <c r="H11" s="562"/>
      <c r="J11" s="562"/>
      <c r="K11" s="700"/>
      <c r="L11" s="562"/>
      <c r="M11" s="562"/>
      <c r="N11" s="697"/>
    </row>
    <row r="12" spans="1:14" ht="12.75" customHeight="1" x14ac:dyDescent="0.2">
      <c r="A12" s="569" t="s">
        <v>807</v>
      </c>
      <c r="B12" s="560" t="s">
        <v>781</v>
      </c>
      <c r="C12" s="700">
        <f>'S28-2  Analyse charges (2)'!C50+1</f>
        <v>53</v>
      </c>
      <c r="D12" s="697"/>
      <c r="E12" s="697"/>
      <c r="F12" s="1810">
        <v>5198</v>
      </c>
      <c r="G12" s="1810"/>
      <c r="H12" s="1810" t="s">
        <v>1865</v>
      </c>
      <c r="I12" s="1810"/>
      <c r="J12" s="1810">
        <v>6047</v>
      </c>
      <c r="K12" s="1810"/>
      <c r="L12" s="1810" t="s">
        <v>1866</v>
      </c>
      <c r="M12" s="562"/>
      <c r="N12" s="697"/>
    </row>
    <row r="13" spans="1:14" ht="12.75" customHeight="1" x14ac:dyDescent="0.2">
      <c r="A13" s="569" t="s">
        <v>807</v>
      </c>
      <c r="B13" s="560" t="s">
        <v>782</v>
      </c>
      <c r="C13" s="700">
        <f t="shared" ref="C13:C19" si="0">C12+1</f>
        <v>54</v>
      </c>
      <c r="D13" s="697"/>
      <c r="E13" s="697"/>
      <c r="F13" s="1810">
        <v>5199</v>
      </c>
      <c r="G13" s="1810"/>
      <c r="H13" s="1810" t="s">
        <v>1867</v>
      </c>
      <c r="I13" s="1810"/>
      <c r="J13" s="1810">
        <v>6048</v>
      </c>
      <c r="K13" s="1810"/>
      <c r="L13" s="1810" t="s">
        <v>1868</v>
      </c>
      <c r="M13" s="562"/>
      <c r="N13" s="697"/>
    </row>
    <row r="14" spans="1:14" ht="12.75" customHeight="1" x14ac:dyDescent="0.2">
      <c r="A14" s="569" t="s">
        <v>807</v>
      </c>
      <c r="B14" s="560" t="s">
        <v>783</v>
      </c>
      <c r="C14" s="700">
        <f t="shared" si="0"/>
        <v>55</v>
      </c>
      <c r="D14" s="697"/>
      <c r="E14" s="697"/>
      <c r="F14" s="1810">
        <v>5200</v>
      </c>
      <c r="G14" s="1810"/>
      <c r="H14" s="1810" t="s">
        <v>1869</v>
      </c>
      <c r="I14" s="1810"/>
      <c r="J14" s="1810">
        <v>6049</v>
      </c>
      <c r="K14" s="1810"/>
      <c r="L14" s="1810" t="s">
        <v>1870</v>
      </c>
      <c r="M14" s="562"/>
      <c r="N14" s="697"/>
    </row>
    <row r="15" spans="1:14" ht="12.75" customHeight="1" x14ac:dyDescent="0.2">
      <c r="A15" s="569" t="s">
        <v>807</v>
      </c>
      <c r="B15" s="560" t="s">
        <v>784</v>
      </c>
      <c r="C15" s="700">
        <f t="shared" si="0"/>
        <v>56</v>
      </c>
      <c r="D15" s="697"/>
      <c r="E15" s="697"/>
      <c r="F15" s="1810">
        <v>5201</v>
      </c>
      <c r="G15" s="1810"/>
      <c r="H15" s="1810" t="s">
        <v>1871</v>
      </c>
      <c r="I15" s="1810"/>
      <c r="J15" s="1810">
        <v>6050</v>
      </c>
      <c r="K15" s="1810"/>
      <c r="L15" s="1810" t="s">
        <v>1872</v>
      </c>
      <c r="M15" s="562"/>
      <c r="N15" s="697"/>
    </row>
    <row r="16" spans="1:14" ht="12.75" customHeight="1" x14ac:dyDescent="0.2">
      <c r="A16" s="569" t="s">
        <v>807</v>
      </c>
      <c r="B16" s="560" t="s">
        <v>785</v>
      </c>
      <c r="C16" s="700">
        <f t="shared" si="0"/>
        <v>57</v>
      </c>
      <c r="D16" s="697"/>
      <c r="E16" s="697"/>
      <c r="F16" s="1810">
        <v>5202</v>
      </c>
      <c r="G16" s="1810"/>
      <c r="H16" s="1810" t="s">
        <v>1873</v>
      </c>
      <c r="I16" s="1810"/>
      <c r="J16" s="1810">
        <v>6071</v>
      </c>
      <c r="K16" s="1810"/>
      <c r="L16" s="1810" t="s">
        <v>1874</v>
      </c>
      <c r="M16" s="562"/>
      <c r="N16" s="697"/>
    </row>
    <row r="17" spans="1:14" ht="12.75" customHeight="1" x14ac:dyDescent="0.2">
      <c r="A17" s="569" t="s">
        <v>807</v>
      </c>
      <c r="B17" s="560" t="s">
        <v>786</v>
      </c>
      <c r="C17" s="700">
        <f t="shared" si="0"/>
        <v>58</v>
      </c>
      <c r="D17" s="697"/>
      <c r="E17" s="697"/>
      <c r="F17" s="1810">
        <v>5203</v>
      </c>
      <c r="G17" s="1810"/>
      <c r="H17" s="1810" t="s">
        <v>1875</v>
      </c>
      <c r="I17" s="1810"/>
      <c r="J17" s="1810">
        <v>6051</v>
      </c>
      <c r="K17" s="1810"/>
      <c r="L17" s="1810" t="s">
        <v>1876</v>
      </c>
      <c r="M17" s="562"/>
      <c r="N17" s="697"/>
    </row>
    <row r="18" spans="1:14" ht="12.75" customHeight="1" x14ac:dyDescent="0.2">
      <c r="A18" s="569" t="s">
        <v>807</v>
      </c>
      <c r="B18" s="570" t="s">
        <v>178</v>
      </c>
      <c r="C18" s="572">
        <f t="shared" si="0"/>
        <v>59</v>
      </c>
      <c r="D18" s="696"/>
      <c r="E18" s="696"/>
      <c r="F18" s="1815">
        <v>5204</v>
      </c>
      <c r="G18" s="1815"/>
      <c r="H18" s="1815" t="s">
        <v>1877</v>
      </c>
      <c r="I18" s="1815"/>
      <c r="J18" s="1815">
        <v>6052</v>
      </c>
      <c r="K18" s="1815"/>
      <c r="L18" s="1815" t="s">
        <v>1878</v>
      </c>
      <c r="M18" s="573"/>
      <c r="N18" s="696"/>
    </row>
    <row r="19" spans="1:14" ht="12.75" customHeight="1" x14ac:dyDescent="0.2">
      <c r="A19" s="569" t="s">
        <v>807</v>
      </c>
      <c r="B19" s="732"/>
      <c r="C19" s="734">
        <f t="shared" si="0"/>
        <v>60</v>
      </c>
      <c r="D19" s="733">
        <f>SUM(D12:D18)</f>
        <v>0</v>
      </c>
      <c r="E19" s="696"/>
      <c r="F19" s="1859">
        <v>6493</v>
      </c>
      <c r="G19" s="1815"/>
      <c r="H19" s="1859" t="s">
        <v>1879</v>
      </c>
      <c r="I19" s="1815"/>
      <c r="J19" s="1859">
        <v>6053</v>
      </c>
      <c r="K19" s="1859"/>
      <c r="L19" s="1859" t="s">
        <v>1880</v>
      </c>
      <c r="M19" s="735"/>
      <c r="N19" s="733"/>
    </row>
    <row r="20" spans="1:14" ht="12.75" customHeight="1" x14ac:dyDescent="0.2">
      <c r="A20" s="569"/>
      <c r="B20" s="560" t="s">
        <v>593</v>
      </c>
      <c r="C20" s="554"/>
      <c r="D20" s="697"/>
      <c r="E20" s="697"/>
      <c r="F20" s="1807"/>
      <c r="G20" s="1839"/>
      <c r="H20" s="1807"/>
      <c r="I20" s="1839"/>
      <c r="J20" s="1807"/>
      <c r="K20" s="1809"/>
      <c r="L20" s="1807"/>
      <c r="M20" s="555"/>
      <c r="N20" s="697"/>
    </row>
    <row r="21" spans="1:14" ht="12.75" customHeight="1" x14ac:dyDescent="0.2">
      <c r="A21" s="569" t="s">
        <v>807</v>
      </c>
      <c r="B21" s="560" t="s">
        <v>781</v>
      </c>
      <c r="C21" s="700">
        <f>C19+1</f>
        <v>61</v>
      </c>
      <c r="D21" s="697"/>
      <c r="E21" s="697"/>
      <c r="F21" s="1810">
        <v>7744</v>
      </c>
      <c r="G21" s="1810"/>
      <c r="H21" s="1810" t="s">
        <v>1881</v>
      </c>
      <c r="I21" s="1810"/>
      <c r="J21" s="1810">
        <v>6054</v>
      </c>
      <c r="K21" s="1810"/>
      <c r="L21" s="1810" t="s">
        <v>1882</v>
      </c>
      <c r="M21" s="562"/>
      <c r="N21" s="697"/>
    </row>
    <row r="22" spans="1:14" ht="12.75" customHeight="1" x14ac:dyDescent="0.2">
      <c r="A22" s="569" t="s">
        <v>807</v>
      </c>
      <c r="B22" s="560" t="s">
        <v>493</v>
      </c>
      <c r="C22" s="700">
        <f>C21+1</f>
        <v>62</v>
      </c>
      <c r="D22" s="697"/>
      <c r="E22" s="697"/>
      <c r="F22" s="1809">
        <v>7745</v>
      </c>
      <c r="G22" s="1810"/>
      <c r="H22" s="1809" t="s">
        <v>1883</v>
      </c>
      <c r="I22" s="1810"/>
      <c r="J22" s="1809">
        <v>6055</v>
      </c>
      <c r="K22" s="1810"/>
      <c r="L22" s="1809" t="s">
        <v>1884</v>
      </c>
      <c r="M22" s="555"/>
      <c r="N22" s="697"/>
    </row>
    <row r="23" spans="1:14" ht="12.75" customHeight="1" x14ac:dyDescent="0.2">
      <c r="A23" s="569"/>
      <c r="B23" s="560" t="s">
        <v>787</v>
      </c>
      <c r="C23" s="700"/>
      <c r="D23" s="697"/>
      <c r="E23" s="697"/>
      <c r="F23" s="1809"/>
      <c r="G23" s="1810"/>
      <c r="H23" s="1809"/>
      <c r="I23" s="1810"/>
      <c r="J23" s="1809"/>
      <c r="K23" s="1810"/>
      <c r="L23" s="1809"/>
      <c r="M23" s="555"/>
      <c r="N23" s="697"/>
    </row>
    <row r="24" spans="1:14" ht="12.75" customHeight="1" x14ac:dyDescent="0.2">
      <c r="A24" s="569" t="s">
        <v>807</v>
      </c>
      <c r="B24" s="560" t="s">
        <v>788</v>
      </c>
      <c r="C24" s="700">
        <f>C22+1</f>
        <v>63</v>
      </c>
      <c r="D24" s="697"/>
      <c r="E24" s="697"/>
      <c r="F24" s="1809">
        <v>6497</v>
      </c>
      <c r="G24" s="1810"/>
      <c r="H24" s="1809" t="s">
        <v>1885</v>
      </c>
      <c r="I24" s="1810"/>
      <c r="J24" s="1809">
        <v>6056</v>
      </c>
      <c r="K24" s="1810"/>
      <c r="L24" s="1809" t="s">
        <v>1886</v>
      </c>
      <c r="M24" s="555"/>
      <c r="N24" s="697"/>
    </row>
    <row r="25" spans="1:14" ht="12.75" customHeight="1" x14ac:dyDescent="0.2">
      <c r="A25" s="569" t="s">
        <v>807</v>
      </c>
      <c r="B25" s="560" t="s">
        <v>789</v>
      </c>
      <c r="C25" s="700">
        <f>C24+1</f>
        <v>64</v>
      </c>
      <c r="D25" s="697"/>
      <c r="E25" s="697"/>
      <c r="F25" s="1809">
        <v>6498</v>
      </c>
      <c r="G25" s="1810"/>
      <c r="H25" s="1809" t="s">
        <v>1887</v>
      </c>
      <c r="I25" s="1810"/>
      <c r="J25" s="1809">
        <v>6057</v>
      </c>
      <c r="K25" s="1810"/>
      <c r="L25" s="1809" t="s">
        <v>1888</v>
      </c>
      <c r="M25" s="555"/>
      <c r="N25" s="697"/>
    </row>
    <row r="26" spans="1:14" ht="12.75" customHeight="1" x14ac:dyDescent="0.2">
      <c r="A26" s="569" t="s">
        <v>807</v>
      </c>
      <c r="B26" s="570" t="s">
        <v>178</v>
      </c>
      <c r="C26" s="572">
        <f>C25+1</f>
        <v>65</v>
      </c>
      <c r="D26" s="696"/>
      <c r="E26" s="696"/>
      <c r="F26" s="1815">
        <v>6499</v>
      </c>
      <c r="G26" s="1815"/>
      <c r="H26" s="1815" t="s">
        <v>1889</v>
      </c>
      <c r="I26" s="1815"/>
      <c r="J26" s="1815">
        <v>6058</v>
      </c>
      <c r="K26" s="1815"/>
      <c r="L26" s="1815" t="s">
        <v>1890</v>
      </c>
      <c r="M26" s="573"/>
      <c r="N26" s="696"/>
    </row>
    <row r="27" spans="1:14" ht="12.75" customHeight="1" x14ac:dyDescent="0.2">
      <c r="A27" s="569" t="s">
        <v>807</v>
      </c>
      <c r="B27" s="570"/>
      <c r="C27" s="572">
        <f>C26+1</f>
        <v>66</v>
      </c>
      <c r="D27" s="696">
        <f>SUM(D21:D26)</f>
        <v>0</v>
      </c>
      <c r="E27" s="696"/>
      <c r="F27" s="1815">
        <v>6513</v>
      </c>
      <c r="G27" s="1815"/>
      <c r="H27" s="1815" t="s">
        <v>1891</v>
      </c>
      <c r="I27" s="1815"/>
      <c r="J27" s="1815">
        <v>6059</v>
      </c>
      <c r="K27" s="1815"/>
      <c r="L27" s="1815" t="s">
        <v>1892</v>
      </c>
      <c r="M27" s="573"/>
      <c r="N27" s="696"/>
    </row>
    <row r="28" spans="1:14" ht="12.75" customHeight="1" thickBot="1" x14ac:dyDescent="0.25">
      <c r="A28" s="569" t="s">
        <v>807</v>
      </c>
      <c r="B28" s="737"/>
      <c r="C28" s="739">
        <f>C27+1</f>
        <v>67</v>
      </c>
      <c r="D28" s="738">
        <f>D19+D27</f>
        <v>0</v>
      </c>
      <c r="E28" s="738"/>
      <c r="F28" s="1895">
        <v>6565</v>
      </c>
      <c r="G28" s="1837"/>
      <c r="H28" s="1895" t="s">
        <v>1893</v>
      </c>
      <c r="I28" s="1837"/>
      <c r="J28" s="1895">
        <v>6060</v>
      </c>
      <c r="K28" s="1837"/>
      <c r="L28" s="1895" t="s">
        <v>1894</v>
      </c>
      <c r="M28" s="738"/>
      <c r="N28" s="738"/>
    </row>
    <row r="29" spans="1:14" ht="12.75" customHeight="1" x14ac:dyDescent="0.2">
      <c r="A29" s="569"/>
      <c r="B29" s="550"/>
      <c r="C29" s="554"/>
      <c r="D29" s="697"/>
      <c r="E29" s="697"/>
      <c r="F29" s="1807"/>
      <c r="G29" s="1839"/>
      <c r="H29" s="1807"/>
      <c r="I29" s="1839"/>
      <c r="J29" s="1807"/>
      <c r="K29" s="1809"/>
      <c r="L29" s="1807"/>
      <c r="M29" s="555"/>
      <c r="N29" s="697"/>
    </row>
    <row r="30" spans="1:14" ht="12.75" customHeight="1" thickBot="1" x14ac:dyDescent="0.25">
      <c r="A30" s="569" t="s">
        <v>599</v>
      </c>
      <c r="B30" s="546" t="s">
        <v>550</v>
      </c>
      <c r="C30" s="577">
        <f>C28+1</f>
        <v>68</v>
      </c>
      <c r="D30" s="699"/>
      <c r="E30" s="699"/>
      <c r="F30" s="1811" t="s">
        <v>2870</v>
      </c>
      <c r="G30" s="1811"/>
      <c r="H30" s="1811" t="s">
        <v>1895</v>
      </c>
      <c r="I30" s="1811"/>
      <c r="J30" s="1811" t="s">
        <v>2871</v>
      </c>
      <c r="K30" s="1811"/>
      <c r="L30" s="1811" t="s">
        <v>1896</v>
      </c>
      <c r="M30" s="698"/>
      <c r="N30" s="699"/>
    </row>
    <row r="31" spans="1:14" ht="12.75" customHeight="1" x14ac:dyDescent="0.2">
      <c r="A31" s="569"/>
      <c r="B31" s="548"/>
      <c r="C31" s="554"/>
      <c r="D31" s="697"/>
      <c r="E31" s="697"/>
      <c r="F31" s="1807"/>
      <c r="G31" s="1839"/>
      <c r="H31" s="1807"/>
      <c r="I31" s="1839"/>
      <c r="J31" s="1807"/>
      <c r="K31" s="1809"/>
      <c r="L31" s="1807"/>
      <c r="M31" s="555"/>
      <c r="N31" s="697"/>
    </row>
    <row r="32" spans="1:14" ht="12.75" customHeight="1" x14ac:dyDescent="0.2">
      <c r="A32" s="569"/>
      <c r="B32" s="548" t="s">
        <v>551</v>
      </c>
      <c r="C32" s="700"/>
      <c r="D32" s="697"/>
      <c r="E32" s="697"/>
      <c r="F32" s="1808"/>
      <c r="G32" s="1839"/>
      <c r="H32" s="1808"/>
      <c r="I32" s="1839"/>
      <c r="J32" s="1808"/>
      <c r="K32" s="1810"/>
      <c r="L32" s="1808"/>
      <c r="M32" s="562"/>
      <c r="N32" s="697"/>
    </row>
    <row r="33" spans="1:28" ht="12.75" customHeight="1" x14ac:dyDescent="0.2">
      <c r="A33" s="569"/>
      <c r="B33" s="560" t="s">
        <v>826</v>
      </c>
      <c r="C33" s="700"/>
      <c r="D33" s="697"/>
      <c r="E33" s="697"/>
      <c r="F33" s="1808"/>
      <c r="G33" s="1839"/>
      <c r="H33" s="1808"/>
      <c r="I33" s="1839"/>
      <c r="J33" s="1808"/>
      <c r="K33" s="1810"/>
      <c r="L33" s="1808"/>
      <c r="M33" s="562"/>
      <c r="N33" s="697"/>
    </row>
    <row r="34" spans="1:28" ht="12.75" customHeight="1" x14ac:dyDescent="0.2">
      <c r="A34" s="569" t="s">
        <v>807</v>
      </c>
      <c r="B34" s="560" t="s">
        <v>889</v>
      </c>
      <c r="C34" s="700">
        <f>C30+1</f>
        <v>69</v>
      </c>
      <c r="D34" s="697"/>
      <c r="E34" s="697"/>
      <c r="F34" s="1809">
        <v>7784</v>
      </c>
      <c r="G34" s="1839"/>
      <c r="H34" s="1887"/>
      <c r="I34" s="1839"/>
      <c r="J34" s="1809">
        <v>6062</v>
      </c>
      <c r="K34" s="1810"/>
      <c r="L34" s="1809" t="s">
        <v>1900</v>
      </c>
      <c r="M34" s="555"/>
      <c r="N34" s="697"/>
    </row>
    <row r="35" spans="1:28" ht="12.75" customHeight="1" x14ac:dyDescent="0.2">
      <c r="A35" s="569" t="s">
        <v>807</v>
      </c>
      <c r="B35" s="560" t="s">
        <v>259</v>
      </c>
      <c r="C35" s="700">
        <f>C34+1</f>
        <v>70</v>
      </c>
      <c r="D35" s="697"/>
      <c r="E35" s="697"/>
      <c r="F35" s="1809">
        <v>7785</v>
      </c>
      <c r="G35" s="1839"/>
      <c r="H35" s="1887"/>
      <c r="I35" s="1839"/>
      <c r="J35" s="1809">
        <v>6063</v>
      </c>
      <c r="K35" s="1810"/>
      <c r="L35" s="1809" t="s">
        <v>1901</v>
      </c>
      <c r="M35" s="555"/>
      <c r="N35" s="697"/>
    </row>
    <row r="36" spans="1:28" ht="12.75" customHeight="1" x14ac:dyDescent="0.2">
      <c r="A36" s="569"/>
      <c r="B36" s="560" t="s">
        <v>282</v>
      </c>
      <c r="C36" s="554"/>
      <c r="D36" s="697"/>
      <c r="E36" s="697"/>
      <c r="F36" s="1809"/>
      <c r="G36" s="1839"/>
      <c r="H36" s="1807"/>
      <c r="I36" s="1839"/>
      <c r="J36" s="1809"/>
      <c r="K36" s="1809"/>
      <c r="L36" s="1809"/>
      <c r="M36" s="555"/>
      <c r="N36" s="697"/>
    </row>
    <row r="37" spans="1:28" ht="12.75" customHeight="1" x14ac:dyDescent="0.2">
      <c r="A37" s="569" t="s">
        <v>807</v>
      </c>
      <c r="B37" s="560" t="s">
        <v>260</v>
      </c>
      <c r="C37" s="554">
        <f>C35+1</f>
        <v>71</v>
      </c>
      <c r="D37" s="697"/>
      <c r="E37" s="697"/>
      <c r="F37" s="1809">
        <v>6697</v>
      </c>
      <c r="G37" s="1839"/>
      <c r="H37" s="1887"/>
      <c r="I37" s="1839"/>
      <c r="J37" s="1809">
        <v>6083</v>
      </c>
      <c r="K37" s="1809"/>
      <c r="L37" s="1809" t="s">
        <v>1902</v>
      </c>
      <c r="M37" s="555"/>
      <c r="N37" s="697"/>
    </row>
    <row r="38" spans="1:28" ht="12.75" customHeight="1" x14ac:dyDescent="0.2">
      <c r="A38" s="569" t="s">
        <v>807</v>
      </c>
      <c r="B38" s="570" t="s">
        <v>178</v>
      </c>
      <c r="C38" s="572">
        <f>C37+1</f>
        <v>72</v>
      </c>
      <c r="D38" s="696"/>
      <c r="E38" s="696"/>
      <c r="F38" s="1815">
        <v>6698</v>
      </c>
      <c r="G38" s="1885"/>
      <c r="H38" s="1888"/>
      <c r="I38" s="1885"/>
      <c r="J38" s="1815">
        <v>6064</v>
      </c>
      <c r="K38" s="1815"/>
      <c r="L38" s="1815" t="s">
        <v>1903</v>
      </c>
      <c r="M38" s="573"/>
      <c r="N38" s="696"/>
    </row>
    <row r="39" spans="1:28" ht="12.75" customHeight="1" thickBot="1" x14ac:dyDescent="0.25">
      <c r="A39" s="569" t="s">
        <v>807</v>
      </c>
      <c r="B39" s="737"/>
      <c r="C39" s="739">
        <f>C38+1</f>
        <v>73</v>
      </c>
      <c r="D39" s="738">
        <f>SUM(D34:D38)</f>
        <v>0</v>
      </c>
      <c r="E39" s="738"/>
      <c r="F39" s="1837">
        <v>6699</v>
      </c>
      <c r="G39" s="1886"/>
      <c r="H39" s="1889">
        <f>SUM(H34:H38)</f>
        <v>0</v>
      </c>
      <c r="I39" s="1886"/>
      <c r="J39" s="1837">
        <v>6065</v>
      </c>
      <c r="K39" s="1837"/>
      <c r="L39" s="1837" t="s">
        <v>1904</v>
      </c>
      <c r="M39" s="740"/>
      <c r="N39" s="738"/>
    </row>
    <row r="40" spans="1:28" ht="12.75" customHeight="1" x14ac:dyDescent="0.2">
      <c r="A40" s="569"/>
      <c r="B40" s="560"/>
      <c r="C40" s="554"/>
      <c r="D40" s="697"/>
      <c r="E40" s="697"/>
      <c r="F40" s="1809"/>
      <c r="G40" s="1848"/>
      <c r="H40" s="1887"/>
      <c r="I40" s="1848"/>
      <c r="J40" s="1809"/>
      <c r="K40" s="1809"/>
      <c r="L40" s="1809"/>
      <c r="M40" s="555"/>
      <c r="N40" s="697"/>
    </row>
    <row r="41" spans="1:28" s="123" customFormat="1" ht="14.25" customHeight="1" x14ac:dyDescent="0.2">
      <c r="A41" s="112"/>
      <c r="B41" s="8" t="s">
        <v>1226</v>
      </c>
      <c r="C41" s="256"/>
      <c r="D41" s="8"/>
      <c r="E41" s="191"/>
      <c r="F41" s="1717"/>
      <c r="G41" s="1717"/>
      <c r="H41" s="1887"/>
      <c r="I41" s="1717"/>
      <c r="J41" s="1717"/>
      <c r="K41" s="1717"/>
      <c r="L41" s="1717"/>
      <c r="M41" s="214"/>
      <c r="N41" s="109"/>
      <c r="O41" s="191"/>
      <c r="P41" s="387"/>
      <c r="Q41" s="214"/>
      <c r="R41" s="127"/>
      <c r="S41" s="191"/>
      <c r="T41" s="387"/>
      <c r="U41" s="214"/>
      <c r="V41" s="267"/>
      <c r="W41" s="191"/>
      <c r="X41" s="387"/>
      <c r="Y41" s="214"/>
      <c r="Z41" s="456"/>
      <c r="AA41" s="191"/>
      <c r="AB41" s="455"/>
    </row>
    <row r="42" spans="1:28" s="123" customFormat="1" ht="14.25" customHeight="1" thickBot="1" x14ac:dyDescent="0.25">
      <c r="A42" s="112" t="s">
        <v>807</v>
      </c>
      <c r="B42" s="167" t="s">
        <v>1084</v>
      </c>
      <c r="C42" s="265">
        <f>C39+1</f>
        <v>74</v>
      </c>
      <c r="D42" s="167"/>
      <c r="E42" s="192"/>
      <c r="F42" s="1732" t="s">
        <v>1897</v>
      </c>
      <c r="G42" s="1732"/>
      <c r="H42" s="1890"/>
      <c r="I42" s="1732"/>
      <c r="J42" s="1732" t="s">
        <v>1905</v>
      </c>
      <c r="K42" s="1732"/>
      <c r="L42" s="1732" t="s">
        <v>1906</v>
      </c>
      <c r="M42" s="1215"/>
      <c r="N42" s="264"/>
      <c r="O42" s="191"/>
      <c r="P42" s="387"/>
      <c r="Q42" s="214"/>
      <c r="R42" s="127"/>
      <c r="S42" s="191"/>
      <c r="T42" s="387"/>
      <c r="U42" s="214"/>
      <c r="V42" s="267"/>
      <c r="W42" s="191"/>
      <c r="X42" s="387"/>
      <c r="Y42" s="214"/>
      <c r="Z42" s="456"/>
      <c r="AA42" s="191"/>
      <c r="AB42" s="455"/>
    </row>
    <row r="43" spans="1:28" s="123" customFormat="1" ht="14.25" customHeight="1" x14ac:dyDescent="0.2">
      <c r="A43" s="112"/>
      <c r="B43" s="50"/>
      <c r="C43" s="256"/>
      <c r="D43" s="8"/>
      <c r="E43" s="191"/>
      <c r="F43" s="1717"/>
      <c r="G43" s="1717"/>
      <c r="H43" s="1740"/>
      <c r="I43" s="1717"/>
      <c r="J43" s="1740"/>
      <c r="K43" s="1764"/>
      <c r="L43" s="1756"/>
      <c r="M43" s="214"/>
      <c r="N43" s="109"/>
      <c r="O43" s="191"/>
      <c r="P43" s="387"/>
      <c r="Q43" s="214"/>
      <c r="R43" s="127"/>
      <c r="S43" s="191"/>
      <c r="T43" s="387"/>
      <c r="U43" s="214"/>
      <c r="V43" s="267"/>
      <c r="W43" s="191"/>
      <c r="X43" s="387"/>
      <c r="Y43" s="214"/>
      <c r="Z43" s="456"/>
      <c r="AA43" s="191"/>
      <c r="AB43" s="455"/>
    </row>
    <row r="44" spans="1:28" ht="12.75" customHeight="1" x14ac:dyDescent="0.2">
      <c r="A44" s="569"/>
      <c r="B44" s="548" t="s">
        <v>454</v>
      </c>
      <c r="D44" s="727"/>
      <c r="E44" s="727"/>
      <c r="F44" s="1809"/>
      <c r="G44" s="1839"/>
      <c r="H44" s="1891"/>
      <c r="I44" s="1839"/>
      <c r="J44" s="1891"/>
      <c r="K44" s="1891"/>
      <c r="L44" s="1891"/>
      <c r="M44" s="548"/>
      <c r="N44" s="549"/>
    </row>
    <row r="45" spans="1:28" ht="12.75" customHeight="1" thickBot="1" x14ac:dyDescent="0.25">
      <c r="A45" s="569" t="s">
        <v>807</v>
      </c>
      <c r="B45" s="546" t="s">
        <v>108</v>
      </c>
      <c r="C45" s="577">
        <f>C42+1</f>
        <v>75</v>
      </c>
      <c r="D45" s="855"/>
      <c r="E45" s="855"/>
      <c r="F45" s="1811" t="s">
        <v>1898</v>
      </c>
      <c r="G45" s="1892" t="s">
        <v>79</v>
      </c>
      <c r="H45" s="1811" t="s">
        <v>1899</v>
      </c>
      <c r="I45" s="1893" t="s">
        <v>80</v>
      </c>
      <c r="J45" s="1894"/>
      <c r="K45" s="1896"/>
      <c r="L45" s="1894"/>
      <c r="M45" s="546"/>
      <c r="N45" s="861"/>
    </row>
    <row r="46" spans="1:28" ht="12.75" customHeight="1" x14ac:dyDescent="0.2">
      <c r="B46" s="2246" t="s">
        <v>2982</v>
      </c>
      <c r="C46" s="2246"/>
      <c r="D46" s="2246"/>
      <c r="E46" s="2246"/>
      <c r="F46" s="2246"/>
      <c r="G46" s="2246"/>
      <c r="H46" s="2246"/>
      <c r="I46" s="2246"/>
      <c r="J46" s="2246"/>
      <c r="K46" s="2246"/>
      <c r="L46" s="2246"/>
      <c r="M46" s="2246"/>
      <c r="N46" s="2246"/>
      <c r="O46" s="549"/>
      <c r="P46" s="549"/>
      <c r="Q46" s="549"/>
      <c r="R46" s="549"/>
      <c r="S46" s="549"/>
      <c r="T46" s="549"/>
      <c r="U46" s="549"/>
      <c r="V46" s="549"/>
    </row>
    <row r="47" spans="1:28" x14ac:dyDescent="0.2">
      <c r="B47" s="2080"/>
      <c r="C47" s="560"/>
      <c r="D47" s="560"/>
      <c r="E47" s="560"/>
      <c r="F47" s="560"/>
      <c r="G47" s="633"/>
      <c r="H47" s="549"/>
      <c r="I47" s="633"/>
      <c r="J47" s="549"/>
      <c r="K47" s="633"/>
      <c r="L47" s="549"/>
      <c r="M47" s="549"/>
      <c r="N47" s="549"/>
      <c r="O47" s="549"/>
      <c r="P47" s="549"/>
      <c r="Q47" s="549"/>
      <c r="R47" s="549"/>
      <c r="S47" s="549"/>
      <c r="T47" s="549"/>
      <c r="U47" s="549"/>
      <c r="V47" s="549"/>
    </row>
  </sheetData>
  <mergeCells count="7">
    <mergeCell ref="B46:N46"/>
    <mergeCell ref="F6:J6"/>
    <mergeCell ref="A1:A3"/>
    <mergeCell ref="D5:J5"/>
    <mergeCell ref="L5:N5"/>
    <mergeCell ref="B2:N2"/>
    <mergeCell ref="B3:N3"/>
  </mergeCells>
  <phoneticPr fontId="10" type="noConversion"/>
  <pageMargins left="0.39370078740157483" right="0.39370078740157483" top="0.59055118110236227" bottom="0.39370078740157483" header="0.39370078740157483" footer="0.39370078740157483"/>
  <pageSetup scale="90" orientation="landscape" r:id="rId1"/>
  <headerFooter alignWithMargins="0">
    <oddHeader>&amp;L&amp;9Organisme ________________________________________&amp;R&amp;9Code géographique ____________</oddHead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3"/>
  <dimension ref="A2:V47"/>
  <sheetViews>
    <sheetView zoomScaleNormal="100" workbookViewId="0"/>
  </sheetViews>
  <sheetFormatPr baseColWidth="10" defaultColWidth="9.140625" defaultRowHeight="12.75" x14ac:dyDescent="0.2"/>
  <cols>
    <col min="1" max="6" width="9.140625" style="1"/>
    <col min="7" max="7" width="11.28515625" style="1" customWidth="1"/>
    <col min="8" max="8" width="9.140625" style="1"/>
    <col min="9" max="9" width="10" style="1" customWidth="1"/>
    <col min="10" max="16384" width="9.140625" style="1"/>
  </cols>
  <sheetData>
    <row r="2" spans="1:7" x14ac:dyDescent="0.2">
      <c r="A2" s="55"/>
      <c r="B2" s="51"/>
      <c r="C2" s="51"/>
      <c r="D2" s="51"/>
      <c r="E2" s="51"/>
      <c r="F2" s="51"/>
      <c r="G2" s="51"/>
    </row>
    <row r="4" spans="1:7" x14ac:dyDescent="0.2">
      <c r="A4" s="19"/>
    </row>
    <row r="6" spans="1:7" x14ac:dyDescent="0.2">
      <c r="B6" s="17"/>
      <c r="C6" s="17"/>
      <c r="D6" s="17"/>
      <c r="E6" s="17"/>
      <c r="F6" s="17"/>
      <c r="G6" s="17"/>
    </row>
    <row r="7" spans="1:7" ht="20.25" x14ac:dyDescent="0.3">
      <c r="A7" s="842"/>
      <c r="B7" s="842"/>
      <c r="C7" s="842"/>
      <c r="D7" s="842"/>
      <c r="E7" s="842"/>
      <c r="F7" s="842"/>
      <c r="G7" s="842"/>
    </row>
    <row r="8" spans="1:7" ht="30" customHeight="1" x14ac:dyDescent="0.2"/>
    <row r="9" spans="1:7" x14ac:dyDescent="0.2">
      <c r="B9" s="51"/>
      <c r="C9" s="51"/>
      <c r="D9" s="51"/>
      <c r="E9" s="51"/>
      <c r="F9" s="51"/>
      <c r="G9" s="51"/>
    </row>
    <row r="15" spans="1:7" ht="20.25" x14ac:dyDescent="0.3">
      <c r="A15" s="2367" t="s">
        <v>391</v>
      </c>
      <c r="B15" s="2367"/>
      <c r="C15" s="2367"/>
      <c r="D15" s="2367"/>
      <c r="E15" s="2367"/>
      <c r="F15" s="2367"/>
      <c r="G15" s="2367"/>
    </row>
    <row r="16" spans="1:7" x14ac:dyDescent="0.2">
      <c r="B16" s="6"/>
      <c r="C16" s="6"/>
      <c r="D16" s="6"/>
      <c r="E16" s="6"/>
      <c r="F16" s="6"/>
    </row>
    <row r="19" spans="1:9" ht="20.25" x14ac:dyDescent="0.3">
      <c r="A19" s="2368" t="s">
        <v>1104</v>
      </c>
      <c r="B19" s="2367"/>
      <c r="C19" s="2367"/>
      <c r="D19" s="2367"/>
      <c r="E19" s="2367"/>
      <c r="F19" s="2367"/>
      <c r="G19" s="2367"/>
      <c r="H19" s="2360"/>
      <c r="I19" s="2360"/>
    </row>
    <row r="20" spans="1:9" x14ac:dyDescent="0.2">
      <c r="B20" s="6"/>
      <c r="C20" s="6"/>
      <c r="D20" s="6"/>
      <c r="E20" s="6"/>
    </row>
    <row r="43" spans="1:22" x14ac:dyDescent="0.2">
      <c r="B43" s="17"/>
      <c r="C43" s="17"/>
      <c r="D43" s="17"/>
      <c r="E43" s="17"/>
      <c r="F43" s="17"/>
      <c r="G43" s="17"/>
      <c r="H43" s="17"/>
      <c r="I43" s="17"/>
      <c r="J43" s="17"/>
      <c r="K43" s="17"/>
      <c r="L43" s="17"/>
      <c r="M43" s="17"/>
      <c r="N43" s="17"/>
      <c r="O43" s="17"/>
      <c r="P43" s="17"/>
      <c r="Q43" s="17"/>
      <c r="R43" s="17"/>
      <c r="S43" s="17"/>
      <c r="T43" s="17"/>
      <c r="U43" s="17"/>
      <c r="V43" s="17"/>
    </row>
    <row r="47" spans="1:22" ht="18" x14ac:dyDescent="0.25">
      <c r="A47" s="841"/>
      <c r="B47" s="841"/>
      <c r="C47" s="841"/>
      <c r="D47" s="841"/>
      <c r="E47" s="841"/>
      <c r="F47" s="841"/>
      <c r="G47" s="841"/>
    </row>
  </sheetData>
  <mergeCells count="2">
    <mergeCell ref="A15:G15"/>
    <mergeCell ref="A19:I19"/>
  </mergeCells>
  <phoneticPr fontId="10" type="noConversion"/>
  <printOptions horizontalCentered="1"/>
  <pageMargins left="0.78740157480314965" right="0.78740157480314965" top="0.78740157480314965" bottom="0.78740157480314965" header="0.39370078740157483" footer="0.39370078740157483"/>
  <pageSetup orientation="portrait" r:id="rId1"/>
  <headerFooter alignWithMargins="0">
    <oddFooter xml:space="preserve">&amp;R
</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0"/>
  <dimension ref="A1:J55"/>
  <sheetViews>
    <sheetView zoomScaleNormal="100" workbookViewId="0">
      <selection activeCell="C18" sqref="C18"/>
    </sheetView>
  </sheetViews>
  <sheetFormatPr baseColWidth="10" defaultRowHeight="12.75" x14ac:dyDescent="0.2"/>
  <cols>
    <col min="1" max="1" width="4" style="26" customWidth="1"/>
    <col min="2" max="3" width="11.42578125" style="26" customWidth="1"/>
    <col min="4" max="4" width="6.140625" style="26" customWidth="1"/>
    <col min="5" max="5" width="11.42578125" style="26" customWidth="1"/>
    <col min="6" max="6" width="44.42578125" style="26" customWidth="1"/>
    <col min="7" max="7" width="0.140625" style="26" hidden="1" customWidth="1"/>
    <col min="8" max="8" width="6.140625" style="26" customWidth="1"/>
    <col min="9" max="9" width="5.7109375" style="1355" customWidth="1"/>
    <col min="10" max="10" width="5" style="1356" customWidth="1"/>
  </cols>
  <sheetData>
    <row r="1" spans="1:10" x14ac:dyDescent="0.2">
      <c r="H1" s="2100"/>
    </row>
    <row r="2" spans="1:10" x14ac:dyDescent="0.2">
      <c r="B2" s="56" t="s">
        <v>303</v>
      </c>
      <c r="C2" s="57"/>
      <c r="D2" s="57"/>
      <c r="E2" s="57"/>
      <c r="F2" s="57"/>
      <c r="G2" s="57"/>
      <c r="H2" s="2101"/>
      <c r="I2" s="2102"/>
    </row>
    <row r="3" spans="1:10" x14ac:dyDescent="0.2">
      <c r="B3" s="56"/>
      <c r="C3" s="57"/>
      <c r="D3" s="57"/>
      <c r="E3" s="57"/>
      <c r="F3" s="57"/>
      <c r="G3" s="57"/>
      <c r="H3" s="2101"/>
      <c r="I3" s="2102"/>
    </row>
    <row r="4" spans="1:10" x14ac:dyDescent="0.2">
      <c r="B4" s="423"/>
      <c r="F4" s="472"/>
      <c r="G4" s="472"/>
      <c r="H4" s="2369" t="s">
        <v>304</v>
      </c>
      <c r="I4" s="2369"/>
      <c r="J4" s="2369"/>
    </row>
    <row r="5" spans="1:10" x14ac:dyDescent="0.2">
      <c r="B5" s="423"/>
      <c r="F5" s="472"/>
      <c r="G5" s="472"/>
      <c r="H5" s="5" t="s">
        <v>661</v>
      </c>
      <c r="I5" s="836" t="s">
        <v>599</v>
      </c>
      <c r="J5" s="836" t="s">
        <v>17</v>
      </c>
    </row>
    <row r="6" spans="1:10" x14ac:dyDescent="0.2">
      <c r="A6" s="26" t="s">
        <v>599</v>
      </c>
      <c r="B6" s="2269" t="s">
        <v>391</v>
      </c>
      <c r="C6" s="2269"/>
      <c r="D6" s="2269"/>
      <c r="E6" s="2269"/>
      <c r="F6" s="2269"/>
      <c r="G6" s="2269"/>
      <c r="H6" s="2269"/>
      <c r="I6" s="2269"/>
      <c r="J6" s="2269"/>
    </row>
    <row r="7" spans="1:10" x14ac:dyDescent="0.2">
      <c r="I7" s="26"/>
      <c r="J7" s="26"/>
    </row>
    <row r="8" spans="1:10" x14ac:dyDescent="0.2">
      <c r="A8" s="26" t="s">
        <v>17</v>
      </c>
      <c r="B8" s="4" t="s">
        <v>1104</v>
      </c>
      <c r="I8" s="26"/>
      <c r="J8" s="26"/>
    </row>
    <row r="9" spans="1:10" x14ac:dyDescent="0.2">
      <c r="I9" s="26"/>
      <c r="J9" s="26"/>
    </row>
    <row r="10" spans="1:10" x14ac:dyDescent="0.2">
      <c r="A10" s="26" t="s">
        <v>599</v>
      </c>
      <c r="B10" s="4" t="s">
        <v>680</v>
      </c>
      <c r="C10" s="472"/>
      <c r="D10" s="472"/>
      <c r="E10" s="472"/>
      <c r="H10" s="2100"/>
    </row>
    <row r="11" spans="1:10" x14ac:dyDescent="0.2">
      <c r="A11" s="26" t="s">
        <v>599</v>
      </c>
      <c r="B11" s="26" t="s">
        <v>518</v>
      </c>
      <c r="C11" s="472"/>
      <c r="D11" s="472"/>
      <c r="E11" s="472"/>
      <c r="H11" s="1334">
        <v>31</v>
      </c>
      <c r="I11" s="1334">
        <v>28</v>
      </c>
    </row>
    <row r="12" spans="1:10" x14ac:dyDescent="0.2">
      <c r="A12" s="26" t="s">
        <v>599</v>
      </c>
      <c r="B12" s="26" t="s">
        <v>575</v>
      </c>
      <c r="C12" s="472"/>
      <c r="D12" s="472"/>
      <c r="E12" s="472"/>
      <c r="H12" s="1356">
        <v>33</v>
      </c>
      <c r="I12" s="1356">
        <f>I11+1</f>
        <v>29</v>
      </c>
    </row>
    <row r="13" spans="1:10" x14ac:dyDescent="0.2">
      <c r="H13" s="1356"/>
      <c r="I13" s="1356"/>
    </row>
    <row r="14" spans="1:10" x14ac:dyDescent="0.2">
      <c r="A14" s="26" t="s">
        <v>599</v>
      </c>
      <c r="B14" s="4" t="s">
        <v>1077</v>
      </c>
      <c r="H14" s="1356"/>
      <c r="I14" s="1356"/>
      <c r="J14" s="26"/>
    </row>
    <row r="15" spans="1:10" x14ac:dyDescent="0.2">
      <c r="A15" s="26" t="s">
        <v>807</v>
      </c>
      <c r="B15" s="26" t="s">
        <v>342</v>
      </c>
      <c r="H15" s="1356">
        <v>36</v>
      </c>
      <c r="I15" s="1356">
        <f>I12+2</f>
        <v>31</v>
      </c>
      <c r="J15" s="1356">
        <v>28</v>
      </c>
    </row>
    <row r="16" spans="1:10" x14ac:dyDescent="0.2">
      <c r="B16" s="26" t="s">
        <v>1073</v>
      </c>
      <c r="H16" s="1356"/>
      <c r="I16" s="1356"/>
    </row>
    <row r="17" spans="1:10" x14ac:dyDescent="0.2">
      <c r="A17" s="26" t="s">
        <v>807</v>
      </c>
      <c r="B17" s="26" t="s">
        <v>1074</v>
      </c>
      <c r="H17" s="1356">
        <v>36</v>
      </c>
      <c r="I17" s="1356">
        <f>I15</f>
        <v>31</v>
      </c>
      <c r="J17" s="1356">
        <v>28</v>
      </c>
    </row>
    <row r="18" spans="1:10" s="1" customFormat="1" x14ac:dyDescent="0.2">
      <c r="A18" s="26" t="s">
        <v>807</v>
      </c>
      <c r="B18" s="26" t="s">
        <v>2913</v>
      </c>
      <c r="C18" s="26"/>
      <c r="D18" s="26"/>
      <c r="E18" s="26"/>
      <c r="F18" s="26"/>
      <c r="G18" s="26"/>
      <c r="H18" s="1356">
        <v>36</v>
      </c>
      <c r="I18" s="1356">
        <f>I17</f>
        <v>31</v>
      </c>
      <c r="J18" s="1356">
        <v>28</v>
      </c>
    </row>
    <row r="19" spans="1:10" x14ac:dyDescent="0.2">
      <c r="A19" s="26" t="s">
        <v>807</v>
      </c>
      <c r="B19" s="26" t="s">
        <v>316</v>
      </c>
      <c r="H19" s="1356">
        <v>37</v>
      </c>
      <c r="I19" s="1356">
        <f>I17+1</f>
        <v>32</v>
      </c>
      <c r="J19" s="1356">
        <v>29</v>
      </c>
    </row>
    <row r="20" spans="1:10" x14ac:dyDescent="0.2">
      <c r="A20" s="26" t="s">
        <v>17</v>
      </c>
      <c r="B20" s="26" t="s">
        <v>93</v>
      </c>
      <c r="H20" s="1356">
        <f>H19+1</f>
        <v>38</v>
      </c>
      <c r="I20" s="1356"/>
      <c r="J20" s="1356">
        <v>30</v>
      </c>
    </row>
    <row r="21" spans="1:10" x14ac:dyDescent="0.2">
      <c r="A21" s="26" t="s">
        <v>599</v>
      </c>
      <c r="B21" s="25" t="s">
        <v>339</v>
      </c>
      <c r="H21" s="1356">
        <f>H20+1</f>
        <v>39</v>
      </c>
      <c r="I21" s="1356">
        <f>I19+1</f>
        <v>33</v>
      </c>
    </row>
    <row r="22" spans="1:10" x14ac:dyDescent="0.2">
      <c r="A22" s="26" t="s">
        <v>17</v>
      </c>
      <c r="B22" s="26" t="s">
        <v>278</v>
      </c>
      <c r="H22" s="1356">
        <f>H21+1</f>
        <v>40</v>
      </c>
      <c r="I22" s="1356"/>
      <c r="J22" s="1356">
        <f>J20+1</f>
        <v>31</v>
      </c>
    </row>
    <row r="23" spans="1:10" x14ac:dyDescent="0.2">
      <c r="A23" s="26" t="s">
        <v>17</v>
      </c>
      <c r="B23" s="26" t="s">
        <v>277</v>
      </c>
      <c r="H23" s="1356">
        <f>H22+1</f>
        <v>41</v>
      </c>
      <c r="I23" s="1356"/>
      <c r="J23" s="1356">
        <f>J22+1</f>
        <v>32</v>
      </c>
    </row>
    <row r="24" spans="1:10" x14ac:dyDescent="0.2">
      <c r="A24" s="26" t="s">
        <v>807</v>
      </c>
      <c r="B24" s="26" t="s">
        <v>262</v>
      </c>
      <c r="H24" s="1356">
        <f>H23+2</f>
        <v>43</v>
      </c>
      <c r="I24" s="1356">
        <f>I21+1</f>
        <v>34</v>
      </c>
      <c r="J24" s="1356">
        <f>J23+1</f>
        <v>33</v>
      </c>
    </row>
    <row r="25" spans="1:10" x14ac:dyDescent="0.2">
      <c r="A25" s="26" t="s">
        <v>807</v>
      </c>
      <c r="B25" s="26" t="s">
        <v>1066</v>
      </c>
      <c r="H25" s="1356">
        <f>H24</f>
        <v>43</v>
      </c>
      <c r="I25" s="1356">
        <f>I24</f>
        <v>34</v>
      </c>
      <c r="J25" s="1356">
        <f>J23+1</f>
        <v>33</v>
      </c>
    </row>
    <row r="26" spans="1:10" x14ac:dyDescent="0.2">
      <c r="A26" s="26" t="s">
        <v>807</v>
      </c>
      <c r="B26" s="26" t="s">
        <v>1539</v>
      </c>
      <c r="H26" s="1356">
        <v>44</v>
      </c>
      <c r="I26" s="1356">
        <f>I25+1</f>
        <v>35</v>
      </c>
      <c r="J26" s="1356">
        <v>34</v>
      </c>
    </row>
    <row r="27" spans="1:10" x14ac:dyDescent="0.2">
      <c r="A27" s="26" t="s">
        <v>807</v>
      </c>
      <c r="B27" s="26" t="s">
        <v>1290</v>
      </c>
      <c r="H27" s="1356">
        <v>45</v>
      </c>
      <c r="I27" s="1356">
        <f>I26+1</f>
        <v>36</v>
      </c>
      <c r="J27" s="1356">
        <v>35</v>
      </c>
    </row>
    <row r="28" spans="1:10" x14ac:dyDescent="0.2">
      <c r="A28" s="26" t="s">
        <v>599</v>
      </c>
      <c r="B28" s="25" t="s">
        <v>618</v>
      </c>
      <c r="H28" s="1356">
        <f>H27+3</f>
        <v>48</v>
      </c>
      <c r="I28" s="1356">
        <f>I27+1</f>
        <v>37</v>
      </c>
    </row>
    <row r="29" spans="1:10" x14ac:dyDescent="0.2">
      <c r="A29" s="26" t="s">
        <v>807</v>
      </c>
      <c r="B29" s="26" t="s">
        <v>264</v>
      </c>
      <c r="H29" s="1356">
        <f>H28+3</f>
        <v>51</v>
      </c>
      <c r="I29" s="1356">
        <f>I28+1</f>
        <v>38</v>
      </c>
      <c r="J29" s="1356">
        <v>36</v>
      </c>
    </row>
    <row r="30" spans="1:10" s="1222" customFormat="1" x14ac:dyDescent="0.2">
      <c r="H30" s="1357"/>
      <c r="I30" s="1357"/>
      <c r="J30" s="1357"/>
    </row>
    <row r="31" spans="1:10" x14ac:dyDescent="0.2">
      <c r="B31" s="25"/>
      <c r="C31" s="25"/>
      <c r="D31" s="25"/>
      <c r="E31" s="25"/>
      <c r="F31" s="25"/>
      <c r="G31" s="25"/>
      <c r="H31" s="112"/>
      <c r="I31" s="2103"/>
      <c r="J31" s="2103"/>
    </row>
    <row r="32" spans="1:10" x14ac:dyDescent="0.2">
      <c r="B32" s="485"/>
      <c r="H32" s="472"/>
    </row>
    <row r="33" spans="1:10" x14ac:dyDescent="0.2">
      <c r="H33" s="472"/>
    </row>
    <row r="34" spans="1:10" s="1" customFormat="1" x14ac:dyDescent="0.2">
      <c r="A34" s="112"/>
      <c r="B34" s="25"/>
      <c r="C34" s="112"/>
      <c r="D34" s="112"/>
      <c r="E34" s="112"/>
      <c r="F34" s="26"/>
      <c r="G34" s="26"/>
      <c r="H34" s="26"/>
      <c r="I34" s="26"/>
      <c r="J34" s="26"/>
    </row>
    <row r="35" spans="1:10" s="1" customFormat="1" x14ac:dyDescent="0.2">
      <c r="A35" s="112"/>
      <c r="B35" s="25"/>
      <c r="C35" s="112"/>
      <c r="D35" s="112"/>
      <c r="E35" s="112"/>
      <c r="F35" s="26"/>
      <c r="G35" s="26"/>
      <c r="H35" s="26"/>
      <c r="I35" s="26"/>
      <c r="J35" s="26"/>
    </row>
    <row r="36" spans="1:10" s="1" customFormat="1" x14ac:dyDescent="0.2">
      <c r="A36" s="26"/>
      <c r="B36" s="26"/>
      <c r="C36" s="26"/>
      <c r="D36" s="26"/>
      <c r="E36" s="26"/>
      <c r="F36" s="26"/>
      <c r="G36" s="26"/>
      <c r="H36" s="26"/>
      <c r="I36" s="1355"/>
      <c r="J36" s="1356"/>
    </row>
    <row r="37" spans="1:10" x14ac:dyDescent="0.2">
      <c r="B37" s="4"/>
      <c r="C37" s="4"/>
    </row>
    <row r="49" spans="1:10" x14ac:dyDescent="0.2">
      <c r="A49" s="112"/>
      <c r="B49" s="25"/>
      <c r="C49" s="112"/>
      <c r="D49" s="112"/>
      <c r="E49" s="112"/>
      <c r="I49" s="26"/>
      <c r="J49" s="26"/>
    </row>
    <row r="50" spans="1:10" x14ac:dyDescent="0.2">
      <c r="A50" s="112"/>
      <c r="B50" s="25"/>
      <c r="C50" s="112"/>
      <c r="D50" s="112"/>
      <c r="E50" s="112"/>
      <c r="I50" s="26"/>
      <c r="J50" s="26"/>
    </row>
    <row r="54" spans="1:10" s="1" customFormat="1" x14ac:dyDescent="0.2">
      <c r="A54" s="26"/>
      <c r="B54" s="26"/>
      <c r="C54" s="26"/>
      <c r="D54" s="26"/>
      <c r="E54" s="26"/>
      <c r="F54" s="26"/>
      <c r="G54" s="26"/>
      <c r="H54" s="26"/>
      <c r="I54" s="1355"/>
      <c r="J54" s="1356"/>
    </row>
    <row r="55" spans="1:10" s="1" customFormat="1" x14ac:dyDescent="0.2">
      <c r="A55" s="26"/>
      <c r="B55" s="26"/>
      <c r="C55" s="26"/>
      <c r="D55" s="26"/>
      <c r="E55" s="26"/>
      <c r="F55" s="26"/>
      <c r="G55" s="26"/>
      <c r="H55" s="26"/>
      <c r="I55" s="1355"/>
      <c r="J55" s="1356"/>
    </row>
  </sheetData>
  <mergeCells count="2">
    <mergeCell ref="H4:J4"/>
    <mergeCell ref="B6:J6"/>
  </mergeCells>
  <phoneticPr fontId="10" type="noConversion"/>
  <pageMargins left="0.39370078740157483" right="0.39370078740157483" top="0.98425196850393704" bottom="0.98425196850393704" header="0.51181102362204722" footer="0.51181102362204722"/>
  <pageSetup scale="94" orientation="portrait" r:id="rId1"/>
  <headerFooter alignWithMargins="0">
    <oddFooter>&amp;LS30</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7"/>
  <dimension ref="A1:V57"/>
  <sheetViews>
    <sheetView zoomScaleNormal="100" workbookViewId="0"/>
  </sheetViews>
  <sheetFormatPr baseColWidth="10" defaultColWidth="9.140625" defaultRowHeight="12.75" x14ac:dyDescent="0.2"/>
  <cols>
    <col min="1" max="1" width="4" style="26" customWidth="1"/>
    <col min="2" max="3" width="9.140625" style="26" customWidth="1"/>
    <col min="4" max="4" width="6.140625" style="26" customWidth="1"/>
    <col min="5" max="5" width="9.140625" style="26" customWidth="1"/>
    <col min="6" max="6" width="44.42578125" style="26" customWidth="1"/>
    <col min="7" max="7" width="0.140625" style="26" hidden="1" customWidth="1"/>
    <col min="8" max="8" width="5.7109375" style="26" customWidth="1"/>
    <col min="9" max="9" width="5.7109375" style="1355" customWidth="1"/>
    <col min="10" max="10" width="5.7109375" style="1356" customWidth="1"/>
    <col min="11" max="16384" width="9.140625" style="1"/>
  </cols>
  <sheetData>
    <row r="1" spans="1:10" x14ac:dyDescent="0.2">
      <c r="H1" s="2100"/>
    </row>
    <row r="2" spans="1:10" x14ac:dyDescent="0.2">
      <c r="B2" s="56" t="s">
        <v>303</v>
      </c>
      <c r="C2" s="57"/>
      <c r="D2" s="57"/>
      <c r="E2" s="57"/>
      <c r="F2" s="57"/>
      <c r="G2" s="57"/>
      <c r="H2" s="2101"/>
      <c r="I2" s="2102"/>
    </row>
    <row r="3" spans="1:10" x14ac:dyDescent="0.2">
      <c r="B3" s="56"/>
      <c r="C3" s="57"/>
      <c r="D3" s="57"/>
      <c r="E3" s="57"/>
      <c r="F3" s="57"/>
      <c r="G3" s="57"/>
      <c r="H3" s="2101"/>
      <c r="I3" s="2102"/>
    </row>
    <row r="4" spans="1:10" x14ac:dyDescent="0.2">
      <c r="B4" s="423"/>
      <c r="F4" s="472"/>
      <c r="G4" s="472"/>
      <c r="H4" s="2369" t="s">
        <v>304</v>
      </c>
      <c r="I4" s="2369"/>
      <c r="J4" s="2369"/>
    </row>
    <row r="5" spans="1:10" x14ac:dyDescent="0.2">
      <c r="B5" s="423"/>
      <c r="F5" s="472"/>
      <c r="G5" s="472"/>
      <c r="H5" s="5" t="s">
        <v>661</v>
      </c>
      <c r="I5" s="836" t="s">
        <v>599</v>
      </c>
      <c r="J5" s="836" t="s">
        <v>17</v>
      </c>
    </row>
    <row r="6" spans="1:10" x14ac:dyDescent="0.2">
      <c r="A6" s="26" t="s">
        <v>599</v>
      </c>
      <c r="B6" s="2269" t="s">
        <v>391</v>
      </c>
      <c r="C6" s="2269"/>
      <c r="D6" s="2269"/>
      <c r="E6" s="2269"/>
      <c r="F6" s="2269"/>
      <c r="G6" s="2269"/>
      <c r="H6" s="2269"/>
      <c r="I6" s="2269"/>
      <c r="J6" s="2269"/>
    </row>
    <row r="7" spans="1:10" x14ac:dyDescent="0.2">
      <c r="I7" s="26"/>
      <c r="J7" s="26"/>
    </row>
    <row r="8" spans="1:10" x14ac:dyDescent="0.2">
      <c r="A8" s="26" t="s">
        <v>17</v>
      </c>
      <c r="B8" s="4" t="s">
        <v>1104</v>
      </c>
      <c r="I8" s="26"/>
      <c r="J8" s="26"/>
    </row>
    <row r="9" spans="1:10" x14ac:dyDescent="0.2">
      <c r="I9" s="26"/>
      <c r="J9" s="26"/>
    </row>
    <row r="10" spans="1:10" x14ac:dyDescent="0.2">
      <c r="A10" s="26" t="s">
        <v>599</v>
      </c>
      <c r="B10" s="4" t="s">
        <v>680</v>
      </c>
      <c r="C10" s="472"/>
      <c r="D10" s="472"/>
      <c r="E10" s="472"/>
      <c r="H10" s="2100"/>
    </row>
    <row r="11" spans="1:10" x14ac:dyDescent="0.2">
      <c r="A11" s="26" t="s">
        <v>599</v>
      </c>
      <c r="B11" s="26" t="s">
        <v>518</v>
      </c>
      <c r="C11" s="472"/>
      <c r="D11" s="472"/>
      <c r="E11" s="472"/>
      <c r="H11" s="1334">
        <v>31</v>
      </c>
      <c r="I11" s="1334">
        <v>25</v>
      </c>
    </row>
    <row r="12" spans="1:10" x14ac:dyDescent="0.2">
      <c r="A12" s="26" t="s">
        <v>599</v>
      </c>
      <c r="B12" s="26" t="s">
        <v>575</v>
      </c>
      <c r="C12" s="472"/>
      <c r="D12" s="472"/>
      <c r="E12" s="472"/>
      <c r="H12" s="1356">
        <v>33</v>
      </c>
      <c r="I12" s="1356">
        <f>I11+1</f>
        <v>26</v>
      </c>
    </row>
    <row r="13" spans="1:10" x14ac:dyDescent="0.2">
      <c r="H13" s="1356"/>
    </row>
    <row r="14" spans="1:10" x14ac:dyDescent="0.2">
      <c r="A14" s="26" t="s">
        <v>599</v>
      </c>
      <c r="B14" s="4" t="s">
        <v>1077</v>
      </c>
      <c r="H14" s="1356"/>
      <c r="I14" s="26"/>
      <c r="J14" s="26"/>
    </row>
    <row r="15" spans="1:10" x14ac:dyDescent="0.2">
      <c r="A15" s="26" t="s">
        <v>807</v>
      </c>
      <c r="B15" s="26" t="s">
        <v>342</v>
      </c>
      <c r="H15" s="1356">
        <v>36</v>
      </c>
      <c r="I15" s="1356">
        <f>I12+2</f>
        <v>28</v>
      </c>
      <c r="J15" s="1356">
        <v>25</v>
      </c>
    </row>
    <row r="16" spans="1:10" x14ac:dyDescent="0.2">
      <c r="B16" s="26" t="s">
        <v>1073</v>
      </c>
      <c r="H16" s="1356"/>
      <c r="I16" s="1356"/>
    </row>
    <row r="17" spans="1:22" x14ac:dyDescent="0.2">
      <c r="A17" s="26" t="s">
        <v>807</v>
      </c>
      <c r="B17" s="26" t="s">
        <v>1074</v>
      </c>
      <c r="H17" s="1356">
        <v>36</v>
      </c>
      <c r="I17" s="1356">
        <f>I15</f>
        <v>28</v>
      </c>
      <c r="J17" s="1356">
        <f>J15</f>
        <v>25</v>
      </c>
    </row>
    <row r="18" spans="1:22" ht="12.75" customHeight="1" x14ac:dyDescent="0.2">
      <c r="A18" s="26" t="s">
        <v>807</v>
      </c>
      <c r="B18" s="26" t="s">
        <v>2913</v>
      </c>
      <c r="H18" s="1356">
        <v>36</v>
      </c>
      <c r="I18" s="1356">
        <f>I17</f>
        <v>28</v>
      </c>
      <c r="J18" s="1356">
        <f>J17</f>
        <v>25</v>
      </c>
    </row>
    <row r="19" spans="1:22" x14ac:dyDescent="0.2">
      <c r="A19" s="26" t="s">
        <v>807</v>
      </c>
      <c r="B19" s="26" t="s">
        <v>316</v>
      </c>
      <c r="H19" s="1356">
        <v>37</v>
      </c>
      <c r="I19" s="1356">
        <f>I17+1</f>
        <v>29</v>
      </c>
      <c r="J19" s="1356">
        <f>J17+1</f>
        <v>26</v>
      </c>
    </row>
    <row r="20" spans="1:22" x14ac:dyDescent="0.2">
      <c r="A20" s="26" t="s">
        <v>17</v>
      </c>
      <c r="B20" s="26" t="s">
        <v>93</v>
      </c>
      <c r="H20" s="1356">
        <f>H19+1</f>
        <v>38</v>
      </c>
      <c r="I20" s="1356"/>
      <c r="J20" s="1356">
        <f>J19+1</f>
        <v>27</v>
      </c>
    </row>
    <row r="21" spans="1:22" ht="12.75" customHeight="1" x14ac:dyDescent="0.2">
      <c r="A21" s="26" t="s">
        <v>599</v>
      </c>
      <c r="B21" s="25" t="s">
        <v>339</v>
      </c>
      <c r="H21" s="1356">
        <f>H20+1</f>
        <v>39</v>
      </c>
      <c r="I21" s="1356">
        <f>I19+1</f>
        <v>30</v>
      </c>
    </row>
    <row r="22" spans="1:22" ht="12.75" customHeight="1" x14ac:dyDescent="0.2">
      <c r="A22" s="26" t="s">
        <v>17</v>
      </c>
      <c r="B22" s="26" t="s">
        <v>278</v>
      </c>
      <c r="H22" s="1356">
        <f>H21+1</f>
        <v>40</v>
      </c>
      <c r="I22" s="1356"/>
      <c r="J22" s="1356">
        <f>J20+1</f>
        <v>28</v>
      </c>
    </row>
    <row r="23" spans="1:22" s="26" customFormat="1" ht="12.75" customHeight="1" x14ac:dyDescent="0.2">
      <c r="A23" s="26" t="s">
        <v>17</v>
      </c>
      <c r="B23" s="26" t="s">
        <v>277</v>
      </c>
      <c r="H23" s="1356">
        <v>41</v>
      </c>
      <c r="I23" s="1356"/>
      <c r="J23" s="1356">
        <f>J22+1</f>
        <v>29</v>
      </c>
    </row>
    <row r="24" spans="1:22" ht="12.75" customHeight="1" x14ac:dyDescent="0.2">
      <c r="A24" s="26" t="s">
        <v>807</v>
      </c>
      <c r="B24" s="26" t="s">
        <v>262</v>
      </c>
      <c r="H24" s="1356">
        <f>H22+3</f>
        <v>43</v>
      </c>
      <c r="I24" s="1356">
        <f>I21+1</f>
        <v>31</v>
      </c>
      <c r="J24" s="1356">
        <f>J23+1</f>
        <v>30</v>
      </c>
    </row>
    <row r="25" spans="1:22" ht="12.75" customHeight="1" x14ac:dyDescent="0.2">
      <c r="A25" s="26" t="s">
        <v>807</v>
      </c>
      <c r="B25" s="26" t="s">
        <v>1066</v>
      </c>
      <c r="H25" s="1356">
        <f>H24</f>
        <v>43</v>
      </c>
      <c r="I25" s="1356">
        <f>I24</f>
        <v>31</v>
      </c>
      <c r="J25" s="1356">
        <f>J23+1</f>
        <v>30</v>
      </c>
    </row>
    <row r="26" spans="1:22" ht="12.75" customHeight="1" x14ac:dyDescent="0.2">
      <c r="A26" s="26" t="s">
        <v>807</v>
      </c>
      <c r="B26" s="26" t="s">
        <v>1539</v>
      </c>
      <c r="H26" s="1356">
        <v>44</v>
      </c>
      <c r="I26" s="1356">
        <f>I25+1</f>
        <v>32</v>
      </c>
      <c r="J26" s="1356">
        <v>31</v>
      </c>
    </row>
    <row r="27" spans="1:22" ht="12.75" customHeight="1" x14ac:dyDescent="0.2">
      <c r="A27" s="26" t="s">
        <v>807</v>
      </c>
      <c r="B27" s="26" t="s">
        <v>1290</v>
      </c>
      <c r="H27" s="1356">
        <v>45</v>
      </c>
      <c r="I27" s="1356">
        <f>I26+1</f>
        <v>33</v>
      </c>
      <c r="J27" s="1356">
        <v>32</v>
      </c>
    </row>
    <row r="28" spans="1:22" ht="12.75" customHeight="1" x14ac:dyDescent="0.2">
      <c r="A28" s="26" t="s">
        <v>599</v>
      </c>
      <c r="B28" s="25" t="s">
        <v>618</v>
      </c>
      <c r="H28" s="1356">
        <v>48</v>
      </c>
      <c r="I28" s="1356">
        <f>I27+1</f>
        <v>34</v>
      </c>
    </row>
    <row r="29" spans="1:22" ht="12.75" customHeight="1" x14ac:dyDescent="0.2">
      <c r="A29" s="26" t="s">
        <v>807</v>
      </c>
      <c r="B29" s="26" t="s">
        <v>264</v>
      </c>
      <c r="H29" s="1356">
        <v>51</v>
      </c>
      <c r="I29" s="1356">
        <f>I28+1</f>
        <v>35</v>
      </c>
      <c r="J29" s="1333" t="s">
        <v>2899</v>
      </c>
    </row>
    <row r="30" spans="1:22" x14ac:dyDescent="0.2">
      <c r="B30" s="25"/>
      <c r="C30" s="25"/>
      <c r="D30" s="25"/>
      <c r="E30" s="25"/>
      <c r="F30" s="25"/>
      <c r="G30" s="25"/>
      <c r="H30" s="112"/>
      <c r="I30" s="2103"/>
      <c r="J30" s="2103"/>
      <c r="K30" s="17"/>
      <c r="L30" s="17"/>
      <c r="M30" s="17"/>
      <c r="N30" s="17"/>
      <c r="O30" s="17"/>
      <c r="P30" s="17"/>
      <c r="Q30" s="17"/>
      <c r="R30" s="17"/>
      <c r="S30" s="17"/>
      <c r="T30" s="17"/>
      <c r="U30" s="17"/>
      <c r="V30" s="17"/>
    </row>
    <row r="31" spans="1:22" x14ac:dyDescent="0.2">
      <c r="B31" s="485"/>
      <c r="H31" s="472"/>
    </row>
    <row r="32" spans="1:22" x14ac:dyDescent="0.2">
      <c r="H32" s="472"/>
    </row>
    <row r="34" spans="1:10" customFormat="1" x14ac:dyDescent="0.2">
      <c r="A34" s="112"/>
      <c r="B34" s="25"/>
      <c r="C34" s="112"/>
      <c r="D34" s="112"/>
      <c r="E34" s="112"/>
      <c r="F34" s="26"/>
      <c r="G34" s="26"/>
      <c r="H34" s="26"/>
      <c r="I34" s="26"/>
      <c r="J34" s="26"/>
    </row>
    <row r="35" spans="1:10" customFormat="1" x14ac:dyDescent="0.2">
      <c r="A35" s="112"/>
      <c r="B35" s="25"/>
      <c r="C35" s="112"/>
      <c r="D35" s="112"/>
      <c r="E35" s="112"/>
      <c r="F35" s="26"/>
      <c r="G35" s="26"/>
      <c r="H35" s="26"/>
      <c r="I35" s="26"/>
      <c r="J35" s="26"/>
    </row>
    <row r="36" spans="1:10" x14ac:dyDescent="0.2">
      <c r="B36" s="4"/>
      <c r="C36" s="4"/>
    </row>
    <row r="38" spans="1:10" x14ac:dyDescent="0.2">
      <c r="B38" s="1239"/>
      <c r="C38" s="1239"/>
      <c r="D38" s="1239"/>
      <c r="E38" s="1239"/>
      <c r="F38" s="1239"/>
      <c r="G38" s="1239"/>
      <c r="H38" s="1239"/>
      <c r="I38" s="1239"/>
      <c r="J38" s="1239"/>
    </row>
    <row r="48" spans="1:10" x14ac:dyDescent="0.2">
      <c r="A48" s="112"/>
      <c r="B48" s="25"/>
      <c r="C48" s="112"/>
      <c r="D48" s="112"/>
      <c r="E48" s="112"/>
      <c r="I48" s="26"/>
      <c r="J48" s="26"/>
    </row>
    <row r="49" spans="1:10" x14ac:dyDescent="0.2">
      <c r="A49" s="112"/>
      <c r="B49" s="25"/>
      <c r="C49" s="112"/>
      <c r="D49" s="112"/>
      <c r="E49" s="112"/>
      <c r="I49" s="26"/>
      <c r="J49" s="26"/>
    </row>
    <row r="51" spans="1:10" x14ac:dyDescent="0.2">
      <c r="B51" s="1517"/>
      <c r="C51" s="1517"/>
      <c r="D51" s="1517"/>
      <c r="E51" s="1517"/>
      <c r="F51" s="1517"/>
      <c r="G51" s="1517"/>
      <c r="H51" s="1517"/>
      <c r="I51" s="1517"/>
      <c r="J51" s="1517"/>
    </row>
    <row r="57" spans="1:10" x14ac:dyDescent="0.2">
      <c r="B57" s="1517" t="s">
        <v>1458</v>
      </c>
      <c r="C57" s="1517"/>
      <c r="D57" s="1517"/>
      <c r="E57" s="1517"/>
      <c r="F57" s="1517"/>
      <c r="G57" s="1517"/>
      <c r="H57" s="1517"/>
      <c r="I57" s="1517"/>
      <c r="J57" s="1517"/>
    </row>
  </sheetData>
  <mergeCells count="2">
    <mergeCell ref="H4:J4"/>
    <mergeCell ref="B6:J6"/>
  </mergeCells>
  <phoneticPr fontId="10" type="noConversion"/>
  <pageMargins left="0.39370078740157483" right="0.39370078740157483" top="0.78740157480314965" bottom="0.78740157480314965" header="0.39370078740157483" footer="0.39370078740157483"/>
  <pageSetup scale="94" orientation="portrait" r:id="rId1"/>
  <headerFooter alignWithMargins="0">
    <oddFooter>&amp;LS30</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2"/>
  <dimension ref="A1:J40"/>
  <sheetViews>
    <sheetView zoomScaleNormal="100" workbookViewId="0">
      <selection activeCell="B39" sqref="B39:E40"/>
    </sheetView>
  </sheetViews>
  <sheetFormatPr baseColWidth="10" defaultColWidth="9.140625" defaultRowHeight="12.75" x14ac:dyDescent="0.2"/>
  <cols>
    <col min="1" max="1" width="4" style="26" customWidth="1"/>
    <col min="2" max="2" width="66.28515625" style="26" customWidth="1"/>
    <col min="3" max="5" width="7.28515625" style="26" customWidth="1"/>
    <col min="6" max="16384" width="9.140625" style="1"/>
  </cols>
  <sheetData>
    <row r="1" spans="1:5" x14ac:dyDescent="0.2">
      <c r="B1" s="4"/>
    </row>
    <row r="2" spans="1:5" x14ac:dyDescent="0.2">
      <c r="B2" s="4"/>
    </row>
    <row r="3" spans="1:5" x14ac:dyDescent="0.2">
      <c r="B3" s="56"/>
      <c r="C3" s="529"/>
      <c r="D3" s="56"/>
      <c r="E3" s="56"/>
    </row>
    <row r="4" spans="1:5" x14ac:dyDescent="0.2">
      <c r="B4" s="56" t="s">
        <v>303</v>
      </c>
      <c r="C4" s="529"/>
      <c r="D4" s="56"/>
      <c r="E4" s="56"/>
    </row>
    <row r="5" spans="1:5" x14ac:dyDescent="0.2">
      <c r="B5" s="423"/>
      <c r="C5" s="2223" t="s">
        <v>304</v>
      </c>
      <c r="D5" s="2223"/>
      <c r="E5" s="2223"/>
    </row>
    <row r="6" spans="1:5" x14ac:dyDescent="0.2">
      <c r="B6" s="435"/>
      <c r="C6" s="49" t="s">
        <v>661</v>
      </c>
      <c r="D6" s="49" t="s">
        <v>599</v>
      </c>
      <c r="E6" s="49" t="s">
        <v>17</v>
      </c>
    </row>
    <row r="7" spans="1:5" x14ac:dyDescent="0.2">
      <c r="B7" s="435" t="s">
        <v>790</v>
      </c>
      <c r="C7" s="49"/>
      <c r="D7" s="49"/>
      <c r="E7" s="49"/>
    </row>
    <row r="8" spans="1:5" x14ac:dyDescent="0.2">
      <c r="B8" s="435"/>
      <c r="C8" s="130"/>
      <c r="D8" s="130"/>
      <c r="E8" s="130"/>
    </row>
    <row r="9" spans="1:5" x14ac:dyDescent="0.2">
      <c r="B9" s="435" t="s">
        <v>968</v>
      </c>
      <c r="C9" s="472"/>
      <c r="D9" s="472"/>
      <c r="E9" s="472"/>
    </row>
    <row r="10" spans="1:5" x14ac:dyDescent="0.2">
      <c r="B10" s="435"/>
      <c r="C10" s="472"/>
      <c r="D10" s="472"/>
      <c r="E10" s="472"/>
    </row>
    <row r="11" spans="1:5" x14ac:dyDescent="0.2">
      <c r="A11" s="472" t="s">
        <v>807</v>
      </c>
      <c r="B11" s="26" t="s">
        <v>141</v>
      </c>
      <c r="C11" s="472">
        <v>6</v>
      </c>
      <c r="D11" s="472">
        <v>6</v>
      </c>
      <c r="E11" s="472">
        <v>6</v>
      </c>
    </row>
    <row r="12" spans="1:5" x14ac:dyDescent="0.2">
      <c r="A12" s="472" t="s">
        <v>807</v>
      </c>
      <c r="B12" s="200" t="s">
        <v>138</v>
      </c>
      <c r="C12" s="472" t="s">
        <v>168</v>
      </c>
      <c r="D12" s="472" t="s">
        <v>168</v>
      </c>
      <c r="E12" s="472" t="s">
        <v>169</v>
      </c>
    </row>
    <row r="13" spans="1:5" x14ac:dyDescent="0.2">
      <c r="A13" s="472"/>
      <c r="B13" s="200"/>
      <c r="C13" s="472"/>
      <c r="D13" s="472"/>
      <c r="E13" s="472"/>
    </row>
    <row r="14" spans="1:5" s="26" customFormat="1" x14ac:dyDescent="0.2">
      <c r="A14" s="472" t="s">
        <v>807</v>
      </c>
      <c r="B14" s="26" t="s">
        <v>248</v>
      </c>
      <c r="C14" s="472">
        <v>7</v>
      </c>
      <c r="D14" s="472">
        <f>C14</f>
        <v>7</v>
      </c>
      <c r="E14" s="472">
        <f>C14</f>
        <v>7</v>
      </c>
    </row>
    <row r="15" spans="1:5" s="26" customFormat="1" x14ac:dyDescent="0.2">
      <c r="A15" s="472" t="s">
        <v>807</v>
      </c>
      <c r="B15" s="26" t="s">
        <v>509</v>
      </c>
      <c r="C15" s="472">
        <v>8</v>
      </c>
      <c r="D15" s="472">
        <f>C15</f>
        <v>8</v>
      </c>
      <c r="E15" s="472">
        <f>C15</f>
        <v>8</v>
      </c>
    </row>
    <row r="16" spans="1:5" s="26" customFormat="1" x14ac:dyDescent="0.2">
      <c r="A16" s="472" t="s">
        <v>807</v>
      </c>
      <c r="B16" s="50" t="s">
        <v>508</v>
      </c>
      <c r="C16" s="472">
        <v>9</v>
      </c>
      <c r="D16" s="472">
        <f>C16</f>
        <v>9</v>
      </c>
      <c r="E16" s="472">
        <f>C16</f>
        <v>9</v>
      </c>
    </row>
    <row r="17" spans="1:5" s="26" customFormat="1" x14ac:dyDescent="0.2">
      <c r="A17" s="472" t="s">
        <v>807</v>
      </c>
      <c r="B17" s="50" t="s">
        <v>625</v>
      </c>
      <c r="C17" s="472">
        <v>9</v>
      </c>
      <c r="D17" s="472">
        <f>C17</f>
        <v>9</v>
      </c>
      <c r="E17" s="472">
        <f>C17</f>
        <v>9</v>
      </c>
    </row>
    <row r="18" spans="1:5" s="26" customFormat="1" x14ac:dyDescent="0.2">
      <c r="A18" s="472" t="s">
        <v>807</v>
      </c>
      <c r="B18" s="147" t="s">
        <v>510</v>
      </c>
      <c r="C18" s="472">
        <v>10</v>
      </c>
      <c r="D18" s="472">
        <f>C18</f>
        <v>10</v>
      </c>
      <c r="E18" s="472">
        <f>C18</f>
        <v>10</v>
      </c>
    </row>
    <row r="19" spans="1:5" s="26" customFormat="1" x14ac:dyDescent="0.2">
      <c r="A19" s="472"/>
      <c r="B19" s="147"/>
      <c r="C19" s="472"/>
      <c r="D19" s="472"/>
      <c r="E19" s="472"/>
    </row>
    <row r="20" spans="1:5" s="26" customFormat="1" x14ac:dyDescent="0.2">
      <c r="A20" s="472" t="s">
        <v>807</v>
      </c>
      <c r="B20" s="26" t="s">
        <v>511</v>
      </c>
      <c r="C20" s="472">
        <f>C18+1</f>
        <v>11</v>
      </c>
      <c r="D20" s="472">
        <f>C20</f>
        <v>11</v>
      </c>
      <c r="E20" s="472">
        <f>C20</f>
        <v>11</v>
      </c>
    </row>
    <row r="21" spans="1:5" x14ac:dyDescent="0.2">
      <c r="A21" s="472"/>
      <c r="B21" s="200"/>
      <c r="C21" s="472"/>
      <c r="D21" s="472"/>
      <c r="E21" s="472"/>
    </row>
    <row r="22" spans="1:5" x14ac:dyDescent="0.2">
      <c r="A22" s="472"/>
      <c r="B22" s="200" t="s">
        <v>351</v>
      </c>
      <c r="C22" s="472"/>
      <c r="D22" s="472"/>
      <c r="E22" s="472"/>
    </row>
    <row r="23" spans="1:5" x14ac:dyDescent="0.2">
      <c r="A23" s="472"/>
      <c r="B23" s="26" t="s">
        <v>963</v>
      </c>
      <c r="C23" s="472"/>
      <c r="D23" s="472"/>
      <c r="E23" s="472"/>
    </row>
    <row r="24" spans="1:5" x14ac:dyDescent="0.2">
      <c r="A24" s="472" t="s">
        <v>807</v>
      </c>
      <c r="B24" s="26" t="s">
        <v>752</v>
      </c>
      <c r="C24" s="472">
        <f>C20+1</f>
        <v>12</v>
      </c>
      <c r="D24" s="472">
        <f>C24</f>
        <v>12</v>
      </c>
      <c r="E24" s="472">
        <f>C24</f>
        <v>12</v>
      </c>
    </row>
    <row r="25" spans="1:5" x14ac:dyDescent="0.2">
      <c r="A25" s="472" t="s">
        <v>807</v>
      </c>
      <c r="B25" s="26" t="s">
        <v>769</v>
      </c>
      <c r="C25" s="472">
        <f>C24+1</f>
        <v>13</v>
      </c>
      <c r="D25" s="472">
        <f>C25</f>
        <v>13</v>
      </c>
      <c r="E25" s="472">
        <f>C25</f>
        <v>13</v>
      </c>
    </row>
    <row r="26" spans="1:5" x14ac:dyDescent="0.2">
      <c r="A26" s="472" t="s">
        <v>807</v>
      </c>
      <c r="B26" s="26" t="s">
        <v>770</v>
      </c>
      <c r="C26" s="472">
        <f>C25+1</f>
        <v>14</v>
      </c>
      <c r="D26" s="472">
        <f>C26</f>
        <v>14</v>
      </c>
      <c r="E26" s="472">
        <f>C26</f>
        <v>14</v>
      </c>
    </row>
    <row r="27" spans="1:5" x14ac:dyDescent="0.2">
      <c r="A27" s="472" t="s">
        <v>807</v>
      </c>
      <c r="B27" s="26" t="s">
        <v>893</v>
      </c>
      <c r="C27" s="472">
        <f>C26+1</f>
        <v>15</v>
      </c>
      <c r="D27" s="472">
        <f>C27</f>
        <v>15</v>
      </c>
      <c r="E27" s="472">
        <f>C27</f>
        <v>15</v>
      </c>
    </row>
    <row r="28" spans="1:5" x14ac:dyDescent="0.2">
      <c r="A28" s="472" t="s">
        <v>807</v>
      </c>
      <c r="B28" s="26" t="s">
        <v>1459</v>
      </c>
      <c r="C28" s="472">
        <f>C27+4</f>
        <v>19</v>
      </c>
      <c r="D28" s="472">
        <f>D27+1</f>
        <v>16</v>
      </c>
      <c r="E28" s="472">
        <f>E27+1</f>
        <v>16</v>
      </c>
    </row>
    <row r="29" spans="1:5" x14ac:dyDescent="0.2">
      <c r="A29" s="472" t="s">
        <v>807</v>
      </c>
      <c r="B29" s="26" t="s">
        <v>333</v>
      </c>
      <c r="C29" s="472">
        <v>23</v>
      </c>
      <c r="D29" s="472">
        <f>D28+1</f>
        <v>17</v>
      </c>
      <c r="E29" s="472">
        <f>E28+1</f>
        <v>17</v>
      </c>
    </row>
    <row r="30" spans="1:5" x14ac:dyDescent="0.2">
      <c r="A30" s="112" t="s">
        <v>807</v>
      </c>
      <c r="B30" s="25" t="s">
        <v>260</v>
      </c>
      <c r="C30" s="472">
        <f t="shared" ref="C30:E31" si="0">C29+1</f>
        <v>24</v>
      </c>
      <c r="D30" s="472">
        <f t="shared" si="0"/>
        <v>18</v>
      </c>
      <c r="E30" s="472">
        <f t="shared" si="0"/>
        <v>18</v>
      </c>
    </row>
    <row r="31" spans="1:5" x14ac:dyDescent="0.2">
      <c r="A31" s="472" t="s">
        <v>807</v>
      </c>
      <c r="B31" s="26" t="s">
        <v>334</v>
      </c>
      <c r="C31" s="472">
        <f t="shared" si="0"/>
        <v>25</v>
      </c>
      <c r="D31" s="472">
        <f t="shared" si="0"/>
        <v>19</v>
      </c>
      <c r="E31" s="472">
        <f t="shared" si="0"/>
        <v>19</v>
      </c>
    </row>
    <row r="32" spans="1:5" x14ac:dyDescent="0.2">
      <c r="A32" s="472"/>
      <c r="B32" s="25" t="s">
        <v>626</v>
      </c>
      <c r="C32" s="472"/>
      <c r="D32" s="472"/>
      <c r="E32" s="472"/>
    </row>
    <row r="33" spans="1:10" x14ac:dyDescent="0.2">
      <c r="A33" s="472"/>
      <c r="B33" s="41" t="s">
        <v>1483</v>
      </c>
      <c r="C33" s="472"/>
      <c r="D33" s="472"/>
      <c r="E33" s="472"/>
    </row>
    <row r="34" spans="1:10" x14ac:dyDescent="0.2">
      <c r="A34" s="472"/>
      <c r="C34" s="472"/>
      <c r="D34" s="472"/>
      <c r="E34" s="472"/>
    </row>
    <row r="35" spans="1:10" x14ac:dyDescent="0.2">
      <c r="A35" s="472" t="s">
        <v>807</v>
      </c>
      <c r="B35" s="26" t="s">
        <v>443</v>
      </c>
      <c r="C35" s="472">
        <f>C31+2</f>
        <v>27</v>
      </c>
      <c r="D35" s="472">
        <f>D31+2</f>
        <v>21</v>
      </c>
      <c r="E35" s="472">
        <f>E31+2</f>
        <v>21</v>
      </c>
      <c r="H35" s="833"/>
      <c r="I35" s="834"/>
      <c r="J35" s="835"/>
    </row>
    <row r="36" spans="1:10" x14ac:dyDescent="0.2">
      <c r="A36" s="472" t="s">
        <v>807</v>
      </c>
      <c r="B36" s="26" t="s">
        <v>444</v>
      </c>
      <c r="C36" s="472">
        <f>C35+1</f>
        <v>28</v>
      </c>
      <c r="D36" s="472">
        <f>D35+1</f>
        <v>22</v>
      </c>
      <c r="E36" s="472">
        <f>E35+1</f>
        <v>22</v>
      </c>
      <c r="H36" s="835"/>
      <c r="I36" s="835"/>
      <c r="J36" s="835"/>
    </row>
    <row r="37" spans="1:10" x14ac:dyDescent="0.2">
      <c r="A37" s="472"/>
      <c r="C37" s="472"/>
      <c r="D37" s="472"/>
      <c r="E37" s="472"/>
      <c r="H37" s="835"/>
      <c r="I37" s="835"/>
      <c r="J37" s="835"/>
    </row>
    <row r="38" spans="1:10" x14ac:dyDescent="0.2">
      <c r="A38" s="472"/>
      <c r="C38" s="472"/>
      <c r="D38" s="472"/>
      <c r="E38" s="472"/>
      <c r="H38" s="835"/>
      <c r="I38" s="835"/>
      <c r="J38" s="835"/>
    </row>
    <row r="39" spans="1:10" ht="12.75" customHeight="1" x14ac:dyDescent="0.2">
      <c r="B39" s="2224" t="s">
        <v>1458</v>
      </c>
      <c r="C39" s="2224"/>
      <c r="D39" s="2224"/>
      <c r="E39" s="2224"/>
    </row>
    <row r="40" spans="1:10" x14ac:dyDescent="0.2">
      <c r="B40" s="2224"/>
      <c r="C40" s="2224"/>
      <c r="D40" s="2224"/>
      <c r="E40" s="2224"/>
    </row>
  </sheetData>
  <mergeCells count="2">
    <mergeCell ref="C5:E5"/>
    <mergeCell ref="B39:E40"/>
  </mergeCells>
  <phoneticPr fontId="10" type="noConversion"/>
  <pageMargins left="0.59055118110236227" right="0.43307086614173229" top="0.59055118110236227" bottom="0.39370078740157483" header="0.59055118110236227" footer="0.39370078740157483"/>
  <pageSetup orientation="portrait" r:id="rId1"/>
  <headerFooter alignWithMargins="0">
    <oddFooter>&amp;LS5</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1"/>
  <dimension ref="A1:V56"/>
  <sheetViews>
    <sheetView zoomScaleNormal="100" workbookViewId="0">
      <selection activeCell="J19" sqref="J19"/>
    </sheetView>
  </sheetViews>
  <sheetFormatPr baseColWidth="10" defaultColWidth="9.140625" defaultRowHeight="12.75" x14ac:dyDescent="0.2"/>
  <cols>
    <col min="1" max="1" width="4" style="26" customWidth="1"/>
    <col min="2" max="3" width="9.140625" style="26" customWidth="1"/>
    <col min="4" max="4" width="6.140625" style="26" customWidth="1"/>
    <col min="5" max="5" width="9.140625" style="26" customWidth="1"/>
    <col min="6" max="6" width="44.42578125" style="26" customWidth="1"/>
    <col min="7" max="7" width="0.140625" style="26" hidden="1" customWidth="1"/>
    <col min="8" max="8" width="5.7109375" style="26" customWidth="1"/>
    <col min="9" max="9" width="5.7109375" style="1355" customWidth="1"/>
    <col min="10" max="10" width="5.7109375" style="1356" customWidth="1"/>
    <col min="11" max="16384" width="9.140625" style="1"/>
  </cols>
  <sheetData>
    <row r="1" spans="1:10" x14ac:dyDescent="0.2">
      <c r="H1" s="2100"/>
    </row>
    <row r="2" spans="1:10" x14ac:dyDescent="0.2">
      <c r="B2" s="56" t="s">
        <v>303</v>
      </c>
      <c r="C2" s="57"/>
      <c r="D2" s="57"/>
      <c r="E2" s="57"/>
      <c r="F2" s="57"/>
      <c r="G2" s="57"/>
      <c r="H2" s="2101"/>
      <c r="I2" s="2102"/>
    </row>
    <row r="3" spans="1:10" x14ac:dyDescent="0.2">
      <c r="B3" s="56"/>
      <c r="C3" s="57"/>
      <c r="D3" s="57"/>
      <c r="E3" s="57"/>
      <c r="F3" s="57"/>
      <c r="G3" s="57"/>
      <c r="H3" s="2101"/>
      <c r="I3" s="2102"/>
    </row>
    <row r="4" spans="1:10" x14ac:dyDescent="0.2">
      <c r="B4" s="423"/>
      <c r="F4" s="472"/>
      <c r="G4" s="472"/>
      <c r="H4" s="2369" t="s">
        <v>304</v>
      </c>
      <c r="I4" s="2369"/>
      <c r="J4" s="2369"/>
    </row>
    <row r="5" spans="1:10" x14ac:dyDescent="0.2">
      <c r="B5" s="423"/>
      <c r="F5" s="472"/>
      <c r="G5" s="472"/>
      <c r="H5" s="5" t="s">
        <v>661</v>
      </c>
      <c r="I5" s="836" t="s">
        <v>599</v>
      </c>
      <c r="J5" s="836" t="s">
        <v>17</v>
      </c>
    </row>
    <row r="6" spans="1:10" x14ac:dyDescent="0.2">
      <c r="A6" s="26" t="s">
        <v>599</v>
      </c>
      <c r="B6" s="2269" t="s">
        <v>391</v>
      </c>
      <c r="C6" s="2269"/>
      <c r="D6" s="2269"/>
      <c r="E6" s="2269"/>
      <c r="F6" s="2269"/>
      <c r="G6" s="2269"/>
      <c r="H6" s="2269"/>
      <c r="I6" s="2269"/>
      <c r="J6" s="2269"/>
    </row>
    <row r="7" spans="1:10" x14ac:dyDescent="0.2">
      <c r="B7" s="423"/>
      <c r="C7" s="423"/>
      <c r="D7" s="423"/>
      <c r="E7" s="423"/>
      <c r="F7" s="423"/>
      <c r="G7" s="423"/>
      <c r="H7" s="423"/>
      <c r="I7" s="423"/>
      <c r="J7" s="423"/>
    </row>
    <row r="8" spans="1:10" x14ac:dyDescent="0.2">
      <c r="A8" s="26" t="s">
        <v>17</v>
      </c>
      <c r="B8" s="423" t="s">
        <v>1104</v>
      </c>
      <c r="C8" s="423"/>
      <c r="D8" s="423"/>
      <c r="E8" s="423"/>
      <c r="F8" s="423"/>
      <c r="G8" s="423"/>
      <c r="H8" s="423"/>
      <c r="I8" s="423"/>
      <c r="J8" s="423"/>
    </row>
    <row r="9" spans="1:10" x14ac:dyDescent="0.2">
      <c r="I9" s="26"/>
      <c r="J9" s="26"/>
    </row>
    <row r="10" spans="1:10" x14ac:dyDescent="0.2">
      <c r="A10" s="26" t="s">
        <v>599</v>
      </c>
      <c r="B10" s="4" t="s">
        <v>680</v>
      </c>
      <c r="C10" s="472"/>
      <c r="D10" s="472"/>
      <c r="E10" s="472"/>
      <c r="H10" s="2100"/>
    </row>
    <row r="11" spans="1:10" x14ac:dyDescent="0.2">
      <c r="A11" s="26" t="s">
        <v>599</v>
      </c>
      <c r="B11" s="26" t="s">
        <v>518</v>
      </c>
      <c r="C11" s="472"/>
      <c r="D11" s="472"/>
      <c r="E11" s="472"/>
      <c r="H11" s="1334">
        <v>31</v>
      </c>
      <c r="I11" s="1334">
        <v>24</v>
      </c>
    </row>
    <row r="12" spans="1:10" x14ac:dyDescent="0.2">
      <c r="A12" s="26" t="s">
        <v>599</v>
      </c>
      <c r="B12" s="26" t="s">
        <v>575</v>
      </c>
      <c r="C12" s="472"/>
      <c r="D12" s="472"/>
      <c r="E12" s="472"/>
      <c r="H12" s="1356">
        <v>33</v>
      </c>
      <c r="I12" s="1356">
        <v>25</v>
      </c>
    </row>
    <row r="13" spans="1:10" x14ac:dyDescent="0.2">
      <c r="H13" s="1356"/>
    </row>
    <row r="14" spans="1:10" x14ac:dyDescent="0.2">
      <c r="A14" s="26" t="s">
        <v>599</v>
      </c>
      <c r="B14" s="4" t="s">
        <v>1077</v>
      </c>
      <c r="H14" s="1356"/>
      <c r="I14" s="26"/>
      <c r="J14" s="26"/>
    </row>
    <row r="15" spans="1:10" x14ac:dyDescent="0.2">
      <c r="A15" s="26" t="s">
        <v>807</v>
      </c>
      <c r="B15" s="26" t="s">
        <v>342</v>
      </c>
      <c r="H15" s="1356">
        <v>36</v>
      </c>
      <c r="I15" s="1356">
        <f>I12+2</f>
        <v>27</v>
      </c>
      <c r="J15" s="1356">
        <v>24</v>
      </c>
    </row>
    <row r="16" spans="1:10" x14ac:dyDescent="0.2">
      <c r="B16" s="26" t="s">
        <v>1073</v>
      </c>
      <c r="H16" s="1356"/>
      <c r="I16" s="1356"/>
    </row>
    <row r="17" spans="1:22" x14ac:dyDescent="0.2">
      <c r="A17" s="26" t="s">
        <v>807</v>
      </c>
      <c r="B17" s="26" t="s">
        <v>1074</v>
      </c>
      <c r="H17" s="1356">
        <v>36</v>
      </c>
      <c r="I17" s="1356">
        <f>I15</f>
        <v>27</v>
      </c>
      <c r="J17" s="1356">
        <v>24</v>
      </c>
    </row>
    <row r="18" spans="1:22" s="26" customFormat="1" ht="12.75" customHeight="1" x14ac:dyDescent="0.2">
      <c r="A18" s="26" t="s">
        <v>807</v>
      </c>
      <c r="B18" s="26" t="s">
        <v>2913</v>
      </c>
      <c r="H18" s="1356">
        <v>36</v>
      </c>
      <c r="I18" s="1356">
        <f>I17</f>
        <v>27</v>
      </c>
      <c r="J18" s="1356">
        <f>J17</f>
        <v>24</v>
      </c>
    </row>
    <row r="19" spans="1:22" x14ac:dyDescent="0.2">
      <c r="A19" s="26" t="s">
        <v>807</v>
      </c>
      <c r="B19" s="26" t="s">
        <v>316</v>
      </c>
      <c r="H19" s="1356">
        <v>37</v>
      </c>
      <c r="I19" s="1356">
        <f>I17+1</f>
        <v>28</v>
      </c>
      <c r="J19" s="1356">
        <v>25</v>
      </c>
    </row>
    <row r="20" spans="1:22" x14ac:dyDescent="0.2">
      <c r="A20" s="26" t="s">
        <v>17</v>
      </c>
      <c r="B20" s="26" t="s">
        <v>93</v>
      </c>
      <c r="H20" s="1356">
        <f>H19+1</f>
        <v>38</v>
      </c>
      <c r="I20" s="1356"/>
      <c r="J20" s="1356">
        <v>26</v>
      </c>
    </row>
    <row r="21" spans="1:22" ht="12.75" customHeight="1" x14ac:dyDescent="0.2">
      <c r="A21" s="26" t="s">
        <v>599</v>
      </c>
      <c r="B21" s="25" t="s">
        <v>339</v>
      </c>
      <c r="H21" s="1356">
        <f>H20+1</f>
        <v>39</v>
      </c>
      <c r="I21" s="1356">
        <f>I19+1</f>
        <v>29</v>
      </c>
    </row>
    <row r="22" spans="1:22" ht="12.75" customHeight="1" x14ac:dyDescent="0.2">
      <c r="A22" s="26" t="s">
        <v>17</v>
      </c>
      <c r="B22" s="26" t="s">
        <v>278</v>
      </c>
      <c r="H22" s="1356">
        <f>H21+1</f>
        <v>40</v>
      </c>
      <c r="I22" s="1356"/>
      <c r="J22" s="1356">
        <v>27</v>
      </c>
    </row>
    <row r="23" spans="1:22" x14ac:dyDescent="0.2">
      <c r="A23" s="26" t="s">
        <v>17</v>
      </c>
      <c r="B23" s="26" t="s">
        <v>277</v>
      </c>
      <c r="H23" s="1356">
        <f>H22+1</f>
        <v>41</v>
      </c>
      <c r="I23" s="1356"/>
      <c r="J23" s="1356">
        <v>28</v>
      </c>
    </row>
    <row r="24" spans="1:22" ht="12.75" customHeight="1" x14ac:dyDescent="0.2">
      <c r="A24" s="26" t="s">
        <v>807</v>
      </c>
      <c r="B24" s="26" t="s">
        <v>262</v>
      </c>
      <c r="H24" s="1356">
        <v>43</v>
      </c>
      <c r="I24" s="1356">
        <f>I21+1</f>
        <v>30</v>
      </c>
      <c r="J24" s="1356">
        <f>J23+1</f>
        <v>29</v>
      </c>
    </row>
    <row r="25" spans="1:22" ht="12.75" customHeight="1" x14ac:dyDescent="0.2">
      <c r="A25" s="26" t="s">
        <v>807</v>
      </c>
      <c r="B25" s="26" t="s">
        <v>1066</v>
      </c>
      <c r="H25" s="1356">
        <f>H24</f>
        <v>43</v>
      </c>
      <c r="I25" s="1356">
        <f>I24</f>
        <v>30</v>
      </c>
      <c r="J25" s="1356">
        <f>J23+1</f>
        <v>29</v>
      </c>
    </row>
    <row r="26" spans="1:22" ht="12.75" customHeight="1" x14ac:dyDescent="0.2">
      <c r="A26" s="26" t="s">
        <v>807</v>
      </c>
      <c r="B26" s="26" t="s">
        <v>1539</v>
      </c>
      <c r="H26" s="1356">
        <v>44</v>
      </c>
      <c r="I26" s="1356">
        <f>I25+1</f>
        <v>31</v>
      </c>
      <c r="J26" s="1356">
        <v>30</v>
      </c>
    </row>
    <row r="27" spans="1:22" ht="12.75" customHeight="1" x14ac:dyDescent="0.2">
      <c r="A27" s="26" t="s">
        <v>807</v>
      </c>
      <c r="B27" s="26" t="s">
        <v>1290</v>
      </c>
      <c r="H27" s="1356">
        <v>45</v>
      </c>
      <c r="I27" s="1356">
        <f>I26+1</f>
        <v>32</v>
      </c>
      <c r="J27" s="1356">
        <v>31</v>
      </c>
    </row>
    <row r="28" spans="1:22" ht="12.75" customHeight="1" x14ac:dyDescent="0.2">
      <c r="A28" s="26" t="s">
        <v>599</v>
      </c>
      <c r="B28" s="25" t="s">
        <v>618</v>
      </c>
      <c r="H28" s="1356">
        <v>48</v>
      </c>
      <c r="I28" s="1356">
        <f>I27+1</f>
        <v>33</v>
      </c>
    </row>
    <row r="29" spans="1:22" ht="12.75" customHeight="1" x14ac:dyDescent="0.2">
      <c r="A29" s="26" t="s">
        <v>807</v>
      </c>
      <c r="B29" s="26" t="s">
        <v>264</v>
      </c>
      <c r="H29" s="1356">
        <f>H28+3</f>
        <v>51</v>
      </c>
      <c r="I29" s="1356">
        <f>I28+1</f>
        <v>34</v>
      </c>
      <c r="J29" s="1333" t="s">
        <v>1535</v>
      </c>
    </row>
    <row r="30" spans="1:22" x14ac:dyDescent="0.2">
      <c r="B30" s="25"/>
      <c r="C30" s="25"/>
      <c r="D30" s="25"/>
      <c r="E30" s="25"/>
      <c r="F30" s="25"/>
      <c r="G30" s="25"/>
      <c r="H30" s="112"/>
      <c r="I30" s="2103"/>
      <c r="J30" s="2103"/>
      <c r="K30" s="17"/>
      <c r="L30" s="17"/>
      <c r="M30" s="17"/>
      <c r="N30" s="17"/>
      <c r="O30" s="17"/>
      <c r="P30" s="17"/>
      <c r="Q30" s="17"/>
      <c r="R30" s="17"/>
      <c r="S30" s="17"/>
      <c r="T30" s="17"/>
      <c r="U30" s="17"/>
      <c r="V30" s="17"/>
    </row>
    <row r="31" spans="1:22" x14ac:dyDescent="0.2">
      <c r="B31" s="485"/>
      <c r="H31" s="472"/>
    </row>
    <row r="32" spans="1:22" x14ac:dyDescent="0.2">
      <c r="H32" s="472"/>
    </row>
    <row r="34" spans="1:11" x14ac:dyDescent="0.2">
      <c r="A34" s="112"/>
      <c r="B34" s="25"/>
      <c r="C34" s="112"/>
      <c r="D34" s="112"/>
      <c r="E34" s="112"/>
      <c r="I34" s="26"/>
      <c r="J34" s="26"/>
    </row>
    <row r="35" spans="1:11" x14ac:dyDescent="0.2">
      <c r="A35" s="112"/>
      <c r="B35" s="25"/>
      <c r="C35" s="112"/>
      <c r="D35" s="112"/>
      <c r="E35" s="112"/>
      <c r="I35" s="26"/>
      <c r="J35" s="26"/>
    </row>
    <row r="36" spans="1:11" x14ac:dyDescent="0.2">
      <c r="B36" s="4"/>
      <c r="C36" s="4"/>
    </row>
    <row r="48" spans="1:11" customFormat="1" x14ac:dyDescent="0.2">
      <c r="A48" s="112"/>
      <c r="B48" s="25"/>
      <c r="C48" s="112"/>
      <c r="D48" s="112"/>
      <c r="E48" s="112"/>
      <c r="F48" s="26"/>
      <c r="G48" s="26"/>
      <c r="H48" s="26"/>
      <c r="I48" s="26"/>
      <c r="J48" s="26"/>
      <c r="K48" s="1"/>
    </row>
    <row r="49" spans="1:11" customFormat="1" x14ac:dyDescent="0.2">
      <c r="A49" s="112"/>
      <c r="B49" s="25"/>
      <c r="C49" s="112"/>
      <c r="D49" s="112"/>
      <c r="E49" s="112"/>
      <c r="F49" s="26"/>
      <c r="G49" s="26"/>
      <c r="H49" s="26"/>
      <c r="I49" s="26"/>
      <c r="J49" s="26"/>
      <c r="K49" s="1"/>
    </row>
    <row r="51" spans="1:11" x14ac:dyDescent="0.2">
      <c r="B51" s="1517"/>
      <c r="C51" s="1517"/>
      <c r="D51" s="1517"/>
      <c r="E51" s="1517"/>
      <c r="F51" s="1517"/>
      <c r="G51" s="1517"/>
      <c r="H51" s="1517"/>
      <c r="I51" s="1517"/>
      <c r="J51" s="1517"/>
    </row>
    <row r="53" spans="1:11" x14ac:dyDescent="0.2">
      <c r="A53" s="112"/>
      <c r="B53" s="25"/>
      <c r="C53" s="112"/>
      <c r="D53" s="112"/>
      <c r="E53" s="112"/>
      <c r="I53" s="26"/>
      <c r="J53" s="26"/>
    </row>
    <row r="54" spans="1:11" x14ac:dyDescent="0.2">
      <c r="A54" s="112"/>
      <c r="B54" s="25"/>
      <c r="C54" s="112"/>
      <c r="D54" s="112"/>
      <c r="E54" s="112"/>
      <c r="I54" s="26"/>
      <c r="J54" s="26"/>
    </row>
    <row r="56" spans="1:11" x14ac:dyDescent="0.2">
      <c r="B56" s="1517" t="s">
        <v>1457</v>
      </c>
      <c r="C56" s="1517"/>
      <c r="D56" s="1517"/>
      <c r="E56" s="1517"/>
      <c r="F56" s="1517"/>
      <c r="G56" s="1517"/>
      <c r="H56" s="1517"/>
      <c r="I56" s="1517"/>
      <c r="J56" s="1517"/>
    </row>
  </sheetData>
  <mergeCells count="2">
    <mergeCell ref="H4:J4"/>
    <mergeCell ref="B6:J6"/>
  </mergeCells>
  <phoneticPr fontId="10" type="noConversion"/>
  <pageMargins left="0.39370078740157483" right="0.39370078740157483" top="0.78740157480314965" bottom="0.78740157480314965" header="0.39370078740157483" footer="0.39370078740157483"/>
  <pageSetup scale="94" orientation="portrait" r:id="rId1"/>
  <headerFooter alignWithMargins="0">
    <oddFooter>&amp;LS30</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5"/>
  <dimension ref="A1:V73"/>
  <sheetViews>
    <sheetView zoomScaleNormal="100" workbookViewId="0"/>
  </sheetViews>
  <sheetFormatPr baseColWidth="10" defaultColWidth="9.140625" defaultRowHeight="12" x14ac:dyDescent="0.2"/>
  <cols>
    <col min="1" max="1" width="2.5703125" style="166" customWidth="1"/>
    <col min="2" max="8" width="9.140625" style="166"/>
    <col min="9" max="9" width="41.42578125" style="166" customWidth="1"/>
    <col min="10" max="16384" width="9.140625" style="166"/>
  </cols>
  <sheetData>
    <row r="1" spans="1:22" x14ac:dyDescent="0.2">
      <c r="A1" s="934"/>
      <c r="B1" s="934"/>
      <c r="C1" s="934"/>
      <c r="D1" s="934"/>
      <c r="E1" s="934"/>
      <c r="F1" s="934"/>
      <c r="G1" s="934"/>
      <c r="H1" s="934"/>
      <c r="I1" s="934"/>
      <c r="J1" s="310"/>
      <c r="K1" s="310"/>
      <c r="L1" s="310"/>
      <c r="M1" s="310"/>
      <c r="N1" s="310"/>
      <c r="O1" s="310"/>
      <c r="P1" s="310"/>
      <c r="Q1" s="310"/>
      <c r="R1" s="310"/>
      <c r="S1" s="310"/>
      <c r="T1" s="310"/>
      <c r="U1" s="310"/>
      <c r="V1" s="310"/>
    </row>
    <row r="2" spans="1:22" x14ac:dyDescent="0.2">
      <c r="A2" s="934"/>
      <c r="B2" s="934"/>
      <c r="C2" s="934"/>
      <c r="D2" s="934"/>
      <c r="E2" s="934"/>
      <c r="F2" s="934"/>
      <c r="G2" s="934"/>
      <c r="H2" s="934"/>
      <c r="I2" s="934"/>
      <c r="J2" s="310"/>
      <c r="K2" s="310"/>
      <c r="L2" s="310"/>
      <c r="M2" s="310"/>
      <c r="N2" s="310"/>
      <c r="O2" s="310"/>
      <c r="P2" s="310"/>
      <c r="Q2" s="310"/>
      <c r="R2" s="310"/>
      <c r="S2" s="310"/>
      <c r="T2" s="310"/>
      <c r="U2" s="310"/>
      <c r="V2" s="310"/>
    </row>
    <row r="3" spans="1:22" x14ac:dyDescent="0.2">
      <c r="B3" s="839" t="s">
        <v>964</v>
      </c>
      <c r="C3" s="759"/>
      <c r="D3" s="759"/>
      <c r="E3" s="934"/>
      <c r="G3" s="759"/>
      <c r="H3" s="759"/>
      <c r="I3" s="2104"/>
      <c r="J3" s="310"/>
      <c r="K3" s="310"/>
      <c r="L3" s="310"/>
      <c r="M3" s="310"/>
      <c r="N3" s="310"/>
      <c r="O3" s="310"/>
      <c r="P3" s="310"/>
      <c r="Q3" s="310"/>
      <c r="R3" s="310"/>
      <c r="S3" s="310"/>
      <c r="T3" s="310"/>
      <c r="U3" s="310"/>
      <c r="V3" s="310"/>
    </row>
    <row r="4" spans="1:22" ht="12.75" customHeight="1" x14ac:dyDescent="0.2">
      <c r="B4" s="934"/>
      <c r="C4" s="2105"/>
      <c r="D4" s="759"/>
      <c r="E4" s="759"/>
      <c r="F4" s="759"/>
      <c r="G4" s="759"/>
      <c r="H4" s="759"/>
      <c r="I4" s="1166" t="s">
        <v>2967</v>
      </c>
      <c r="J4" s="310"/>
      <c r="K4" s="310"/>
      <c r="L4" s="310"/>
      <c r="M4" s="310"/>
      <c r="N4" s="310"/>
      <c r="O4" s="310"/>
      <c r="P4" s="310"/>
      <c r="Q4" s="310"/>
      <c r="R4" s="310"/>
      <c r="S4" s="310"/>
      <c r="T4" s="310"/>
      <c r="U4" s="310"/>
      <c r="V4" s="310"/>
    </row>
    <row r="5" spans="1:22" x14ac:dyDescent="0.2">
      <c r="C5" s="759"/>
      <c r="D5" s="759"/>
      <c r="E5" s="759"/>
      <c r="F5" s="759"/>
      <c r="G5" s="759"/>
      <c r="H5" s="759"/>
      <c r="I5" s="1166" t="s">
        <v>842</v>
      </c>
      <c r="J5" s="310"/>
      <c r="K5" s="310"/>
      <c r="L5" s="310"/>
      <c r="M5" s="310"/>
      <c r="N5" s="310"/>
      <c r="O5" s="310"/>
      <c r="P5" s="310"/>
      <c r="Q5" s="310"/>
      <c r="R5" s="310"/>
      <c r="S5" s="310"/>
      <c r="T5" s="310"/>
      <c r="U5" s="310"/>
      <c r="V5" s="310"/>
    </row>
    <row r="6" spans="1:22" ht="12.75" customHeight="1" x14ac:dyDescent="0.2">
      <c r="B6" s="1116"/>
      <c r="C6" s="759"/>
      <c r="D6" s="759"/>
      <c r="E6" s="759"/>
      <c r="F6" s="759"/>
      <c r="G6" s="759"/>
      <c r="H6" s="759"/>
      <c r="I6" s="759"/>
      <c r="J6" s="310"/>
      <c r="K6" s="310"/>
      <c r="L6" s="310"/>
      <c r="M6" s="310"/>
      <c r="N6" s="310"/>
      <c r="O6" s="310"/>
      <c r="P6" s="310"/>
      <c r="Q6" s="310"/>
      <c r="R6" s="310"/>
      <c r="S6" s="310"/>
      <c r="T6" s="310"/>
      <c r="U6" s="310"/>
      <c r="V6" s="310"/>
    </row>
    <row r="7" spans="1:22" ht="12.75" customHeight="1" thickBot="1" x14ac:dyDescent="0.25">
      <c r="B7" s="2106"/>
      <c r="C7" s="765"/>
      <c r="D7" s="765"/>
      <c r="J7" s="310"/>
      <c r="K7" s="310"/>
      <c r="L7" s="310"/>
      <c r="M7" s="310"/>
      <c r="N7" s="310"/>
      <c r="O7" s="310"/>
      <c r="P7" s="310"/>
      <c r="Q7" s="310"/>
      <c r="R7" s="310"/>
      <c r="S7" s="310"/>
      <c r="T7" s="310"/>
      <c r="U7" s="310"/>
      <c r="V7" s="310"/>
    </row>
    <row r="8" spans="1:22" x14ac:dyDescent="0.2">
      <c r="B8" s="934"/>
      <c r="C8" s="934"/>
      <c r="J8" s="310"/>
      <c r="K8" s="310"/>
      <c r="L8" s="310"/>
      <c r="M8" s="310"/>
      <c r="N8" s="310"/>
      <c r="O8" s="310"/>
      <c r="P8" s="310"/>
      <c r="Q8" s="310"/>
      <c r="R8" s="310"/>
      <c r="S8" s="310"/>
      <c r="T8" s="310"/>
      <c r="U8" s="310"/>
      <c r="V8" s="310"/>
    </row>
    <row r="9" spans="1:22" ht="9" customHeight="1" x14ac:dyDescent="0.2">
      <c r="B9" s="934"/>
      <c r="C9" s="934"/>
      <c r="J9" s="310"/>
      <c r="K9" s="310"/>
      <c r="L9" s="310"/>
      <c r="M9" s="310"/>
      <c r="N9" s="310"/>
      <c r="O9" s="310"/>
      <c r="P9" s="310"/>
      <c r="Q9" s="310"/>
      <c r="R9" s="310"/>
      <c r="S9" s="310"/>
      <c r="T9" s="310"/>
      <c r="U9" s="310"/>
      <c r="V9" s="310"/>
    </row>
    <row r="10" spans="1:22" ht="12.75" customHeight="1" x14ac:dyDescent="0.2">
      <c r="A10" s="166" t="s">
        <v>599</v>
      </c>
      <c r="B10" s="166" t="s">
        <v>23</v>
      </c>
      <c r="J10" s="310"/>
      <c r="K10" s="310"/>
      <c r="L10" s="310"/>
      <c r="M10" s="310"/>
      <c r="N10" s="310"/>
      <c r="O10" s="310"/>
      <c r="P10" s="310"/>
      <c r="Q10" s="310"/>
      <c r="R10" s="310"/>
      <c r="S10" s="310"/>
      <c r="T10" s="310"/>
      <c r="U10" s="310"/>
      <c r="V10" s="310"/>
    </row>
    <row r="11" spans="1:22" ht="9" customHeight="1" x14ac:dyDescent="0.2">
      <c r="B11" s="1182"/>
      <c r="J11" s="310"/>
      <c r="K11" s="310"/>
      <c r="L11" s="310"/>
      <c r="M11" s="310"/>
      <c r="N11" s="310"/>
      <c r="O11" s="310"/>
      <c r="P11" s="310"/>
      <c r="Q11" s="310"/>
      <c r="R11" s="310"/>
      <c r="S11" s="310"/>
      <c r="T11" s="310"/>
      <c r="U11" s="310"/>
      <c r="V11" s="310"/>
    </row>
    <row r="12" spans="1:22" ht="10.5" customHeight="1" x14ac:dyDescent="0.2">
      <c r="B12" s="2234" t="s">
        <v>2968</v>
      </c>
      <c r="C12" s="2234"/>
      <c r="D12" s="2234"/>
      <c r="E12" s="2234"/>
      <c r="F12" s="2234"/>
      <c r="G12" s="2234"/>
      <c r="H12" s="2234"/>
      <c r="I12" s="2234"/>
      <c r="J12" s="310"/>
      <c r="K12" s="310"/>
      <c r="L12" s="310"/>
      <c r="M12" s="310"/>
      <c r="N12" s="310"/>
      <c r="O12" s="310"/>
      <c r="P12" s="310"/>
      <c r="Q12" s="310"/>
      <c r="R12" s="310"/>
      <c r="S12" s="310"/>
      <c r="T12" s="310"/>
      <c r="U12" s="310"/>
      <c r="V12" s="310"/>
    </row>
    <row r="13" spans="1:22" x14ac:dyDescent="0.2">
      <c r="B13" s="2234"/>
      <c r="C13" s="2234"/>
      <c r="D13" s="2234"/>
      <c r="E13" s="2234"/>
      <c r="F13" s="2234"/>
      <c r="G13" s="2234"/>
      <c r="H13" s="2234"/>
      <c r="I13" s="2234"/>
      <c r="J13" s="310"/>
      <c r="K13" s="310"/>
      <c r="L13" s="310"/>
      <c r="M13" s="310"/>
      <c r="N13" s="310"/>
      <c r="O13" s="310"/>
      <c r="P13" s="310"/>
      <c r="Q13" s="310"/>
      <c r="R13" s="310"/>
      <c r="S13" s="310"/>
      <c r="T13" s="310"/>
      <c r="U13" s="310"/>
      <c r="V13" s="310"/>
    </row>
    <row r="14" spans="1:22" ht="18.75" customHeight="1" x14ac:dyDescent="0.2">
      <c r="B14" s="2234"/>
      <c r="C14" s="2234"/>
      <c r="D14" s="2234"/>
      <c r="E14" s="2234"/>
      <c r="F14" s="2234"/>
      <c r="G14" s="2234"/>
      <c r="H14" s="2234"/>
      <c r="I14" s="2234"/>
      <c r="J14" s="310"/>
      <c r="K14" s="310"/>
      <c r="L14" s="310"/>
      <c r="M14" s="310"/>
      <c r="N14" s="310"/>
      <c r="O14" s="310"/>
      <c r="P14" s="310"/>
      <c r="Q14" s="310"/>
      <c r="R14" s="310"/>
      <c r="S14" s="310"/>
      <c r="T14" s="310"/>
      <c r="U14" s="310"/>
      <c r="V14" s="310"/>
    </row>
    <row r="15" spans="1:22" ht="9" customHeight="1" x14ac:dyDescent="0.2">
      <c r="B15" s="2234"/>
      <c r="C15" s="2234"/>
      <c r="D15" s="2234"/>
      <c r="E15" s="2234"/>
      <c r="F15" s="2234"/>
      <c r="G15" s="2234"/>
      <c r="H15" s="2234"/>
      <c r="I15" s="2234"/>
      <c r="J15" s="310"/>
      <c r="K15" s="310"/>
      <c r="L15" s="310"/>
      <c r="M15" s="310"/>
      <c r="N15" s="310"/>
      <c r="O15" s="310"/>
      <c r="P15" s="310"/>
      <c r="Q15" s="310"/>
      <c r="R15" s="310"/>
      <c r="S15" s="310"/>
      <c r="T15" s="310"/>
      <c r="U15" s="310"/>
      <c r="V15" s="310"/>
    </row>
    <row r="16" spans="1:22" ht="9.75" customHeight="1" x14ac:dyDescent="0.2">
      <c r="B16" s="1170"/>
      <c r="C16" s="1170"/>
      <c r="D16" s="1170"/>
      <c r="E16" s="1170"/>
      <c r="F16" s="1170"/>
      <c r="G16" s="1170"/>
      <c r="H16" s="1170"/>
      <c r="I16" s="1170"/>
      <c r="J16" s="310"/>
      <c r="K16" s="310"/>
      <c r="L16" s="310"/>
      <c r="M16" s="310"/>
      <c r="N16" s="310"/>
      <c r="O16" s="310"/>
      <c r="P16" s="310"/>
      <c r="Q16" s="310"/>
      <c r="R16" s="310"/>
      <c r="S16" s="310"/>
      <c r="T16" s="310"/>
      <c r="U16" s="310"/>
      <c r="V16" s="310"/>
    </row>
    <row r="17" spans="1:22" ht="12.75" customHeight="1" x14ac:dyDescent="0.2">
      <c r="A17" s="934"/>
      <c r="B17" s="2239" t="s">
        <v>258</v>
      </c>
      <c r="C17" s="2239"/>
      <c r="D17" s="2239"/>
      <c r="E17" s="2239"/>
      <c r="F17" s="2239"/>
      <c r="G17" s="2239"/>
      <c r="H17" s="2239"/>
      <c r="I17" s="2239"/>
      <c r="J17" s="310"/>
      <c r="K17" s="310"/>
      <c r="L17" s="310"/>
      <c r="M17" s="310"/>
      <c r="N17" s="310"/>
      <c r="O17" s="310"/>
      <c r="P17" s="310"/>
      <c r="Q17" s="310"/>
      <c r="R17" s="310"/>
      <c r="S17" s="310"/>
      <c r="T17" s="310"/>
      <c r="U17" s="310"/>
      <c r="V17" s="310"/>
    </row>
    <row r="18" spans="1:22" x14ac:dyDescent="0.2">
      <c r="A18" s="934"/>
      <c r="B18" s="1170"/>
      <c r="C18" s="1170"/>
      <c r="D18" s="1170"/>
      <c r="E18" s="1170"/>
      <c r="F18" s="1170"/>
      <c r="G18" s="1170"/>
      <c r="H18" s="1170"/>
      <c r="I18" s="1170"/>
      <c r="J18" s="310"/>
      <c r="K18" s="310"/>
      <c r="L18" s="310"/>
      <c r="M18" s="310"/>
      <c r="N18" s="310"/>
      <c r="O18" s="310"/>
      <c r="P18" s="310"/>
      <c r="Q18" s="310"/>
      <c r="R18" s="310"/>
      <c r="S18" s="310"/>
      <c r="T18" s="310"/>
      <c r="U18" s="310"/>
      <c r="V18" s="310"/>
    </row>
    <row r="19" spans="1:22" ht="12.75" customHeight="1" x14ac:dyDescent="0.2">
      <c r="A19" s="934"/>
      <c r="B19" s="2234" t="s">
        <v>386</v>
      </c>
      <c r="C19" s="2234"/>
      <c r="D19" s="2234"/>
      <c r="E19" s="2234"/>
      <c r="F19" s="2234"/>
      <c r="G19" s="2234"/>
      <c r="H19" s="2234"/>
      <c r="I19" s="2234"/>
      <c r="J19" s="310"/>
      <c r="K19" s="310"/>
      <c r="L19" s="310"/>
      <c r="M19" s="310"/>
      <c r="N19" s="310"/>
      <c r="O19" s="310"/>
      <c r="P19" s="310"/>
      <c r="Q19" s="310"/>
      <c r="R19" s="310"/>
      <c r="S19" s="310"/>
      <c r="T19" s="310"/>
      <c r="U19" s="310"/>
      <c r="V19" s="310"/>
    </row>
    <row r="20" spans="1:22" x14ac:dyDescent="0.2">
      <c r="A20" s="934"/>
      <c r="B20" s="2234"/>
      <c r="C20" s="2234"/>
      <c r="D20" s="2234"/>
      <c r="E20" s="2234"/>
      <c r="F20" s="2234"/>
      <c r="G20" s="2234"/>
      <c r="H20" s="2234"/>
      <c r="I20" s="2234"/>
      <c r="J20" s="310"/>
      <c r="K20" s="310"/>
      <c r="L20" s="310"/>
      <c r="M20" s="310"/>
      <c r="N20" s="310"/>
      <c r="O20" s="310"/>
      <c r="P20" s="310"/>
      <c r="Q20" s="310"/>
      <c r="R20" s="310"/>
      <c r="S20" s="310"/>
      <c r="T20" s="310"/>
      <c r="U20" s="310"/>
      <c r="V20" s="310"/>
    </row>
    <row r="21" spans="1:22" ht="12.75" customHeight="1" x14ac:dyDescent="0.2">
      <c r="A21" s="934"/>
      <c r="B21" s="2234"/>
      <c r="C21" s="2234"/>
      <c r="D21" s="2234"/>
      <c r="E21" s="2234"/>
      <c r="F21" s="2234"/>
      <c r="G21" s="2234"/>
      <c r="H21" s="2234"/>
      <c r="I21" s="2234"/>
      <c r="J21" s="310"/>
      <c r="K21" s="310"/>
      <c r="L21" s="310"/>
      <c r="M21" s="310"/>
      <c r="N21" s="310"/>
      <c r="O21" s="310"/>
      <c r="P21" s="310"/>
      <c r="Q21" s="310"/>
      <c r="R21" s="310"/>
      <c r="S21" s="310"/>
      <c r="T21" s="310"/>
      <c r="U21" s="310"/>
      <c r="V21" s="310"/>
    </row>
    <row r="22" spans="1:22" ht="9.75" customHeight="1" x14ac:dyDescent="0.2">
      <c r="A22" s="934"/>
      <c r="B22" s="1170"/>
      <c r="C22" s="1170"/>
      <c r="D22" s="1170"/>
      <c r="E22" s="1170"/>
      <c r="F22" s="1170"/>
      <c r="G22" s="1170"/>
      <c r="H22" s="1170"/>
      <c r="I22" s="1170"/>
      <c r="J22" s="310"/>
      <c r="K22" s="310"/>
      <c r="L22" s="310"/>
      <c r="M22" s="310"/>
      <c r="N22" s="310"/>
      <c r="O22" s="310"/>
      <c r="P22" s="310"/>
      <c r="Q22" s="310"/>
      <c r="R22" s="310"/>
      <c r="S22" s="310"/>
      <c r="T22" s="310"/>
      <c r="U22" s="310"/>
      <c r="V22" s="310"/>
    </row>
    <row r="23" spans="1:22" ht="12.75" customHeight="1" x14ac:dyDescent="0.2">
      <c r="A23" s="934"/>
      <c r="B23" s="934" t="s">
        <v>261</v>
      </c>
      <c r="C23" s="1183"/>
      <c r="D23" s="1183"/>
      <c r="E23" s="1170"/>
      <c r="F23" s="1170"/>
      <c r="G23" s="1170"/>
      <c r="H23" s="1170"/>
      <c r="I23" s="1170"/>
      <c r="J23" s="310"/>
      <c r="K23" s="310"/>
      <c r="L23" s="310"/>
      <c r="M23" s="310"/>
      <c r="N23" s="310"/>
      <c r="O23" s="310"/>
      <c r="P23" s="310"/>
      <c r="Q23" s="310"/>
      <c r="R23" s="310"/>
      <c r="S23" s="310"/>
      <c r="T23" s="310"/>
      <c r="U23" s="310"/>
      <c r="V23" s="310"/>
    </row>
    <row r="24" spans="1:22" ht="9" customHeight="1" x14ac:dyDescent="0.2">
      <c r="A24" s="934"/>
      <c r="B24" s="1170"/>
      <c r="C24" s="1170"/>
      <c r="D24" s="1170"/>
      <c r="E24" s="1170"/>
      <c r="F24" s="1170"/>
      <c r="G24" s="1170"/>
      <c r="H24" s="1170"/>
      <c r="I24" s="1170"/>
      <c r="J24" s="310"/>
      <c r="K24" s="310"/>
      <c r="L24" s="310"/>
      <c r="M24" s="310"/>
      <c r="N24" s="310"/>
      <c r="O24" s="310"/>
      <c r="P24" s="310"/>
      <c r="Q24" s="310"/>
      <c r="R24" s="310"/>
      <c r="S24" s="310"/>
      <c r="T24" s="310"/>
      <c r="U24" s="310"/>
      <c r="V24" s="310"/>
    </row>
    <row r="25" spans="1:22" x14ac:dyDescent="0.2">
      <c r="A25" s="934"/>
      <c r="B25" s="2234" t="s">
        <v>484</v>
      </c>
      <c r="C25" s="2234"/>
      <c r="D25" s="2234"/>
      <c r="E25" s="2234"/>
      <c r="F25" s="2234"/>
      <c r="G25" s="2234"/>
      <c r="H25" s="2234"/>
      <c r="I25" s="2234"/>
      <c r="J25" s="310"/>
      <c r="K25" s="310"/>
      <c r="L25" s="310"/>
      <c r="M25" s="310"/>
      <c r="N25" s="310"/>
      <c r="O25" s="310"/>
      <c r="P25" s="310"/>
      <c r="Q25" s="310"/>
      <c r="R25" s="310"/>
      <c r="S25" s="310"/>
      <c r="T25" s="310"/>
      <c r="U25" s="310"/>
      <c r="V25" s="310"/>
    </row>
    <row r="26" spans="1:22" x14ac:dyDescent="0.2">
      <c r="A26" s="934"/>
      <c r="B26" s="2234"/>
      <c r="C26" s="2234"/>
      <c r="D26" s="2234"/>
      <c r="E26" s="2234"/>
      <c r="F26" s="2234"/>
      <c r="G26" s="2234"/>
      <c r="H26" s="2234"/>
      <c r="I26" s="2234"/>
      <c r="J26" s="310"/>
      <c r="K26" s="310"/>
      <c r="L26" s="310"/>
      <c r="M26" s="310"/>
      <c r="N26" s="310"/>
      <c r="O26" s="310"/>
      <c r="P26" s="310"/>
      <c r="Q26" s="310"/>
      <c r="R26" s="310"/>
      <c r="S26" s="310"/>
      <c r="T26" s="310"/>
      <c r="U26" s="310"/>
      <c r="V26" s="310"/>
    </row>
    <row r="27" spans="1:22" x14ac:dyDescent="0.2">
      <c r="A27" s="934"/>
      <c r="B27" s="2234"/>
      <c r="C27" s="2234"/>
      <c r="D27" s="2234"/>
      <c r="E27" s="2234"/>
      <c r="F27" s="2234"/>
      <c r="G27" s="2234"/>
      <c r="H27" s="2234"/>
      <c r="I27" s="2234"/>
      <c r="J27" s="310"/>
      <c r="K27" s="310"/>
      <c r="L27" s="310"/>
      <c r="M27" s="310"/>
      <c r="N27" s="310"/>
      <c r="O27" s="310"/>
      <c r="P27" s="310"/>
      <c r="Q27" s="310"/>
      <c r="R27" s="310"/>
      <c r="S27" s="310"/>
      <c r="T27" s="310"/>
      <c r="U27" s="310"/>
      <c r="V27" s="310"/>
    </row>
    <row r="28" spans="1:22" x14ac:dyDescent="0.2">
      <c r="A28" s="934"/>
      <c r="B28" s="2234"/>
      <c r="C28" s="2234"/>
      <c r="D28" s="2234"/>
      <c r="E28" s="2234"/>
      <c r="F28" s="2234"/>
      <c r="G28" s="2234"/>
      <c r="H28" s="2234"/>
      <c r="I28" s="2234"/>
      <c r="J28" s="310"/>
      <c r="K28" s="310"/>
      <c r="L28" s="310"/>
      <c r="M28" s="310"/>
      <c r="N28" s="310"/>
      <c r="O28" s="310"/>
      <c r="P28" s="310"/>
      <c r="Q28" s="310"/>
      <c r="R28" s="310"/>
      <c r="S28" s="310"/>
      <c r="T28" s="310"/>
      <c r="U28" s="310"/>
      <c r="V28" s="310"/>
    </row>
    <row r="29" spans="1:22" ht="12.75" customHeight="1" x14ac:dyDescent="0.2">
      <c r="A29" s="934"/>
      <c r="B29" s="1170"/>
      <c r="C29" s="1170"/>
      <c r="D29" s="1170"/>
      <c r="E29" s="1170"/>
      <c r="F29" s="1170"/>
      <c r="G29" s="1170"/>
      <c r="H29" s="1170"/>
      <c r="I29" s="1170"/>
      <c r="J29" s="310"/>
      <c r="K29" s="310"/>
      <c r="L29" s="310"/>
      <c r="M29" s="310"/>
      <c r="N29" s="310"/>
      <c r="O29" s="310"/>
      <c r="P29" s="310"/>
      <c r="Q29" s="310"/>
      <c r="R29" s="310"/>
      <c r="S29" s="310"/>
      <c r="T29" s="310"/>
      <c r="U29" s="310"/>
      <c r="V29" s="310"/>
    </row>
    <row r="30" spans="1:22" x14ac:dyDescent="0.2">
      <c r="A30" s="934"/>
      <c r="B30" s="2237" t="s">
        <v>1237</v>
      </c>
      <c r="C30" s="2229"/>
      <c r="D30" s="2229"/>
      <c r="E30" s="2229"/>
      <c r="F30" s="2229"/>
      <c r="G30" s="2229"/>
      <c r="H30" s="2229"/>
      <c r="I30" s="2229"/>
      <c r="J30" s="310"/>
      <c r="K30" s="310"/>
      <c r="L30" s="310"/>
      <c r="M30" s="310"/>
      <c r="N30" s="310"/>
      <c r="O30" s="310"/>
      <c r="P30" s="310"/>
      <c r="Q30" s="310"/>
      <c r="R30" s="310"/>
      <c r="S30" s="310"/>
      <c r="T30" s="310"/>
      <c r="U30" s="310"/>
      <c r="V30" s="310"/>
    </row>
    <row r="31" spans="1:22" x14ac:dyDescent="0.2">
      <c r="A31" s="934"/>
      <c r="B31" s="2229"/>
      <c r="C31" s="2229"/>
      <c r="D31" s="2229"/>
      <c r="E31" s="2229"/>
      <c r="F31" s="2229"/>
      <c r="G31" s="2229"/>
      <c r="H31" s="2229"/>
      <c r="I31" s="2229"/>
      <c r="J31" s="310"/>
      <c r="K31" s="310"/>
      <c r="L31" s="310"/>
      <c r="M31" s="310"/>
      <c r="N31" s="310"/>
      <c r="O31" s="310"/>
      <c r="P31" s="310"/>
      <c r="Q31" s="310"/>
      <c r="R31" s="310"/>
      <c r="S31" s="310"/>
      <c r="T31" s="310"/>
      <c r="U31" s="310"/>
      <c r="V31" s="310"/>
    </row>
    <row r="32" spans="1:22" x14ac:dyDescent="0.2">
      <c r="A32" s="934"/>
      <c r="B32" s="2229"/>
      <c r="C32" s="2229"/>
      <c r="D32" s="2229"/>
      <c r="E32" s="2229"/>
      <c r="F32" s="2229"/>
      <c r="G32" s="2229"/>
      <c r="H32" s="2229"/>
      <c r="I32" s="2229"/>
      <c r="J32" s="310"/>
      <c r="K32" s="310"/>
      <c r="L32" s="310"/>
      <c r="M32" s="310"/>
      <c r="N32" s="310"/>
      <c r="O32" s="310"/>
      <c r="P32" s="310"/>
      <c r="Q32" s="310"/>
      <c r="R32" s="310"/>
      <c r="S32" s="310"/>
      <c r="T32" s="310"/>
      <c r="U32" s="310"/>
      <c r="V32" s="310"/>
    </row>
    <row r="33" spans="1:22" x14ac:dyDescent="0.2">
      <c r="A33" s="934"/>
      <c r="B33" s="2229"/>
      <c r="C33" s="2229"/>
      <c r="D33" s="2229"/>
      <c r="E33" s="2229"/>
      <c r="F33" s="2229"/>
      <c r="G33" s="2229"/>
      <c r="H33" s="2229"/>
      <c r="I33" s="2229"/>
      <c r="J33" s="310"/>
      <c r="K33" s="310"/>
      <c r="L33" s="310"/>
      <c r="M33" s="310"/>
      <c r="N33" s="310"/>
      <c r="O33" s="310"/>
      <c r="P33" s="310"/>
      <c r="Q33" s="310"/>
      <c r="R33" s="310"/>
      <c r="S33" s="310"/>
      <c r="T33" s="310"/>
      <c r="U33" s="310"/>
      <c r="V33" s="310"/>
    </row>
    <row r="34" spans="1:22" x14ac:dyDescent="0.2">
      <c r="A34" s="934"/>
      <c r="B34" s="2229"/>
      <c r="C34" s="2229"/>
      <c r="D34" s="2229"/>
      <c r="E34" s="2229"/>
      <c r="F34" s="2229"/>
      <c r="G34" s="2229"/>
      <c r="H34" s="2229"/>
      <c r="I34" s="2229"/>
      <c r="J34" s="310"/>
      <c r="K34" s="310"/>
      <c r="L34" s="310"/>
      <c r="M34" s="310"/>
      <c r="N34" s="310"/>
      <c r="O34" s="310"/>
      <c r="P34" s="310"/>
      <c r="Q34" s="310"/>
      <c r="R34" s="310"/>
      <c r="S34" s="310"/>
      <c r="T34" s="310"/>
      <c r="U34" s="310"/>
      <c r="V34" s="310"/>
    </row>
    <row r="35" spans="1:22" x14ac:dyDescent="0.2">
      <c r="A35" s="934"/>
      <c r="B35" s="2229"/>
      <c r="C35" s="2229"/>
      <c r="D35" s="2229"/>
      <c r="E35" s="2229"/>
      <c r="F35" s="2229"/>
      <c r="G35" s="2229"/>
      <c r="H35" s="2229"/>
      <c r="I35" s="2229"/>
      <c r="J35" s="310"/>
      <c r="K35" s="310"/>
      <c r="L35" s="310"/>
      <c r="M35" s="310"/>
      <c r="N35" s="310"/>
      <c r="O35" s="310"/>
      <c r="P35" s="310"/>
      <c r="Q35" s="310"/>
      <c r="R35" s="310"/>
      <c r="S35" s="310"/>
      <c r="T35" s="310"/>
      <c r="U35" s="310"/>
      <c r="V35" s="310"/>
    </row>
    <row r="36" spans="1:22" x14ac:dyDescent="0.2">
      <c r="A36" s="934"/>
      <c r="B36" s="2229"/>
      <c r="C36" s="2229"/>
      <c r="D36" s="2229"/>
      <c r="E36" s="2229"/>
      <c r="F36" s="2229"/>
      <c r="G36" s="2229"/>
      <c r="H36" s="2229"/>
      <c r="I36" s="2229"/>
      <c r="J36" s="310"/>
      <c r="K36" s="310"/>
      <c r="L36" s="310"/>
      <c r="M36" s="310"/>
      <c r="N36" s="310"/>
      <c r="O36" s="310"/>
      <c r="P36" s="310"/>
      <c r="Q36" s="310"/>
      <c r="R36" s="310"/>
      <c r="S36" s="310"/>
      <c r="T36" s="310"/>
      <c r="U36" s="310"/>
      <c r="V36" s="310"/>
    </row>
    <row r="37" spans="1:22" x14ac:dyDescent="0.2">
      <c r="A37" s="934"/>
      <c r="B37" s="2229"/>
      <c r="C37" s="2229"/>
      <c r="D37" s="2229"/>
      <c r="E37" s="2229"/>
      <c r="F37" s="2229"/>
      <c r="G37" s="2229"/>
      <c r="H37" s="2229"/>
      <c r="I37" s="2229"/>
      <c r="J37" s="310"/>
      <c r="K37" s="310"/>
      <c r="L37" s="310"/>
      <c r="M37" s="310"/>
      <c r="N37" s="310"/>
      <c r="O37" s="310"/>
      <c r="P37" s="310"/>
      <c r="Q37" s="310"/>
      <c r="R37" s="310"/>
      <c r="S37" s="310"/>
      <c r="T37" s="310"/>
      <c r="U37" s="310"/>
      <c r="V37" s="310"/>
    </row>
    <row r="38" spans="1:22" ht="12.75" customHeight="1" x14ac:dyDescent="0.2">
      <c r="A38" s="934"/>
      <c r="B38" s="1950"/>
      <c r="C38" s="1950"/>
      <c r="D38" s="1950"/>
      <c r="E38" s="1950"/>
      <c r="F38" s="1950"/>
      <c r="G38" s="1950"/>
      <c r="H38" s="1950"/>
      <c r="I38" s="1950"/>
      <c r="J38" s="310"/>
      <c r="K38" s="310"/>
      <c r="L38" s="310"/>
      <c r="M38" s="310"/>
      <c r="N38" s="310"/>
      <c r="O38" s="310"/>
      <c r="P38" s="310"/>
      <c r="Q38" s="310"/>
      <c r="R38" s="310"/>
      <c r="S38" s="310"/>
      <c r="T38" s="310"/>
      <c r="U38" s="310"/>
      <c r="V38" s="310"/>
    </row>
    <row r="39" spans="1:22" ht="12.75" customHeight="1" x14ac:dyDescent="0.2">
      <c r="A39" s="934"/>
      <c r="B39" s="2234" t="s">
        <v>1270</v>
      </c>
      <c r="C39" s="2226"/>
      <c r="D39" s="2226"/>
      <c r="E39" s="2226"/>
      <c r="F39" s="2226"/>
      <c r="G39" s="2226"/>
      <c r="H39" s="2226"/>
      <c r="I39" s="2226"/>
      <c r="J39" s="310"/>
      <c r="K39" s="310"/>
      <c r="L39" s="310"/>
      <c r="M39" s="310"/>
      <c r="N39" s="310"/>
      <c r="O39" s="310"/>
      <c r="P39" s="310"/>
      <c r="Q39" s="310"/>
      <c r="R39" s="310"/>
      <c r="S39" s="310"/>
      <c r="T39" s="310"/>
      <c r="U39" s="310"/>
      <c r="V39" s="310"/>
    </row>
    <row r="40" spans="1:22" ht="10.5" customHeight="1" x14ac:dyDescent="0.2">
      <c r="A40" s="934"/>
      <c r="B40" s="1169"/>
      <c r="J40" s="310"/>
      <c r="K40" s="310"/>
      <c r="L40" s="310"/>
      <c r="M40" s="310"/>
      <c r="N40" s="310"/>
      <c r="O40" s="310"/>
      <c r="P40" s="310"/>
      <c r="Q40" s="310"/>
      <c r="R40" s="310"/>
      <c r="S40" s="310"/>
      <c r="T40" s="310"/>
      <c r="U40" s="310"/>
      <c r="V40" s="310"/>
    </row>
    <row r="41" spans="1:22" x14ac:dyDescent="0.2">
      <c r="A41" s="934"/>
      <c r="B41" s="934" t="s">
        <v>619</v>
      </c>
      <c r="J41" s="310"/>
      <c r="K41" s="310"/>
      <c r="L41" s="310"/>
      <c r="M41" s="310"/>
      <c r="N41" s="310"/>
      <c r="O41" s="310"/>
      <c r="P41" s="310"/>
      <c r="Q41" s="310"/>
      <c r="R41" s="310"/>
      <c r="S41" s="310"/>
      <c r="T41" s="310"/>
      <c r="U41" s="310"/>
      <c r="V41" s="310"/>
    </row>
    <row r="42" spans="1:22" ht="11.25" customHeight="1" x14ac:dyDescent="0.2">
      <c r="A42" s="934"/>
      <c r="B42" s="1169"/>
      <c r="J42" s="310"/>
      <c r="K42" s="310"/>
      <c r="L42" s="310"/>
      <c r="M42" s="310"/>
      <c r="N42" s="310"/>
      <c r="O42" s="310"/>
      <c r="P42" s="310"/>
      <c r="Q42" s="310"/>
      <c r="R42" s="310"/>
      <c r="S42" s="310"/>
      <c r="T42" s="310"/>
      <c r="U42" s="310"/>
      <c r="V42" s="310"/>
    </row>
    <row r="43" spans="1:22" x14ac:dyDescent="0.2">
      <c r="A43" s="934"/>
      <c r="B43" s="2234" t="s">
        <v>2969</v>
      </c>
      <c r="C43" s="2234"/>
      <c r="D43" s="2234"/>
      <c r="E43" s="2234"/>
      <c r="F43" s="2234"/>
      <c r="G43" s="2234"/>
      <c r="H43" s="2234"/>
      <c r="I43" s="2234"/>
      <c r="J43" s="310"/>
      <c r="K43" s="310"/>
      <c r="L43" s="310"/>
      <c r="M43" s="310"/>
      <c r="N43" s="310"/>
      <c r="O43" s="310"/>
      <c r="P43" s="310"/>
      <c r="Q43" s="310"/>
      <c r="R43" s="310"/>
      <c r="S43" s="310"/>
      <c r="T43" s="310"/>
      <c r="U43" s="310"/>
      <c r="V43" s="310"/>
    </row>
    <row r="44" spans="1:22" x14ac:dyDescent="0.2">
      <c r="A44" s="934"/>
      <c r="B44" s="2234"/>
      <c r="C44" s="2234"/>
      <c r="D44" s="2234"/>
      <c r="E44" s="2234"/>
      <c r="F44" s="2234"/>
      <c r="G44" s="2234"/>
      <c r="H44" s="2234"/>
      <c r="I44" s="2234"/>
      <c r="J44" s="310"/>
      <c r="K44" s="310"/>
      <c r="L44" s="310"/>
      <c r="M44" s="310"/>
      <c r="N44" s="310"/>
      <c r="O44" s="310"/>
      <c r="P44" s="310"/>
      <c r="Q44" s="310"/>
      <c r="R44" s="310"/>
      <c r="S44" s="310"/>
      <c r="T44" s="310"/>
      <c r="U44" s="310"/>
      <c r="V44" s="310"/>
    </row>
    <row r="45" spans="1:22" ht="10.5" customHeight="1" x14ac:dyDescent="0.2">
      <c r="A45" s="934"/>
      <c r="B45" s="1172"/>
      <c r="J45" s="310"/>
      <c r="K45" s="310"/>
      <c r="L45" s="310"/>
      <c r="M45" s="310"/>
      <c r="N45" s="310"/>
      <c r="O45" s="310"/>
      <c r="P45" s="310"/>
      <c r="Q45" s="310"/>
      <c r="R45" s="310"/>
      <c r="S45" s="310"/>
      <c r="T45" s="310"/>
      <c r="U45" s="310"/>
      <c r="V45" s="310"/>
    </row>
    <row r="46" spans="1:22" x14ac:dyDescent="0.2">
      <c r="A46" s="934"/>
      <c r="B46" s="934" t="s">
        <v>610</v>
      </c>
    </row>
    <row r="47" spans="1:22" ht="11.25" customHeight="1" x14ac:dyDescent="0.2">
      <c r="A47" s="934"/>
    </row>
    <row r="48" spans="1:22" x14ac:dyDescent="0.2">
      <c r="A48" s="934"/>
      <c r="B48" s="2234" t="s">
        <v>191</v>
      </c>
      <c r="C48" s="2234"/>
      <c r="D48" s="2234"/>
      <c r="E48" s="2234"/>
      <c r="F48" s="2234"/>
      <c r="G48" s="2234"/>
      <c r="H48" s="2234"/>
      <c r="I48" s="2234"/>
    </row>
    <row r="49" spans="1:22" x14ac:dyDescent="0.2">
      <c r="A49" s="934"/>
      <c r="B49" s="2234"/>
      <c r="C49" s="2234"/>
      <c r="D49" s="2234"/>
      <c r="E49" s="2234"/>
      <c r="F49" s="2234"/>
      <c r="G49" s="2234"/>
      <c r="H49" s="2234"/>
      <c r="I49" s="2234"/>
    </row>
    <row r="50" spans="1:22" x14ac:dyDescent="0.2">
      <c r="A50" s="934"/>
      <c r="B50" s="2234"/>
      <c r="C50" s="2234"/>
      <c r="D50" s="2234"/>
      <c r="E50" s="2234"/>
      <c r="F50" s="2234"/>
      <c r="G50" s="2234"/>
      <c r="H50" s="2234"/>
      <c r="I50" s="2234"/>
    </row>
    <row r="51" spans="1:22" x14ac:dyDescent="0.2">
      <c r="A51" s="934"/>
      <c r="B51" s="2234"/>
      <c r="C51" s="2234"/>
      <c r="D51" s="2234"/>
      <c r="E51" s="2234"/>
      <c r="F51" s="2234"/>
      <c r="G51" s="2234"/>
      <c r="H51" s="2234"/>
      <c r="I51" s="2234"/>
    </row>
    <row r="52" spans="1:22" s="764" customFormat="1" ht="12.75" customHeight="1" x14ac:dyDescent="0.2">
      <c r="A52" s="1179"/>
      <c r="B52" s="166"/>
      <c r="C52" s="166"/>
      <c r="D52" s="166"/>
      <c r="E52" s="166"/>
      <c r="F52" s="166"/>
      <c r="G52" s="166"/>
      <c r="H52" s="166"/>
      <c r="I52" s="166"/>
      <c r="J52" s="1184"/>
      <c r="K52" s="1184"/>
      <c r="L52" s="1184"/>
      <c r="M52" s="1184"/>
      <c r="N52" s="1184"/>
      <c r="O52" s="1184"/>
      <c r="P52" s="1184"/>
      <c r="Q52" s="1184"/>
      <c r="R52" s="1184"/>
      <c r="S52" s="1184"/>
      <c r="T52" s="1184"/>
      <c r="U52" s="1184"/>
      <c r="V52" s="1184"/>
    </row>
    <row r="53" spans="1:22" s="764" customFormat="1" x14ac:dyDescent="0.2">
      <c r="A53" s="1179"/>
      <c r="B53" s="2238" t="s">
        <v>949</v>
      </c>
      <c r="C53" s="2238"/>
      <c r="D53" s="2238"/>
      <c r="E53" s="2238"/>
      <c r="F53" s="2238"/>
      <c r="G53" s="2238"/>
      <c r="H53" s="2238"/>
      <c r="I53" s="2238"/>
      <c r="J53" s="166"/>
      <c r="K53" s="166"/>
      <c r="L53" s="166"/>
      <c r="M53" s="166"/>
      <c r="N53" s="166"/>
      <c r="O53" s="166"/>
      <c r="P53" s="166"/>
      <c r="Q53" s="166"/>
      <c r="R53" s="166"/>
      <c r="S53" s="166"/>
      <c r="T53" s="166"/>
      <c r="U53" s="166"/>
      <c r="V53" s="166"/>
    </row>
    <row r="54" spans="1:22" s="764" customFormat="1" ht="12" customHeight="1" x14ac:dyDescent="0.2">
      <c r="A54" s="1179"/>
      <c r="B54" s="2238"/>
      <c r="C54" s="2238"/>
      <c r="D54" s="2238"/>
      <c r="E54" s="2238"/>
      <c r="F54" s="2238"/>
      <c r="G54" s="2238"/>
      <c r="H54" s="2238"/>
      <c r="I54" s="2238"/>
      <c r="J54" s="166"/>
      <c r="K54" s="166"/>
      <c r="L54" s="166"/>
      <c r="M54" s="166"/>
      <c r="N54" s="166"/>
      <c r="O54" s="166"/>
      <c r="P54" s="166"/>
      <c r="Q54" s="166"/>
      <c r="R54" s="166"/>
      <c r="S54" s="166"/>
      <c r="T54" s="166"/>
      <c r="U54" s="166"/>
      <c r="V54" s="166"/>
    </row>
    <row r="55" spans="1:22" s="764" customFormat="1" x14ac:dyDescent="0.2">
      <c r="A55" s="1179"/>
      <c r="B55" s="2370" t="s">
        <v>1057</v>
      </c>
      <c r="C55" s="2370"/>
      <c r="D55" s="1185"/>
      <c r="E55" s="1185"/>
      <c r="F55" s="1185"/>
      <c r="G55" s="1185"/>
      <c r="H55" s="1185"/>
      <c r="I55" s="1185"/>
      <c r="J55" s="166"/>
      <c r="K55" s="166"/>
      <c r="L55" s="166"/>
      <c r="M55" s="166"/>
      <c r="N55" s="166"/>
      <c r="O55" s="166"/>
      <c r="P55" s="166"/>
      <c r="Q55" s="166"/>
      <c r="R55" s="166"/>
      <c r="S55" s="166"/>
      <c r="T55" s="166"/>
      <c r="U55" s="166"/>
      <c r="V55" s="166"/>
    </row>
    <row r="56" spans="1:22" s="764" customFormat="1" x14ac:dyDescent="0.2">
      <c r="A56" s="1179"/>
      <c r="B56" s="1186"/>
      <c r="C56" s="1187"/>
      <c r="D56" s="1179"/>
      <c r="E56" s="1179"/>
      <c r="G56" s="2107"/>
      <c r="I56" s="2108"/>
    </row>
    <row r="57" spans="1:22" s="764" customFormat="1" x14ac:dyDescent="0.2">
      <c r="A57" s="1179"/>
      <c r="B57" s="1177"/>
      <c r="C57" s="1178"/>
      <c r="D57" s="1178"/>
      <c r="E57" s="471"/>
      <c r="F57" s="471"/>
      <c r="G57" s="471"/>
      <c r="H57" s="471"/>
      <c r="I57" s="1970"/>
      <c r="J57" s="166"/>
      <c r="K57" s="166"/>
      <c r="L57" s="166"/>
      <c r="M57" s="166"/>
      <c r="N57" s="166"/>
      <c r="O57" s="166"/>
      <c r="P57" s="166"/>
      <c r="Q57" s="166"/>
      <c r="R57" s="166"/>
      <c r="S57" s="166"/>
      <c r="T57" s="166"/>
      <c r="U57" s="166"/>
      <c r="V57" s="166"/>
    </row>
    <row r="58" spans="1:22" s="764" customFormat="1" x14ac:dyDescent="0.2">
      <c r="A58" s="1179"/>
      <c r="C58" s="1179"/>
      <c r="D58" s="1179"/>
      <c r="J58" s="166"/>
      <c r="K58" s="166"/>
      <c r="L58" s="166"/>
      <c r="M58" s="166"/>
      <c r="N58" s="166"/>
      <c r="O58" s="166"/>
      <c r="P58" s="166"/>
      <c r="Q58" s="166"/>
      <c r="R58" s="166"/>
      <c r="S58" s="166"/>
      <c r="T58" s="166"/>
      <c r="U58" s="166"/>
      <c r="V58" s="166"/>
    </row>
    <row r="59" spans="1:22" s="764" customFormat="1" x14ac:dyDescent="0.2">
      <c r="A59" s="1179"/>
      <c r="B59" s="163"/>
      <c r="C59" s="1181"/>
      <c r="D59" s="1181"/>
      <c r="E59" s="163"/>
      <c r="F59" s="163"/>
      <c r="G59" s="163"/>
      <c r="J59" s="166"/>
      <c r="K59" s="166"/>
      <c r="L59" s="166"/>
      <c r="M59" s="166"/>
      <c r="N59" s="166"/>
      <c r="O59" s="166"/>
      <c r="P59" s="166"/>
      <c r="Q59" s="166"/>
      <c r="R59" s="166"/>
      <c r="S59" s="166"/>
      <c r="T59" s="166"/>
      <c r="U59" s="166"/>
      <c r="V59" s="166"/>
    </row>
    <row r="60" spans="1:22" s="764" customFormat="1" x14ac:dyDescent="0.2">
      <c r="A60" s="1179"/>
      <c r="B60" s="2109"/>
      <c r="C60" s="2110"/>
      <c r="D60" s="2109"/>
      <c r="E60" s="2109"/>
      <c r="J60" s="166"/>
      <c r="K60" s="166"/>
      <c r="L60" s="166"/>
      <c r="M60" s="166"/>
      <c r="N60" s="166"/>
      <c r="O60" s="166"/>
      <c r="P60" s="166"/>
      <c r="Q60" s="166"/>
      <c r="R60" s="166"/>
      <c r="S60" s="166"/>
      <c r="T60" s="166"/>
      <c r="U60" s="166"/>
      <c r="V60" s="166"/>
    </row>
    <row r="61" spans="1:22" s="764" customFormat="1" x14ac:dyDescent="0.2">
      <c r="A61" s="1179"/>
      <c r="B61" s="166"/>
      <c r="C61" s="1179"/>
      <c r="D61" s="1179"/>
      <c r="G61" s="166"/>
      <c r="H61" s="166"/>
      <c r="I61" s="166"/>
      <c r="J61" s="166"/>
      <c r="K61" s="166"/>
      <c r="L61" s="166"/>
      <c r="M61" s="166"/>
      <c r="N61" s="166"/>
      <c r="O61" s="166"/>
      <c r="P61" s="166"/>
      <c r="Q61" s="166"/>
      <c r="R61" s="166"/>
      <c r="S61" s="166"/>
      <c r="T61" s="166"/>
      <c r="U61" s="166"/>
      <c r="V61" s="166"/>
    </row>
    <row r="62" spans="1:22" s="764" customFormat="1" x14ac:dyDescent="0.2">
      <c r="A62" s="1179"/>
      <c r="B62" s="166" t="s">
        <v>451</v>
      </c>
      <c r="C62" s="471"/>
      <c r="D62" s="471"/>
      <c r="E62" s="471"/>
      <c r="F62" s="166"/>
      <c r="J62" s="166"/>
      <c r="K62" s="166"/>
      <c r="L62" s="166"/>
      <c r="M62" s="166"/>
      <c r="N62" s="166"/>
      <c r="O62" s="166"/>
      <c r="P62" s="166"/>
      <c r="Q62" s="166"/>
      <c r="R62" s="166"/>
      <c r="S62" s="166"/>
      <c r="T62" s="166"/>
      <c r="U62" s="166"/>
      <c r="V62" s="166"/>
    </row>
    <row r="63" spans="1:22" s="764" customFormat="1" x14ac:dyDescent="0.2">
      <c r="A63" s="1179"/>
      <c r="B63" s="928"/>
      <c r="C63" s="166"/>
      <c r="D63" s="166"/>
      <c r="E63" s="166"/>
      <c r="F63" s="166"/>
      <c r="G63" s="166"/>
      <c r="H63" s="166"/>
      <c r="I63" s="166"/>
      <c r="J63" s="166"/>
      <c r="K63" s="166"/>
      <c r="L63" s="166"/>
      <c r="M63" s="1184"/>
      <c r="N63" s="1184"/>
      <c r="O63" s="1184"/>
      <c r="P63" s="1184"/>
      <c r="Q63" s="1184"/>
      <c r="R63" s="1184"/>
      <c r="S63" s="1184"/>
      <c r="T63" s="1184"/>
      <c r="U63" s="1184"/>
      <c r="V63" s="1184"/>
    </row>
    <row r="64" spans="1:22" x14ac:dyDescent="0.2">
      <c r="A64" s="934"/>
      <c r="B64" s="1090"/>
      <c r="C64" s="1180"/>
      <c r="D64" s="1181"/>
      <c r="E64" s="1181"/>
      <c r="F64" s="764"/>
      <c r="K64" s="1189"/>
      <c r="M64" s="310"/>
      <c r="N64" s="310"/>
      <c r="O64" s="310"/>
      <c r="P64" s="310"/>
      <c r="Q64" s="310"/>
      <c r="R64" s="310"/>
      <c r="S64" s="310"/>
      <c r="T64" s="310"/>
      <c r="U64" s="310"/>
      <c r="V64" s="310"/>
    </row>
    <row r="65" spans="1:22" x14ac:dyDescent="0.2">
      <c r="A65" s="934"/>
      <c r="G65" s="778"/>
      <c r="K65" s="1189"/>
      <c r="M65" s="310"/>
      <c r="N65" s="310"/>
      <c r="O65" s="310"/>
      <c r="P65" s="310"/>
      <c r="Q65" s="310"/>
      <c r="R65" s="310"/>
      <c r="S65" s="310"/>
      <c r="T65" s="310"/>
      <c r="U65" s="310"/>
      <c r="V65" s="310"/>
    </row>
    <row r="66" spans="1:22" x14ac:dyDescent="0.2">
      <c r="A66" s="934"/>
      <c r="C66" s="764"/>
      <c r="J66" s="779"/>
      <c r="K66" s="779"/>
      <c r="L66" s="779"/>
      <c r="M66" s="310"/>
      <c r="N66" s="310"/>
      <c r="O66" s="310"/>
      <c r="P66" s="310"/>
      <c r="Q66" s="310"/>
      <c r="R66" s="310"/>
      <c r="S66" s="310"/>
      <c r="T66" s="310"/>
      <c r="U66" s="310"/>
      <c r="V66" s="310"/>
    </row>
    <row r="67" spans="1:22" x14ac:dyDescent="0.2">
      <c r="A67" s="934"/>
      <c r="J67" s="779"/>
      <c r="K67" s="779"/>
      <c r="L67" s="779"/>
      <c r="M67" s="310"/>
      <c r="N67" s="310"/>
      <c r="O67" s="310"/>
      <c r="P67" s="310"/>
      <c r="Q67" s="310"/>
      <c r="R67" s="310"/>
      <c r="S67" s="310"/>
      <c r="T67" s="310"/>
      <c r="U67" s="310"/>
      <c r="V67" s="310"/>
    </row>
    <row r="68" spans="1:22" x14ac:dyDescent="0.2">
      <c r="A68" s="934"/>
      <c r="B68" s="1179"/>
      <c r="C68" s="2111"/>
      <c r="D68" s="1189"/>
      <c r="E68" s="2111"/>
      <c r="F68" s="1189"/>
      <c r="G68" s="778"/>
      <c r="J68" s="779"/>
      <c r="K68" s="779"/>
      <c r="L68" s="779"/>
      <c r="M68" s="310"/>
      <c r="N68" s="310"/>
      <c r="O68" s="310"/>
      <c r="P68" s="310"/>
      <c r="Q68" s="310"/>
      <c r="R68" s="310"/>
      <c r="S68" s="310"/>
      <c r="T68" s="310"/>
      <c r="U68" s="310"/>
      <c r="V68" s="310"/>
    </row>
    <row r="69" spans="1:22" x14ac:dyDescent="0.2">
      <c r="A69" s="934"/>
      <c r="M69" s="310"/>
      <c r="N69" s="310"/>
      <c r="O69" s="310"/>
      <c r="P69" s="310"/>
      <c r="Q69" s="310"/>
      <c r="R69" s="310"/>
      <c r="S69" s="310"/>
      <c r="T69" s="310"/>
      <c r="U69" s="310"/>
      <c r="V69" s="310"/>
    </row>
    <row r="70" spans="1:22" x14ac:dyDescent="0.2">
      <c r="A70" s="934"/>
      <c r="B70" s="1090"/>
      <c r="M70" s="310"/>
      <c r="N70" s="310"/>
      <c r="O70" s="310"/>
      <c r="P70" s="310"/>
      <c r="Q70" s="310"/>
      <c r="R70" s="310"/>
      <c r="S70" s="310"/>
      <c r="T70" s="310"/>
      <c r="U70" s="310"/>
      <c r="V70" s="310"/>
    </row>
    <row r="71" spans="1:22" x14ac:dyDescent="0.2">
      <c r="A71" s="934"/>
      <c r="B71" s="1090"/>
      <c r="H71" s="1182"/>
      <c r="M71" s="310"/>
      <c r="N71" s="310"/>
      <c r="O71" s="310"/>
      <c r="P71" s="310"/>
      <c r="Q71" s="310"/>
      <c r="R71" s="310"/>
      <c r="S71" s="310"/>
      <c r="T71" s="310"/>
      <c r="U71" s="310"/>
      <c r="V71" s="310"/>
    </row>
    <row r="72" spans="1:22" x14ac:dyDescent="0.2">
      <c r="A72" s="934"/>
      <c r="B72" s="1090"/>
      <c r="C72" s="1090"/>
      <c r="D72" s="1090"/>
      <c r="E72" s="1090"/>
      <c r="M72" s="310"/>
      <c r="N72" s="310"/>
      <c r="O72" s="310"/>
      <c r="P72" s="310"/>
      <c r="Q72" s="310"/>
      <c r="R72" s="310"/>
      <c r="S72" s="310"/>
      <c r="T72" s="310"/>
      <c r="U72" s="310"/>
      <c r="V72" s="310"/>
    </row>
    <row r="73" spans="1:22" x14ac:dyDescent="0.2">
      <c r="A73" s="934"/>
      <c r="B73" s="1090"/>
      <c r="C73" s="1090"/>
      <c r="D73" s="1090"/>
      <c r="E73" s="1090"/>
      <c r="M73" s="310"/>
      <c r="N73" s="310"/>
      <c r="O73" s="310"/>
      <c r="P73" s="310"/>
      <c r="Q73" s="310"/>
      <c r="R73" s="310"/>
      <c r="S73" s="310"/>
      <c r="T73" s="310"/>
      <c r="U73" s="310"/>
      <c r="V73" s="310"/>
    </row>
  </sheetData>
  <mergeCells count="10">
    <mergeCell ref="B43:I44"/>
    <mergeCell ref="B48:I51"/>
    <mergeCell ref="B53:I54"/>
    <mergeCell ref="B55:C55"/>
    <mergeCell ref="B12:I15"/>
    <mergeCell ref="B17:I17"/>
    <mergeCell ref="B19:I21"/>
    <mergeCell ref="B25:I28"/>
    <mergeCell ref="B39:I39"/>
    <mergeCell ref="B30:I37"/>
  </mergeCells>
  <pageMargins left="0.59055118110236227" right="0.59055118110236227" top="0.59055118110236227" bottom="0.39370078740157483" header="0.59055118110236227" footer="0.39370078740157483"/>
  <pageSetup scale="85" orientation="portrait" r:id="rId1"/>
  <headerFooter alignWithMargins="0">
    <oddHeader>&amp;L&amp;9Organisme ________________________________________&amp;R&amp;9Code géographique ____________</oddHeader>
    <oddFooter>&amp;LS31</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64"/>
  <sheetViews>
    <sheetView zoomScaleNormal="100" workbookViewId="0">
      <selection activeCell="C23" sqref="C23"/>
    </sheetView>
  </sheetViews>
  <sheetFormatPr baseColWidth="10" defaultColWidth="9.140625" defaultRowHeight="15" x14ac:dyDescent="0.25"/>
  <cols>
    <col min="1" max="1" width="2.5703125" style="1548" customWidth="1"/>
    <col min="2" max="2" width="2.7109375" style="751" customWidth="1"/>
    <col min="3" max="3" width="61.7109375" style="751" customWidth="1"/>
    <col min="4" max="10" width="2.28515625" style="751" customWidth="1"/>
    <col min="11" max="15" width="2.7109375" style="751" customWidth="1"/>
    <col min="16" max="16" width="3.85546875" style="751" customWidth="1"/>
    <col min="17" max="16384" width="9.140625" style="745"/>
  </cols>
  <sheetData>
    <row r="1" spans="1:19" ht="12.75" customHeight="1" x14ac:dyDescent="0.25">
      <c r="A1" s="1547"/>
      <c r="B1" s="1493"/>
      <c r="C1" s="746"/>
      <c r="D1" s="747"/>
      <c r="E1" s="747"/>
      <c r="F1" s="747"/>
      <c r="G1" s="747"/>
      <c r="H1" s="747"/>
      <c r="I1" s="747"/>
      <c r="J1" s="747"/>
      <c r="K1" s="747"/>
      <c r="L1" s="747"/>
    </row>
    <row r="2" spans="1:19" ht="12.75" customHeight="1" x14ac:dyDescent="0.25">
      <c r="A2" s="913"/>
      <c r="B2" s="2117" t="s">
        <v>964</v>
      </c>
      <c r="C2" s="755"/>
      <c r="D2" s="755"/>
      <c r="E2" s="755"/>
      <c r="F2" s="755"/>
      <c r="G2" s="755"/>
      <c r="H2" s="755"/>
      <c r="I2" s="755"/>
      <c r="J2" s="755"/>
      <c r="K2" s="755"/>
      <c r="L2" s="1475"/>
      <c r="S2" s="1524"/>
    </row>
    <row r="3" spans="1:19" ht="12.75" customHeight="1" x14ac:dyDescent="0.25">
      <c r="A3" s="913"/>
      <c r="B3" s="2374" t="s">
        <v>1409</v>
      </c>
      <c r="C3" s="2374"/>
      <c r="D3" s="2374"/>
      <c r="E3" s="2374"/>
      <c r="F3" s="2374"/>
      <c r="G3" s="2374"/>
      <c r="H3" s="2374"/>
      <c r="I3" s="2374"/>
      <c r="J3" s="2374"/>
      <c r="K3" s="2374"/>
      <c r="L3" s="2374"/>
      <c r="M3" s="2344"/>
      <c r="N3" s="2344"/>
      <c r="O3" s="2344"/>
      <c r="P3" s="2344"/>
    </row>
    <row r="4" spans="1:19" ht="12.75" customHeight="1" x14ac:dyDescent="0.25">
      <c r="A4" s="913"/>
      <c r="B4" s="2373" t="s">
        <v>1333</v>
      </c>
      <c r="C4" s="2344"/>
      <c r="D4" s="2344"/>
      <c r="E4" s="2344"/>
      <c r="F4" s="2344"/>
      <c r="G4" s="2344"/>
      <c r="H4" s="2344"/>
      <c r="I4" s="2344"/>
      <c r="J4" s="2344"/>
      <c r="K4" s="2344"/>
      <c r="L4" s="2344"/>
      <c r="M4" s="2344"/>
      <c r="N4" s="2344"/>
      <c r="O4" s="2344"/>
      <c r="P4" s="2344"/>
    </row>
    <row r="5" spans="1:19" ht="12.75" customHeight="1" x14ac:dyDescent="0.25">
      <c r="A5" s="913"/>
      <c r="B5" s="755"/>
      <c r="C5" s="200"/>
      <c r="D5" s="200"/>
      <c r="E5" s="200"/>
      <c r="F5" s="200"/>
      <c r="G5" s="200"/>
      <c r="H5" s="200"/>
      <c r="I5" s="200"/>
      <c r="J5" s="200"/>
      <c r="K5" s="200"/>
      <c r="L5" s="200"/>
    </row>
    <row r="6" spans="1:19" ht="12.75" customHeight="1" thickBot="1" x14ac:dyDescent="0.3">
      <c r="A6" s="913"/>
      <c r="B6" s="1476" t="s">
        <v>1418</v>
      </c>
      <c r="C6" s="1012"/>
      <c r="D6" s="2118"/>
      <c r="E6" s="2118"/>
      <c r="F6" s="2118"/>
      <c r="G6" s="2118"/>
      <c r="H6" s="2118"/>
      <c r="I6" s="2118"/>
      <c r="J6" s="2118"/>
      <c r="K6" s="2118"/>
      <c r="L6" s="2118"/>
      <c r="M6" s="2119"/>
      <c r="N6" s="2119"/>
      <c r="O6" s="2119"/>
      <c r="P6" s="2119"/>
    </row>
    <row r="7" spans="1:19" ht="12.75" customHeight="1" x14ac:dyDescent="0.25">
      <c r="A7" s="913"/>
      <c r="B7" s="2120"/>
      <c r="C7" s="2121"/>
      <c r="D7" s="750"/>
      <c r="E7" s="750"/>
      <c r="F7" s="750"/>
      <c r="G7" s="750"/>
      <c r="H7" s="750"/>
      <c r="I7" s="750"/>
      <c r="J7" s="750"/>
      <c r="K7" s="750"/>
      <c r="L7" s="747"/>
    </row>
    <row r="8" spans="1:19" ht="12.75" customHeight="1" x14ac:dyDescent="0.25">
      <c r="A8" s="913" t="s">
        <v>599</v>
      </c>
      <c r="B8" s="747" t="s">
        <v>446</v>
      </c>
      <c r="C8" s="749"/>
      <c r="D8" s="750"/>
      <c r="E8" s="750"/>
      <c r="F8" s="750"/>
      <c r="G8" s="750"/>
      <c r="H8" s="750"/>
      <c r="I8" s="750"/>
      <c r="J8" s="750"/>
      <c r="K8" s="750">
        <v>1</v>
      </c>
      <c r="L8" s="2372">
        <v>7486</v>
      </c>
      <c r="M8" s="2372"/>
      <c r="N8" s="2372"/>
      <c r="O8" s="2372"/>
      <c r="P8" s="2372"/>
    </row>
    <row r="9" spans="1:19" ht="12.75" customHeight="1" x14ac:dyDescent="0.25">
      <c r="A9" s="913"/>
      <c r="B9" s="747"/>
      <c r="C9" s="747" t="s">
        <v>1489</v>
      </c>
      <c r="D9" s="750"/>
      <c r="E9" s="750"/>
      <c r="F9" s="750"/>
      <c r="G9" s="750"/>
      <c r="H9" s="750"/>
      <c r="I9" s="750"/>
      <c r="J9" s="750"/>
      <c r="K9" s="750"/>
      <c r="L9" s="2122"/>
      <c r="M9" s="1897"/>
      <c r="N9" s="1897"/>
      <c r="O9" s="1897"/>
      <c r="P9" s="1897"/>
    </row>
    <row r="10" spans="1:19" ht="12.75" customHeight="1" x14ac:dyDescent="0.25">
      <c r="A10" s="913" t="s">
        <v>599</v>
      </c>
      <c r="B10" s="747"/>
      <c r="C10" s="747" t="s">
        <v>1435</v>
      </c>
      <c r="D10" s="750">
        <f>K8+1</f>
        <v>2</v>
      </c>
      <c r="E10" s="2371" t="s">
        <v>2800</v>
      </c>
      <c r="F10" s="2371"/>
      <c r="G10" s="2371"/>
      <c r="H10" s="2371"/>
      <c r="I10" s="2371"/>
      <c r="J10" s="2371"/>
      <c r="K10" s="750"/>
      <c r="L10" s="2122"/>
      <c r="M10" s="1897"/>
      <c r="N10" s="1897"/>
      <c r="O10" s="1897"/>
      <c r="P10" s="1897"/>
    </row>
    <row r="11" spans="1:19" ht="12.75" customHeight="1" x14ac:dyDescent="0.25">
      <c r="A11" s="913"/>
      <c r="B11" s="747"/>
      <c r="C11" s="747"/>
      <c r="D11" s="750"/>
      <c r="E11" s="750"/>
      <c r="F11" s="750"/>
      <c r="G11" s="750"/>
      <c r="H11" s="750"/>
      <c r="I11" s="750"/>
      <c r="J11" s="750"/>
      <c r="K11" s="750"/>
      <c r="L11" s="1898"/>
      <c r="M11" s="1897"/>
      <c r="N11" s="1897"/>
      <c r="O11" s="1897"/>
      <c r="P11" s="1897"/>
    </row>
    <row r="12" spans="1:19" ht="12.75" customHeight="1" x14ac:dyDescent="0.25">
      <c r="A12" s="913"/>
      <c r="B12" s="746" t="s">
        <v>816</v>
      </c>
      <c r="C12" s="749"/>
      <c r="D12" s="750"/>
      <c r="E12" s="750"/>
      <c r="F12" s="750"/>
      <c r="G12" s="750"/>
      <c r="H12" s="750"/>
      <c r="I12" s="750"/>
      <c r="J12" s="750"/>
      <c r="K12" s="750"/>
      <c r="L12" s="1898"/>
      <c r="M12" s="1897"/>
      <c r="N12" s="1897"/>
      <c r="O12" s="1897"/>
      <c r="P12" s="1897"/>
    </row>
    <row r="13" spans="1:19" ht="12.75" customHeight="1" x14ac:dyDescent="0.25">
      <c r="A13" s="913"/>
      <c r="B13" s="747"/>
      <c r="C13" s="747"/>
      <c r="D13" s="750"/>
      <c r="E13" s="750"/>
      <c r="F13" s="750"/>
      <c r="G13" s="750"/>
      <c r="H13" s="750"/>
      <c r="I13" s="750"/>
      <c r="J13" s="750"/>
      <c r="K13" s="750"/>
      <c r="L13" s="1898"/>
      <c r="M13" s="1897"/>
      <c r="N13" s="1897"/>
      <c r="O13" s="1897"/>
      <c r="P13" s="1897"/>
    </row>
    <row r="14" spans="1:19" ht="12.75" customHeight="1" x14ac:dyDescent="0.25">
      <c r="A14" s="913" t="s">
        <v>599</v>
      </c>
      <c r="B14" s="747" t="s">
        <v>1540</v>
      </c>
      <c r="C14" s="749"/>
      <c r="D14" s="750"/>
      <c r="E14" s="750"/>
      <c r="F14" s="750"/>
      <c r="G14" s="750"/>
      <c r="H14" s="750"/>
      <c r="I14" s="750"/>
      <c r="J14" s="750"/>
      <c r="K14" s="750">
        <f>D10+1</f>
        <v>3</v>
      </c>
      <c r="L14" s="2372">
        <v>7488</v>
      </c>
      <c r="M14" s="2372"/>
      <c r="N14" s="2372"/>
      <c r="O14" s="2372"/>
      <c r="P14" s="2372"/>
    </row>
    <row r="15" spans="1:19" ht="12.75" customHeight="1" x14ac:dyDescent="0.25">
      <c r="A15" s="913"/>
      <c r="B15" s="747"/>
      <c r="C15" s="747"/>
      <c r="D15" s="750"/>
      <c r="E15" s="750"/>
      <c r="F15" s="750"/>
      <c r="G15" s="750"/>
      <c r="H15" s="750"/>
      <c r="I15" s="750"/>
      <c r="J15" s="750"/>
      <c r="K15" s="750"/>
      <c r="L15" s="1898"/>
      <c r="M15" s="1897"/>
      <c r="N15" s="1897"/>
      <c r="O15" s="1897"/>
      <c r="P15" s="1897"/>
    </row>
    <row r="16" spans="1:19" ht="12.75" customHeight="1" x14ac:dyDescent="0.25">
      <c r="A16" s="913" t="s">
        <v>599</v>
      </c>
      <c r="B16" s="747" t="s">
        <v>1400</v>
      </c>
      <c r="C16" s="747"/>
      <c r="D16" s="750"/>
      <c r="E16" s="750"/>
      <c r="F16" s="750"/>
      <c r="G16" s="750"/>
      <c r="H16" s="750"/>
      <c r="I16" s="750"/>
      <c r="J16" s="750"/>
      <c r="K16" s="750">
        <f>K14+1</f>
        <v>4</v>
      </c>
      <c r="L16" s="2372">
        <v>7981</v>
      </c>
      <c r="M16" s="2372"/>
      <c r="N16" s="2372"/>
      <c r="O16" s="2372"/>
      <c r="P16" s="2372"/>
    </row>
    <row r="17" spans="1:16" ht="12.75" customHeight="1" x14ac:dyDescent="0.25">
      <c r="A17" s="913"/>
      <c r="B17" s="747"/>
      <c r="C17" s="747"/>
      <c r="D17" s="750"/>
      <c r="E17" s="750"/>
      <c r="F17" s="750"/>
      <c r="G17" s="750"/>
      <c r="H17" s="750"/>
      <c r="I17" s="750"/>
      <c r="J17" s="750"/>
      <c r="K17" s="750"/>
      <c r="L17" s="1898"/>
      <c r="M17" s="1897"/>
      <c r="N17" s="1897"/>
      <c r="O17" s="1897"/>
      <c r="P17" s="1897"/>
    </row>
    <row r="18" spans="1:16" ht="12.75" customHeight="1" x14ac:dyDescent="0.25">
      <c r="A18" s="913"/>
      <c r="B18" s="746" t="s">
        <v>817</v>
      </c>
      <c r="C18" s="749"/>
      <c r="D18" s="750"/>
      <c r="E18" s="750"/>
      <c r="F18" s="750"/>
      <c r="G18" s="750"/>
      <c r="H18" s="750"/>
      <c r="I18" s="750"/>
      <c r="J18" s="750"/>
      <c r="K18" s="750"/>
      <c r="L18" s="1898"/>
      <c r="M18" s="1897"/>
      <c r="N18" s="1897"/>
      <c r="O18" s="1897"/>
      <c r="P18" s="1897"/>
    </row>
    <row r="19" spans="1:16" ht="12.75" customHeight="1" x14ac:dyDescent="0.25">
      <c r="A19" s="913"/>
      <c r="B19" s="747"/>
      <c r="C19" s="747"/>
      <c r="D19" s="750"/>
      <c r="E19" s="750"/>
      <c r="F19" s="750"/>
      <c r="G19" s="750"/>
      <c r="H19" s="750"/>
      <c r="I19" s="750"/>
      <c r="J19" s="750"/>
      <c r="K19" s="750"/>
      <c r="L19" s="1898"/>
      <c r="M19" s="1897"/>
      <c r="N19" s="1897"/>
      <c r="O19" s="1897"/>
      <c r="P19" s="1897"/>
    </row>
    <row r="20" spans="1:16" ht="12.75" customHeight="1" x14ac:dyDescent="0.25">
      <c r="A20" s="913" t="s">
        <v>599</v>
      </c>
      <c r="B20" s="747" t="s">
        <v>66</v>
      </c>
      <c r="C20" s="749"/>
      <c r="D20" s="750"/>
      <c r="E20" s="750"/>
      <c r="F20" s="750"/>
      <c r="G20" s="750"/>
      <c r="H20" s="750"/>
      <c r="I20" s="750"/>
      <c r="J20" s="750"/>
      <c r="K20" s="750">
        <f>K16+1</f>
        <v>5</v>
      </c>
      <c r="L20" s="2372">
        <v>7492</v>
      </c>
      <c r="M20" s="2372"/>
      <c r="N20" s="2372"/>
      <c r="O20" s="2372"/>
      <c r="P20" s="2372"/>
    </row>
    <row r="21" spans="1:16" ht="12.75" customHeight="1" x14ac:dyDescent="0.25">
      <c r="A21" s="913"/>
      <c r="B21" s="747"/>
      <c r="C21" s="747"/>
      <c r="D21" s="750"/>
      <c r="E21" s="750"/>
      <c r="F21" s="750"/>
      <c r="G21" s="750"/>
      <c r="H21" s="750"/>
      <c r="I21" s="750"/>
      <c r="J21" s="750"/>
      <c r="K21" s="750"/>
      <c r="L21" s="1898"/>
      <c r="M21" s="1897"/>
      <c r="N21" s="1897"/>
      <c r="O21" s="1897"/>
      <c r="P21" s="1897"/>
    </row>
    <row r="22" spans="1:16" ht="15" customHeight="1" x14ac:dyDescent="0.25">
      <c r="A22" s="913" t="s">
        <v>599</v>
      </c>
      <c r="B22" s="747" t="s">
        <v>1401</v>
      </c>
      <c r="C22" s="749"/>
      <c r="D22" s="750"/>
      <c r="E22" s="750"/>
      <c r="F22" s="750"/>
      <c r="G22" s="750"/>
      <c r="H22" s="750"/>
      <c r="I22" s="750"/>
      <c r="J22" s="750"/>
      <c r="K22" s="750">
        <f>K20+1</f>
        <v>6</v>
      </c>
      <c r="L22" s="2372">
        <v>7496</v>
      </c>
      <c r="M22" s="2372"/>
      <c r="N22" s="2372"/>
      <c r="O22" s="2372"/>
      <c r="P22" s="2372"/>
    </row>
    <row r="23" spans="1:16" ht="12.75" customHeight="1" x14ac:dyDescent="0.25">
      <c r="A23" s="913"/>
      <c r="B23" s="747"/>
      <c r="C23" s="747"/>
      <c r="D23" s="750"/>
      <c r="E23" s="750"/>
      <c r="F23" s="750"/>
      <c r="G23" s="750"/>
      <c r="H23" s="750"/>
      <c r="I23" s="750"/>
      <c r="J23" s="750"/>
      <c r="K23" s="750"/>
      <c r="L23" s="1898"/>
      <c r="M23" s="1897"/>
      <c r="N23" s="1897"/>
      <c r="O23" s="1897"/>
      <c r="P23" s="1897"/>
    </row>
    <row r="24" spans="1:16" ht="12.75" customHeight="1" x14ac:dyDescent="0.25">
      <c r="A24" s="913"/>
      <c r="B24" s="747" t="s">
        <v>1402</v>
      </c>
      <c r="C24" s="749"/>
      <c r="D24" s="750"/>
      <c r="E24" s="750"/>
      <c r="F24" s="750"/>
      <c r="G24" s="750"/>
      <c r="H24" s="750"/>
      <c r="I24" s="750"/>
      <c r="J24" s="750"/>
      <c r="K24" s="750"/>
      <c r="L24" s="1898"/>
      <c r="M24" s="1897"/>
      <c r="N24" s="1897"/>
      <c r="O24" s="1897"/>
      <c r="P24" s="1897"/>
    </row>
    <row r="25" spans="1:16" ht="12.75" customHeight="1" x14ac:dyDescent="0.25">
      <c r="A25" s="913" t="s">
        <v>599</v>
      </c>
      <c r="B25" s="747" t="s">
        <v>1403</v>
      </c>
      <c r="C25" s="749"/>
      <c r="D25" s="750"/>
      <c r="E25" s="750"/>
      <c r="F25" s="750"/>
      <c r="G25" s="750"/>
      <c r="H25" s="750"/>
      <c r="I25" s="750"/>
      <c r="J25" s="750"/>
      <c r="K25" s="750">
        <f>K22+1</f>
        <v>7</v>
      </c>
      <c r="L25" s="2372">
        <v>7597</v>
      </c>
      <c r="M25" s="2372"/>
      <c r="N25" s="2372"/>
      <c r="O25" s="2372"/>
      <c r="P25" s="2372"/>
    </row>
    <row r="26" spans="1:16" ht="12.75" customHeight="1" x14ac:dyDescent="0.25">
      <c r="A26" s="913"/>
      <c r="B26" s="2112"/>
      <c r="C26" s="749"/>
      <c r="K26" s="753"/>
      <c r="L26" s="1897"/>
      <c r="M26" s="1897"/>
      <c r="N26" s="1897"/>
      <c r="O26" s="1897"/>
      <c r="P26" s="1897"/>
    </row>
    <row r="27" spans="1:16" ht="12.75" customHeight="1" x14ac:dyDescent="0.25">
      <c r="A27" s="913"/>
      <c r="B27" s="747"/>
      <c r="C27" s="749"/>
      <c r="D27" s="750"/>
      <c r="E27" s="750"/>
      <c r="F27" s="750"/>
      <c r="G27" s="750"/>
      <c r="H27" s="750"/>
      <c r="I27" s="750"/>
      <c r="J27" s="750"/>
      <c r="K27" s="750"/>
      <c r="L27" s="1898"/>
      <c r="M27" s="1897"/>
      <c r="N27" s="1897"/>
      <c r="O27" s="1897"/>
      <c r="P27" s="1897"/>
    </row>
    <row r="28" spans="1:16" ht="12.75" customHeight="1" x14ac:dyDescent="0.25">
      <c r="A28" s="913" t="s">
        <v>599</v>
      </c>
      <c r="B28" s="747" t="s">
        <v>1405</v>
      </c>
      <c r="C28" s="166"/>
      <c r="D28" s="753"/>
      <c r="E28" s="753"/>
      <c r="F28" s="753"/>
      <c r="G28" s="753"/>
      <c r="H28" s="753"/>
      <c r="I28" s="753"/>
      <c r="J28" s="753"/>
      <c r="K28" s="753">
        <f>K25+1</f>
        <v>8</v>
      </c>
      <c r="L28" s="2379" t="s">
        <v>2532</v>
      </c>
      <c r="M28" s="2379"/>
      <c r="N28" s="2379"/>
      <c r="O28" s="2379"/>
      <c r="P28" s="2379"/>
    </row>
    <row r="29" spans="1:16" ht="12.75" customHeight="1" x14ac:dyDescent="0.25">
      <c r="A29" s="913"/>
      <c r="B29" s="747"/>
      <c r="C29" s="749"/>
      <c r="D29" s="750"/>
      <c r="E29" s="750"/>
      <c r="F29" s="750"/>
      <c r="G29" s="750"/>
      <c r="H29" s="750"/>
      <c r="I29" s="750"/>
      <c r="J29" s="750"/>
      <c r="K29" s="750"/>
      <c r="L29" s="1898"/>
      <c r="M29" s="1897"/>
      <c r="N29" s="1897"/>
      <c r="O29" s="1897"/>
      <c r="P29" s="1897"/>
    </row>
    <row r="30" spans="1:16" ht="12.75" customHeight="1" x14ac:dyDescent="0.25">
      <c r="A30" s="913" t="s">
        <v>599</v>
      </c>
      <c r="B30" s="747" t="s">
        <v>1406</v>
      </c>
      <c r="C30" s="749"/>
      <c r="D30" s="750"/>
      <c r="E30" s="750"/>
      <c r="F30" s="750"/>
      <c r="G30" s="750"/>
      <c r="H30" s="750"/>
      <c r="I30" s="750"/>
      <c r="J30" s="750"/>
      <c r="K30" s="750">
        <f>K28+1</f>
        <v>9</v>
      </c>
      <c r="L30" s="2377">
        <v>9100</v>
      </c>
      <c r="M30" s="2378"/>
      <c r="N30" s="2378"/>
      <c r="O30" s="2378"/>
      <c r="P30" s="2378"/>
    </row>
    <row r="31" spans="1:16" ht="12.75" customHeight="1" x14ac:dyDescent="0.25">
      <c r="A31" s="913"/>
      <c r="B31" s="747"/>
      <c r="C31" s="747"/>
      <c r="D31" s="750"/>
      <c r="E31" s="750"/>
      <c r="F31" s="750"/>
      <c r="G31" s="750"/>
      <c r="H31" s="750"/>
      <c r="I31" s="750"/>
      <c r="J31" s="750"/>
      <c r="K31" s="750"/>
      <c r="L31" s="1898"/>
      <c r="M31" s="1897"/>
      <c r="N31" s="1897"/>
      <c r="O31" s="1897"/>
      <c r="P31" s="1897"/>
    </row>
    <row r="32" spans="1:16" ht="12.75" customHeight="1" thickBot="1" x14ac:dyDescent="0.3">
      <c r="A32" s="913" t="s">
        <v>599</v>
      </c>
      <c r="B32" s="746" t="s">
        <v>1410</v>
      </c>
      <c r="C32" s="749"/>
      <c r="D32" s="750"/>
      <c r="E32" s="750"/>
      <c r="F32" s="750"/>
      <c r="G32" s="750"/>
      <c r="H32" s="750"/>
      <c r="I32" s="750"/>
      <c r="J32" s="750"/>
      <c r="K32" s="750">
        <f>K30+1</f>
        <v>10</v>
      </c>
      <c r="L32" s="2375">
        <v>7500</v>
      </c>
      <c r="M32" s="2376"/>
      <c r="N32" s="2376"/>
      <c r="O32" s="2376"/>
      <c r="P32" s="2376"/>
    </row>
    <row r="33" spans="1:26" ht="12.75" customHeight="1" x14ac:dyDescent="0.25">
      <c r="A33" s="913"/>
      <c r="B33" s="746"/>
      <c r="C33" s="749"/>
      <c r="D33" s="750"/>
      <c r="E33" s="750"/>
      <c r="F33" s="750"/>
      <c r="G33" s="750"/>
      <c r="H33" s="750"/>
      <c r="I33" s="750"/>
      <c r="J33" s="750"/>
      <c r="K33" s="750"/>
      <c r="L33" s="2123"/>
    </row>
    <row r="34" spans="1:26" ht="12.75" customHeight="1" x14ac:dyDescent="0.25">
      <c r="A34" s="913"/>
      <c r="B34" s="746"/>
      <c r="C34" s="749"/>
      <c r="D34" s="750"/>
      <c r="E34" s="750"/>
      <c r="F34" s="750"/>
      <c r="G34" s="750"/>
      <c r="H34" s="750"/>
      <c r="I34" s="750"/>
      <c r="J34" s="750"/>
      <c r="K34" s="750"/>
      <c r="L34" s="2123"/>
    </row>
    <row r="35" spans="1:26" ht="12.75" customHeight="1" thickBot="1" x14ac:dyDescent="0.3">
      <c r="A35" s="913"/>
      <c r="B35" s="1476" t="s">
        <v>1411</v>
      </c>
      <c r="C35" s="1012"/>
      <c r="D35" s="2124"/>
      <c r="E35" s="2124"/>
      <c r="F35" s="2124"/>
      <c r="G35" s="2124"/>
      <c r="H35" s="2124"/>
      <c r="I35" s="2124"/>
      <c r="J35" s="2124"/>
      <c r="K35" s="2124"/>
      <c r="L35" s="2124"/>
      <c r="M35" s="2119"/>
      <c r="N35" s="2119"/>
      <c r="O35" s="2119"/>
      <c r="P35" s="2119"/>
    </row>
    <row r="36" spans="1:26" ht="12.75" customHeight="1" x14ac:dyDescent="0.25">
      <c r="A36" s="913"/>
      <c r="B36" s="746"/>
      <c r="C36" s="2113"/>
      <c r="D36" s="750"/>
      <c r="E36" s="750"/>
      <c r="F36" s="750"/>
      <c r="G36" s="750"/>
      <c r="H36" s="750"/>
      <c r="I36" s="750"/>
      <c r="J36" s="750"/>
      <c r="K36" s="750"/>
      <c r="L36" s="2123"/>
      <c r="M36" s="1494"/>
      <c r="N36" s="1494"/>
      <c r="O36" s="1494"/>
      <c r="P36" s="1494"/>
      <c r="Q36" s="752"/>
      <c r="R36" s="752"/>
      <c r="S36" s="752"/>
      <c r="T36" s="752"/>
      <c r="U36" s="752"/>
      <c r="V36" s="752"/>
      <c r="W36" s="752"/>
      <c r="X36" s="752"/>
      <c r="Y36" s="752"/>
      <c r="Z36" s="752"/>
    </row>
    <row r="37" spans="1:26" ht="15" customHeight="1" x14ac:dyDescent="0.25">
      <c r="A37" s="913"/>
      <c r="B37" s="747" t="s">
        <v>1464</v>
      </c>
      <c r="C37" s="749"/>
      <c r="E37" s="750"/>
      <c r="F37" s="750"/>
      <c r="G37" s="750"/>
      <c r="H37" s="750"/>
      <c r="I37" s="750"/>
      <c r="J37" s="750"/>
      <c r="K37" s="750"/>
      <c r="L37" s="747"/>
    </row>
    <row r="38" spans="1:26" ht="12.75" customHeight="1" x14ac:dyDescent="0.25">
      <c r="A38" s="913" t="s">
        <v>599</v>
      </c>
      <c r="B38" s="747" t="s">
        <v>1471</v>
      </c>
      <c r="C38" s="749"/>
      <c r="D38" s="750"/>
      <c r="E38" s="750"/>
      <c r="F38" s="750"/>
      <c r="G38" s="750"/>
      <c r="H38" s="750"/>
      <c r="I38" s="750"/>
      <c r="J38" s="750"/>
      <c r="K38" s="750">
        <v>11</v>
      </c>
      <c r="L38" s="2372">
        <v>6494</v>
      </c>
      <c r="M38" s="2372"/>
      <c r="N38" s="2372"/>
      <c r="O38" s="2372"/>
      <c r="P38" s="2372"/>
    </row>
    <row r="39" spans="1:26" ht="12.75" customHeight="1" x14ac:dyDescent="0.25">
      <c r="A39" s="913"/>
      <c r="B39" s="746"/>
      <c r="C39" s="749"/>
      <c r="D39" s="750"/>
      <c r="E39" s="750"/>
      <c r="F39" s="750"/>
      <c r="G39" s="750"/>
      <c r="H39" s="750"/>
      <c r="I39" s="750"/>
      <c r="J39" s="750"/>
      <c r="K39" s="750"/>
      <c r="L39" s="2122"/>
      <c r="M39" s="1897"/>
      <c r="N39" s="1897"/>
      <c r="O39" s="1897"/>
      <c r="P39" s="1897"/>
    </row>
    <row r="40" spans="1:26" ht="12.75" customHeight="1" x14ac:dyDescent="0.25">
      <c r="A40" s="913"/>
      <c r="B40" s="747" t="s">
        <v>1412</v>
      </c>
      <c r="C40" s="749"/>
      <c r="E40" s="750"/>
      <c r="F40" s="750"/>
      <c r="G40" s="750"/>
      <c r="H40" s="750"/>
      <c r="I40" s="750"/>
      <c r="J40" s="750"/>
      <c r="K40" s="750"/>
      <c r="L40" s="1898"/>
      <c r="M40" s="1897"/>
      <c r="N40" s="1897"/>
      <c r="O40" s="1897"/>
      <c r="P40" s="1897"/>
    </row>
    <row r="41" spans="1:26" ht="12.75" customHeight="1" x14ac:dyDescent="0.25">
      <c r="A41" s="913" t="s">
        <v>599</v>
      </c>
      <c r="B41" s="747" t="s">
        <v>1471</v>
      </c>
      <c r="C41" s="749"/>
      <c r="D41" s="750"/>
      <c r="E41" s="750"/>
      <c r="F41" s="750"/>
      <c r="G41" s="750"/>
      <c r="H41" s="750"/>
      <c r="I41" s="750"/>
      <c r="J41" s="750"/>
      <c r="K41" s="750">
        <f>K38+1</f>
        <v>12</v>
      </c>
      <c r="L41" s="2377">
        <v>6495</v>
      </c>
      <c r="M41" s="2378"/>
      <c r="N41" s="2378"/>
      <c r="O41" s="2378"/>
      <c r="P41" s="2378"/>
    </row>
    <row r="42" spans="1:26" ht="12.75" customHeight="1" x14ac:dyDescent="0.25">
      <c r="A42" s="913"/>
      <c r="B42" s="749"/>
      <c r="C42" s="749"/>
      <c r="L42" s="1897"/>
      <c r="M42" s="1897"/>
      <c r="N42" s="1897"/>
      <c r="O42" s="1897"/>
      <c r="P42" s="1897"/>
    </row>
    <row r="43" spans="1:26" ht="12.75" customHeight="1" x14ac:dyDescent="0.25">
      <c r="A43" s="913"/>
      <c r="B43" s="746" t="s">
        <v>1413</v>
      </c>
      <c r="C43" s="749"/>
      <c r="L43" s="1897"/>
      <c r="M43" s="1897"/>
      <c r="N43" s="1897"/>
      <c r="O43" s="1897"/>
      <c r="P43" s="1897"/>
    </row>
    <row r="44" spans="1:26" ht="12.75" customHeight="1" thickBot="1" x14ac:dyDescent="0.3">
      <c r="A44" s="2114" t="s">
        <v>599</v>
      </c>
      <c r="B44" s="746" t="s">
        <v>1414</v>
      </c>
      <c r="C44" s="749"/>
      <c r="E44" s="750"/>
      <c r="F44" s="750"/>
      <c r="G44" s="750"/>
      <c r="H44" s="750"/>
      <c r="I44" s="750"/>
      <c r="J44" s="750"/>
      <c r="K44" s="750">
        <f>K41+1</f>
        <v>13</v>
      </c>
      <c r="L44" s="2375">
        <v>7501</v>
      </c>
      <c r="M44" s="2376"/>
      <c r="N44" s="2376"/>
      <c r="O44" s="2376"/>
      <c r="P44" s="2376"/>
    </row>
    <row r="45" spans="1:26" ht="12.75" customHeight="1" x14ac:dyDescent="0.25">
      <c r="A45" s="913"/>
      <c r="B45" s="747" t="s">
        <v>1407</v>
      </c>
      <c r="C45" s="749"/>
    </row>
    <row r="46" spans="1:26" ht="12.75" customHeight="1" x14ac:dyDescent="0.25">
      <c r="A46" s="913"/>
      <c r="B46" s="749"/>
      <c r="C46" s="749"/>
    </row>
    <row r="47" spans="1:26" ht="12.75" customHeight="1" thickBot="1" x14ac:dyDescent="0.3">
      <c r="A47" s="913"/>
      <c r="B47" s="1476"/>
      <c r="C47" s="1012"/>
      <c r="D47" s="2124"/>
      <c r="E47" s="2124"/>
      <c r="F47" s="2124"/>
      <c r="G47" s="2124"/>
      <c r="H47" s="2124"/>
      <c r="I47" s="2124"/>
      <c r="J47" s="2124"/>
      <c r="K47" s="2124"/>
      <c r="L47" s="2381"/>
      <c r="M47" s="2382"/>
      <c r="N47" s="2382"/>
      <c r="O47" s="2382"/>
      <c r="P47" s="2382"/>
    </row>
    <row r="48" spans="1:26" ht="12.75" customHeight="1" x14ac:dyDescent="0.25">
      <c r="A48" s="913"/>
      <c r="B48" s="746"/>
      <c r="C48" s="749"/>
    </row>
    <row r="49" spans="1:16" ht="15.95" customHeight="1" x14ac:dyDescent="0.25">
      <c r="A49" s="913" t="s">
        <v>599</v>
      </c>
      <c r="B49" s="746" t="s">
        <v>1408</v>
      </c>
      <c r="C49" s="749"/>
      <c r="D49" s="750"/>
      <c r="G49" s="2115">
        <f>K44+1</f>
        <v>14</v>
      </c>
      <c r="H49" s="1901"/>
      <c r="I49" s="1901"/>
      <c r="J49" s="1902" t="s">
        <v>195</v>
      </c>
      <c r="K49" s="1901"/>
      <c r="L49" s="1901"/>
      <c r="M49" s="1901"/>
      <c r="N49" s="1901"/>
      <c r="O49" s="2380" t="s">
        <v>196</v>
      </c>
      <c r="P49" s="2344"/>
    </row>
    <row r="50" spans="1:16" ht="12.75" customHeight="1" x14ac:dyDescent="0.25">
      <c r="A50" s="913"/>
      <c r="B50" s="747" t="s">
        <v>1472</v>
      </c>
      <c r="C50" s="749"/>
      <c r="J50" s="2372">
        <v>7512</v>
      </c>
      <c r="K50" s="2372"/>
      <c r="L50" s="2372"/>
      <c r="M50" s="2372"/>
      <c r="N50" s="2372"/>
    </row>
    <row r="51" spans="1:16" ht="12.75" customHeight="1" thickBot="1" x14ac:dyDescent="0.3">
      <c r="A51" s="913"/>
      <c r="B51" s="1476"/>
      <c r="C51" s="1012"/>
      <c r="D51" s="2124"/>
      <c r="E51" s="2124"/>
      <c r="F51" s="2124"/>
      <c r="G51" s="2124"/>
      <c r="H51" s="2124"/>
      <c r="I51" s="2124"/>
      <c r="J51" s="2124"/>
      <c r="K51" s="2124"/>
      <c r="L51" s="2124"/>
      <c r="M51" s="2119"/>
      <c r="N51" s="2119"/>
      <c r="O51" s="2119"/>
      <c r="P51" s="2119"/>
    </row>
    <row r="52" spans="1:16" ht="12.75" customHeight="1" x14ac:dyDescent="0.25"/>
    <row r="53" spans="1:16" ht="12.75" customHeight="1" x14ac:dyDescent="0.25"/>
    <row r="54" spans="1:16" ht="12.75" customHeight="1" x14ac:dyDescent="0.25"/>
    <row r="55" spans="1:16" ht="12.75" customHeight="1" x14ac:dyDescent="0.25"/>
    <row r="56" spans="1:16" ht="12.75" customHeight="1" x14ac:dyDescent="0.25"/>
    <row r="57" spans="1:16" ht="12.75" customHeight="1" x14ac:dyDescent="0.25">
      <c r="B57" s="1560"/>
    </row>
    <row r="58" spans="1:16" ht="12.75" customHeight="1" x14ac:dyDescent="0.25">
      <c r="B58" s="2116"/>
    </row>
    <row r="59" spans="1:16" ht="12.75" customHeight="1" x14ac:dyDescent="0.25"/>
    <row r="60" spans="1:16" ht="12.75" customHeight="1" x14ac:dyDescent="0.25"/>
    <row r="61" spans="1:16" ht="12.75" customHeight="1" x14ac:dyDescent="0.25"/>
    <row r="62" spans="1:16" ht="12.75" customHeight="1" x14ac:dyDescent="0.25"/>
    <row r="63" spans="1:16" ht="12.75" customHeight="1" x14ac:dyDescent="0.25"/>
    <row r="64" spans="1:16" ht="12.75" customHeight="1" x14ac:dyDescent="0.25"/>
  </sheetData>
  <mergeCells count="18">
    <mergeCell ref="J50:N50"/>
    <mergeCell ref="L16:P16"/>
    <mergeCell ref="L20:P20"/>
    <mergeCell ref="L25:P25"/>
    <mergeCell ref="L28:P28"/>
    <mergeCell ref="O49:P49"/>
    <mergeCell ref="L44:P44"/>
    <mergeCell ref="L47:P47"/>
    <mergeCell ref="L41:P41"/>
    <mergeCell ref="E10:J10"/>
    <mergeCell ref="L38:P38"/>
    <mergeCell ref="L22:P22"/>
    <mergeCell ref="B4:P4"/>
    <mergeCell ref="B3:P3"/>
    <mergeCell ref="L32:P32"/>
    <mergeCell ref="L30:P30"/>
    <mergeCell ref="L8:P8"/>
    <mergeCell ref="L14:P14"/>
  </mergeCells>
  <pageMargins left="0.70866141732283472" right="0.51181102362204722" top="0.74803149606299213" bottom="0.74803149606299213" header="0.31496062992125984" footer="0.31496062992125984"/>
  <pageSetup scale="94" orientation="portrait" r:id="rId1"/>
  <headerFooter>
    <oddHeader>&amp;LOrganisme : ________________________________________&amp;RCode géographique ____________</oddHeader>
    <oddFooter>&amp;LS33</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7"/>
  <dimension ref="A2:V43"/>
  <sheetViews>
    <sheetView zoomScaleNormal="100" workbookViewId="0"/>
  </sheetViews>
  <sheetFormatPr baseColWidth="10" defaultColWidth="9.140625" defaultRowHeight="12.75" x14ac:dyDescent="0.2"/>
  <cols>
    <col min="1" max="16384" width="9.140625" style="541"/>
  </cols>
  <sheetData>
    <row r="2" spans="1:10" x14ac:dyDescent="0.2">
      <c r="A2" s="585"/>
      <c r="B2" s="586"/>
      <c r="C2" s="701"/>
      <c r="D2" s="586"/>
      <c r="E2" s="586"/>
      <c r="F2" s="586"/>
      <c r="G2" s="586"/>
    </row>
    <row r="3" spans="1:10" x14ac:dyDescent="0.2">
      <c r="A3" s="539"/>
    </row>
    <row r="4" spans="1:10" x14ac:dyDescent="0.2">
      <c r="A4" s="564"/>
    </row>
    <row r="6" spans="1:10" ht="13.5" thickBot="1" x14ac:dyDescent="0.25">
      <c r="A6" s="549"/>
      <c r="B6" s="549"/>
      <c r="C6" s="549"/>
      <c r="D6" s="549"/>
      <c r="E6" s="549"/>
      <c r="F6" s="549"/>
      <c r="G6" s="549"/>
      <c r="H6" s="549"/>
    </row>
    <row r="7" spans="1:10" ht="12.75" customHeight="1" x14ac:dyDescent="0.2">
      <c r="A7" s="2383" t="s">
        <v>2911</v>
      </c>
      <c r="B7" s="2383"/>
      <c r="C7" s="2383"/>
      <c r="D7" s="2383"/>
      <c r="E7" s="2383"/>
      <c r="F7" s="2383"/>
      <c r="G7" s="2383"/>
      <c r="H7" s="2383"/>
      <c r="I7" s="2384"/>
      <c r="J7" s="2384"/>
    </row>
    <row r="8" spans="1:10" ht="18" customHeight="1" x14ac:dyDescent="0.2">
      <c r="A8" s="2385"/>
      <c r="B8" s="2385"/>
      <c r="C8" s="2385"/>
      <c r="D8" s="2385"/>
      <c r="E8" s="2385"/>
      <c r="F8" s="2385"/>
      <c r="G8" s="2385"/>
      <c r="H8" s="2385"/>
      <c r="I8" s="2386"/>
      <c r="J8" s="2386"/>
    </row>
    <row r="9" spans="1:10" x14ac:dyDescent="0.2">
      <c r="A9" s="912"/>
      <c r="B9" s="586"/>
      <c r="C9" s="586"/>
      <c r="D9" s="586"/>
      <c r="E9" s="586"/>
      <c r="F9" s="586"/>
      <c r="G9" s="586"/>
    </row>
    <row r="13" spans="1:10" ht="15.75" x14ac:dyDescent="0.25">
      <c r="A13" s="702"/>
      <c r="B13" s="586"/>
      <c r="C13" s="586"/>
      <c r="D13" s="586"/>
      <c r="E13" s="586"/>
      <c r="F13" s="586"/>
      <c r="G13" s="586"/>
    </row>
    <row r="43" spans="2:22" x14ac:dyDescent="0.2">
      <c r="B43" s="549"/>
      <c r="C43" s="549"/>
      <c r="D43" s="549"/>
      <c r="E43" s="549"/>
      <c r="F43" s="549"/>
      <c r="G43" s="549"/>
      <c r="H43" s="549"/>
      <c r="I43" s="549"/>
      <c r="J43" s="549"/>
      <c r="K43" s="549"/>
      <c r="L43" s="549"/>
      <c r="M43" s="549"/>
      <c r="N43" s="549"/>
      <c r="O43" s="549"/>
      <c r="P43" s="549"/>
      <c r="Q43" s="549"/>
      <c r="R43" s="549"/>
      <c r="S43" s="549"/>
      <c r="T43" s="549"/>
      <c r="U43" s="549"/>
      <c r="V43" s="549"/>
    </row>
  </sheetData>
  <mergeCells count="1">
    <mergeCell ref="A7:J8"/>
  </mergeCells>
  <phoneticPr fontId="10" type="noConversion"/>
  <pageMargins left="0.78740157480314965" right="0.39370078740157483" top="0.59055118110236227" bottom="0.39370078740157483" header="0.59055118110236227" footer="0.39370078740157483"/>
  <pageSetup orientation="portrait" r:id="rId1"/>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3">
    <pageSetUpPr fitToPage="1"/>
  </sheetPr>
  <dimension ref="A1:K96"/>
  <sheetViews>
    <sheetView showZeros="0" zoomScaleNormal="100" workbookViewId="0">
      <selection activeCell="B72" sqref="B72"/>
    </sheetView>
  </sheetViews>
  <sheetFormatPr baseColWidth="10" defaultColWidth="9.140625" defaultRowHeight="12.75" x14ac:dyDescent="0.2"/>
  <cols>
    <col min="1" max="1" width="2.85546875" style="1" customWidth="1"/>
    <col min="2" max="2" width="36.5703125" style="1" customWidth="1"/>
    <col min="3" max="3" width="15.7109375" style="1" customWidth="1"/>
    <col min="4" max="4" width="2.7109375" style="1" customWidth="1"/>
    <col min="5" max="5" width="15.7109375" style="1" hidden="1" customWidth="1"/>
    <col min="6" max="6" width="15.7109375" style="323" customWidth="1"/>
    <col min="7" max="7" width="1.7109375" style="502" customWidth="1"/>
    <col min="8" max="8" width="15.7109375" style="323" customWidth="1"/>
    <col min="9" max="9" width="1.7109375" style="323" customWidth="1"/>
    <col min="10" max="10" width="15.7109375" style="323" customWidth="1"/>
    <col min="11" max="11" width="12.140625" style="17" customWidth="1"/>
    <col min="12" max="16384" width="9.140625" style="1"/>
  </cols>
  <sheetData>
    <row r="1" spans="1:11" x14ac:dyDescent="0.2">
      <c r="J1" s="1478"/>
    </row>
    <row r="2" spans="1:11" x14ac:dyDescent="0.2">
      <c r="E2" s="17"/>
      <c r="F2" s="458"/>
      <c r="G2" s="459"/>
      <c r="H2" s="458"/>
      <c r="I2" s="458"/>
    </row>
    <row r="3" spans="1:11" ht="12.95" customHeight="1" x14ac:dyDescent="0.2">
      <c r="B3" s="427" t="s">
        <v>335</v>
      </c>
      <c r="C3" s="427"/>
      <c r="D3" s="427"/>
      <c r="E3" s="51"/>
      <c r="F3" s="492"/>
      <c r="G3" s="493"/>
      <c r="H3" s="492"/>
      <c r="I3" s="492"/>
      <c r="J3" s="492"/>
    </row>
    <row r="4" spans="1:11" ht="12.95" customHeight="1" x14ac:dyDescent="0.2">
      <c r="B4" s="427" t="s">
        <v>1333</v>
      </c>
      <c r="C4" s="427"/>
      <c r="D4" s="427"/>
      <c r="E4" s="51"/>
      <c r="F4" s="492"/>
      <c r="G4" s="493"/>
      <c r="H4" s="492"/>
      <c r="I4" s="492"/>
      <c r="J4" s="492"/>
    </row>
    <row r="5" spans="1:11" ht="12.95" customHeight="1" x14ac:dyDescent="0.2">
      <c r="B5" s="427"/>
      <c r="C5" s="427"/>
      <c r="D5" s="427"/>
      <c r="E5" s="51"/>
      <c r="F5" s="492"/>
      <c r="G5" s="493"/>
      <c r="H5" s="492"/>
      <c r="I5" s="492"/>
      <c r="J5" s="492"/>
    </row>
    <row r="6" spans="1:11" ht="12.95" customHeight="1" x14ac:dyDescent="0.2">
      <c r="B6" s="427"/>
      <c r="C6" s="427"/>
      <c r="D6" s="427"/>
      <c r="E6" s="51"/>
      <c r="F6" s="492"/>
      <c r="G6" s="493"/>
      <c r="H6" s="492"/>
      <c r="I6" s="492"/>
      <c r="J6" s="492"/>
    </row>
    <row r="7" spans="1:11" ht="12" customHeight="1" x14ac:dyDescent="0.2">
      <c r="B7" s="1060" t="s">
        <v>477</v>
      </c>
      <c r="C7" s="1060"/>
      <c r="D7" s="494"/>
      <c r="E7" s="49"/>
      <c r="F7" s="2387" t="s">
        <v>750</v>
      </c>
      <c r="G7" s="493"/>
      <c r="H7" s="2125" t="s">
        <v>107</v>
      </c>
      <c r="I7" s="2126"/>
      <c r="J7" s="2126"/>
    </row>
    <row r="8" spans="1:11" ht="12" customHeight="1" x14ac:dyDescent="0.2">
      <c r="B8" s="1060"/>
      <c r="C8" s="1060"/>
      <c r="D8" s="494"/>
      <c r="E8" s="49"/>
      <c r="F8" s="2388"/>
      <c r="G8" s="493"/>
      <c r="H8" s="2127"/>
      <c r="I8" s="2128"/>
      <c r="J8" s="2128"/>
    </row>
    <row r="9" spans="1:11" x14ac:dyDescent="0.2">
      <c r="B9" s="17"/>
      <c r="C9" s="17"/>
      <c r="D9" s="17"/>
      <c r="E9" s="5"/>
      <c r="F9" s="495" t="s">
        <v>400</v>
      </c>
      <c r="G9" s="496"/>
      <c r="H9" s="495" t="s">
        <v>400</v>
      </c>
      <c r="I9" s="495"/>
      <c r="J9" s="5" t="s">
        <v>400</v>
      </c>
    </row>
    <row r="10" spans="1:11" ht="13.5" thickBot="1" x14ac:dyDescent="0.25">
      <c r="B10" s="497"/>
      <c r="C10" s="497"/>
      <c r="D10" s="497"/>
      <c r="E10" s="467"/>
      <c r="F10" s="498">
        <v>2017</v>
      </c>
      <c r="G10" s="499"/>
      <c r="H10" s="498">
        <v>2017</v>
      </c>
      <c r="I10" s="498"/>
      <c r="J10" s="467">
        <v>2016</v>
      </c>
      <c r="K10" s="1477"/>
    </row>
    <row r="11" spans="1:11" ht="14.45" customHeight="1" x14ac:dyDescent="0.2">
      <c r="B11" s="41"/>
      <c r="C11" s="41"/>
      <c r="D11" s="41"/>
      <c r="E11" s="17"/>
      <c r="F11" s="1656"/>
      <c r="G11" s="356"/>
      <c r="H11" s="219"/>
      <c r="I11" s="219"/>
      <c r="J11" s="501"/>
    </row>
    <row r="12" spans="1:11" x14ac:dyDescent="0.2">
      <c r="B12" s="41" t="s">
        <v>108</v>
      </c>
      <c r="C12" s="41"/>
      <c r="D12" s="41"/>
      <c r="F12" s="458"/>
      <c r="G12" s="459"/>
      <c r="H12" s="458"/>
      <c r="I12" s="458"/>
      <c r="J12" s="458"/>
    </row>
    <row r="13" spans="1:11" x14ac:dyDescent="0.2">
      <c r="B13" s="109" t="s">
        <v>932</v>
      </c>
      <c r="C13" s="109"/>
      <c r="D13" s="109"/>
    </row>
    <row r="14" spans="1:11" x14ac:dyDescent="0.2">
      <c r="A14" s="1" t="s">
        <v>807</v>
      </c>
      <c r="B14" s="25" t="s">
        <v>576</v>
      </c>
      <c r="C14" s="25"/>
      <c r="D14" s="20">
        <v>1</v>
      </c>
      <c r="E14" s="102"/>
      <c r="F14" s="1717">
        <v>6940</v>
      </c>
      <c r="G14" s="1714"/>
      <c r="H14" s="1717">
        <v>6904</v>
      </c>
      <c r="I14" s="102"/>
      <c r="J14" s="176"/>
    </row>
    <row r="15" spans="1:11" x14ac:dyDescent="0.2">
      <c r="A15" s="1" t="s">
        <v>807</v>
      </c>
      <c r="B15" s="109" t="s">
        <v>577</v>
      </c>
      <c r="C15" s="109"/>
      <c r="D15" s="20">
        <f>D14+1</f>
        <v>2</v>
      </c>
      <c r="E15" s="102"/>
      <c r="F15" s="1717">
        <v>6941</v>
      </c>
      <c r="G15" s="1714"/>
      <c r="H15" s="1717">
        <v>6927</v>
      </c>
      <c r="I15" s="102"/>
      <c r="J15" s="176"/>
    </row>
    <row r="16" spans="1:11" x14ac:dyDescent="0.2">
      <c r="A16" s="1" t="s">
        <v>807</v>
      </c>
      <c r="B16" s="1" t="s">
        <v>578</v>
      </c>
      <c r="D16" s="20">
        <f t="shared" ref="D16:D25" si="0">D15+1</f>
        <v>3</v>
      </c>
      <c r="E16" s="102"/>
      <c r="F16" s="1717">
        <v>6926</v>
      </c>
      <c r="G16" s="1714"/>
      <c r="H16" s="1717">
        <v>6902</v>
      </c>
      <c r="I16" s="102"/>
      <c r="J16" s="176"/>
    </row>
    <row r="17" spans="1:11" x14ac:dyDescent="0.2">
      <c r="A17" s="1" t="s">
        <v>807</v>
      </c>
      <c r="B17" s="109" t="s">
        <v>579</v>
      </c>
      <c r="C17" s="109"/>
      <c r="D17" s="20">
        <f t="shared" si="0"/>
        <v>4</v>
      </c>
      <c r="E17" s="102"/>
      <c r="F17" s="1717">
        <v>6934</v>
      </c>
      <c r="G17" s="1714"/>
      <c r="H17" s="1717">
        <v>6903</v>
      </c>
      <c r="I17" s="102"/>
      <c r="J17" s="176"/>
    </row>
    <row r="18" spans="1:11" x14ac:dyDescent="0.2">
      <c r="A18" s="1" t="s">
        <v>807</v>
      </c>
      <c r="B18" s="25" t="s">
        <v>580</v>
      </c>
      <c r="C18" s="25"/>
      <c r="D18" s="20">
        <f t="shared" si="0"/>
        <v>5</v>
      </c>
      <c r="F18" s="1717">
        <v>6943</v>
      </c>
      <c r="G18" s="1714"/>
      <c r="H18" s="1717">
        <v>6929</v>
      </c>
      <c r="I18" s="102"/>
      <c r="J18" s="176"/>
    </row>
    <row r="19" spans="1:11" x14ac:dyDescent="0.2">
      <c r="A19" s="1" t="s">
        <v>807</v>
      </c>
      <c r="B19" s="109" t="s">
        <v>581</v>
      </c>
      <c r="C19" s="109"/>
      <c r="D19" s="20">
        <f t="shared" si="0"/>
        <v>6</v>
      </c>
      <c r="E19" s="102"/>
      <c r="F19" s="1714">
        <v>6944</v>
      </c>
      <c r="G19" s="1714"/>
      <c r="H19" s="1714">
        <v>6900</v>
      </c>
    </row>
    <row r="20" spans="1:11" x14ac:dyDescent="0.2">
      <c r="A20" s="1" t="s">
        <v>807</v>
      </c>
      <c r="B20" s="1" t="s">
        <v>582</v>
      </c>
      <c r="D20" s="20">
        <f t="shared" si="0"/>
        <v>7</v>
      </c>
      <c r="E20" s="102"/>
      <c r="F20" s="1717">
        <v>6945</v>
      </c>
      <c r="G20" s="1714"/>
      <c r="H20" s="1717">
        <v>6930</v>
      </c>
      <c r="I20" s="102"/>
      <c r="J20" s="176"/>
    </row>
    <row r="21" spans="1:11" x14ac:dyDescent="0.2">
      <c r="A21" s="1" t="s">
        <v>807</v>
      </c>
      <c r="B21" s="1" t="s">
        <v>629</v>
      </c>
      <c r="D21" s="20">
        <f t="shared" si="0"/>
        <v>8</v>
      </c>
      <c r="E21" s="102"/>
      <c r="F21" s="1717">
        <v>6947</v>
      </c>
      <c r="G21" s="1714"/>
      <c r="H21" s="1717">
        <v>6905</v>
      </c>
      <c r="I21" s="102"/>
      <c r="J21" s="176"/>
    </row>
    <row r="22" spans="1:11" x14ac:dyDescent="0.2">
      <c r="A22" s="1" t="s">
        <v>807</v>
      </c>
      <c r="B22" s="1" t="s">
        <v>583</v>
      </c>
      <c r="D22" s="20">
        <f t="shared" si="0"/>
        <v>9</v>
      </c>
      <c r="E22" s="102"/>
      <c r="F22" s="1717">
        <v>6946</v>
      </c>
      <c r="G22" s="1714"/>
      <c r="H22" s="1717">
        <v>6931</v>
      </c>
      <c r="I22" s="102"/>
      <c r="J22" s="176"/>
    </row>
    <row r="23" spans="1:11" x14ac:dyDescent="0.2">
      <c r="A23" s="1" t="s">
        <v>807</v>
      </c>
      <c r="B23" s="25" t="s">
        <v>784</v>
      </c>
      <c r="C23" s="25"/>
      <c r="D23" s="20">
        <f t="shared" si="0"/>
        <v>10</v>
      </c>
      <c r="E23" s="102"/>
      <c r="F23" s="1717">
        <v>6942</v>
      </c>
      <c r="G23" s="1714"/>
      <c r="H23" s="1717">
        <v>6928</v>
      </c>
      <c r="I23" s="102"/>
      <c r="J23" s="176"/>
    </row>
    <row r="24" spans="1:11" s="123" customFormat="1" x14ac:dyDescent="0.2">
      <c r="A24" s="1" t="s">
        <v>807</v>
      </c>
      <c r="B24" s="109" t="s">
        <v>584</v>
      </c>
      <c r="C24" s="109"/>
      <c r="D24" s="20">
        <f t="shared" si="0"/>
        <v>11</v>
      </c>
      <c r="E24" s="102"/>
      <c r="F24" s="1717">
        <v>6948</v>
      </c>
      <c r="G24" s="1714"/>
      <c r="H24" s="1717">
        <v>6932</v>
      </c>
      <c r="I24" s="102"/>
      <c r="J24" s="176"/>
      <c r="K24" s="109"/>
    </row>
    <row r="25" spans="1:11" s="123" customFormat="1" x14ac:dyDescent="0.2">
      <c r="A25" s="1" t="s">
        <v>599</v>
      </c>
      <c r="B25" s="109" t="s">
        <v>285</v>
      </c>
      <c r="C25" s="109"/>
      <c r="D25" s="20">
        <f t="shared" si="0"/>
        <v>12</v>
      </c>
      <c r="E25" s="102"/>
      <c r="F25" s="1717" t="s">
        <v>2872</v>
      </c>
      <c r="G25" s="1714"/>
      <c r="H25" s="1717" t="s">
        <v>2873</v>
      </c>
      <c r="I25" s="102"/>
      <c r="J25" s="176"/>
      <c r="K25" s="109"/>
    </row>
    <row r="26" spans="1:11" x14ac:dyDescent="0.2">
      <c r="B26" s="109" t="s">
        <v>707</v>
      </c>
      <c r="C26" s="109"/>
      <c r="D26" s="20"/>
      <c r="E26" s="176"/>
      <c r="F26" s="1702"/>
      <c r="G26" s="1714"/>
      <c r="H26" s="1702"/>
      <c r="I26" s="176"/>
      <c r="J26" s="176"/>
    </row>
    <row r="27" spans="1:11" x14ac:dyDescent="0.2">
      <c r="A27" s="1" t="s">
        <v>807</v>
      </c>
      <c r="B27" s="17" t="s">
        <v>585</v>
      </c>
      <c r="C27" s="17"/>
      <c r="D27" s="20">
        <f>D25+1</f>
        <v>13</v>
      </c>
      <c r="E27" s="102"/>
      <c r="F27" s="1717">
        <v>6950</v>
      </c>
      <c r="G27" s="1714"/>
      <c r="H27" s="1717">
        <v>6908</v>
      </c>
      <c r="I27" s="102"/>
      <c r="J27" s="176"/>
    </row>
    <row r="28" spans="1:11" x14ac:dyDescent="0.2">
      <c r="A28" s="1" t="s">
        <v>807</v>
      </c>
      <c r="B28" s="17" t="s">
        <v>586</v>
      </c>
      <c r="C28" s="17"/>
      <c r="D28" s="20">
        <f>D27+1</f>
        <v>14</v>
      </c>
      <c r="E28" s="102"/>
      <c r="F28" s="1717">
        <v>6951</v>
      </c>
      <c r="G28" s="1714"/>
      <c r="H28" s="1717">
        <v>6909</v>
      </c>
      <c r="I28" s="102"/>
      <c r="J28" s="176"/>
    </row>
    <row r="29" spans="1:11" x14ac:dyDescent="0.2">
      <c r="A29" s="1" t="s">
        <v>807</v>
      </c>
      <c r="B29" s="17" t="s">
        <v>54</v>
      </c>
      <c r="C29" s="17"/>
      <c r="D29" s="20">
        <f>D28+1</f>
        <v>15</v>
      </c>
      <c r="E29" s="102"/>
      <c r="F29" s="1717">
        <v>6952</v>
      </c>
      <c r="G29" s="1714"/>
      <c r="H29" s="1717">
        <v>6933</v>
      </c>
      <c r="I29" s="102"/>
      <c r="J29" s="176"/>
    </row>
    <row r="30" spans="1:11" x14ac:dyDescent="0.2">
      <c r="B30" s="109" t="s">
        <v>55</v>
      </c>
      <c r="C30" s="109"/>
      <c r="D30" s="20"/>
      <c r="E30" s="176"/>
      <c r="F30" s="1702"/>
      <c r="G30" s="1714"/>
      <c r="H30" s="1702"/>
      <c r="I30" s="176"/>
      <c r="J30" s="176"/>
    </row>
    <row r="31" spans="1:11" x14ac:dyDescent="0.2">
      <c r="A31" s="1" t="s">
        <v>807</v>
      </c>
      <c r="B31" s="109" t="s">
        <v>587</v>
      </c>
      <c r="C31" s="109"/>
      <c r="D31" s="20">
        <f>D29+1</f>
        <v>16</v>
      </c>
      <c r="E31" s="102"/>
      <c r="F31" s="1717">
        <v>6953</v>
      </c>
      <c r="G31" s="1714"/>
      <c r="H31" s="1717">
        <v>6923</v>
      </c>
      <c r="I31" s="102"/>
      <c r="J31" s="176"/>
    </row>
    <row r="32" spans="1:11" x14ac:dyDescent="0.2">
      <c r="A32" s="1" t="s">
        <v>807</v>
      </c>
      <c r="B32" s="109" t="s">
        <v>178</v>
      </c>
      <c r="C32" s="109"/>
      <c r="D32" s="20">
        <f>D31+1</f>
        <v>17</v>
      </c>
      <c r="E32" s="102"/>
      <c r="F32" s="1717">
        <v>6954</v>
      </c>
      <c r="G32" s="1714"/>
      <c r="H32" s="1717">
        <v>6924</v>
      </c>
      <c r="I32" s="102"/>
      <c r="J32" s="176"/>
    </row>
    <row r="33" spans="1:11" x14ac:dyDescent="0.2">
      <c r="A33" s="1" t="s">
        <v>807</v>
      </c>
      <c r="B33" s="109" t="s">
        <v>56</v>
      </c>
      <c r="C33" s="109"/>
      <c r="D33" s="20">
        <f>D32+1</f>
        <v>18</v>
      </c>
      <c r="E33" s="102"/>
      <c r="F33" s="1717">
        <v>6955</v>
      </c>
      <c r="G33" s="1714"/>
      <c r="H33" s="1717">
        <v>6911</v>
      </c>
      <c r="I33" s="102"/>
      <c r="J33" s="176"/>
    </row>
    <row r="34" spans="1:11" x14ac:dyDescent="0.2">
      <c r="A34" s="1" t="s">
        <v>807</v>
      </c>
      <c r="B34" s="17" t="s">
        <v>164</v>
      </c>
      <c r="C34" s="17"/>
      <c r="D34" s="20">
        <f>D33+1</f>
        <v>19</v>
      </c>
      <c r="E34" s="102"/>
      <c r="F34" s="1714">
        <v>1426</v>
      </c>
      <c r="G34" s="1714"/>
      <c r="H34" s="1714">
        <v>1429</v>
      </c>
      <c r="I34" s="176"/>
      <c r="J34" s="176"/>
    </row>
    <row r="35" spans="1:11" x14ac:dyDescent="0.2">
      <c r="A35" s="1" t="s">
        <v>807</v>
      </c>
      <c r="B35" s="17" t="s">
        <v>59</v>
      </c>
      <c r="C35" s="17"/>
      <c r="D35" s="20">
        <f>D34+1</f>
        <v>20</v>
      </c>
      <c r="E35" s="102"/>
      <c r="F35" s="1717">
        <v>6958</v>
      </c>
      <c r="G35" s="1714"/>
      <c r="H35" s="1717">
        <v>6913</v>
      </c>
      <c r="I35" s="102"/>
      <c r="J35" s="176"/>
    </row>
    <row r="36" spans="1:11" x14ac:dyDescent="0.2">
      <c r="A36" s="1" t="s">
        <v>807</v>
      </c>
      <c r="B36" s="37" t="s">
        <v>90</v>
      </c>
      <c r="C36" s="37"/>
      <c r="D36" s="334">
        <f>D35+1</f>
        <v>21</v>
      </c>
      <c r="E36" s="101"/>
      <c r="F36" s="1716">
        <v>6959</v>
      </c>
      <c r="G36" s="1716"/>
      <c r="H36" s="1716">
        <v>6914</v>
      </c>
      <c r="I36" s="101"/>
      <c r="J36" s="101"/>
    </row>
    <row r="37" spans="1:11" ht="9" customHeight="1" x14ac:dyDescent="0.2">
      <c r="B37" s="17"/>
      <c r="C37" s="17"/>
      <c r="D37" s="30"/>
      <c r="E37" s="102"/>
      <c r="F37" s="1717"/>
      <c r="G37" s="1717"/>
      <c r="H37" s="1717"/>
      <c r="I37" s="102"/>
      <c r="J37" s="102"/>
    </row>
    <row r="38" spans="1:11" ht="12.75" customHeight="1" thickBot="1" x14ac:dyDescent="0.25">
      <c r="A38" s="1" t="s">
        <v>807</v>
      </c>
      <c r="B38" s="14"/>
      <c r="C38" s="14"/>
      <c r="D38" s="289">
        <f>D36+1</f>
        <v>22</v>
      </c>
      <c r="E38" s="305">
        <f>SUM(E14:E36)</f>
        <v>0</v>
      </c>
      <c r="F38" s="1732">
        <v>6960</v>
      </c>
      <c r="G38" s="1732"/>
      <c r="H38" s="1732">
        <v>6915</v>
      </c>
      <c r="I38" s="305"/>
      <c r="J38" s="503"/>
    </row>
    <row r="39" spans="1:11" ht="12" customHeight="1" x14ac:dyDescent="0.2">
      <c r="B39" s="17"/>
      <c r="C39" s="17"/>
      <c r="D39" s="17"/>
      <c r="J39" s="504"/>
    </row>
    <row r="40" spans="1:11" ht="12" customHeight="1" x14ac:dyDescent="0.2">
      <c r="B40" s="2302" t="s">
        <v>1065</v>
      </c>
      <c r="C40" s="2303"/>
      <c r="D40" s="2303"/>
      <c r="E40" s="2303"/>
      <c r="F40" s="2303"/>
      <c r="G40" s="2303"/>
      <c r="H40" s="2303"/>
      <c r="I40" s="2303"/>
      <c r="J40" s="2303"/>
    </row>
    <row r="41" spans="1:11" s="351" customFormat="1" ht="12.75" customHeight="1" x14ac:dyDescent="0.2">
      <c r="A41" s="1"/>
      <c r="B41" s="2302" t="s">
        <v>1058</v>
      </c>
      <c r="C41" s="2303"/>
      <c r="D41" s="2303"/>
      <c r="E41" s="2303"/>
      <c r="F41" s="2303"/>
      <c r="G41" s="2303"/>
      <c r="H41" s="2303"/>
      <c r="I41" s="2303"/>
      <c r="J41" s="2303"/>
      <c r="K41" s="919"/>
    </row>
    <row r="42" spans="1:11" s="351" customFormat="1" ht="12.75" customHeight="1" x14ac:dyDescent="0.2">
      <c r="A42" s="1"/>
      <c r="B42" s="2302" t="s">
        <v>1333</v>
      </c>
      <c r="C42" s="2303"/>
      <c r="D42" s="2303"/>
      <c r="E42" s="2303"/>
      <c r="F42" s="2303"/>
      <c r="G42" s="2303"/>
      <c r="H42" s="2303"/>
      <c r="I42" s="2303"/>
      <c r="J42" s="2303"/>
      <c r="K42" s="918"/>
    </row>
    <row r="43" spans="1:11" s="351" customFormat="1" ht="12.75" customHeight="1" x14ac:dyDescent="0.2">
      <c r="A43" s="1"/>
      <c r="B43" s="49"/>
      <c r="C43" s="217"/>
      <c r="D43" s="217"/>
      <c r="E43" s="217"/>
      <c r="F43" s="217"/>
      <c r="G43" s="217"/>
      <c r="H43" s="217"/>
      <c r="I43" s="217"/>
      <c r="J43" s="217"/>
    </row>
    <row r="44" spans="1:11" s="351" customFormat="1" ht="12.75" customHeight="1" x14ac:dyDescent="0.2">
      <c r="A44" s="1"/>
      <c r="B44" s="49"/>
      <c r="C44" s="217"/>
      <c r="D44" s="217"/>
      <c r="E44" s="217"/>
      <c r="F44" s="217"/>
      <c r="G44" s="217"/>
      <c r="H44" s="217"/>
      <c r="I44" s="217"/>
      <c r="J44" s="217"/>
    </row>
    <row r="45" spans="1:11" s="17" customFormat="1" ht="12.75" customHeight="1" x14ac:dyDescent="0.2">
      <c r="A45" s="1"/>
      <c r="B45" s="1361" t="s">
        <v>477</v>
      </c>
      <c r="C45" s="217"/>
      <c r="D45" s="217"/>
      <c r="E45" s="217"/>
      <c r="F45" s="2389"/>
      <c r="G45" s="2129"/>
      <c r="H45" s="2125"/>
      <c r="I45" s="2126"/>
      <c r="J45" s="2126"/>
      <c r="K45" s="49"/>
    </row>
    <row r="46" spans="1:11" s="17" customFormat="1" ht="6.6" customHeight="1" x14ac:dyDescent="0.2">
      <c r="A46" s="1"/>
      <c r="B46" s="49"/>
      <c r="C46" s="217"/>
      <c r="D46" s="217"/>
      <c r="E46" s="217"/>
      <c r="F46" s="2390"/>
      <c r="G46" s="2129"/>
      <c r="H46" s="2130"/>
      <c r="I46" s="2126"/>
      <c r="J46" s="2126"/>
    </row>
    <row r="47" spans="1:11" s="17" customFormat="1" ht="5.45" customHeight="1" x14ac:dyDescent="0.2">
      <c r="A47" s="1"/>
      <c r="B47" s="49"/>
      <c r="C47" s="217"/>
      <c r="D47" s="217"/>
      <c r="E47" s="217"/>
      <c r="F47" s="1694"/>
      <c r="G47" s="1695"/>
      <c r="H47" s="1694"/>
      <c r="I47" s="1694"/>
      <c r="J47" s="49"/>
    </row>
    <row r="48" spans="1:11" s="17" customFormat="1" ht="6" customHeight="1" x14ac:dyDescent="0.2">
      <c r="A48" s="1"/>
      <c r="B48" s="49"/>
      <c r="C48" s="351"/>
      <c r="D48" s="351"/>
      <c r="E48" s="351"/>
      <c r="F48" s="1696"/>
      <c r="G48" s="1695"/>
      <c r="H48" s="1696"/>
      <c r="I48" s="1696"/>
      <c r="J48" s="49"/>
    </row>
    <row r="49" spans="1:11" s="17" customFormat="1" x14ac:dyDescent="0.2">
      <c r="A49" s="1"/>
      <c r="B49" s="427"/>
      <c r="C49" s="427"/>
      <c r="D49" s="427"/>
      <c r="E49" s="51"/>
      <c r="F49" s="1652"/>
      <c r="G49" s="493"/>
      <c r="H49" s="492"/>
      <c r="I49" s="492"/>
      <c r="J49" s="492"/>
    </row>
    <row r="50" spans="1:11" ht="25.15" customHeight="1" x14ac:dyDescent="0.2">
      <c r="B50" s="113" t="s">
        <v>1059</v>
      </c>
      <c r="C50" s="113"/>
      <c r="D50" s="35"/>
      <c r="E50" s="17"/>
      <c r="F50" s="458"/>
      <c r="G50" s="459"/>
      <c r="H50" s="458"/>
      <c r="I50" s="458"/>
      <c r="J50" s="458"/>
    </row>
    <row r="51" spans="1:11" x14ac:dyDescent="0.2">
      <c r="A51" s="1" t="s">
        <v>807</v>
      </c>
      <c r="B51" s="25" t="s">
        <v>576</v>
      </c>
      <c r="C51" s="25"/>
      <c r="D51" s="30">
        <v>23</v>
      </c>
      <c r="F51" s="1714" t="s">
        <v>2539</v>
      </c>
      <c r="G51" s="1718"/>
      <c r="H51" s="1714" t="s">
        <v>2540</v>
      </c>
    </row>
    <row r="52" spans="1:11" ht="12.75" customHeight="1" x14ac:dyDescent="0.2">
      <c r="A52" s="1" t="s">
        <v>807</v>
      </c>
      <c r="B52" s="109" t="s">
        <v>577</v>
      </c>
      <c r="C52" s="109"/>
      <c r="D52" s="30">
        <f>D51+1</f>
        <v>24</v>
      </c>
      <c r="F52" s="1714" t="s">
        <v>2541</v>
      </c>
      <c r="G52" s="1718"/>
      <c r="H52" s="1714" t="s">
        <v>2542</v>
      </c>
    </row>
    <row r="53" spans="1:11" x14ac:dyDescent="0.2">
      <c r="A53" s="1" t="s">
        <v>807</v>
      </c>
      <c r="B53" s="1" t="s">
        <v>578</v>
      </c>
      <c r="D53" s="30">
        <f>D52+1</f>
        <v>25</v>
      </c>
      <c r="F53" s="1714" t="s">
        <v>2543</v>
      </c>
      <c r="G53" s="1718"/>
      <c r="H53" s="1714" t="s">
        <v>2544</v>
      </c>
    </row>
    <row r="54" spans="1:11" ht="12.75" customHeight="1" x14ac:dyDescent="0.2">
      <c r="A54" s="1" t="s">
        <v>807</v>
      </c>
      <c r="B54" s="109" t="s">
        <v>579</v>
      </c>
      <c r="C54" s="109"/>
      <c r="D54" s="30">
        <f>D53+1</f>
        <v>26</v>
      </c>
      <c r="F54" s="1714" t="s">
        <v>2545</v>
      </c>
      <c r="G54" s="1718"/>
      <c r="H54" s="1714" t="s">
        <v>2546</v>
      </c>
    </row>
    <row r="55" spans="1:11" x14ac:dyDescent="0.2">
      <c r="A55" s="1" t="s">
        <v>807</v>
      </c>
      <c r="B55" s="109" t="s">
        <v>584</v>
      </c>
      <c r="C55" s="109"/>
      <c r="D55" s="30">
        <f>D54+1</f>
        <v>27</v>
      </c>
      <c r="F55" s="1714" t="s">
        <v>2547</v>
      </c>
      <c r="G55" s="1714"/>
      <c r="H55" s="1714" t="s">
        <v>2548</v>
      </c>
    </row>
    <row r="56" spans="1:11" x14ac:dyDescent="0.2">
      <c r="B56" s="109" t="s">
        <v>133</v>
      </c>
      <c r="C56" s="109"/>
      <c r="D56" s="30"/>
      <c r="F56" s="1718"/>
      <c r="G56" s="1718"/>
      <c r="H56" s="1718"/>
    </row>
    <row r="57" spans="1:11" ht="13.5" customHeight="1" x14ac:dyDescent="0.2">
      <c r="B57" s="113" t="s">
        <v>1060</v>
      </c>
      <c r="C57" s="113"/>
      <c r="D57" s="30"/>
      <c r="F57" s="1718"/>
      <c r="G57" s="1718"/>
      <c r="H57" s="1718"/>
    </row>
    <row r="58" spans="1:11" x14ac:dyDescent="0.2">
      <c r="A58" s="1" t="s">
        <v>807</v>
      </c>
      <c r="B58" s="25" t="s">
        <v>576</v>
      </c>
      <c r="C58" s="25"/>
      <c r="D58" s="30">
        <f>D55+1</f>
        <v>28</v>
      </c>
      <c r="F58" s="1714" t="s">
        <v>2549</v>
      </c>
      <c r="G58" s="1718"/>
      <c r="H58" s="1714" t="s">
        <v>2550</v>
      </c>
    </row>
    <row r="59" spans="1:11" x14ac:dyDescent="0.2">
      <c r="A59" s="1" t="s">
        <v>807</v>
      </c>
      <c r="B59" s="109" t="s">
        <v>577</v>
      </c>
      <c r="C59" s="109"/>
      <c r="D59" s="30">
        <f>D58+1</f>
        <v>29</v>
      </c>
      <c r="F59" s="1714" t="s">
        <v>2551</v>
      </c>
      <c r="G59" s="1718"/>
      <c r="H59" s="1714" t="s">
        <v>2552</v>
      </c>
    </row>
    <row r="60" spans="1:11" ht="12" customHeight="1" x14ac:dyDescent="0.2">
      <c r="A60" s="1" t="s">
        <v>807</v>
      </c>
      <c r="B60" s="1" t="s">
        <v>578</v>
      </c>
      <c r="D60" s="30">
        <f>D59+1</f>
        <v>30</v>
      </c>
      <c r="F60" s="1714" t="s">
        <v>2553</v>
      </c>
      <c r="G60" s="1718"/>
      <c r="H60" s="1714" t="s">
        <v>2554</v>
      </c>
    </row>
    <row r="61" spans="1:11" x14ac:dyDescent="0.2">
      <c r="A61" s="1" t="s">
        <v>807</v>
      </c>
      <c r="B61" s="109" t="s">
        <v>579</v>
      </c>
      <c r="C61" s="109"/>
      <c r="D61" s="30">
        <f>D60+1</f>
        <v>31</v>
      </c>
      <c r="E61" s="17"/>
      <c r="F61" s="1717" t="s">
        <v>2555</v>
      </c>
      <c r="G61" s="1740"/>
      <c r="H61" s="1717" t="s">
        <v>2556</v>
      </c>
      <c r="I61" s="458"/>
      <c r="J61" s="458"/>
      <c r="K61" s="1"/>
    </row>
    <row r="62" spans="1:11" x14ac:dyDescent="0.2">
      <c r="A62" s="1" t="s">
        <v>807</v>
      </c>
      <c r="B62" s="109" t="s">
        <v>584</v>
      </c>
      <c r="C62" s="109"/>
      <c r="D62" s="30">
        <f>D61+1</f>
        <v>32</v>
      </c>
      <c r="E62" s="17"/>
      <c r="F62" s="1717" t="s">
        <v>2557</v>
      </c>
      <c r="G62" s="1717"/>
      <c r="H62" s="1717" t="s">
        <v>2558</v>
      </c>
      <c r="I62" s="17"/>
      <c r="J62" s="17"/>
    </row>
    <row r="63" spans="1:11" ht="12" customHeight="1" x14ac:dyDescent="0.2">
      <c r="A63" s="17" t="s">
        <v>807</v>
      </c>
      <c r="B63" s="37" t="s">
        <v>205</v>
      </c>
      <c r="C63" s="37"/>
      <c r="D63" s="334">
        <f>D62+1</f>
        <v>33</v>
      </c>
      <c r="E63" s="1242"/>
      <c r="F63" s="1716" t="s">
        <v>2559</v>
      </c>
      <c r="G63" s="1716"/>
      <c r="H63" s="1716" t="s">
        <v>2560</v>
      </c>
      <c r="I63" s="37"/>
      <c r="J63" s="37"/>
    </row>
    <row r="64" spans="1:11" x14ac:dyDescent="0.2">
      <c r="A64" s="17"/>
      <c r="B64" s="17"/>
      <c r="C64" s="17"/>
      <c r="D64" s="30"/>
      <c r="E64" s="2131"/>
      <c r="F64" s="1740"/>
      <c r="G64" s="1740"/>
      <c r="H64" s="1740"/>
      <c r="I64" s="17"/>
      <c r="J64" s="17"/>
    </row>
    <row r="65" spans="1:10" ht="13.5" thickBot="1" x14ac:dyDescent="0.25">
      <c r="A65" s="398" t="s">
        <v>807</v>
      </c>
      <c r="B65" s="14"/>
      <c r="C65" s="14"/>
      <c r="D65" s="289">
        <f>D63+1</f>
        <v>34</v>
      </c>
      <c r="E65" s="2132"/>
      <c r="F65" s="1732" t="s">
        <v>2561</v>
      </c>
      <c r="G65" s="1743"/>
      <c r="H65" s="1732" t="s">
        <v>2562</v>
      </c>
      <c r="I65" s="14"/>
      <c r="J65" s="14"/>
    </row>
    <row r="66" spans="1:10" x14ac:dyDescent="0.2">
      <c r="B66" s="802"/>
      <c r="C66" s="802"/>
      <c r="D66" s="17"/>
    </row>
    <row r="67" spans="1:10" x14ac:dyDescent="0.2">
      <c r="B67" s="2333" t="s">
        <v>2986</v>
      </c>
      <c r="C67" s="2333"/>
      <c r="D67" s="2333"/>
      <c r="E67" s="2333"/>
      <c r="F67" s="2333"/>
      <c r="G67" s="2333"/>
      <c r="H67" s="2333"/>
      <c r="I67" s="2333"/>
      <c r="J67" s="2333"/>
    </row>
    <row r="68" spans="1:10" x14ac:dyDescent="0.2">
      <c r="B68" s="2333"/>
      <c r="C68" s="2333"/>
      <c r="D68" s="2333"/>
      <c r="E68" s="2333"/>
      <c r="F68" s="2333"/>
      <c r="G68" s="2333"/>
      <c r="H68" s="2333"/>
      <c r="I68" s="2333"/>
      <c r="J68" s="2333"/>
    </row>
    <row r="69" spans="1:10" x14ac:dyDescent="0.2">
      <c r="B69" s="1689"/>
      <c r="C69" s="1689"/>
      <c r="D69" s="1690"/>
      <c r="E69" s="1691"/>
      <c r="F69" s="1692"/>
      <c r="G69" s="1693"/>
      <c r="H69" s="1692"/>
      <c r="I69" s="1692"/>
      <c r="J69" s="1692"/>
    </row>
    <row r="70" spans="1:10" x14ac:dyDescent="0.2">
      <c r="B70" s="17"/>
      <c r="C70" s="17"/>
      <c r="D70" s="17"/>
    </row>
    <row r="71" spans="1:10" x14ac:dyDescent="0.2">
      <c r="B71" s="17"/>
      <c r="C71" s="17"/>
      <c r="D71" s="17"/>
    </row>
    <row r="72" spans="1:10" x14ac:dyDescent="0.2">
      <c r="B72" s="17"/>
      <c r="C72" s="17"/>
      <c r="D72" s="17"/>
    </row>
    <row r="73" spans="1:10" x14ac:dyDescent="0.2">
      <c r="B73" s="17"/>
      <c r="C73" s="17"/>
      <c r="D73" s="17"/>
    </row>
    <row r="74" spans="1:10" x14ac:dyDescent="0.2">
      <c r="B74" s="17"/>
      <c r="C74" s="17"/>
      <c r="D74" s="17"/>
    </row>
    <row r="75" spans="1:10" x14ac:dyDescent="0.2">
      <c r="B75" s="17"/>
      <c r="C75" s="17"/>
      <c r="D75" s="17"/>
    </row>
    <row r="76" spans="1:10" x14ac:dyDescent="0.2">
      <c r="B76" s="17"/>
      <c r="C76" s="17"/>
      <c r="D76" s="17"/>
    </row>
    <row r="77" spans="1:10" x14ac:dyDescent="0.2">
      <c r="B77" s="17"/>
      <c r="C77" s="17"/>
      <c r="D77" s="17"/>
    </row>
    <row r="78" spans="1:10" x14ac:dyDescent="0.2">
      <c r="B78" s="17"/>
      <c r="C78" s="17"/>
      <c r="D78" s="17"/>
    </row>
    <row r="79" spans="1:10" x14ac:dyDescent="0.2">
      <c r="B79" s="17"/>
      <c r="C79" s="17"/>
      <c r="D79" s="17"/>
    </row>
    <row r="80" spans="1:10" x14ac:dyDescent="0.2">
      <c r="B80" s="17"/>
      <c r="C80" s="17"/>
      <c r="D80" s="17"/>
    </row>
    <row r="81" spans="2:4" x14ac:dyDescent="0.2">
      <c r="B81" s="17"/>
      <c r="C81" s="17"/>
      <c r="D81" s="17"/>
    </row>
    <row r="82" spans="2:4" x14ac:dyDescent="0.2">
      <c r="B82" s="17"/>
      <c r="C82" s="17"/>
      <c r="D82" s="17"/>
    </row>
    <row r="83" spans="2:4" x14ac:dyDescent="0.2">
      <c r="B83" s="17"/>
      <c r="C83" s="17"/>
      <c r="D83" s="17"/>
    </row>
    <row r="84" spans="2:4" x14ac:dyDescent="0.2">
      <c r="B84" s="17"/>
      <c r="C84" s="17"/>
      <c r="D84" s="17"/>
    </row>
    <row r="85" spans="2:4" x14ac:dyDescent="0.2">
      <c r="B85" s="17"/>
      <c r="C85" s="17"/>
      <c r="D85" s="17"/>
    </row>
    <row r="86" spans="2:4" x14ac:dyDescent="0.2">
      <c r="B86" s="17"/>
      <c r="C86" s="17"/>
      <c r="D86" s="17"/>
    </row>
    <row r="87" spans="2:4" x14ac:dyDescent="0.2">
      <c r="B87" s="17"/>
      <c r="C87" s="17"/>
      <c r="D87" s="17"/>
    </row>
    <row r="88" spans="2:4" x14ac:dyDescent="0.2">
      <c r="B88" s="17"/>
      <c r="C88" s="17"/>
      <c r="D88" s="17"/>
    </row>
    <row r="89" spans="2:4" x14ac:dyDescent="0.2">
      <c r="B89" s="17"/>
      <c r="C89" s="17"/>
      <c r="D89" s="17"/>
    </row>
    <row r="90" spans="2:4" x14ac:dyDescent="0.2">
      <c r="B90" s="17"/>
      <c r="C90" s="17"/>
      <c r="D90" s="17"/>
    </row>
    <row r="91" spans="2:4" x14ac:dyDescent="0.2">
      <c r="B91" s="17"/>
      <c r="C91" s="17"/>
      <c r="D91" s="17"/>
    </row>
    <row r="92" spans="2:4" x14ac:dyDescent="0.2">
      <c r="B92" s="17"/>
      <c r="C92" s="17"/>
      <c r="D92" s="17"/>
    </row>
    <row r="93" spans="2:4" x14ac:dyDescent="0.2">
      <c r="B93" s="17"/>
      <c r="C93" s="17"/>
      <c r="D93" s="17"/>
    </row>
    <row r="94" spans="2:4" x14ac:dyDescent="0.2">
      <c r="B94" s="17"/>
      <c r="C94" s="17"/>
      <c r="D94" s="17"/>
    </row>
    <row r="95" spans="2:4" x14ac:dyDescent="0.2">
      <c r="B95" s="17"/>
      <c r="C95" s="17"/>
      <c r="D95" s="17"/>
    </row>
    <row r="96" spans="2:4" x14ac:dyDescent="0.2">
      <c r="B96" s="17"/>
      <c r="C96" s="17"/>
      <c r="D96" s="17"/>
    </row>
  </sheetData>
  <mergeCells count="6">
    <mergeCell ref="F7:F8"/>
    <mergeCell ref="B67:J68"/>
    <mergeCell ref="B40:J40"/>
    <mergeCell ref="F45:F46"/>
    <mergeCell ref="B42:J42"/>
    <mergeCell ref="B41:J41"/>
  </mergeCells>
  <phoneticPr fontId="10" type="noConversion"/>
  <pageMargins left="0.39370078740157483" right="0.39370078740157483" top="0.59055118110236227" bottom="0.39370078740157483" header="0.59055118110236227" footer="0.39370078740157483"/>
  <pageSetup scale="85" orientation="portrait" r:id="rId1"/>
  <headerFooter alignWithMargins="0">
    <oddHeader>&amp;L&amp;9Organisme : ________________________________________&amp;R&amp;9Code géographique ____________</oddHeader>
    <oddFooter>&amp;LS36-1</oddFooter>
  </headerFooter>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4"/>
  <dimension ref="A1:V61"/>
  <sheetViews>
    <sheetView showZeros="0" zoomScaleNormal="100" workbookViewId="0"/>
  </sheetViews>
  <sheetFormatPr baseColWidth="10" defaultColWidth="9.140625" defaultRowHeight="12.75" x14ac:dyDescent="0.2"/>
  <cols>
    <col min="1" max="1" width="2.85546875" style="1" customWidth="1"/>
    <col min="2" max="2" width="36.5703125" style="1" customWidth="1"/>
    <col min="3" max="3" width="14.7109375" style="1" customWidth="1"/>
    <col min="4" max="4" width="2.7109375" style="1" customWidth="1"/>
    <col min="5" max="5" width="15.7109375" style="1" hidden="1" customWidth="1"/>
    <col min="6" max="6" width="15.7109375" style="323" customWidth="1"/>
    <col min="7" max="7" width="2.7109375" style="502" customWidth="1"/>
    <col min="8" max="8" width="15.7109375" style="323" customWidth="1"/>
    <col min="9" max="9" width="2.7109375" style="323" customWidth="1"/>
    <col min="10" max="10" width="15.7109375" style="323" customWidth="1"/>
    <col min="11" max="11" width="0.28515625" style="17" customWidth="1"/>
    <col min="12" max="16384" width="9.140625" style="1"/>
  </cols>
  <sheetData>
    <row r="1" spans="1:22" x14ac:dyDescent="0.2">
      <c r="J1" s="1478"/>
    </row>
    <row r="2" spans="1:22" x14ac:dyDescent="0.2">
      <c r="E2" s="17"/>
      <c r="F2" s="458"/>
      <c r="G2" s="459"/>
      <c r="H2" s="458"/>
      <c r="I2" s="458"/>
    </row>
    <row r="3" spans="1:22" ht="12.95" customHeight="1" x14ac:dyDescent="0.2">
      <c r="B3" s="17"/>
      <c r="C3" s="17"/>
      <c r="D3" s="17"/>
      <c r="J3" s="504"/>
    </row>
    <row r="4" spans="1:22" ht="12.95" customHeight="1" x14ac:dyDescent="0.2">
      <c r="A4" s="351"/>
      <c r="B4" s="2343" t="s">
        <v>2818</v>
      </c>
      <c r="C4" s="2343"/>
      <c r="D4" s="2391"/>
      <c r="E4" s="2391"/>
      <c r="F4" s="2391"/>
      <c r="G4" s="2391"/>
      <c r="H4" s="2391"/>
      <c r="I4" s="2391"/>
      <c r="J4" s="2391"/>
    </row>
    <row r="5" spans="1:22" ht="12.95" customHeight="1" x14ac:dyDescent="0.2">
      <c r="A5" s="351"/>
      <c r="B5" s="2302" t="s">
        <v>1333</v>
      </c>
      <c r="C5" s="2302"/>
      <c r="D5" s="2360"/>
      <c r="E5" s="2360"/>
      <c r="F5" s="2360"/>
      <c r="G5" s="2360"/>
      <c r="H5" s="2360"/>
      <c r="I5" s="2360"/>
      <c r="J5" s="2360"/>
    </row>
    <row r="6" spans="1:22" ht="12.95" customHeight="1" x14ac:dyDescent="0.2">
      <c r="A6" s="351"/>
      <c r="B6" s="49"/>
      <c r="C6" s="49"/>
      <c r="D6" s="49"/>
      <c r="E6" s="49"/>
      <c r="F6" s="49"/>
      <c r="G6" s="49"/>
      <c r="H6" s="1"/>
      <c r="I6" s="351"/>
      <c r="J6" s="351"/>
    </row>
    <row r="7" spans="1:22" ht="12.95" customHeight="1" x14ac:dyDescent="0.2">
      <c r="A7" s="351"/>
      <c r="B7" s="1361" t="s">
        <v>477</v>
      </c>
      <c r="C7" s="1361"/>
      <c r="D7" s="49"/>
      <c r="E7" s="424"/>
      <c r="F7" s="424"/>
      <c r="G7" s="424"/>
      <c r="H7" s="1"/>
      <c r="I7" s="351"/>
      <c r="J7" s="351"/>
    </row>
    <row r="8" spans="1:22" ht="12.95" customHeight="1" thickBot="1" x14ac:dyDescent="0.25">
      <c r="A8" s="17"/>
      <c r="B8" s="788"/>
      <c r="C8" s="788"/>
      <c r="D8" s="467"/>
      <c r="E8" s="1113">
        <v>2017</v>
      </c>
      <c r="F8" s="1109"/>
      <c r="G8" s="1113"/>
      <c r="H8" s="547">
        <v>2017</v>
      </c>
      <c r="I8" s="546"/>
      <c r="J8" s="547">
        <v>2016</v>
      </c>
    </row>
    <row r="9" spans="1:22" ht="12.95" customHeight="1" x14ac:dyDescent="0.2">
      <c r="A9" s="17"/>
      <c r="B9" s="754"/>
      <c r="C9" s="754"/>
      <c r="D9" s="49"/>
      <c r="E9" s="1095"/>
      <c r="F9" s="163"/>
      <c r="G9" s="1362"/>
      <c r="H9" s="41"/>
      <c r="I9" s="41"/>
      <c r="J9" s="17"/>
    </row>
    <row r="10" spans="1:22" ht="12.95" customHeight="1" x14ac:dyDescent="0.2">
      <c r="A10" s="351" t="s">
        <v>807</v>
      </c>
      <c r="B10" s="130" t="s">
        <v>841</v>
      </c>
      <c r="C10" s="130"/>
      <c r="D10" s="551">
        <f>+'S36-1  Acquis. immo. par catég.'!D65+1</f>
        <v>35</v>
      </c>
      <c r="E10" s="102"/>
      <c r="F10" s="787"/>
      <c r="G10" s="102"/>
      <c r="H10" s="792" t="s">
        <v>2533</v>
      </c>
      <c r="I10" s="41"/>
      <c r="J10" s="17"/>
    </row>
    <row r="11" spans="1:22" ht="12.95" customHeight="1" x14ac:dyDescent="0.2">
      <c r="A11" s="351"/>
      <c r="B11" s="130"/>
      <c r="C11" s="130"/>
      <c r="D11" s="551"/>
      <c r="E11" s="102"/>
      <c r="F11" s="787"/>
      <c r="G11" s="102"/>
      <c r="H11" s="792"/>
      <c r="I11" s="41"/>
      <c r="J11" s="17"/>
    </row>
    <row r="12" spans="1:22" ht="19.899999999999999" customHeight="1" x14ac:dyDescent="0.2">
      <c r="A12" s="351" t="s">
        <v>807</v>
      </c>
      <c r="B12" s="130" t="s">
        <v>234</v>
      </c>
      <c r="C12" s="130"/>
      <c r="D12" s="551">
        <f>D10+1</f>
        <v>36</v>
      </c>
      <c r="E12" s="102"/>
      <c r="F12" s="787"/>
      <c r="G12" s="102"/>
      <c r="H12" s="792" t="s">
        <v>2534</v>
      </c>
      <c r="I12" s="41"/>
      <c r="J12" s="17"/>
    </row>
    <row r="13" spans="1:22" x14ac:dyDescent="0.2">
      <c r="A13" s="217"/>
      <c r="B13" s="779"/>
      <c r="C13" s="779"/>
      <c r="D13" s="551"/>
      <c r="E13" s="102"/>
      <c r="F13" s="787"/>
      <c r="G13" s="558"/>
      <c r="H13" s="792"/>
      <c r="I13" s="1"/>
      <c r="J13" s="1"/>
      <c r="L13" s="17"/>
      <c r="M13" s="17"/>
      <c r="N13" s="17"/>
      <c r="O13" s="17"/>
      <c r="P13" s="17"/>
      <c r="Q13" s="17"/>
      <c r="R13" s="17"/>
      <c r="S13" s="17"/>
      <c r="T13" s="17"/>
      <c r="U13" s="17"/>
      <c r="V13" s="17"/>
    </row>
    <row r="14" spans="1:22" x14ac:dyDescent="0.2">
      <c r="A14" s="217" t="s">
        <v>807</v>
      </c>
      <c r="B14" s="41" t="s">
        <v>529</v>
      </c>
      <c r="C14" s="41"/>
      <c r="D14" s="551">
        <f>D12+1</f>
        <v>37</v>
      </c>
      <c r="E14" s="102"/>
      <c r="F14" s="787"/>
      <c r="G14" s="558"/>
      <c r="H14" s="792" t="s">
        <v>2535</v>
      </c>
      <c r="I14" s="1"/>
      <c r="J14" s="1"/>
    </row>
    <row r="15" spans="1:22" x14ac:dyDescent="0.2">
      <c r="A15" s="217"/>
      <c r="B15" s="779"/>
      <c r="C15" s="779"/>
      <c r="D15" s="551"/>
      <c r="E15" s="102"/>
      <c r="F15" s="787"/>
      <c r="G15" s="558"/>
      <c r="H15" s="792"/>
      <c r="I15" s="1"/>
      <c r="J15" s="1"/>
    </row>
    <row r="16" spans="1:22" x14ac:dyDescent="0.2">
      <c r="A16" s="217" t="s">
        <v>807</v>
      </c>
      <c r="B16" s="4" t="s">
        <v>563</v>
      </c>
      <c r="C16" s="4"/>
      <c r="D16" s="551">
        <f>D14+1</f>
        <v>38</v>
      </c>
      <c r="E16" s="176"/>
      <c r="F16" s="1659"/>
      <c r="G16" s="558"/>
      <c r="H16" s="793" t="s">
        <v>2536</v>
      </c>
      <c r="I16" s="1"/>
      <c r="J16" s="1"/>
    </row>
    <row r="17" spans="1:22" x14ac:dyDescent="0.2">
      <c r="A17" s="217"/>
      <c r="B17" s="779"/>
      <c r="C17" s="779"/>
      <c r="D17" s="551"/>
      <c r="E17" s="176"/>
      <c r="F17" s="1659"/>
      <c r="G17" s="558"/>
      <c r="H17" s="793"/>
      <c r="I17" s="1"/>
      <c r="J17" s="1"/>
    </row>
    <row r="18" spans="1:22" x14ac:dyDescent="0.2">
      <c r="A18" s="217" t="s">
        <v>807</v>
      </c>
      <c r="B18" s="36" t="s">
        <v>90</v>
      </c>
      <c r="C18" s="36"/>
      <c r="D18" s="571">
        <f>D16+1</f>
        <v>39</v>
      </c>
      <c r="E18" s="101"/>
      <c r="F18" s="1660"/>
      <c r="G18" s="574"/>
      <c r="H18" s="796" t="s">
        <v>2537</v>
      </c>
      <c r="I18" s="37"/>
      <c r="J18" s="37"/>
    </row>
    <row r="19" spans="1:22" x14ac:dyDescent="0.2">
      <c r="A19" s="217"/>
      <c r="B19" s="25"/>
      <c r="C19" s="25"/>
      <c r="D19" s="551"/>
      <c r="E19" s="102"/>
      <c r="F19" s="787"/>
      <c r="G19" s="558"/>
      <c r="H19" s="792"/>
      <c r="I19" s="1"/>
      <c r="J19" s="1"/>
    </row>
    <row r="20" spans="1:22" ht="13.5" thickBot="1" x14ac:dyDescent="0.25">
      <c r="A20" s="217" t="s">
        <v>807</v>
      </c>
      <c r="B20" s="231"/>
      <c r="C20" s="231"/>
      <c r="D20" s="576">
        <f>D18+1</f>
        <v>40</v>
      </c>
      <c r="E20" s="305"/>
      <c r="F20" s="1663"/>
      <c r="G20" s="305"/>
      <c r="H20" s="368" t="s">
        <v>2538</v>
      </c>
      <c r="I20" s="14"/>
      <c r="J20" s="14"/>
    </row>
    <row r="21" spans="1:22" x14ac:dyDescent="0.2">
      <c r="F21" s="1"/>
      <c r="G21" s="1"/>
      <c r="H21" s="1"/>
      <c r="I21" s="1"/>
      <c r="J21" s="1"/>
      <c r="K21" s="1"/>
    </row>
    <row r="22" spans="1:22" x14ac:dyDescent="0.2">
      <c r="F22" s="1"/>
      <c r="G22" s="1"/>
      <c r="H22" s="1"/>
      <c r="I22" s="1"/>
      <c r="J22" s="1"/>
      <c r="K22" s="1"/>
    </row>
    <row r="23" spans="1:22" s="17" customFormat="1" x14ac:dyDescent="0.2">
      <c r="A23" s="1"/>
      <c r="B23" s="1"/>
      <c r="C23" s="1"/>
      <c r="D23" s="1"/>
      <c r="E23" s="1"/>
      <c r="F23" s="1"/>
      <c r="G23" s="1"/>
      <c r="H23" s="1"/>
      <c r="I23" s="1"/>
      <c r="J23" s="1"/>
      <c r="K23" s="1"/>
    </row>
    <row r="24" spans="1:22" s="17" customFormat="1" x14ac:dyDescent="0.2">
      <c r="A24" s="1"/>
      <c r="B24" s="1"/>
      <c r="C24" s="1"/>
      <c r="D24" s="1"/>
      <c r="E24" s="1"/>
      <c r="F24" s="1"/>
      <c r="G24" s="1"/>
      <c r="H24" s="1"/>
      <c r="I24" s="1"/>
      <c r="J24" s="1"/>
      <c r="K24" s="1"/>
    </row>
    <row r="25" spans="1:22" s="17" customFormat="1" ht="12.75" customHeight="1" x14ac:dyDescent="0.2">
      <c r="A25" s="1"/>
      <c r="B25" s="1"/>
      <c r="C25" s="1"/>
      <c r="D25" s="1"/>
      <c r="E25" s="1"/>
      <c r="F25" s="1"/>
      <c r="G25" s="1"/>
      <c r="H25" s="1"/>
      <c r="I25" s="1"/>
      <c r="J25" s="1"/>
      <c r="K25" s="1"/>
    </row>
    <row r="26" spans="1:22" s="17" customFormat="1" x14ac:dyDescent="0.2">
      <c r="B26" s="1"/>
      <c r="C26" s="1"/>
      <c r="D26" s="1"/>
      <c r="E26" s="1"/>
      <c r="F26" s="1"/>
      <c r="G26" s="1"/>
      <c r="H26" s="1"/>
      <c r="I26" s="1"/>
      <c r="J26" s="1"/>
      <c r="K26" s="1"/>
    </row>
    <row r="27" spans="1:22" s="17" customFormat="1" x14ac:dyDescent="0.2">
      <c r="B27" s="1"/>
      <c r="C27" s="1"/>
      <c r="D27" s="1"/>
      <c r="E27" s="1"/>
      <c r="F27" s="1"/>
      <c r="G27" s="1"/>
      <c r="H27" s="1"/>
      <c r="I27" s="1"/>
      <c r="J27" s="1"/>
      <c r="K27" s="1"/>
    </row>
    <row r="28" spans="1:22" s="17" customFormat="1" x14ac:dyDescent="0.2">
      <c r="A28" s="398"/>
      <c r="B28" s="1"/>
      <c r="C28" s="1"/>
      <c r="D28" s="1"/>
      <c r="E28" s="1"/>
      <c r="F28" s="1"/>
      <c r="G28" s="1"/>
      <c r="H28" s="1"/>
      <c r="I28" s="1"/>
      <c r="J28" s="1"/>
      <c r="K28" s="1"/>
    </row>
    <row r="29" spans="1:22" s="17" customFormat="1" x14ac:dyDescent="0.2">
      <c r="A29" s="1"/>
      <c r="B29" s="1"/>
      <c r="C29" s="1"/>
      <c r="D29" s="1"/>
      <c r="E29" s="1"/>
      <c r="F29" s="1"/>
      <c r="G29" s="1"/>
      <c r="H29" s="1"/>
      <c r="I29" s="1"/>
      <c r="J29" s="1"/>
      <c r="K29" s="1"/>
    </row>
    <row r="30" spans="1:22" s="17" customFormat="1" x14ac:dyDescent="0.2">
      <c r="A30" s="1"/>
      <c r="B30" s="1"/>
      <c r="C30" s="1"/>
      <c r="D30" s="1"/>
      <c r="E30" s="1"/>
      <c r="F30" s="1"/>
      <c r="G30" s="1"/>
      <c r="H30" s="1"/>
      <c r="I30" s="1"/>
      <c r="J30" s="1"/>
      <c r="K30" s="1"/>
    </row>
    <row r="31" spans="1:22" s="17" customFormat="1" x14ac:dyDescent="0.2">
      <c r="A31" s="1"/>
      <c r="B31" s="802"/>
      <c r="C31" s="802"/>
      <c r="E31" s="1"/>
      <c r="F31" s="323"/>
      <c r="G31" s="502"/>
      <c r="H31" s="323"/>
      <c r="I31" s="323"/>
      <c r="J31" s="323"/>
      <c r="L31" s="1"/>
      <c r="M31" s="1"/>
      <c r="N31" s="1"/>
      <c r="O31" s="1"/>
      <c r="P31" s="1"/>
      <c r="Q31" s="1"/>
      <c r="R31" s="1"/>
      <c r="S31" s="1"/>
      <c r="T31" s="1"/>
      <c r="U31" s="1"/>
      <c r="V31" s="1"/>
    </row>
    <row r="32" spans="1:22" s="17" customFormat="1" x14ac:dyDescent="0.2">
      <c r="A32" s="1"/>
      <c r="E32" s="1"/>
      <c r="F32" s="323"/>
      <c r="G32" s="502"/>
      <c r="H32" s="323"/>
      <c r="I32" s="323"/>
      <c r="J32" s="323"/>
      <c r="L32" s="1"/>
      <c r="M32" s="1"/>
      <c r="N32" s="1"/>
      <c r="O32" s="1"/>
      <c r="P32" s="1"/>
      <c r="Q32" s="1"/>
      <c r="R32" s="1"/>
      <c r="S32" s="1"/>
      <c r="T32" s="1"/>
      <c r="U32" s="1"/>
      <c r="V32" s="1"/>
    </row>
    <row r="33" spans="1:22" s="17" customFormat="1" x14ac:dyDescent="0.2">
      <c r="A33" s="1"/>
      <c r="E33" s="1"/>
      <c r="F33" s="323"/>
      <c r="G33" s="502"/>
      <c r="H33" s="323"/>
      <c r="I33" s="323"/>
      <c r="J33" s="323"/>
      <c r="L33" s="1"/>
      <c r="M33" s="1"/>
      <c r="N33" s="1"/>
      <c r="O33" s="1"/>
      <c r="P33" s="1"/>
      <c r="Q33" s="1"/>
      <c r="R33" s="1"/>
      <c r="S33" s="1"/>
      <c r="T33" s="1"/>
      <c r="U33" s="1"/>
      <c r="V33" s="1"/>
    </row>
    <row r="34" spans="1:22" s="17" customFormat="1" x14ac:dyDescent="0.2">
      <c r="A34" s="1"/>
      <c r="E34" s="1"/>
      <c r="F34" s="323"/>
      <c r="G34" s="502"/>
      <c r="H34" s="323"/>
      <c r="I34" s="323"/>
      <c r="J34" s="323"/>
      <c r="L34" s="1"/>
      <c r="M34" s="1"/>
      <c r="N34" s="1"/>
      <c r="O34" s="1"/>
      <c r="P34" s="1"/>
      <c r="Q34" s="1"/>
      <c r="R34" s="1"/>
      <c r="S34" s="1"/>
      <c r="T34" s="1"/>
      <c r="U34" s="1"/>
      <c r="V34" s="1"/>
    </row>
    <row r="35" spans="1:22" s="17" customFormat="1" x14ac:dyDescent="0.2">
      <c r="A35" s="1"/>
      <c r="E35" s="1"/>
      <c r="F35" s="323"/>
      <c r="G35" s="502"/>
      <c r="H35" s="323"/>
      <c r="I35" s="323"/>
      <c r="J35" s="323"/>
      <c r="L35" s="1"/>
      <c r="M35" s="1"/>
      <c r="N35" s="1"/>
      <c r="O35" s="1"/>
      <c r="P35" s="1"/>
      <c r="Q35" s="1"/>
      <c r="R35" s="1"/>
      <c r="S35" s="1"/>
      <c r="T35" s="1"/>
      <c r="U35" s="1"/>
      <c r="V35" s="1"/>
    </row>
    <row r="36" spans="1:22" s="17" customFormat="1" x14ac:dyDescent="0.2">
      <c r="A36" s="1"/>
      <c r="E36" s="1"/>
      <c r="F36" s="323"/>
      <c r="G36" s="502"/>
      <c r="H36" s="323"/>
      <c r="I36" s="323"/>
      <c r="J36" s="323"/>
      <c r="L36" s="1"/>
      <c r="M36" s="1"/>
      <c r="N36" s="1"/>
      <c r="O36" s="1"/>
      <c r="P36" s="1"/>
      <c r="Q36" s="1"/>
      <c r="R36" s="1"/>
      <c r="S36" s="1"/>
      <c r="T36" s="1"/>
      <c r="U36" s="1"/>
      <c r="V36" s="1"/>
    </row>
    <row r="37" spans="1:22" s="17" customFormat="1" x14ac:dyDescent="0.2">
      <c r="A37" s="1"/>
      <c r="E37" s="1"/>
      <c r="F37" s="323"/>
      <c r="G37" s="502"/>
      <c r="H37" s="323"/>
      <c r="I37" s="323"/>
      <c r="J37" s="323"/>
      <c r="L37" s="1"/>
      <c r="M37" s="1"/>
      <c r="N37" s="1"/>
      <c r="O37" s="1"/>
      <c r="P37" s="1"/>
      <c r="Q37" s="1"/>
      <c r="R37" s="1"/>
      <c r="S37" s="1"/>
      <c r="T37" s="1"/>
      <c r="U37" s="1"/>
      <c r="V37" s="1"/>
    </row>
    <row r="38" spans="1:22" s="17" customFormat="1" x14ac:dyDescent="0.2">
      <c r="A38" s="1"/>
      <c r="E38" s="1"/>
      <c r="F38" s="323"/>
      <c r="G38" s="502"/>
      <c r="H38" s="323"/>
      <c r="I38" s="323"/>
      <c r="J38" s="323"/>
      <c r="L38" s="1"/>
      <c r="M38" s="1"/>
      <c r="N38" s="1"/>
      <c r="O38" s="1"/>
      <c r="P38" s="1"/>
      <c r="Q38" s="1"/>
      <c r="R38" s="1"/>
      <c r="S38" s="1"/>
      <c r="T38" s="1"/>
      <c r="U38" s="1"/>
      <c r="V38" s="1"/>
    </row>
    <row r="39" spans="1:22" x14ac:dyDescent="0.2">
      <c r="B39" s="17"/>
      <c r="C39" s="17"/>
      <c r="D39" s="17"/>
    </row>
    <row r="40" spans="1:22" x14ac:dyDescent="0.2">
      <c r="B40" s="17"/>
      <c r="C40" s="17"/>
      <c r="D40" s="17"/>
    </row>
    <row r="41" spans="1:22" x14ac:dyDescent="0.2">
      <c r="B41" s="17"/>
      <c r="C41" s="17"/>
      <c r="D41" s="17"/>
    </row>
    <row r="42" spans="1:22" x14ac:dyDescent="0.2">
      <c r="B42" s="17"/>
      <c r="C42" s="17"/>
      <c r="D42" s="17"/>
    </row>
    <row r="43" spans="1:22" x14ac:dyDescent="0.2">
      <c r="B43" s="17"/>
      <c r="C43" s="17"/>
      <c r="D43" s="17"/>
    </row>
    <row r="44" spans="1:22" x14ac:dyDescent="0.2">
      <c r="B44" s="17"/>
      <c r="C44" s="17"/>
      <c r="D44" s="17"/>
    </row>
    <row r="45" spans="1:22" x14ac:dyDescent="0.2">
      <c r="B45" s="17"/>
      <c r="C45" s="17"/>
      <c r="D45" s="17"/>
    </row>
    <row r="46" spans="1:22" x14ac:dyDescent="0.2">
      <c r="B46" s="17"/>
      <c r="C46" s="17"/>
      <c r="D46" s="17"/>
    </row>
    <row r="47" spans="1:22" x14ac:dyDescent="0.2">
      <c r="B47" s="17"/>
      <c r="C47" s="17"/>
      <c r="D47" s="17"/>
    </row>
    <row r="48" spans="1:22" x14ac:dyDescent="0.2">
      <c r="B48" s="17"/>
      <c r="C48" s="17"/>
      <c r="D48" s="17"/>
    </row>
    <row r="49" spans="2:4" x14ac:dyDescent="0.2">
      <c r="B49" s="17"/>
      <c r="C49" s="17"/>
      <c r="D49" s="17"/>
    </row>
    <row r="50" spans="2:4" x14ac:dyDescent="0.2">
      <c r="B50" s="17"/>
      <c r="C50" s="17"/>
      <c r="D50" s="17"/>
    </row>
    <row r="51" spans="2:4" x14ac:dyDescent="0.2">
      <c r="B51" s="17"/>
      <c r="C51" s="17"/>
      <c r="D51" s="17"/>
    </row>
    <row r="52" spans="2:4" x14ac:dyDescent="0.2">
      <c r="B52" s="17"/>
      <c r="C52" s="17"/>
      <c r="D52" s="17"/>
    </row>
    <row r="53" spans="2:4" x14ac:dyDescent="0.2">
      <c r="B53" s="17"/>
      <c r="C53" s="17"/>
      <c r="D53" s="17"/>
    </row>
    <row r="54" spans="2:4" x14ac:dyDescent="0.2">
      <c r="B54" s="17"/>
      <c r="C54" s="17"/>
      <c r="D54" s="17"/>
    </row>
    <row r="55" spans="2:4" x14ac:dyDescent="0.2">
      <c r="B55" s="17"/>
      <c r="C55" s="17"/>
      <c r="D55" s="17"/>
    </row>
    <row r="56" spans="2:4" x14ac:dyDescent="0.2">
      <c r="B56" s="17"/>
      <c r="C56" s="17"/>
      <c r="D56" s="17"/>
    </row>
    <row r="57" spans="2:4" x14ac:dyDescent="0.2">
      <c r="B57" s="17"/>
      <c r="C57" s="17"/>
      <c r="D57" s="17"/>
    </row>
    <row r="58" spans="2:4" x14ac:dyDescent="0.2">
      <c r="B58" s="17"/>
      <c r="C58" s="17"/>
      <c r="D58" s="17"/>
    </row>
    <row r="59" spans="2:4" x14ac:dyDescent="0.2">
      <c r="B59" s="17"/>
      <c r="C59" s="17"/>
      <c r="D59" s="17"/>
    </row>
    <row r="60" spans="2:4" x14ac:dyDescent="0.2">
      <c r="B60" s="17"/>
      <c r="C60" s="17"/>
      <c r="D60" s="17"/>
    </row>
    <row r="61" spans="2:4" x14ac:dyDescent="0.2">
      <c r="B61" s="17"/>
      <c r="C61" s="17"/>
      <c r="D61" s="17"/>
    </row>
  </sheetData>
  <mergeCells count="2">
    <mergeCell ref="B5:J5"/>
    <mergeCell ref="B4:J4"/>
  </mergeCells>
  <pageMargins left="0.39370078740157483" right="0.39370078740157483" top="0.59055118110236227" bottom="0.39370078740157483" header="0.59055118110236227" footer="0.39370078740157483"/>
  <pageSetup scale="91" orientation="portrait" r:id="rId1"/>
  <headerFooter alignWithMargins="0">
    <oddHeader>&amp;L&amp;9Organisme : ________________________________________&amp;R&amp;9Code géographique ____________</oddHeader>
    <oddFooter>&amp;LS36-2</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2">
    <pageSetUpPr fitToPage="1"/>
  </sheetPr>
  <dimension ref="A1:X65"/>
  <sheetViews>
    <sheetView zoomScale="101" zoomScaleNormal="101" workbookViewId="0"/>
  </sheetViews>
  <sheetFormatPr baseColWidth="10" defaultColWidth="9.140625" defaultRowHeight="12.75" x14ac:dyDescent="0.2"/>
  <cols>
    <col min="1" max="1" width="1.5703125" style="217" customWidth="1"/>
    <col min="2" max="2" width="37.7109375" style="1" customWidth="1"/>
    <col min="3" max="3" width="2.28515625" style="1" customWidth="1"/>
    <col min="4" max="4" width="1" style="1" customWidth="1"/>
    <col min="5" max="5" width="15.7109375" style="1" customWidth="1"/>
    <col min="6" max="6" width="1" style="1" customWidth="1"/>
    <col min="7" max="8" width="15.7109375" style="1" customWidth="1"/>
    <col min="9" max="9" width="0.85546875" style="1" customWidth="1"/>
    <col min="10" max="10" width="15.7109375" style="1" customWidth="1"/>
    <col min="11" max="11" width="1" style="1" customWidth="1"/>
    <col min="12" max="16384" width="9.140625" style="1"/>
  </cols>
  <sheetData>
    <row r="1" spans="1:11" ht="12.75" customHeight="1" x14ac:dyDescent="0.2"/>
    <row r="2" spans="1:11" ht="12.75" customHeight="1" x14ac:dyDescent="0.2"/>
    <row r="3" spans="1:11" x14ac:dyDescent="0.2">
      <c r="A3" s="904"/>
      <c r="B3" s="2270" t="s">
        <v>855</v>
      </c>
      <c r="C3" s="2270"/>
      <c r="D3" s="2270"/>
      <c r="E3" s="2270"/>
      <c r="F3" s="2270"/>
      <c r="G3" s="2270"/>
      <c r="H3" s="2270"/>
      <c r="I3" s="2270"/>
      <c r="J3" s="2270"/>
    </row>
    <row r="4" spans="1:11" x14ac:dyDescent="0.2">
      <c r="A4" s="904"/>
      <c r="B4" s="2247" t="s">
        <v>1333</v>
      </c>
      <c r="C4" s="2247"/>
      <c r="D4" s="2247"/>
      <c r="E4" s="2247"/>
      <c r="F4" s="2247"/>
      <c r="G4" s="2247"/>
      <c r="H4" s="2247"/>
      <c r="I4" s="2247"/>
      <c r="J4" s="2247"/>
    </row>
    <row r="5" spans="1:11" x14ac:dyDescent="0.2">
      <c r="A5" s="904"/>
      <c r="B5" s="1029"/>
      <c r="F5" s="5"/>
      <c r="G5" s="5"/>
      <c r="H5" s="5"/>
      <c r="I5" s="5"/>
      <c r="J5" s="5"/>
    </row>
    <row r="6" spans="1:11" ht="14.1" customHeight="1" x14ac:dyDescent="0.2">
      <c r="A6" s="904"/>
      <c r="B6" s="1029" t="s">
        <v>477</v>
      </c>
      <c r="C6" s="26"/>
      <c r="D6" s="26"/>
      <c r="E6" s="5" t="s">
        <v>825</v>
      </c>
      <c r="F6" s="5"/>
      <c r="G6" s="227" t="s">
        <v>350</v>
      </c>
      <c r="H6" s="227" t="s">
        <v>436</v>
      </c>
      <c r="I6" s="226"/>
      <c r="J6" s="227" t="s">
        <v>815</v>
      </c>
    </row>
    <row r="7" spans="1:11" ht="14.1" customHeight="1" thickBot="1" x14ac:dyDescent="0.25">
      <c r="A7" s="351"/>
      <c r="B7" s="14"/>
      <c r="C7" s="231"/>
      <c r="D7" s="231"/>
      <c r="E7" s="232" t="s">
        <v>102</v>
      </c>
      <c r="F7" s="232"/>
      <c r="G7" s="232"/>
      <c r="H7" s="232"/>
      <c r="I7" s="232"/>
      <c r="J7" s="232" t="s">
        <v>818</v>
      </c>
      <c r="K7" s="14"/>
    </row>
    <row r="8" spans="1:11" ht="9.75" customHeight="1" x14ac:dyDescent="0.2">
      <c r="A8" s="351"/>
      <c r="B8" s="233"/>
      <c r="C8" s="30"/>
      <c r="D8" s="30"/>
      <c r="E8" s="30"/>
      <c r="F8" s="30"/>
      <c r="G8" s="235"/>
      <c r="H8" s="235"/>
      <c r="I8" s="235"/>
      <c r="J8" s="236"/>
    </row>
    <row r="9" spans="1:11" ht="12" hidden="1" customHeight="1" x14ac:dyDescent="0.2">
      <c r="A9" s="220" t="s">
        <v>807</v>
      </c>
      <c r="B9" s="123" t="s">
        <v>148</v>
      </c>
      <c r="C9" s="250">
        <v>1</v>
      </c>
      <c r="D9" s="250"/>
      <c r="E9" s="245"/>
      <c r="F9" s="245"/>
      <c r="G9" s="245"/>
      <c r="H9" s="245"/>
      <c r="I9" s="251"/>
      <c r="J9" s="248"/>
    </row>
    <row r="10" spans="1:11" ht="9" hidden="1" customHeight="1" x14ac:dyDescent="0.2">
      <c r="A10" s="220"/>
      <c r="B10" s="123"/>
      <c r="C10" s="250"/>
      <c r="D10" s="250"/>
      <c r="E10" s="245"/>
      <c r="F10" s="245"/>
      <c r="G10" s="245"/>
      <c r="H10" s="245"/>
      <c r="I10" s="252"/>
      <c r="J10" s="248"/>
    </row>
    <row r="11" spans="1:11" ht="12" hidden="1" customHeight="1" x14ac:dyDescent="0.2">
      <c r="A11" s="220" t="s">
        <v>807</v>
      </c>
      <c r="B11" s="253" t="s">
        <v>149</v>
      </c>
      <c r="C11" s="254">
        <f>C9+1</f>
        <v>2</v>
      </c>
      <c r="D11" s="254"/>
      <c r="E11" s="70"/>
      <c r="F11" s="70"/>
      <c r="G11" s="245"/>
      <c r="H11" s="245"/>
      <c r="I11" s="255"/>
      <c r="J11" s="248"/>
    </row>
    <row r="12" spans="1:11" ht="9" hidden="1" customHeight="1" x14ac:dyDescent="0.2">
      <c r="A12" s="220"/>
      <c r="B12" s="253"/>
      <c r="C12" s="254"/>
      <c r="D12" s="254"/>
      <c r="E12" s="70"/>
      <c r="F12" s="70"/>
      <c r="G12" s="245"/>
      <c r="H12" s="245"/>
      <c r="I12" s="255"/>
      <c r="J12" s="248"/>
    </row>
    <row r="13" spans="1:11" ht="12" hidden="1" customHeight="1" x14ac:dyDescent="0.2">
      <c r="A13" s="220"/>
      <c r="B13" s="109" t="s">
        <v>150</v>
      </c>
      <c r="C13" s="157"/>
      <c r="D13" s="157"/>
      <c r="E13" s="70"/>
      <c r="F13" s="70"/>
      <c r="G13" s="245"/>
      <c r="H13" s="245"/>
      <c r="I13" s="255"/>
      <c r="J13" s="248"/>
    </row>
    <row r="14" spans="1:11" ht="12" hidden="1" customHeight="1" x14ac:dyDescent="0.2">
      <c r="A14" s="220"/>
      <c r="B14" s="109" t="s">
        <v>588</v>
      </c>
      <c r="C14" s="157"/>
      <c r="D14" s="157"/>
      <c r="E14" s="70"/>
      <c r="F14" s="70"/>
      <c r="G14" s="245"/>
      <c r="H14" s="245"/>
      <c r="I14" s="255"/>
      <c r="J14" s="248"/>
    </row>
    <row r="15" spans="1:11" ht="12" hidden="1" customHeight="1" x14ac:dyDescent="0.2">
      <c r="A15" s="220" t="s">
        <v>807</v>
      </c>
      <c r="B15" s="249" t="s">
        <v>589</v>
      </c>
      <c r="C15" s="254">
        <f>C11+1</f>
        <v>3</v>
      </c>
      <c r="D15" s="254"/>
      <c r="E15" s="70"/>
      <c r="F15" s="70"/>
      <c r="G15" s="245"/>
      <c r="H15" s="245"/>
      <c r="I15" s="255"/>
      <c r="J15" s="248"/>
    </row>
    <row r="16" spans="1:11" ht="12" hidden="1" customHeight="1" x14ac:dyDescent="0.2">
      <c r="A16" s="220" t="s">
        <v>807</v>
      </c>
      <c r="B16" s="249" t="s">
        <v>329</v>
      </c>
      <c r="C16" s="256">
        <f>C15+1</f>
        <v>4</v>
      </c>
      <c r="D16" s="256"/>
      <c r="E16" s="95"/>
      <c r="F16" s="95"/>
      <c r="G16" s="245"/>
      <c r="H16" s="245"/>
      <c r="I16" s="255"/>
      <c r="J16" s="248"/>
    </row>
    <row r="17" spans="1:11" ht="12" hidden="1" customHeight="1" x14ac:dyDescent="0.2">
      <c r="A17" s="220"/>
      <c r="B17" s="249" t="s">
        <v>650</v>
      </c>
      <c r="C17" s="256"/>
      <c r="D17" s="256"/>
      <c r="E17" s="95"/>
      <c r="F17" s="95"/>
      <c r="G17" s="245"/>
      <c r="H17" s="245"/>
      <c r="I17" s="255"/>
      <c r="J17" s="248"/>
    </row>
    <row r="18" spans="1:11" ht="12" hidden="1" customHeight="1" x14ac:dyDescent="0.2">
      <c r="A18" s="220" t="s">
        <v>807</v>
      </c>
      <c r="B18" s="249" t="s">
        <v>651</v>
      </c>
      <c r="C18" s="256">
        <f>C16+1</f>
        <v>5</v>
      </c>
      <c r="D18" s="256"/>
      <c r="E18" s="95"/>
      <c r="F18" s="95"/>
      <c r="G18" s="245"/>
      <c r="H18" s="245"/>
      <c r="I18" s="255"/>
      <c r="J18" s="248"/>
    </row>
    <row r="19" spans="1:11" ht="12" customHeight="1" x14ac:dyDescent="0.2">
      <c r="A19" s="220"/>
      <c r="B19" s="109"/>
      <c r="C19" s="256"/>
      <c r="D19" s="256"/>
      <c r="E19" s="245"/>
      <c r="F19" s="245"/>
      <c r="G19" s="245"/>
      <c r="H19" s="245"/>
      <c r="I19" s="255"/>
      <c r="J19" s="248"/>
      <c r="K19" s="17"/>
    </row>
    <row r="20" spans="1:11" ht="12" customHeight="1" x14ac:dyDescent="0.2">
      <c r="A20" s="220"/>
      <c r="B20" s="41" t="s">
        <v>954</v>
      </c>
      <c r="C20" s="270"/>
      <c r="D20" s="270"/>
      <c r="E20" s="245"/>
      <c r="F20" s="245"/>
      <c r="G20" s="269"/>
      <c r="H20" s="95"/>
      <c r="I20" s="268"/>
      <c r="J20" s="269"/>
    </row>
    <row r="21" spans="1:11" ht="12" customHeight="1" x14ac:dyDescent="0.2">
      <c r="A21" s="220"/>
      <c r="B21" s="41" t="s">
        <v>482</v>
      </c>
      <c r="C21" s="270"/>
      <c r="D21" s="270"/>
      <c r="E21" s="245"/>
      <c r="F21" s="245"/>
      <c r="G21" s="269"/>
      <c r="H21" s="95"/>
      <c r="I21" s="268"/>
      <c r="J21" s="269"/>
    </row>
    <row r="22" spans="1:11" ht="12" customHeight="1" x14ac:dyDescent="0.2">
      <c r="A22" s="220"/>
      <c r="B22" s="40" t="s">
        <v>483</v>
      </c>
      <c r="C22" s="270"/>
      <c r="D22" s="270"/>
      <c r="E22" s="245"/>
      <c r="F22" s="245"/>
      <c r="G22" s="269"/>
      <c r="H22" s="95"/>
      <c r="I22" s="268"/>
      <c r="J22" s="269"/>
    </row>
    <row r="23" spans="1:11" ht="9" customHeight="1" x14ac:dyDescent="0.2">
      <c r="A23" s="220"/>
      <c r="B23" s="40"/>
      <c r="C23" s="270"/>
      <c r="D23" s="270"/>
      <c r="E23" s="245"/>
      <c r="F23" s="245"/>
      <c r="G23" s="269"/>
      <c r="H23" s="95"/>
      <c r="I23" s="268"/>
      <c r="J23" s="269"/>
    </row>
    <row r="24" spans="1:11" ht="12" customHeight="1" x14ac:dyDescent="0.2">
      <c r="A24" s="220"/>
      <c r="B24" s="25" t="s">
        <v>903</v>
      </c>
      <c r="C24" s="270"/>
      <c r="D24" s="270"/>
      <c r="E24" s="245"/>
      <c r="F24" s="245"/>
      <c r="G24" s="95"/>
      <c r="H24" s="95"/>
      <c r="I24" s="268"/>
      <c r="J24" s="269"/>
    </row>
    <row r="25" spans="1:11" ht="12" customHeight="1" x14ac:dyDescent="0.2">
      <c r="A25" s="472" t="s">
        <v>807</v>
      </c>
      <c r="B25" s="25" t="s">
        <v>951</v>
      </c>
      <c r="C25" s="250">
        <v>1</v>
      </c>
      <c r="D25" s="270"/>
      <c r="E25" s="1738" t="s">
        <v>2180</v>
      </c>
      <c r="F25" s="1738"/>
      <c r="G25" s="1717" t="s">
        <v>2181</v>
      </c>
      <c r="H25" s="1717" t="s">
        <v>2182</v>
      </c>
      <c r="I25" s="1717"/>
      <c r="J25" s="1717" t="s">
        <v>2183</v>
      </c>
    </row>
    <row r="26" spans="1:11" ht="12" customHeight="1" x14ac:dyDescent="0.2">
      <c r="A26" s="220"/>
      <c r="B26" s="25" t="s">
        <v>590</v>
      </c>
      <c r="C26" s="270"/>
      <c r="D26" s="270"/>
      <c r="E26" s="1738"/>
      <c r="F26" s="1738"/>
      <c r="G26" s="1717"/>
      <c r="H26" s="1717"/>
      <c r="I26" s="1717"/>
      <c r="J26" s="1717"/>
    </row>
    <row r="27" spans="1:11" ht="12" customHeight="1" x14ac:dyDescent="0.2">
      <c r="A27" s="220"/>
      <c r="B27" s="25" t="s">
        <v>771</v>
      </c>
      <c r="C27" s="270"/>
      <c r="D27" s="270"/>
      <c r="E27" s="1738"/>
      <c r="F27" s="1738"/>
      <c r="G27" s="1717"/>
      <c r="H27" s="1717"/>
      <c r="I27" s="1717"/>
      <c r="J27" s="1717"/>
    </row>
    <row r="28" spans="1:11" ht="12" customHeight="1" x14ac:dyDescent="0.2">
      <c r="A28" s="267" t="s">
        <v>807</v>
      </c>
      <c r="B28" s="266" t="s">
        <v>772</v>
      </c>
      <c r="C28" s="250">
        <f>C25+1</f>
        <v>2</v>
      </c>
      <c r="D28" s="250"/>
      <c r="E28" s="1738" t="s">
        <v>2184</v>
      </c>
      <c r="F28" s="1738"/>
      <c r="G28" s="1717" t="s">
        <v>2185</v>
      </c>
      <c r="H28" s="1717" t="s">
        <v>2186</v>
      </c>
      <c r="I28" s="1717"/>
      <c r="J28" s="1717">
        <v>4262</v>
      </c>
    </row>
    <row r="29" spans="1:11" ht="12" customHeight="1" x14ac:dyDescent="0.2">
      <c r="A29" s="267" t="s">
        <v>807</v>
      </c>
      <c r="B29" s="266" t="s">
        <v>773</v>
      </c>
      <c r="C29" s="254">
        <f>C28+1</f>
        <v>3</v>
      </c>
      <c r="D29" s="254"/>
      <c r="E29" s="1714" t="s">
        <v>2187</v>
      </c>
      <c r="F29" s="1714"/>
      <c r="G29" s="1717" t="s">
        <v>2188</v>
      </c>
      <c r="H29" s="1717" t="s">
        <v>2189</v>
      </c>
      <c r="I29" s="1717"/>
      <c r="J29" s="1717" t="s">
        <v>2190</v>
      </c>
    </row>
    <row r="30" spans="1:11" ht="12" customHeight="1" x14ac:dyDescent="0.2">
      <c r="A30" s="909" t="s">
        <v>807</v>
      </c>
      <c r="B30" s="266" t="s">
        <v>236</v>
      </c>
      <c r="C30" s="254">
        <f>C29+1</f>
        <v>4</v>
      </c>
      <c r="D30" s="254"/>
      <c r="E30" s="1714" t="s">
        <v>2191</v>
      </c>
      <c r="F30" s="1714"/>
      <c r="G30" s="1717" t="s">
        <v>2192</v>
      </c>
      <c r="H30" s="1717" t="s">
        <v>2193</v>
      </c>
      <c r="I30" s="1717"/>
      <c r="J30" s="1717" t="s">
        <v>2194</v>
      </c>
    </row>
    <row r="31" spans="1:11" ht="9" customHeight="1" x14ac:dyDescent="0.2">
      <c r="A31" s="267"/>
      <c r="B31" s="266"/>
      <c r="C31" s="250"/>
      <c r="D31" s="250"/>
      <c r="E31" s="1903"/>
      <c r="F31" s="1903"/>
      <c r="G31" s="1733"/>
      <c r="H31" s="1733"/>
      <c r="I31" s="1717"/>
      <c r="J31" s="1728"/>
    </row>
    <row r="32" spans="1:11" ht="12" customHeight="1" x14ac:dyDescent="0.2">
      <c r="A32" s="220"/>
      <c r="B32" s="109" t="s">
        <v>774</v>
      </c>
      <c r="C32" s="159"/>
      <c r="D32" s="159"/>
      <c r="E32" s="1702"/>
      <c r="F32" s="1702"/>
      <c r="G32" s="1733"/>
      <c r="H32" s="1733"/>
      <c r="I32" s="1717"/>
      <c r="J32" s="1728"/>
    </row>
    <row r="33" spans="1:24" ht="12" customHeight="1" x14ac:dyDescent="0.2">
      <c r="A33" s="220"/>
      <c r="B33" s="109" t="s">
        <v>775</v>
      </c>
      <c r="C33" s="159"/>
      <c r="D33" s="159"/>
      <c r="E33" s="1702"/>
      <c r="F33" s="1702"/>
      <c r="G33" s="1733"/>
      <c r="H33" s="1733"/>
      <c r="I33" s="1717"/>
      <c r="J33" s="1728"/>
    </row>
    <row r="34" spans="1:24" ht="12" customHeight="1" x14ac:dyDescent="0.2">
      <c r="A34" s="267" t="s">
        <v>807</v>
      </c>
      <c r="B34" s="266" t="s">
        <v>776</v>
      </c>
      <c r="C34" s="250">
        <f>C30+1</f>
        <v>5</v>
      </c>
      <c r="D34" s="250"/>
      <c r="E34" s="1717" t="s">
        <v>2195</v>
      </c>
      <c r="F34" s="1717"/>
      <c r="G34" s="1717" t="s">
        <v>2196</v>
      </c>
      <c r="H34" s="1717" t="s">
        <v>2197</v>
      </c>
      <c r="I34" s="1717"/>
      <c r="J34" s="1717">
        <v>4270</v>
      </c>
    </row>
    <row r="35" spans="1:24" ht="12" customHeight="1" x14ac:dyDescent="0.2">
      <c r="A35" s="267"/>
      <c r="B35" s="266" t="s">
        <v>47</v>
      </c>
      <c r="C35" s="250"/>
      <c r="D35" s="250"/>
      <c r="E35" s="1717"/>
      <c r="F35" s="1717"/>
      <c r="G35" s="1717"/>
      <c r="H35" s="1717"/>
      <c r="I35" s="1717"/>
      <c r="J35" s="1717"/>
    </row>
    <row r="36" spans="1:24" ht="12" customHeight="1" x14ac:dyDescent="0.2">
      <c r="A36" s="267" t="s">
        <v>807</v>
      </c>
      <c r="B36" s="266" t="s">
        <v>776</v>
      </c>
      <c r="C36" s="250">
        <f>C34+1</f>
        <v>6</v>
      </c>
      <c r="D36" s="250"/>
      <c r="E36" s="1738" t="s">
        <v>2198</v>
      </c>
      <c r="F36" s="1738"/>
      <c r="G36" s="1717" t="s">
        <v>2199</v>
      </c>
      <c r="H36" s="1717" t="s">
        <v>2200</v>
      </c>
      <c r="I36" s="1717"/>
      <c r="J36" s="1717">
        <v>4271</v>
      </c>
    </row>
    <row r="37" spans="1:24" ht="12" customHeight="1" x14ac:dyDescent="0.2">
      <c r="A37" s="267"/>
      <c r="B37" s="266" t="s">
        <v>530</v>
      </c>
      <c r="C37" s="250"/>
      <c r="D37" s="250"/>
      <c r="E37" s="1738"/>
      <c r="F37" s="1738"/>
      <c r="G37" s="1717"/>
      <c r="H37" s="1717"/>
      <c r="I37" s="1717"/>
      <c r="J37" s="1717"/>
    </row>
    <row r="38" spans="1:24" ht="12" customHeight="1" x14ac:dyDescent="0.2">
      <c r="A38" s="112" t="s">
        <v>17</v>
      </c>
      <c r="B38" s="271" t="s">
        <v>531</v>
      </c>
      <c r="C38" s="272">
        <f>C36+1</f>
        <v>7</v>
      </c>
      <c r="D38" s="272"/>
      <c r="E38" s="1716" t="s">
        <v>2201</v>
      </c>
      <c r="F38" s="1716"/>
      <c r="G38" s="1716" t="s">
        <v>2202</v>
      </c>
      <c r="H38" s="1716" t="s">
        <v>2203</v>
      </c>
      <c r="I38" s="1717"/>
      <c r="J38" s="1717">
        <v>4367</v>
      </c>
      <c r="K38" s="37"/>
    </row>
    <row r="39" spans="1:24" ht="12" customHeight="1" x14ac:dyDescent="0.2">
      <c r="A39" s="267" t="s">
        <v>807</v>
      </c>
      <c r="B39" s="28"/>
      <c r="C39" s="275">
        <f>C38+1</f>
        <v>8</v>
      </c>
      <c r="D39" s="275"/>
      <c r="E39" s="1729" t="s">
        <v>2204</v>
      </c>
      <c r="F39" s="1729"/>
      <c r="G39" s="1729" t="s">
        <v>2205</v>
      </c>
      <c r="H39" s="1729" t="s">
        <v>2206</v>
      </c>
      <c r="I39" s="1729"/>
      <c r="J39" s="1729" t="s">
        <v>2207</v>
      </c>
      <c r="K39" s="37"/>
    </row>
    <row r="40" spans="1:24" ht="9" customHeight="1" x14ac:dyDescent="0.2">
      <c r="A40" s="267"/>
      <c r="B40" s="17"/>
      <c r="C40" s="250"/>
      <c r="D40" s="250"/>
      <c r="E40" s="1733"/>
      <c r="F40" s="1733"/>
      <c r="G40" s="1733"/>
      <c r="H40" s="1733"/>
      <c r="I40" s="1717"/>
      <c r="J40" s="1728"/>
      <c r="K40" s="17"/>
      <c r="L40" s="17"/>
      <c r="M40" s="17"/>
      <c r="N40" s="17"/>
      <c r="O40" s="17"/>
      <c r="P40" s="17"/>
      <c r="Q40" s="17"/>
      <c r="R40" s="17"/>
      <c r="S40" s="17"/>
      <c r="T40" s="17"/>
      <c r="U40" s="17"/>
      <c r="V40" s="17"/>
    </row>
    <row r="41" spans="1:24" ht="12" customHeight="1" x14ac:dyDescent="0.2">
      <c r="A41" s="267"/>
      <c r="B41" s="266" t="s">
        <v>803</v>
      </c>
      <c r="C41" s="250"/>
      <c r="D41" s="250"/>
      <c r="E41" s="1735"/>
      <c r="F41" s="1735"/>
      <c r="G41" s="1733"/>
      <c r="H41" s="1733"/>
      <c r="I41" s="1717"/>
      <c r="J41" s="1728"/>
      <c r="K41" s="17"/>
      <c r="L41" s="17"/>
      <c r="M41" s="17"/>
      <c r="N41" s="17"/>
      <c r="O41" s="17"/>
      <c r="P41" s="17"/>
      <c r="Q41" s="17"/>
      <c r="R41" s="17"/>
      <c r="S41" s="17"/>
      <c r="T41" s="17"/>
      <c r="U41" s="17"/>
      <c r="V41" s="17"/>
      <c r="W41" s="17"/>
      <c r="X41" s="17"/>
    </row>
    <row r="42" spans="1:24" ht="12" customHeight="1" x14ac:dyDescent="0.2">
      <c r="A42" s="220"/>
      <c r="B42" s="109" t="s">
        <v>756</v>
      </c>
      <c r="C42" s="250"/>
      <c r="D42" s="250"/>
      <c r="E42" s="1735"/>
      <c r="F42" s="1735"/>
      <c r="G42" s="1733"/>
      <c r="H42" s="1733"/>
      <c r="I42" s="1717"/>
      <c r="J42" s="1728"/>
      <c r="K42" s="17"/>
      <c r="L42" s="17"/>
      <c r="M42" s="17"/>
      <c r="N42" s="17"/>
      <c r="O42" s="17"/>
      <c r="P42" s="17"/>
      <c r="Q42" s="17"/>
      <c r="R42" s="17"/>
      <c r="S42" s="17"/>
      <c r="T42" s="17"/>
      <c r="U42" s="17"/>
      <c r="V42" s="17"/>
      <c r="W42" s="17"/>
      <c r="X42" s="17"/>
    </row>
    <row r="43" spans="1:24" ht="12" customHeight="1" x14ac:dyDescent="0.2">
      <c r="A43" s="220"/>
      <c r="B43" s="109" t="s">
        <v>273</v>
      </c>
      <c r="C43" s="250"/>
      <c r="D43" s="250"/>
      <c r="E43" s="1735"/>
      <c r="F43" s="1735"/>
      <c r="G43" s="1733"/>
      <c r="H43" s="1733"/>
      <c r="I43" s="1717"/>
      <c r="J43" s="1728"/>
    </row>
    <row r="44" spans="1:24" ht="12" customHeight="1" x14ac:dyDescent="0.2">
      <c r="A44" s="220"/>
      <c r="B44" s="109" t="s">
        <v>532</v>
      </c>
      <c r="C44" s="250"/>
      <c r="D44" s="250"/>
      <c r="E44" s="1735"/>
      <c r="F44" s="1735"/>
      <c r="G44" s="1733"/>
      <c r="H44" s="1733"/>
      <c r="I44" s="1717"/>
      <c r="J44" s="1728"/>
    </row>
    <row r="45" spans="1:24" ht="12" customHeight="1" x14ac:dyDescent="0.2">
      <c r="A45" s="220" t="s">
        <v>807</v>
      </c>
      <c r="B45" s="266" t="s">
        <v>916</v>
      </c>
      <c r="C45" s="250">
        <f>C39+1</f>
        <v>9</v>
      </c>
      <c r="D45" s="250"/>
      <c r="E45" s="1738" t="s">
        <v>2208</v>
      </c>
      <c r="F45" s="1738"/>
      <c r="G45" s="1717" t="s">
        <v>2209</v>
      </c>
      <c r="H45" s="1717" t="s">
        <v>2210</v>
      </c>
      <c r="I45" s="1717"/>
      <c r="J45" s="1717">
        <v>4267</v>
      </c>
    </row>
    <row r="46" spans="1:24" ht="12" customHeight="1" x14ac:dyDescent="0.2">
      <c r="A46" s="220" t="s">
        <v>807</v>
      </c>
      <c r="B46" s="266" t="s">
        <v>917</v>
      </c>
      <c r="C46" s="250">
        <f>C45+1</f>
        <v>10</v>
      </c>
      <c r="D46" s="250"/>
      <c r="E46" s="1738" t="s">
        <v>2211</v>
      </c>
      <c r="F46" s="1738"/>
      <c r="G46" s="1717" t="s">
        <v>2212</v>
      </c>
      <c r="H46" s="1717" t="s">
        <v>2213</v>
      </c>
      <c r="I46" s="1717"/>
      <c r="J46" s="1717">
        <v>4268</v>
      </c>
    </row>
    <row r="47" spans="1:24" ht="12" customHeight="1" x14ac:dyDescent="0.2">
      <c r="A47" s="220" t="s">
        <v>807</v>
      </c>
      <c r="B47" s="271" t="s">
        <v>918</v>
      </c>
      <c r="C47" s="272">
        <f>C46+1</f>
        <v>11</v>
      </c>
      <c r="D47" s="272"/>
      <c r="E47" s="1739" t="s">
        <v>2214</v>
      </c>
      <c r="F47" s="1739"/>
      <c r="G47" s="1716" t="s">
        <v>2215</v>
      </c>
      <c r="H47" s="1716" t="s">
        <v>2216</v>
      </c>
      <c r="I47" s="1716"/>
      <c r="J47" s="1716">
        <v>4269</v>
      </c>
      <c r="K47" s="37"/>
    </row>
    <row r="48" spans="1:24" ht="12" customHeight="1" x14ac:dyDescent="0.2">
      <c r="A48" s="472" t="s">
        <v>807</v>
      </c>
      <c r="B48" s="266"/>
      <c r="C48" s="250">
        <f>C47+1</f>
        <v>12</v>
      </c>
      <c r="D48" s="250"/>
      <c r="E48" s="1738" t="s">
        <v>2217</v>
      </c>
      <c r="F48" s="1738"/>
      <c r="G48" s="1717" t="s">
        <v>2218</v>
      </c>
      <c r="H48" s="1717" t="s">
        <v>2219</v>
      </c>
      <c r="I48" s="1717"/>
      <c r="J48" s="1717" t="s">
        <v>2220</v>
      </c>
      <c r="K48" s="17"/>
    </row>
    <row r="49" spans="1:12" ht="12" customHeight="1" x14ac:dyDescent="0.2">
      <c r="A49" s="220"/>
      <c r="B49" s="266" t="s">
        <v>336</v>
      </c>
      <c r="C49" s="250"/>
      <c r="D49" s="250"/>
      <c r="E49" s="1738"/>
      <c r="F49" s="1738"/>
      <c r="G49" s="1717"/>
      <c r="H49" s="1717"/>
      <c r="I49" s="1717"/>
      <c r="J49" s="1717"/>
    </row>
    <row r="50" spans="1:12" ht="12" customHeight="1" x14ac:dyDescent="0.2">
      <c r="A50" s="472" t="s">
        <v>807</v>
      </c>
      <c r="B50" s="271" t="s">
        <v>337</v>
      </c>
      <c r="C50" s="272">
        <f>C48+1</f>
        <v>13</v>
      </c>
      <c r="D50" s="272"/>
      <c r="E50" s="1739" t="s">
        <v>2221</v>
      </c>
      <c r="F50" s="1739"/>
      <c r="G50" s="1716" t="s">
        <v>2222</v>
      </c>
      <c r="H50" s="1716" t="s">
        <v>2223</v>
      </c>
      <c r="I50" s="1716"/>
      <c r="J50" s="1716" t="s">
        <v>2224</v>
      </c>
      <c r="K50" s="37"/>
    </row>
    <row r="51" spans="1:12" ht="12" customHeight="1" x14ac:dyDescent="0.2">
      <c r="A51" s="472" t="s">
        <v>807</v>
      </c>
      <c r="B51" s="266"/>
      <c r="C51" s="250">
        <f>C50+1</f>
        <v>14</v>
      </c>
      <c r="D51" s="250"/>
      <c r="E51" s="1738" t="s">
        <v>2225</v>
      </c>
      <c r="F51" s="1738"/>
      <c r="G51" s="1717" t="s">
        <v>2226</v>
      </c>
      <c r="H51" s="1717" t="s">
        <v>2227</v>
      </c>
      <c r="I51" s="1717"/>
      <c r="J51" s="1717" t="s">
        <v>2228</v>
      </c>
      <c r="K51" s="17"/>
      <c r="L51" s="17"/>
    </row>
    <row r="52" spans="1:12" ht="12" customHeight="1" x14ac:dyDescent="0.2">
      <c r="A52" s="220"/>
      <c r="B52" s="147" t="s">
        <v>237</v>
      </c>
      <c r="C52" s="250"/>
      <c r="D52" s="250"/>
      <c r="E52" s="1735"/>
      <c r="F52" s="1735"/>
      <c r="G52" s="1733"/>
      <c r="H52" s="1733"/>
      <c r="I52" s="1717"/>
      <c r="J52" s="1728"/>
      <c r="K52" s="17"/>
    </row>
    <row r="53" spans="1:12" ht="12" customHeight="1" x14ac:dyDescent="0.2">
      <c r="A53" s="789" t="s">
        <v>807</v>
      </c>
      <c r="B53" s="266" t="s">
        <v>238</v>
      </c>
      <c r="C53" s="250">
        <f>C51+1</f>
        <v>15</v>
      </c>
      <c r="D53" s="250"/>
      <c r="E53" s="1738" t="s">
        <v>2229</v>
      </c>
      <c r="F53" s="1738"/>
      <c r="G53" s="1717" t="s">
        <v>2230</v>
      </c>
      <c r="H53" s="1717" t="s">
        <v>2231</v>
      </c>
      <c r="I53" s="1717"/>
      <c r="J53" s="1717" t="s">
        <v>2232</v>
      </c>
      <c r="K53" s="17"/>
    </row>
    <row r="54" spans="1:12" ht="12" customHeight="1" x14ac:dyDescent="0.2">
      <c r="A54" s="220"/>
      <c r="B54" s="147" t="s">
        <v>1381</v>
      </c>
      <c r="C54" s="250"/>
      <c r="D54" s="250"/>
      <c r="E54" s="1735"/>
      <c r="F54" s="1735"/>
      <c r="G54" s="1733"/>
      <c r="H54" s="1733"/>
      <c r="I54" s="1717"/>
      <c r="J54" s="1728"/>
    </row>
    <row r="55" spans="1:12" ht="12" customHeight="1" x14ac:dyDescent="0.2">
      <c r="A55" s="472" t="s">
        <v>807</v>
      </c>
      <c r="B55" s="147" t="s">
        <v>1382</v>
      </c>
      <c r="C55" s="250">
        <f>C53+1</f>
        <v>16</v>
      </c>
      <c r="D55" s="250"/>
      <c r="E55" s="1738" t="s">
        <v>2233</v>
      </c>
      <c r="F55" s="1738"/>
      <c r="G55" s="1717" t="s">
        <v>2234</v>
      </c>
      <c r="H55" s="1717" t="s">
        <v>2235</v>
      </c>
      <c r="I55" s="1717"/>
      <c r="J55" s="1717" t="s">
        <v>2236</v>
      </c>
    </row>
    <row r="56" spans="1:12" ht="12" customHeight="1" x14ac:dyDescent="0.2">
      <c r="A56" s="220" t="s">
        <v>807</v>
      </c>
      <c r="B56" s="271" t="s">
        <v>178</v>
      </c>
      <c r="C56" s="272">
        <f t="shared" ref="C56:C61" si="0">C55+1</f>
        <v>17</v>
      </c>
      <c r="D56" s="272"/>
      <c r="E56" s="1739" t="s">
        <v>2237</v>
      </c>
      <c r="F56" s="1739"/>
      <c r="G56" s="1716" t="s">
        <v>2238</v>
      </c>
      <c r="H56" s="1716" t="s">
        <v>2239</v>
      </c>
      <c r="I56" s="1716"/>
      <c r="J56" s="1716">
        <v>1576</v>
      </c>
      <c r="K56" s="37"/>
    </row>
    <row r="57" spans="1:12" ht="12" customHeight="1" x14ac:dyDescent="0.2">
      <c r="A57" s="220" t="s">
        <v>807</v>
      </c>
      <c r="B57" s="37"/>
      <c r="C57" s="272">
        <f t="shared" si="0"/>
        <v>18</v>
      </c>
      <c r="D57" s="272"/>
      <c r="E57" s="1739" t="s">
        <v>2240</v>
      </c>
      <c r="F57" s="1739"/>
      <c r="G57" s="1716" t="s">
        <v>2241</v>
      </c>
      <c r="H57" s="1716" t="s">
        <v>2242</v>
      </c>
      <c r="I57" s="1716"/>
      <c r="J57" s="1716" t="s">
        <v>2243</v>
      </c>
      <c r="K57" s="37"/>
    </row>
    <row r="58" spans="1:12" ht="12" customHeight="1" x14ac:dyDescent="0.2">
      <c r="A58" s="267" t="s">
        <v>807</v>
      </c>
      <c r="B58" s="1078"/>
      <c r="C58" s="275">
        <f t="shared" si="0"/>
        <v>19</v>
      </c>
      <c r="D58" s="275"/>
      <c r="E58" s="1729" t="s">
        <v>2244</v>
      </c>
      <c r="F58" s="1729"/>
      <c r="G58" s="1729" t="s">
        <v>2245</v>
      </c>
      <c r="H58" s="1729" t="s">
        <v>2246</v>
      </c>
      <c r="I58" s="1729"/>
      <c r="J58" s="1729" t="s">
        <v>2247</v>
      </c>
      <c r="K58" s="28"/>
    </row>
    <row r="59" spans="1:12" ht="12" customHeight="1" x14ac:dyDescent="0.2">
      <c r="A59" s="217" t="s">
        <v>807</v>
      </c>
      <c r="B59" s="266" t="s">
        <v>327</v>
      </c>
      <c r="C59" s="256">
        <f t="shared" si="0"/>
        <v>20</v>
      </c>
      <c r="D59" s="129" t="s">
        <v>79</v>
      </c>
      <c r="E59" s="1717" t="s">
        <v>2248</v>
      </c>
      <c r="F59" s="1717" t="s">
        <v>80</v>
      </c>
      <c r="G59" s="1717" t="s">
        <v>2249</v>
      </c>
      <c r="H59" s="1717" t="s">
        <v>2250</v>
      </c>
      <c r="I59" s="1717" t="s">
        <v>79</v>
      </c>
      <c r="J59" s="1717" t="s">
        <v>2251</v>
      </c>
      <c r="K59" s="17" t="s">
        <v>80</v>
      </c>
    </row>
    <row r="60" spans="1:12" ht="12" customHeight="1" x14ac:dyDescent="0.2">
      <c r="A60" s="472" t="s">
        <v>807</v>
      </c>
      <c r="B60" s="1201" t="s">
        <v>1014</v>
      </c>
      <c r="C60" s="260">
        <f t="shared" si="0"/>
        <v>21</v>
      </c>
      <c r="D60" s="260"/>
      <c r="E60" s="1716" t="s">
        <v>2252</v>
      </c>
      <c r="F60" s="1772"/>
      <c r="G60" s="1716" t="s">
        <v>2253</v>
      </c>
      <c r="H60" s="1716" t="s">
        <v>2254</v>
      </c>
      <c r="I60" s="1716"/>
      <c r="J60" s="1716" t="s">
        <v>2255</v>
      </c>
      <c r="K60" s="37"/>
    </row>
    <row r="61" spans="1:12" ht="12.75" customHeight="1" thickBot="1" x14ac:dyDescent="0.25">
      <c r="A61" s="217" t="s">
        <v>807</v>
      </c>
      <c r="B61" s="862" t="s">
        <v>826</v>
      </c>
      <c r="C61" s="265">
        <f t="shared" si="0"/>
        <v>22</v>
      </c>
      <c r="D61" s="265"/>
      <c r="E61" s="1732" t="s">
        <v>2256</v>
      </c>
      <c r="F61" s="1732"/>
      <c r="G61" s="1732" t="s">
        <v>2257</v>
      </c>
      <c r="H61" s="1732" t="s">
        <v>2258</v>
      </c>
      <c r="I61" s="1732"/>
      <c r="J61" s="1732">
        <v>4272</v>
      </c>
      <c r="K61" s="14"/>
    </row>
    <row r="62" spans="1:12" x14ac:dyDescent="0.2">
      <c r="B62" s="4" t="s">
        <v>75</v>
      </c>
      <c r="F62" s="277"/>
    </row>
    <row r="63" spans="1:12" ht="13.5" thickBot="1" x14ac:dyDescent="0.25">
      <c r="A63" s="472" t="s">
        <v>807</v>
      </c>
      <c r="B63" s="1200"/>
      <c r="C63" s="14"/>
      <c r="D63" s="14"/>
      <c r="E63" s="14"/>
      <c r="F63" s="14"/>
      <c r="G63" s="14"/>
      <c r="H63" s="14"/>
      <c r="I63" s="14"/>
      <c r="J63" s="14"/>
      <c r="K63" s="14"/>
    </row>
    <row r="64" spans="1:12" x14ac:dyDescent="0.2">
      <c r="B64" s="840"/>
    </row>
    <row r="65" spans="2:2" x14ac:dyDescent="0.2">
      <c r="B65" s="840"/>
    </row>
  </sheetData>
  <mergeCells count="2">
    <mergeCell ref="B3:J3"/>
    <mergeCell ref="B4:J4"/>
  </mergeCells>
  <phoneticPr fontId="10" type="noConversion"/>
  <pageMargins left="0.39370078740157483" right="0.39370078740157483" top="0.59055118110236227" bottom="0.39370078740157483" header="0.39370078740157483" footer="0.39370078740157483"/>
  <pageSetup scale="92" orientation="portrait" r:id="rId1"/>
  <headerFooter alignWithMargins="0">
    <oddHeader>&amp;L&amp;9Organisme ________________________________________&amp;R&amp;9Code géographique ____________</oddHeader>
    <oddFooter>&amp;LS37</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9"/>
  <dimension ref="A1:J270"/>
  <sheetViews>
    <sheetView showZeros="0" zoomScaleNormal="100" workbookViewId="0"/>
  </sheetViews>
  <sheetFormatPr baseColWidth="10" defaultColWidth="9.140625" defaultRowHeight="12.75" x14ac:dyDescent="0.2"/>
  <cols>
    <col min="1" max="1" width="2.7109375" style="26" customWidth="1"/>
    <col min="2" max="2" width="13.5703125" style="26" customWidth="1"/>
    <col min="3" max="3" width="2.7109375" style="131" customWidth="1"/>
    <col min="4" max="4" width="55.7109375" style="26" customWidth="1"/>
    <col min="5" max="5" width="2.7109375" style="26" hidden="1" customWidth="1"/>
    <col min="6" max="6" width="2.7109375" style="26" customWidth="1"/>
    <col min="7" max="7" width="15.7109375" style="26" customWidth="1"/>
    <col min="8" max="16384" width="9.140625" style="1"/>
  </cols>
  <sheetData>
    <row r="1" spans="1:10" s="17" customFormat="1" ht="12.75" customHeight="1" x14ac:dyDescent="0.2">
      <c r="A1" s="25"/>
      <c r="B1" s="465"/>
      <c r="C1" s="767"/>
      <c r="D1" s="424"/>
      <c r="E1" s="424"/>
      <c r="F1" s="424"/>
      <c r="G1" s="8"/>
    </row>
    <row r="2" spans="1:10" s="17" customFormat="1" ht="12.75" customHeight="1" x14ac:dyDescent="0.2">
      <c r="A2" s="25"/>
      <c r="B2" s="195" t="s">
        <v>633</v>
      </c>
      <c r="C2" s="30"/>
      <c r="D2" s="513"/>
      <c r="E2" s="513"/>
      <c r="F2" s="513"/>
      <c r="G2" s="2133"/>
      <c r="H2" s="1030"/>
      <c r="I2" s="1030"/>
    </row>
    <row r="3" spans="1:10" s="17" customFormat="1" ht="12.75" customHeight="1" x14ac:dyDescent="0.2">
      <c r="A3" s="2302" t="s">
        <v>833</v>
      </c>
      <c r="B3" s="2302"/>
      <c r="C3" s="2302"/>
      <c r="D3" s="2302"/>
      <c r="E3" s="2302"/>
      <c r="F3" s="2302"/>
      <c r="G3" s="2302"/>
    </row>
    <row r="4" spans="1:10" s="17" customFormat="1" ht="12.75" customHeight="1" x14ac:dyDescent="0.2">
      <c r="A4" s="2302" t="s">
        <v>834</v>
      </c>
      <c r="B4" s="2302"/>
      <c r="C4" s="2302"/>
      <c r="D4" s="2302"/>
      <c r="E4" s="2302"/>
      <c r="F4" s="2302"/>
      <c r="G4" s="2302"/>
    </row>
    <row r="5" spans="1:10" s="17" customFormat="1" ht="12.75" customHeight="1" x14ac:dyDescent="0.2">
      <c r="A5" s="2302" t="s">
        <v>1336</v>
      </c>
      <c r="B5" s="2302"/>
      <c r="C5" s="2302"/>
      <c r="D5" s="2302"/>
      <c r="E5" s="2302"/>
      <c r="F5" s="2302"/>
      <c r="G5" s="2302"/>
    </row>
    <row r="6" spans="1:10" s="17" customFormat="1" ht="12.75" customHeight="1" x14ac:dyDescent="0.2">
      <c r="A6" s="49"/>
      <c r="B6" s="1361"/>
      <c r="C6" s="49"/>
      <c r="D6" s="49"/>
      <c r="E6" s="49"/>
      <c r="F6" s="49"/>
      <c r="G6" s="49"/>
    </row>
    <row r="7" spans="1:10" s="17" customFormat="1" ht="12.75" customHeight="1" x14ac:dyDescent="0.2">
      <c r="A7" s="49"/>
      <c r="B7" s="1361" t="s">
        <v>477</v>
      </c>
      <c r="C7" s="25"/>
      <c r="D7" s="25"/>
      <c r="E7" s="49"/>
      <c r="F7" s="49"/>
      <c r="G7" s="49"/>
    </row>
    <row r="8" spans="1:10" s="17" customFormat="1" ht="12.75" customHeight="1" x14ac:dyDescent="0.2">
      <c r="A8" s="49"/>
      <c r="B8" s="49"/>
      <c r="C8" s="49"/>
      <c r="D8" s="49"/>
      <c r="E8" s="49"/>
      <c r="F8" s="49"/>
      <c r="G8" s="49"/>
    </row>
    <row r="9" spans="1:10" s="17" customFormat="1" ht="12.75" customHeight="1" x14ac:dyDescent="0.2">
      <c r="A9" s="25"/>
      <c r="B9" s="25"/>
      <c r="C9" s="30"/>
      <c r="D9" s="513"/>
      <c r="E9" s="513"/>
      <c r="F9" s="513"/>
      <c r="G9" s="513"/>
    </row>
    <row r="10" spans="1:10" s="17" customFormat="1" ht="12.75" customHeight="1" x14ac:dyDescent="0.2">
      <c r="A10" s="25"/>
      <c r="B10" s="49" t="s">
        <v>835</v>
      </c>
      <c r="C10" s="30"/>
      <c r="D10" s="763" t="s">
        <v>836</v>
      </c>
      <c r="E10" s="513"/>
      <c r="F10" s="513"/>
      <c r="G10" s="763" t="s">
        <v>837</v>
      </c>
      <c r="H10" s="769"/>
      <c r="I10" s="109"/>
      <c r="J10" s="109"/>
    </row>
    <row r="11" spans="1:10" s="17" customFormat="1" ht="12.75" customHeight="1" x14ac:dyDescent="0.2">
      <c r="A11" s="25"/>
      <c r="B11" s="36" t="s">
        <v>838</v>
      </c>
      <c r="C11" s="30"/>
      <c r="D11" s="770"/>
      <c r="E11" s="513"/>
      <c r="F11" s="513"/>
      <c r="G11" s="770"/>
    </row>
    <row r="12" spans="1:10" s="17" customFormat="1" ht="12.75" customHeight="1" x14ac:dyDescent="0.2">
      <c r="A12" s="25"/>
      <c r="B12" s="163"/>
      <c r="C12" s="30"/>
      <c r="D12" s="513"/>
      <c r="E12" s="513"/>
      <c r="F12" s="513"/>
      <c r="G12" s="513"/>
    </row>
    <row r="13" spans="1:10" s="17" customFormat="1" ht="12.75" customHeight="1" x14ac:dyDescent="0.2">
      <c r="A13" s="112" t="s">
        <v>17</v>
      </c>
      <c r="B13" s="2214"/>
      <c r="C13" s="30"/>
      <c r="D13" s="513"/>
      <c r="E13" s="513"/>
      <c r="F13" s="513"/>
      <c r="G13" s="2214"/>
    </row>
    <row r="14" spans="1:10" s="17" customFormat="1" ht="12.75" customHeight="1" x14ac:dyDescent="0.2">
      <c r="A14" s="25"/>
      <c r="B14" s="2214"/>
      <c r="C14" s="30"/>
      <c r="D14" s="513"/>
      <c r="E14" s="513"/>
      <c r="F14" s="513"/>
      <c r="G14" s="2214"/>
    </row>
    <row r="15" spans="1:10" s="17" customFormat="1" ht="12.75" customHeight="1" x14ac:dyDescent="0.2">
      <c r="A15" s="25"/>
      <c r="B15" s="2214"/>
      <c r="C15" s="30"/>
      <c r="D15" s="513"/>
      <c r="E15" s="513"/>
      <c r="F15" s="513"/>
      <c r="G15" s="2214"/>
    </row>
    <row r="16" spans="1:10" s="17" customFormat="1" ht="12.75" customHeight="1" x14ac:dyDescent="0.2">
      <c r="A16" s="25"/>
      <c r="B16" s="25"/>
      <c r="C16" s="30"/>
      <c r="D16" s="513"/>
      <c r="E16" s="513"/>
      <c r="F16" s="513"/>
      <c r="G16" s="513"/>
    </row>
    <row r="17" spans="1:7" s="17" customFormat="1" ht="12.75" customHeight="1" x14ac:dyDescent="0.2">
      <c r="A17" s="25"/>
      <c r="B17" s="25"/>
      <c r="C17" s="30"/>
      <c r="D17" s="513"/>
      <c r="E17" s="513"/>
      <c r="F17" s="513"/>
      <c r="G17" s="513"/>
    </row>
    <row r="18" spans="1:7" s="17" customFormat="1" ht="12.75" customHeight="1" x14ac:dyDescent="0.2">
      <c r="A18" s="25"/>
      <c r="B18" s="163"/>
      <c r="C18" s="30"/>
      <c r="D18" s="513"/>
      <c r="E18" s="513"/>
      <c r="F18" s="513"/>
      <c r="G18" s="513"/>
    </row>
    <row r="19" spans="1:7" s="17" customFormat="1" ht="12.75" customHeight="1" x14ac:dyDescent="0.2">
      <c r="A19" s="25"/>
      <c r="B19" s="25"/>
      <c r="C19" s="30"/>
      <c r="D19" s="513"/>
      <c r="E19" s="513"/>
      <c r="F19" s="513"/>
      <c r="G19" s="513"/>
    </row>
    <row r="20" spans="1:7" s="17" customFormat="1" ht="12.75" customHeight="1" x14ac:dyDescent="0.2">
      <c r="A20" s="25"/>
      <c r="B20" s="25"/>
      <c r="C20" s="30"/>
      <c r="D20" s="513"/>
      <c r="E20" s="513"/>
      <c r="F20" s="513"/>
      <c r="G20" s="513"/>
    </row>
    <row r="21" spans="1:7" s="17" customFormat="1" ht="12.75" customHeight="1" x14ac:dyDescent="0.2">
      <c r="A21" s="25"/>
      <c r="B21" s="25"/>
      <c r="C21" s="30"/>
      <c r="D21" s="513"/>
      <c r="E21" s="513"/>
      <c r="F21" s="513"/>
      <c r="G21" s="513"/>
    </row>
    <row r="22" spans="1:7" s="17" customFormat="1" ht="12.75" customHeight="1" x14ac:dyDescent="0.2">
      <c r="A22" s="25"/>
      <c r="B22" s="25"/>
      <c r="C22" s="30"/>
      <c r="D22" s="513"/>
      <c r="E22" s="513"/>
      <c r="F22" s="513"/>
      <c r="G22" s="513"/>
    </row>
    <row r="23" spans="1:7" s="17" customFormat="1" ht="12.75" customHeight="1" x14ac:dyDescent="0.2">
      <c r="A23" s="25"/>
      <c r="B23" s="25"/>
      <c r="C23" s="30"/>
      <c r="D23" s="513"/>
      <c r="E23" s="513"/>
      <c r="F23" s="513"/>
      <c r="G23" s="513"/>
    </row>
    <row r="24" spans="1:7" s="17" customFormat="1" ht="12.75" customHeight="1" x14ac:dyDescent="0.2">
      <c r="A24" s="25"/>
      <c r="B24" s="25"/>
      <c r="C24" s="30"/>
      <c r="D24" s="513"/>
      <c r="E24" s="513"/>
      <c r="F24" s="513"/>
      <c r="G24" s="513"/>
    </row>
    <row r="25" spans="1:7" s="17" customFormat="1" ht="12.75" customHeight="1" x14ac:dyDescent="0.2">
      <c r="A25" s="25"/>
      <c r="B25" s="25"/>
      <c r="C25" s="30"/>
      <c r="D25" s="513"/>
      <c r="E25" s="513"/>
      <c r="F25" s="513"/>
      <c r="G25" s="513"/>
    </row>
    <row r="26" spans="1:7" s="17" customFormat="1" ht="12.75" customHeight="1" x14ac:dyDescent="0.2">
      <c r="A26" s="25"/>
      <c r="B26" s="25"/>
      <c r="C26" s="30"/>
      <c r="D26" s="513"/>
      <c r="E26" s="513"/>
      <c r="F26" s="513"/>
      <c r="G26" s="513"/>
    </row>
    <row r="27" spans="1:7" s="17" customFormat="1" ht="12.75" customHeight="1" x14ac:dyDescent="0.2">
      <c r="A27" s="25"/>
      <c r="B27" s="25"/>
      <c r="C27" s="30"/>
      <c r="D27" s="513"/>
      <c r="E27" s="513"/>
      <c r="F27" s="513"/>
      <c r="G27" s="513"/>
    </row>
    <row r="28" spans="1:7" s="17" customFormat="1" ht="12.75" customHeight="1" x14ac:dyDescent="0.2">
      <c r="A28" s="25"/>
      <c r="B28" s="25"/>
      <c r="C28" s="30"/>
      <c r="D28" s="513"/>
      <c r="E28" s="513"/>
      <c r="F28" s="513"/>
      <c r="G28" s="513"/>
    </row>
    <row r="29" spans="1:7" s="17" customFormat="1" ht="12.75" customHeight="1" x14ac:dyDescent="0.2">
      <c r="A29" s="25"/>
      <c r="B29" s="25"/>
      <c r="C29" s="30"/>
      <c r="D29" s="513"/>
      <c r="E29" s="513"/>
      <c r="F29" s="513"/>
      <c r="G29" s="513"/>
    </row>
    <row r="30" spans="1:7" s="17" customFormat="1" ht="12.75" customHeight="1" x14ac:dyDescent="0.2">
      <c r="A30" s="25"/>
      <c r="B30" s="163"/>
      <c r="C30" s="30"/>
      <c r="D30" s="513"/>
      <c r="E30" s="513"/>
      <c r="F30" s="513"/>
      <c r="G30" s="513"/>
    </row>
    <row r="31" spans="1:7" s="17" customFormat="1" ht="12.75" customHeight="1" x14ac:dyDescent="0.2">
      <c r="A31" s="25"/>
      <c r="B31" s="25"/>
      <c r="C31" s="30"/>
      <c r="D31" s="513"/>
      <c r="E31" s="513"/>
      <c r="F31" s="513"/>
      <c r="G31" s="513"/>
    </row>
    <row r="32" spans="1:7" s="17" customFormat="1" ht="12.75" customHeight="1" x14ac:dyDescent="0.2">
      <c r="A32" s="25"/>
      <c r="B32" s="25"/>
      <c r="C32" s="30"/>
      <c r="D32" s="513"/>
      <c r="E32" s="513"/>
      <c r="F32" s="513"/>
      <c r="G32" s="513"/>
    </row>
    <row r="33" spans="1:7" s="17" customFormat="1" ht="12.75" customHeight="1" x14ac:dyDescent="0.2">
      <c r="A33" s="25"/>
      <c r="B33" s="25"/>
      <c r="C33" s="30"/>
      <c r="D33" s="513"/>
      <c r="E33" s="513"/>
      <c r="F33" s="513"/>
      <c r="G33" s="513"/>
    </row>
    <row r="34" spans="1:7" s="17" customFormat="1" ht="12.75" customHeight="1" x14ac:dyDescent="0.2">
      <c r="A34" s="25"/>
      <c r="B34" s="25"/>
      <c r="C34" s="30"/>
      <c r="D34" s="513"/>
      <c r="E34" s="513"/>
      <c r="F34" s="513"/>
      <c r="G34" s="513"/>
    </row>
    <row r="35" spans="1:7" s="17" customFormat="1" ht="12.75" customHeight="1" x14ac:dyDescent="0.2">
      <c r="A35" s="25"/>
      <c r="B35" s="25"/>
      <c r="C35" s="30"/>
      <c r="D35" s="513"/>
      <c r="E35" s="513"/>
      <c r="F35" s="513"/>
      <c r="G35" s="513"/>
    </row>
    <row r="36" spans="1:7" s="17" customFormat="1" ht="12.75" customHeight="1" x14ac:dyDescent="0.2">
      <c r="A36" s="25"/>
      <c r="B36" s="25"/>
      <c r="C36" s="30"/>
      <c r="D36" s="513"/>
      <c r="E36" s="513"/>
      <c r="F36" s="513"/>
      <c r="G36" s="513"/>
    </row>
    <row r="37" spans="1:7" s="17" customFormat="1" ht="12.75" customHeight="1" x14ac:dyDescent="0.2">
      <c r="A37" s="25"/>
      <c r="B37" s="25"/>
      <c r="C37" s="30"/>
      <c r="D37" s="513"/>
      <c r="E37" s="513"/>
      <c r="F37" s="513"/>
      <c r="G37" s="513"/>
    </row>
    <row r="38" spans="1:7" s="17" customFormat="1" ht="12.75" customHeight="1" x14ac:dyDescent="0.2">
      <c r="A38" s="25"/>
      <c r="B38" s="25"/>
      <c r="C38" s="30"/>
      <c r="D38" s="513"/>
      <c r="E38" s="513"/>
      <c r="F38" s="513"/>
      <c r="G38" s="513"/>
    </row>
    <row r="39" spans="1:7" s="17" customFormat="1" ht="12.75" customHeight="1" x14ac:dyDescent="0.2">
      <c r="A39" s="25"/>
      <c r="B39" s="25"/>
      <c r="C39" s="30"/>
      <c r="D39" s="513"/>
      <c r="E39" s="513"/>
      <c r="F39" s="513"/>
      <c r="G39" s="513"/>
    </row>
    <row r="40" spans="1:7" s="17" customFormat="1" ht="12.75" customHeight="1" x14ac:dyDescent="0.2">
      <c r="A40" s="25"/>
      <c r="B40" s="25"/>
      <c r="C40" s="30"/>
      <c r="D40" s="513"/>
      <c r="E40" s="513"/>
      <c r="F40" s="513"/>
      <c r="G40" s="513"/>
    </row>
    <row r="41" spans="1:7" s="17" customFormat="1" ht="12.75" customHeight="1" x14ac:dyDescent="0.2">
      <c r="A41" s="25"/>
      <c r="B41" s="25"/>
      <c r="C41" s="30"/>
      <c r="D41" s="513"/>
      <c r="E41" s="513"/>
      <c r="F41" s="513"/>
      <c r="G41" s="513"/>
    </row>
    <row r="42" spans="1:7" s="17" customFormat="1" ht="12.75" customHeight="1" x14ac:dyDescent="0.2">
      <c r="A42" s="25"/>
      <c r="B42" s="25"/>
      <c r="C42" s="30"/>
      <c r="D42" s="513"/>
      <c r="E42" s="513"/>
      <c r="F42" s="513"/>
      <c r="G42" s="513"/>
    </row>
    <row r="43" spans="1:7" s="17" customFormat="1" ht="12.75" customHeight="1" x14ac:dyDescent="0.2">
      <c r="A43" s="25"/>
      <c r="B43" s="25"/>
      <c r="C43" s="30"/>
      <c r="D43" s="513"/>
      <c r="E43" s="513"/>
      <c r="F43" s="513"/>
      <c r="G43" s="513"/>
    </row>
    <row r="44" spans="1:7" s="17" customFormat="1" ht="12.75" customHeight="1" x14ac:dyDescent="0.2">
      <c r="A44" s="25"/>
      <c r="B44" s="25"/>
      <c r="C44" s="30"/>
      <c r="D44" s="513"/>
      <c r="E44" s="513"/>
      <c r="F44" s="513"/>
      <c r="G44" s="513"/>
    </row>
    <row r="45" spans="1:7" s="17" customFormat="1" ht="12.75" customHeight="1" x14ac:dyDescent="0.2">
      <c r="A45" s="25"/>
      <c r="B45" s="25"/>
      <c r="C45" s="30"/>
      <c r="D45" s="513"/>
      <c r="E45" s="513"/>
      <c r="F45" s="513"/>
      <c r="G45" s="513"/>
    </row>
    <row r="46" spans="1:7" s="17" customFormat="1" ht="12.75" customHeight="1" x14ac:dyDescent="0.2">
      <c r="A46" s="25"/>
      <c r="B46" s="25"/>
      <c r="C46" s="30"/>
      <c r="D46" s="513"/>
      <c r="E46" s="513"/>
      <c r="F46" s="513"/>
      <c r="G46" s="513"/>
    </row>
    <row r="47" spans="1:7" s="17" customFormat="1" ht="12.75" customHeight="1" x14ac:dyDescent="0.2">
      <c r="A47" s="25"/>
      <c r="B47" s="25"/>
      <c r="C47" s="30"/>
      <c r="D47" s="513"/>
      <c r="E47" s="513"/>
      <c r="F47" s="513"/>
      <c r="G47" s="513"/>
    </row>
    <row r="48" spans="1:7" s="17" customFormat="1" ht="12.75" customHeight="1" x14ac:dyDescent="0.2">
      <c r="A48" s="25"/>
      <c r="B48" s="25"/>
      <c r="C48" s="25"/>
      <c r="D48" s="513"/>
      <c r="E48" s="513"/>
      <c r="F48" s="513"/>
      <c r="G48" s="513"/>
    </row>
    <row r="49" spans="1:7" s="17" customFormat="1" ht="12.75" customHeight="1" x14ac:dyDescent="0.2">
      <c r="A49" s="25"/>
      <c r="B49" s="25"/>
      <c r="C49" s="25"/>
      <c r="D49" s="513"/>
      <c r="E49" s="513"/>
      <c r="F49" s="513"/>
      <c r="G49" s="513"/>
    </row>
    <row r="50" spans="1:7" s="17" customFormat="1" ht="12.75" customHeight="1" x14ac:dyDescent="0.2">
      <c r="A50" s="25"/>
      <c r="B50" s="25"/>
      <c r="C50" s="25"/>
      <c r="D50" s="25"/>
      <c r="E50" s="25"/>
      <c r="F50" s="25"/>
      <c r="G50" s="25"/>
    </row>
    <row r="51" spans="1:7" s="17" customFormat="1" ht="12.75" customHeight="1" x14ac:dyDescent="0.2">
      <c r="A51" s="25"/>
      <c r="B51" s="25"/>
      <c r="C51" s="25"/>
      <c r="D51" s="25"/>
      <c r="E51" s="25"/>
      <c r="F51" s="25"/>
      <c r="G51" s="25"/>
    </row>
    <row r="52" spans="1:7" s="17" customFormat="1" ht="12.75" customHeight="1" x14ac:dyDescent="0.2">
      <c r="A52" s="25"/>
      <c r="B52" s="42"/>
      <c r="C52" s="42"/>
      <c r="D52" s="42"/>
      <c r="E52" s="42"/>
      <c r="F52" s="42"/>
      <c r="G52" s="42"/>
    </row>
    <row r="53" spans="1:7" s="17" customFormat="1" ht="12.75" customHeight="1" x14ac:dyDescent="0.2">
      <c r="A53" s="25"/>
      <c r="B53" s="25"/>
      <c r="C53" s="25"/>
      <c r="D53" s="25"/>
      <c r="E53" s="25"/>
      <c r="F53" s="25"/>
      <c r="G53" s="25"/>
    </row>
    <row r="54" spans="1:7" s="17" customFormat="1" ht="12.75" customHeight="1" thickBot="1" x14ac:dyDescent="0.25">
      <c r="A54" s="112" t="s">
        <v>17</v>
      </c>
      <c r="B54" s="187"/>
      <c r="C54" s="231"/>
      <c r="D54" s="231"/>
      <c r="E54" s="231"/>
      <c r="F54" s="289">
        <v>1</v>
      </c>
      <c r="G54" s="1732">
        <v>4674</v>
      </c>
    </row>
    <row r="55" spans="1:7" s="17" customFormat="1" ht="12.75" customHeight="1" x14ac:dyDescent="0.2">
      <c r="A55" s="25"/>
      <c r="B55" s="25"/>
      <c r="C55" s="25"/>
      <c r="D55" s="25"/>
      <c r="E55" s="25"/>
      <c r="F55" s="25"/>
      <c r="G55" s="25"/>
    </row>
    <row r="56" spans="1:7" s="17" customFormat="1" ht="12.75" customHeight="1" x14ac:dyDescent="0.2">
      <c r="A56" s="25"/>
      <c r="B56" s="25"/>
      <c r="C56" s="25"/>
      <c r="D56" s="25"/>
      <c r="E56" s="25"/>
      <c r="F56" s="25"/>
      <c r="G56" s="25"/>
    </row>
    <row r="57" spans="1:7" s="17" customFormat="1" ht="12.75" customHeight="1" x14ac:dyDescent="0.2">
      <c r="A57" s="25"/>
      <c r="B57" s="25"/>
      <c r="C57" s="25"/>
      <c r="D57" s="25"/>
      <c r="E57" s="25"/>
      <c r="F57" s="25"/>
      <c r="G57" s="25"/>
    </row>
    <row r="58" spans="1:7" s="17" customFormat="1" ht="12.75" customHeight="1" x14ac:dyDescent="0.2">
      <c r="A58" s="25"/>
      <c r="B58" s="25"/>
      <c r="C58" s="25"/>
      <c r="D58" s="25"/>
      <c r="E58" s="25"/>
      <c r="F58" s="25"/>
      <c r="G58" s="25"/>
    </row>
    <row r="59" spans="1:7" s="17" customFormat="1" ht="12.75" customHeight="1" x14ac:dyDescent="0.2">
      <c r="A59" s="25"/>
      <c r="B59" s="25"/>
      <c r="C59" s="25"/>
      <c r="D59" s="25"/>
      <c r="E59" s="25"/>
      <c r="F59" s="25"/>
      <c r="G59" s="25"/>
    </row>
    <row r="60" spans="1:7" s="17" customFormat="1" x14ac:dyDescent="0.2">
      <c r="A60" s="25"/>
      <c r="B60" s="25"/>
      <c r="C60" s="195"/>
      <c r="D60" s="25"/>
      <c r="E60" s="25"/>
      <c r="F60" s="25"/>
      <c r="G60" s="25"/>
    </row>
    <row r="61" spans="1:7" s="17" customFormat="1" x14ac:dyDescent="0.2">
      <c r="A61" s="25"/>
      <c r="B61" s="25"/>
      <c r="C61" s="195"/>
      <c r="D61" s="25"/>
      <c r="E61" s="25"/>
      <c r="F61" s="25"/>
      <c r="G61" s="25"/>
    </row>
    <row r="62" spans="1:7" s="17" customFormat="1" x14ac:dyDescent="0.2">
      <c r="A62" s="25"/>
      <c r="B62" s="25"/>
      <c r="C62" s="195"/>
      <c r="D62" s="25"/>
      <c r="E62" s="25"/>
      <c r="F62" s="25"/>
      <c r="G62" s="25"/>
    </row>
    <row r="63" spans="1:7" s="17" customFormat="1" x14ac:dyDescent="0.2">
      <c r="A63" s="25"/>
      <c r="B63" s="25"/>
      <c r="C63" s="195"/>
      <c r="D63" s="25"/>
      <c r="E63" s="25"/>
      <c r="F63" s="25"/>
      <c r="G63" s="25"/>
    </row>
    <row r="64" spans="1:7" s="17" customFormat="1" x14ac:dyDescent="0.2">
      <c r="A64" s="25"/>
      <c r="B64" s="25"/>
      <c r="C64" s="195"/>
      <c r="D64" s="25"/>
      <c r="E64" s="25"/>
      <c r="F64" s="25"/>
      <c r="G64" s="25"/>
    </row>
    <row r="65" spans="1:7" s="17" customFormat="1" x14ac:dyDescent="0.2">
      <c r="A65" s="25"/>
      <c r="B65" s="25"/>
      <c r="C65" s="195"/>
      <c r="D65" s="25"/>
      <c r="E65" s="25"/>
      <c r="F65" s="25"/>
      <c r="G65" s="25"/>
    </row>
    <row r="66" spans="1:7" s="17" customFormat="1" x14ac:dyDescent="0.2">
      <c r="A66" s="25"/>
      <c r="B66" s="25"/>
      <c r="C66" s="195"/>
      <c r="D66" s="25"/>
      <c r="E66" s="25"/>
      <c r="F66" s="25"/>
      <c r="G66" s="25"/>
    </row>
    <row r="67" spans="1:7" s="17" customFormat="1" x14ac:dyDescent="0.2">
      <c r="A67" s="25"/>
      <c r="B67" s="25"/>
      <c r="C67" s="195"/>
      <c r="D67" s="25"/>
      <c r="E67" s="25"/>
      <c r="F67" s="25"/>
      <c r="G67" s="25"/>
    </row>
    <row r="68" spans="1:7" s="17" customFormat="1" x14ac:dyDescent="0.2">
      <c r="A68" s="25"/>
      <c r="B68" s="25"/>
      <c r="C68" s="195"/>
      <c r="D68" s="25"/>
      <c r="E68" s="25"/>
      <c r="F68" s="25"/>
      <c r="G68" s="25"/>
    </row>
    <row r="69" spans="1:7" s="17" customFormat="1" x14ac:dyDescent="0.2">
      <c r="A69" s="25"/>
      <c r="B69" s="25"/>
      <c r="C69" s="195"/>
      <c r="D69" s="25"/>
      <c r="E69" s="25"/>
      <c r="F69" s="25"/>
      <c r="G69" s="25"/>
    </row>
    <row r="70" spans="1:7" s="17" customFormat="1" x14ac:dyDescent="0.2">
      <c r="A70" s="25"/>
      <c r="B70" s="25"/>
      <c r="C70" s="195"/>
      <c r="D70" s="25"/>
      <c r="E70" s="25"/>
      <c r="F70" s="25"/>
      <c r="G70" s="25"/>
    </row>
    <row r="71" spans="1:7" s="17" customFormat="1" x14ac:dyDescent="0.2">
      <c r="A71" s="25"/>
      <c r="B71" s="25"/>
      <c r="C71" s="195"/>
      <c r="D71" s="25"/>
      <c r="E71" s="25"/>
      <c r="F71" s="25"/>
      <c r="G71" s="25"/>
    </row>
    <row r="72" spans="1:7" s="17" customFormat="1" x14ac:dyDescent="0.2">
      <c r="A72" s="25"/>
      <c r="B72" s="25"/>
      <c r="C72" s="195"/>
      <c r="D72" s="25"/>
      <c r="E72" s="25"/>
      <c r="F72" s="25"/>
      <c r="G72" s="25"/>
    </row>
    <row r="73" spans="1:7" s="17" customFormat="1" x14ac:dyDescent="0.2">
      <c r="A73" s="25"/>
      <c r="B73" s="25"/>
      <c r="C73" s="195"/>
      <c r="D73" s="25"/>
      <c r="E73" s="25"/>
      <c r="F73" s="25"/>
      <c r="G73" s="25"/>
    </row>
    <row r="74" spans="1:7" s="17" customFormat="1" x14ac:dyDescent="0.2">
      <c r="A74" s="25"/>
      <c r="B74" s="25"/>
      <c r="C74" s="195"/>
      <c r="D74" s="25"/>
      <c r="E74" s="25"/>
      <c r="F74" s="25"/>
      <c r="G74" s="25"/>
    </row>
    <row r="75" spans="1:7" s="17" customFormat="1" x14ac:dyDescent="0.2">
      <c r="A75" s="25"/>
      <c r="B75" s="25"/>
      <c r="C75" s="195"/>
      <c r="D75" s="25"/>
      <c r="E75" s="25"/>
      <c r="F75" s="25"/>
      <c r="G75" s="25"/>
    </row>
    <row r="76" spans="1:7" s="17" customFormat="1" x14ac:dyDescent="0.2">
      <c r="A76" s="25"/>
      <c r="B76" s="25"/>
      <c r="C76" s="195"/>
      <c r="D76" s="25"/>
      <c r="E76" s="25"/>
      <c r="F76" s="25"/>
      <c r="G76" s="25"/>
    </row>
    <row r="77" spans="1:7" s="17" customFormat="1" x14ac:dyDescent="0.2">
      <c r="A77" s="25"/>
      <c r="B77" s="25"/>
      <c r="C77" s="195"/>
      <c r="D77" s="25"/>
      <c r="E77" s="25"/>
      <c r="F77" s="25"/>
      <c r="G77" s="25"/>
    </row>
    <row r="78" spans="1:7" s="17" customFormat="1" x14ac:dyDescent="0.2">
      <c r="A78" s="25"/>
      <c r="B78" s="25"/>
      <c r="C78" s="195"/>
      <c r="D78" s="25"/>
      <c r="E78" s="25"/>
      <c r="F78" s="25"/>
      <c r="G78" s="25"/>
    </row>
    <row r="79" spans="1:7" s="17" customFormat="1" x14ac:dyDescent="0.2">
      <c r="A79" s="25"/>
      <c r="B79" s="25"/>
      <c r="C79" s="195"/>
      <c r="D79" s="25"/>
      <c r="E79" s="25"/>
      <c r="F79" s="25"/>
      <c r="G79" s="25"/>
    </row>
    <row r="80" spans="1:7" s="17" customFormat="1" x14ac:dyDescent="0.2">
      <c r="A80" s="25"/>
      <c r="B80" s="25"/>
      <c r="C80" s="195"/>
      <c r="D80" s="25"/>
      <c r="E80" s="25"/>
      <c r="F80" s="25"/>
      <c r="G80" s="25"/>
    </row>
    <row r="81" spans="1:7" s="17" customFormat="1" x14ac:dyDescent="0.2">
      <c r="A81" s="25"/>
      <c r="B81" s="25"/>
      <c r="C81" s="195"/>
      <c r="D81" s="25"/>
      <c r="E81" s="25"/>
      <c r="F81" s="25"/>
      <c r="G81" s="25"/>
    </row>
    <row r="82" spans="1:7" s="17" customFormat="1" x14ac:dyDescent="0.2">
      <c r="A82" s="25"/>
      <c r="B82" s="25"/>
      <c r="C82" s="195"/>
      <c r="D82" s="25"/>
      <c r="E82" s="25"/>
      <c r="F82" s="25"/>
      <c r="G82" s="25"/>
    </row>
    <row r="83" spans="1:7" s="17" customFormat="1" x14ac:dyDescent="0.2">
      <c r="A83" s="25"/>
      <c r="B83" s="25"/>
      <c r="C83" s="195"/>
      <c r="D83" s="25"/>
      <c r="E83" s="25"/>
      <c r="F83" s="25"/>
      <c r="G83" s="25"/>
    </row>
    <row r="84" spans="1:7" s="17" customFormat="1" x14ac:dyDescent="0.2">
      <c r="A84" s="25"/>
      <c r="B84" s="25"/>
      <c r="C84" s="195"/>
      <c r="D84" s="25"/>
      <c r="E84" s="25"/>
      <c r="F84" s="25"/>
      <c r="G84" s="25"/>
    </row>
    <row r="85" spans="1:7" s="17" customFormat="1" x14ac:dyDescent="0.2">
      <c r="A85" s="25"/>
      <c r="B85" s="25"/>
      <c r="C85" s="195"/>
      <c r="D85" s="25"/>
      <c r="E85" s="25"/>
      <c r="F85" s="25"/>
      <c r="G85" s="25"/>
    </row>
    <row r="86" spans="1:7" s="17" customFormat="1" x14ac:dyDescent="0.2">
      <c r="A86" s="25"/>
      <c r="B86" s="25"/>
      <c r="C86" s="195"/>
      <c r="D86" s="25"/>
      <c r="E86" s="25"/>
      <c r="F86" s="25"/>
      <c r="G86" s="25"/>
    </row>
    <row r="87" spans="1:7" s="17" customFormat="1" x14ac:dyDescent="0.2">
      <c r="A87" s="25"/>
      <c r="B87" s="25"/>
      <c r="C87" s="195"/>
      <c r="D87" s="25"/>
      <c r="E87" s="25"/>
      <c r="F87" s="25"/>
      <c r="G87" s="25"/>
    </row>
    <row r="88" spans="1:7" s="17" customFormat="1" x14ac:dyDescent="0.2">
      <c r="A88" s="25"/>
      <c r="B88" s="25"/>
      <c r="C88" s="195"/>
      <c r="D88" s="25"/>
      <c r="E88" s="25"/>
      <c r="F88" s="25"/>
      <c r="G88" s="25"/>
    </row>
    <row r="89" spans="1:7" s="17" customFormat="1" x14ac:dyDescent="0.2">
      <c r="A89" s="25"/>
      <c r="B89" s="25"/>
      <c r="C89" s="195"/>
      <c r="D89" s="25"/>
      <c r="E89" s="25"/>
      <c r="F89" s="25"/>
      <c r="G89" s="25"/>
    </row>
    <row r="90" spans="1:7" s="17" customFormat="1" x14ac:dyDescent="0.2">
      <c r="A90" s="25"/>
      <c r="B90" s="25"/>
      <c r="C90" s="195"/>
      <c r="D90" s="25"/>
      <c r="E90" s="25"/>
      <c r="F90" s="25"/>
      <c r="G90" s="25"/>
    </row>
    <row r="91" spans="1:7" s="17" customFormat="1" x14ac:dyDescent="0.2">
      <c r="A91" s="25"/>
      <c r="B91" s="25"/>
      <c r="C91" s="195"/>
      <c r="D91" s="25"/>
      <c r="E91" s="25"/>
      <c r="F91" s="25"/>
      <c r="G91" s="25"/>
    </row>
    <row r="92" spans="1:7" s="17" customFormat="1" x14ac:dyDescent="0.2">
      <c r="A92" s="25"/>
      <c r="B92" s="25"/>
      <c r="C92" s="195"/>
      <c r="D92" s="25"/>
      <c r="E92" s="25"/>
      <c r="F92" s="25"/>
      <c r="G92" s="25"/>
    </row>
    <row r="93" spans="1:7" s="17" customFormat="1" x14ac:dyDescent="0.2">
      <c r="A93" s="25"/>
      <c r="B93" s="25"/>
      <c r="C93" s="195"/>
      <c r="D93" s="25"/>
      <c r="E93" s="25"/>
      <c r="F93" s="25"/>
      <c r="G93" s="25"/>
    </row>
    <row r="94" spans="1:7" s="17" customFormat="1" x14ac:dyDescent="0.2">
      <c r="A94" s="25"/>
      <c r="B94" s="25"/>
      <c r="C94" s="195"/>
      <c r="D94" s="25"/>
      <c r="E94" s="25"/>
      <c r="F94" s="25"/>
      <c r="G94" s="25"/>
    </row>
    <row r="95" spans="1:7" s="17" customFormat="1" x14ac:dyDescent="0.2">
      <c r="A95" s="25"/>
      <c r="B95" s="25"/>
      <c r="C95" s="195"/>
      <c r="D95" s="25"/>
      <c r="E95" s="25"/>
      <c r="F95" s="25"/>
      <c r="G95" s="25"/>
    </row>
    <row r="96" spans="1:7" s="17" customFormat="1" x14ac:dyDescent="0.2">
      <c r="A96" s="25"/>
      <c r="B96" s="25"/>
      <c r="C96" s="195"/>
      <c r="D96" s="25"/>
      <c r="E96" s="25"/>
      <c r="F96" s="25"/>
      <c r="G96" s="25"/>
    </row>
    <row r="97" spans="1:7" s="17" customFormat="1" x14ac:dyDescent="0.2">
      <c r="A97" s="25"/>
      <c r="B97" s="25"/>
      <c r="C97" s="195"/>
      <c r="D97" s="25"/>
      <c r="E97" s="25"/>
      <c r="F97" s="25"/>
      <c r="G97" s="25"/>
    </row>
    <row r="98" spans="1:7" s="17" customFormat="1" x14ac:dyDescent="0.2">
      <c r="A98" s="25"/>
      <c r="B98" s="25"/>
      <c r="C98" s="195"/>
      <c r="D98" s="25"/>
      <c r="E98" s="25"/>
      <c r="F98" s="25"/>
      <c r="G98" s="25"/>
    </row>
    <row r="99" spans="1:7" s="17" customFormat="1" x14ac:dyDescent="0.2">
      <c r="A99" s="25"/>
      <c r="B99" s="25"/>
      <c r="C99" s="195"/>
      <c r="D99" s="25"/>
      <c r="E99" s="25"/>
      <c r="F99" s="25"/>
      <c r="G99" s="25"/>
    </row>
    <row r="100" spans="1:7" s="17" customFormat="1" x14ac:dyDescent="0.2">
      <c r="A100" s="25"/>
      <c r="B100" s="25"/>
      <c r="C100" s="195"/>
      <c r="D100" s="25"/>
      <c r="E100" s="25"/>
      <c r="F100" s="25"/>
      <c r="G100" s="25"/>
    </row>
    <row r="101" spans="1:7" s="17" customFormat="1" x14ac:dyDescent="0.2">
      <c r="A101" s="25"/>
      <c r="B101" s="25"/>
      <c r="C101" s="195"/>
      <c r="D101" s="25"/>
      <c r="E101" s="25"/>
      <c r="F101" s="25"/>
      <c r="G101" s="25"/>
    </row>
    <row r="102" spans="1:7" s="17" customFormat="1" x14ac:dyDescent="0.2">
      <c r="A102" s="25"/>
      <c r="B102" s="25"/>
      <c r="C102" s="195"/>
      <c r="D102" s="25"/>
      <c r="E102" s="25"/>
      <c r="F102" s="25"/>
      <c r="G102" s="25"/>
    </row>
    <row r="103" spans="1:7" s="17" customFormat="1" x14ac:dyDescent="0.2">
      <c r="A103" s="25"/>
      <c r="B103" s="25"/>
      <c r="C103" s="195"/>
      <c r="D103" s="25"/>
      <c r="E103" s="25"/>
      <c r="F103" s="25"/>
      <c r="G103" s="25"/>
    </row>
    <row r="104" spans="1:7" s="17" customFormat="1" x14ac:dyDescent="0.2">
      <c r="A104" s="25"/>
      <c r="B104" s="25"/>
      <c r="C104" s="195"/>
      <c r="D104" s="25"/>
      <c r="E104" s="25"/>
      <c r="F104" s="25"/>
      <c r="G104" s="25"/>
    </row>
    <row r="105" spans="1:7" s="17" customFormat="1" x14ac:dyDescent="0.2">
      <c r="A105" s="25"/>
      <c r="B105" s="25"/>
      <c r="C105" s="195"/>
      <c r="D105" s="25"/>
      <c r="E105" s="25"/>
      <c r="F105" s="25"/>
      <c r="G105" s="25"/>
    </row>
    <row r="106" spans="1:7" s="17" customFormat="1" x14ac:dyDescent="0.2">
      <c r="A106" s="25"/>
      <c r="B106" s="25"/>
      <c r="C106" s="195"/>
      <c r="D106" s="25"/>
      <c r="E106" s="25"/>
      <c r="F106" s="25"/>
      <c r="G106" s="25"/>
    </row>
    <row r="107" spans="1:7" s="17" customFormat="1" x14ac:dyDescent="0.2">
      <c r="A107" s="25"/>
      <c r="B107" s="25"/>
      <c r="C107" s="195"/>
      <c r="D107" s="25"/>
      <c r="E107" s="25"/>
      <c r="F107" s="25"/>
      <c r="G107" s="25"/>
    </row>
    <row r="108" spans="1:7" s="17" customFormat="1" x14ac:dyDescent="0.2">
      <c r="A108" s="25"/>
      <c r="B108" s="25"/>
      <c r="C108" s="195"/>
      <c r="D108" s="25"/>
      <c r="E108" s="25"/>
      <c r="F108" s="25"/>
      <c r="G108" s="25"/>
    </row>
    <row r="109" spans="1:7" s="17" customFormat="1" x14ac:dyDescent="0.2">
      <c r="A109" s="25"/>
      <c r="B109" s="25"/>
      <c r="C109" s="195"/>
      <c r="D109" s="25"/>
      <c r="E109" s="25"/>
      <c r="F109" s="25"/>
      <c r="G109" s="25"/>
    </row>
    <row r="110" spans="1:7" s="17" customFormat="1" x14ac:dyDescent="0.2">
      <c r="A110" s="25"/>
      <c r="B110" s="25"/>
      <c r="C110" s="195"/>
      <c r="D110" s="25"/>
      <c r="E110" s="25"/>
      <c r="F110" s="25"/>
      <c r="G110" s="25"/>
    </row>
    <row r="111" spans="1:7" s="17" customFormat="1" x14ac:dyDescent="0.2">
      <c r="A111" s="25"/>
      <c r="B111" s="25"/>
      <c r="C111" s="195"/>
      <c r="D111" s="25"/>
      <c r="E111" s="25"/>
      <c r="F111" s="25"/>
      <c r="G111" s="25"/>
    </row>
    <row r="112" spans="1:7" s="17" customFormat="1" x14ac:dyDescent="0.2">
      <c r="A112" s="25"/>
      <c r="B112" s="25"/>
      <c r="C112" s="195"/>
      <c r="D112" s="25"/>
      <c r="E112" s="25"/>
      <c r="F112" s="25"/>
      <c r="G112" s="25"/>
    </row>
    <row r="113" spans="1:7" s="17" customFormat="1" x14ac:dyDescent="0.2">
      <c r="A113" s="25"/>
      <c r="B113" s="25"/>
      <c r="C113" s="195"/>
      <c r="D113" s="25"/>
      <c r="E113" s="25"/>
      <c r="F113" s="25"/>
      <c r="G113" s="25"/>
    </row>
    <row r="114" spans="1:7" s="17" customFormat="1" x14ac:dyDescent="0.2">
      <c r="A114" s="25"/>
      <c r="B114" s="25"/>
      <c r="C114" s="195"/>
      <c r="D114" s="25"/>
      <c r="E114" s="25"/>
      <c r="F114" s="25"/>
      <c r="G114" s="25"/>
    </row>
    <row r="115" spans="1:7" s="17" customFormat="1" x14ac:dyDescent="0.2">
      <c r="A115" s="25"/>
      <c r="B115" s="25"/>
      <c r="C115" s="195"/>
      <c r="D115" s="25"/>
      <c r="E115" s="25"/>
      <c r="F115" s="25"/>
      <c r="G115" s="25"/>
    </row>
    <row r="116" spans="1:7" s="17" customFormat="1" x14ac:dyDescent="0.2">
      <c r="A116" s="25"/>
      <c r="B116" s="25"/>
      <c r="C116" s="195"/>
      <c r="D116" s="25"/>
      <c r="E116" s="25"/>
      <c r="F116" s="25"/>
      <c r="G116" s="25"/>
    </row>
    <row r="117" spans="1:7" s="17" customFormat="1" x14ac:dyDescent="0.2">
      <c r="A117" s="25"/>
      <c r="B117" s="25"/>
      <c r="C117" s="195"/>
      <c r="D117" s="25"/>
      <c r="E117" s="25"/>
      <c r="F117" s="25"/>
      <c r="G117" s="25"/>
    </row>
    <row r="118" spans="1:7" s="17" customFormat="1" x14ac:dyDescent="0.2">
      <c r="A118" s="25"/>
      <c r="B118" s="25"/>
      <c r="C118" s="195"/>
      <c r="D118" s="25"/>
      <c r="E118" s="25"/>
      <c r="F118" s="25"/>
      <c r="G118" s="25"/>
    </row>
    <row r="119" spans="1:7" s="17" customFormat="1" x14ac:dyDescent="0.2">
      <c r="A119" s="25"/>
      <c r="B119" s="25"/>
      <c r="C119" s="195"/>
      <c r="D119" s="25"/>
      <c r="E119" s="25"/>
      <c r="F119" s="25"/>
      <c r="G119" s="25"/>
    </row>
    <row r="120" spans="1:7" s="17" customFormat="1" x14ac:dyDescent="0.2">
      <c r="A120" s="25"/>
      <c r="B120" s="25"/>
      <c r="C120" s="195"/>
      <c r="D120" s="25"/>
      <c r="E120" s="25"/>
      <c r="F120" s="25"/>
      <c r="G120" s="25"/>
    </row>
    <row r="121" spans="1:7" s="17" customFormat="1" x14ac:dyDescent="0.2">
      <c r="A121" s="25"/>
      <c r="B121" s="25"/>
      <c r="C121" s="195"/>
      <c r="D121" s="25"/>
      <c r="E121" s="25"/>
      <c r="F121" s="25"/>
      <c r="G121" s="25"/>
    </row>
    <row r="122" spans="1:7" s="17" customFormat="1" x14ac:dyDescent="0.2">
      <c r="A122" s="25"/>
      <c r="B122" s="25"/>
      <c r="C122" s="195"/>
      <c r="D122" s="25"/>
      <c r="E122" s="25"/>
      <c r="F122" s="25"/>
      <c r="G122" s="25"/>
    </row>
    <row r="123" spans="1:7" s="17" customFormat="1" x14ac:dyDescent="0.2">
      <c r="A123" s="25"/>
      <c r="B123" s="25"/>
      <c r="C123" s="195"/>
      <c r="D123" s="25"/>
      <c r="E123" s="25"/>
      <c r="F123" s="25"/>
      <c r="G123" s="25"/>
    </row>
    <row r="124" spans="1:7" s="17" customFormat="1" x14ac:dyDescent="0.2">
      <c r="A124" s="25"/>
      <c r="B124" s="25"/>
      <c r="C124" s="195"/>
      <c r="D124" s="25"/>
      <c r="E124" s="25"/>
      <c r="F124" s="25"/>
      <c r="G124" s="25"/>
    </row>
    <row r="125" spans="1:7" s="17" customFormat="1" x14ac:dyDescent="0.2">
      <c r="A125" s="25"/>
      <c r="B125" s="25"/>
      <c r="C125" s="195"/>
      <c r="D125" s="25"/>
      <c r="E125" s="25"/>
      <c r="F125" s="25"/>
      <c r="G125" s="25"/>
    </row>
    <row r="126" spans="1:7" s="17" customFormat="1" x14ac:dyDescent="0.2">
      <c r="A126" s="25"/>
      <c r="B126" s="25"/>
      <c r="C126" s="195"/>
      <c r="D126" s="25"/>
      <c r="E126" s="25"/>
      <c r="F126" s="25"/>
      <c r="G126" s="25"/>
    </row>
    <row r="127" spans="1:7" s="17" customFormat="1" x14ac:dyDescent="0.2">
      <c r="A127" s="25"/>
      <c r="B127" s="25"/>
      <c r="C127" s="195"/>
      <c r="D127" s="25"/>
      <c r="E127" s="25"/>
      <c r="F127" s="25"/>
      <c r="G127" s="25"/>
    </row>
    <row r="128" spans="1:7" s="17" customFormat="1" x14ac:dyDescent="0.2">
      <c r="A128" s="25"/>
      <c r="B128" s="25"/>
      <c r="C128" s="195"/>
      <c r="D128" s="25"/>
      <c r="E128" s="25"/>
      <c r="F128" s="25"/>
      <c r="G128" s="25"/>
    </row>
    <row r="129" spans="1:7" s="17" customFormat="1" x14ac:dyDescent="0.2">
      <c r="A129" s="25"/>
      <c r="B129" s="25"/>
      <c r="C129" s="195"/>
      <c r="D129" s="25"/>
      <c r="E129" s="25"/>
      <c r="F129" s="25"/>
      <c r="G129" s="25"/>
    </row>
    <row r="130" spans="1:7" s="17" customFormat="1" x14ac:dyDescent="0.2">
      <c r="A130" s="25"/>
      <c r="B130" s="25"/>
      <c r="C130" s="195"/>
      <c r="D130" s="25"/>
      <c r="E130" s="25"/>
      <c r="F130" s="25"/>
      <c r="G130" s="25"/>
    </row>
    <row r="131" spans="1:7" s="17" customFormat="1" x14ac:dyDescent="0.2">
      <c r="A131" s="25"/>
      <c r="B131" s="25"/>
      <c r="C131" s="195"/>
      <c r="D131" s="25"/>
      <c r="E131" s="25"/>
      <c r="F131" s="25"/>
      <c r="G131" s="25"/>
    </row>
    <row r="132" spans="1:7" s="17" customFormat="1" x14ac:dyDescent="0.2">
      <c r="A132" s="25"/>
      <c r="B132" s="25"/>
      <c r="C132" s="195"/>
      <c r="D132" s="25"/>
      <c r="E132" s="25"/>
      <c r="F132" s="25"/>
      <c r="G132" s="25"/>
    </row>
    <row r="133" spans="1:7" s="17" customFormat="1" x14ac:dyDescent="0.2">
      <c r="A133" s="25"/>
      <c r="B133" s="25"/>
      <c r="C133" s="195"/>
      <c r="D133" s="25"/>
      <c r="E133" s="25"/>
      <c r="F133" s="25"/>
      <c r="G133" s="25"/>
    </row>
    <row r="134" spans="1:7" s="17" customFormat="1" x14ac:dyDescent="0.2">
      <c r="A134" s="25"/>
      <c r="B134" s="25"/>
      <c r="C134" s="195"/>
      <c r="D134" s="25"/>
      <c r="E134" s="25"/>
      <c r="F134" s="25"/>
      <c r="G134" s="25"/>
    </row>
    <row r="135" spans="1:7" s="17" customFormat="1" x14ac:dyDescent="0.2">
      <c r="A135" s="25"/>
      <c r="B135" s="25"/>
      <c r="C135" s="195"/>
      <c r="D135" s="25"/>
      <c r="E135" s="25"/>
      <c r="F135" s="25"/>
      <c r="G135" s="25"/>
    </row>
    <row r="136" spans="1:7" s="17" customFormat="1" x14ac:dyDescent="0.2">
      <c r="A136" s="25"/>
      <c r="B136" s="25"/>
      <c r="C136" s="195"/>
      <c r="D136" s="25"/>
      <c r="E136" s="25"/>
      <c r="F136" s="25"/>
      <c r="G136" s="25"/>
    </row>
    <row r="137" spans="1:7" s="17" customFormat="1" x14ac:dyDescent="0.2">
      <c r="A137" s="25"/>
      <c r="B137" s="25"/>
      <c r="C137" s="195"/>
      <c r="D137" s="25"/>
      <c r="E137" s="25"/>
      <c r="F137" s="25"/>
      <c r="G137" s="25"/>
    </row>
    <row r="138" spans="1:7" s="17" customFormat="1" x14ac:dyDescent="0.2">
      <c r="A138" s="25"/>
      <c r="B138" s="25"/>
      <c r="C138" s="195"/>
      <c r="D138" s="25"/>
      <c r="E138" s="25"/>
      <c r="F138" s="25"/>
      <c r="G138" s="25"/>
    </row>
    <row r="139" spans="1:7" s="17" customFormat="1" x14ac:dyDescent="0.2">
      <c r="A139" s="25"/>
      <c r="B139" s="25"/>
      <c r="C139" s="195"/>
      <c r="D139" s="25"/>
      <c r="E139" s="25"/>
      <c r="F139" s="25"/>
      <c r="G139" s="25"/>
    </row>
    <row r="140" spans="1:7" s="17" customFormat="1" x14ac:dyDescent="0.2">
      <c r="A140" s="25"/>
      <c r="B140" s="25"/>
      <c r="C140" s="195"/>
      <c r="D140" s="25"/>
      <c r="E140" s="25"/>
      <c r="F140" s="25"/>
      <c r="G140" s="25"/>
    </row>
    <row r="141" spans="1:7" s="17" customFormat="1" x14ac:dyDescent="0.2">
      <c r="A141" s="25"/>
      <c r="B141" s="25"/>
      <c r="C141" s="195"/>
      <c r="D141" s="25"/>
      <c r="E141" s="25"/>
      <c r="F141" s="25"/>
      <c r="G141" s="25"/>
    </row>
    <row r="142" spans="1:7" s="17" customFormat="1" x14ac:dyDescent="0.2">
      <c r="A142" s="25"/>
      <c r="B142" s="25"/>
      <c r="C142" s="195"/>
      <c r="D142" s="25"/>
      <c r="E142" s="25"/>
      <c r="F142" s="25"/>
      <c r="G142" s="25"/>
    </row>
    <row r="143" spans="1:7" s="17" customFormat="1" x14ac:dyDescent="0.2">
      <c r="A143" s="25"/>
      <c r="B143" s="25"/>
      <c r="C143" s="195"/>
      <c r="D143" s="25"/>
      <c r="E143" s="25"/>
      <c r="F143" s="25"/>
      <c r="G143" s="25"/>
    </row>
    <row r="144" spans="1:7" s="17" customFormat="1" x14ac:dyDescent="0.2">
      <c r="A144" s="25"/>
      <c r="B144" s="25"/>
      <c r="C144" s="195"/>
      <c r="D144" s="25"/>
      <c r="E144" s="25"/>
      <c r="F144" s="25"/>
      <c r="G144" s="25"/>
    </row>
    <row r="145" spans="1:7" s="17" customFormat="1" x14ac:dyDescent="0.2">
      <c r="A145" s="25"/>
      <c r="B145" s="25"/>
      <c r="C145" s="195"/>
      <c r="D145" s="25"/>
      <c r="E145" s="25"/>
      <c r="F145" s="25"/>
      <c r="G145" s="25"/>
    </row>
    <row r="146" spans="1:7" s="17" customFormat="1" x14ac:dyDescent="0.2">
      <c r="A146" s="25"/>
      <c r="B146" s="25"/>
      <c r="C146" s="195"/>
      <c r="D146" s="25"/>
      <c r="E146" s="25"/>
      <c r="F146" s="25"/>
      <c r="G146" s="25"/>
    </row>
    <row r="147" spans="1:7" s="17" customFormat="1" x14ac:dyDescent="0.2">
      <c r="A147" s="25"/>
      <c r="B147" s="25"/>
      <c r="C147" s="195"/>
      <c r="D147" s="25"/>
      <c r="E147" s="25"/>
      <c r="F147" s="25"/>
      <c r="G147" s="25"/>
    </row>
    <row r="148" spans="1:7" s="17" customFormat="1" x14ac:dyDescent="0.2">
      <c r="A148" s="25"/>
      <c r="B148" s="25"/>
      <c r="C148" s="195"/>
      <c r="D148" s="25"/>
      <c r="E148" s="25"/>
      <c r="F148" s="25"/>
      <c r="G148" s="25"/>
    </row>
    <row r="149" spans="1:7" s="17" customFormat="1" x14ac:dyDescent="0.2">
      <c r="A149" s="25"/>
      <c r="B149" s="25"/>
      <c r="C149" s="195"/>
      <c r="D149" s="25"/>
      <c r="E149" s="25"/>
      <c r="F149" s="25"/>
      <c r="G149" s="25"/>
    </row>
    <row r="150" spans="1:7" s="17" customFormat="1" x14ac:dyDescent="0.2">
      <c r="A150" s="25"/>
      <c r="B150" s="25"/>
      <c r="C150" s="195"/>
      <c r="D150" s="25"/>
      <c r="E150" s="25"/>
      <c r="F150" s="25"/>
      <c r="G150" s="25"/>
    </row>
    <row r="151" spans="1:7" s="17" customFormat="1" x14ac:dyDescent="0.2">
      <c r="A151" s="25"/>
      <c r="B151" s="25"/>
      <c r="C151" s="195"/>
      <c r="D151" s="25"/>
      <c r="E151" s="25"/>
      <c r="F151" s="25"/>
      <c r="G151" s="25"/>
    </row>
    <row r="152" spans="1:7" s="17" customFormat="1" x14ac:dyDescent="0.2">
      <c r="A152" s="25"/>
      <c r="B152" s="25"/>
      <c r="C152" s="195"/>
      <c r="D152" s="25"/>
      <c r="E152" s="25"/>
      <c r="F152" s="25"/>
      <c r="G152" s="25"/>
    </row>
    <row r="153" spans="1:7" s="17" customFormat="1" x14ac:dyDescent="0.2">
      <c r="A153" s="25"/>
      <c r="B153" s="25"/>
      <c r="C153" s="195"/>
      <c r="D153" s="25"/>
      <c r="E153" s="25"/>
      <c r="F153" s="25"/>
      <c r="G153" s="25"/>
    </row>
    <row r="154" spans="1:7" s="17" customFormat="1" x14ac:dyDescent="0.2">
      <c r="A154" s="25"/>
      <c r="B154" s="25"/>
      <c r="C154" s="195"/>
      <c r="D154" s="25"/>
      <c r="E154" s="25"/>
      <c r="F154" s="25"/>
      <c r="G154" s="25"/>
    </row>
    <row r="155" spans="1:7" s="17" customFormat="1" x14ac:dyDescent="0.2">
      <c r="A155" s="25"/>
      <c r="B155" s="25"/>
      <c r="C155" s="195"/>
      <c r="D155" s="25"/>
      <c r="E155" s="25"/>
      <c r="F155" s="25"/>
      <c r="G155" s="25"/>
    </row>
    <row r="156" spans="1:7" s="17" customFormat="1" x14ac:dyDescent="0.2">
      <c r="A156" s="25"/>
      <c r="B156" s="25"/>
      <c r="C156" s="195"/>
      <c r="D156" s="25"/>
      <c r="E156" s="25"/>
      <c r="F156" s="25"/>
      <c r="G156" s="25"/>
    </row>
    <row r="157" spans="1:7" s="17" customFormat="1" x14ac:dyDescent="0.2">
      <c r="A157" s="25"/>
      <c r="B157" s="25"/>
      <c r="C157" s="195"/>
      <c r="D157" s="25"/>
      <c r="E157" s="25"/>
      <c r="F157" s="25"/>
      <c r="G157" s="25"/>
    </row>
    <row r="158" spans="1:7" s="17" customFormat="1" x14ac:dyDescent="0.2">
      <c r="A158" s="25"/>
      <c r="B158" s="25"/>
      <c r="C158" s="195"/>
      <c r="D158" s="25"/>
      <c r="E158" s="25"/>
      <c r="F158" s="25"/>
      <c r="G158" s="25"/>
    </row>
    <row r="159" spans="1:7" s="17" customFormat="1" x14ac:dyDescent="0.2">
      <c r="A159" s="25"/>
      <c r="B159" s="25"/>
      <c r="C159" s="195"/>
      <c r="D159" s="25"/>
      <c r="E159" s="25"/>
      <c r="F159" s="25"/>
      <c r="G159" s="25"/>
    </row>
    <row r="160" spans="1:7" s="17" customFormat="1" x14ac:dyDescent="0.2">
      <c r="A160" s="25"/>
      <c r="B160" s="25"/>
      <c r="C160" s="195"/>
      <c r="D160" s="25"/>
      <c r="E160" s="25"/>
      <c r="F160" s="25"/>
      <c r="G160" s="25"/>
    </row>
    <row r="161" spans="1:7" s="17" customFormat="1" x14ac:dyDescent="0.2">
      <c r="A161" s="25"/>
      <c r="B161" s="25"/>
      <c r="C161" s="195"/>
      <c r="D161" s="25"/>
      <c r="E161" s="25"/>
      <c r="F161" s="25"/>
      <c r="G161" s="25"/>
    </row>
    <row r="162" spans="1:7" s="17" customFormat="1" x14ac:dyDescent="0.2">
      <c r="A162" s="25"/>
      <c r="B162" s="25"/>
      <c r="C162" s="195"/>
      <c r="D162" s="25"/>
      <c r="E162" s="25"/>
      <c r="F162" s="25"/>
      <c r="G162" s="25"/>
    </row>
    <row r="163" spans="1:7" s="17" customFormat="1" x14ac:dyDescent="0.2">
      <c r="A163" s="25"/>
      <c r="B163" s="25"/>
      <c r="C163" s="195"/>
      <c r="D163" s="25"/>
      <c r="E163" s="25"/>
      <c r="F163" s="25"/>
      <c r="G163" s="25"/>
    </row>
    <row r="164" spans="1:7" s="17" customFormat="1" x14ac:dyDescent="0.2">
      <c r="A164" s="25"/>
      <c r="B164" s="25"/>
      <c r="C164" s="195"/>
      <c r="D164" s="25"/>
      <c r="E164" s="25"/>
      <c r="F164" s="25"/>
      <c r="G164" s="25"/>
    </row>
    <row r="165" spans="1:7" s="17" customFormat="1" x14ac:dyDescent="0.2">
      <c r="A165" s="25"/>
      <c r="B165" s="25"/>
      <c r="C165" s="195"/>
      <c r="D165" s="25"/>
      <c r="E165" s="25"/>
      <c r="F165" s="25"/>
      <c r="G165" s="25"/>
    </row>
    <row r="166" spans="1:7" s="17" customFormat="1" x14ac:dyDescent="0.2">
      <c r="A166" s="25"/>
      <c r="B166" s="25"/>
      <c r="C166" s="195"/>
      <c r="D166" s="25"/>
      <c r="E166" s="25"/>
      <c r="F166" s="25"/>
      <c r="G166" s="25"/>
    </row>
    <row r="167" spans="1:7" s="17" customFormat="1" x14ac:dyDescent="0.2">
      <c r="A167" s="25"/>
      <c r="B167" s="25"/>
      <c r="C167" s="195"/>
      <c r="D167" s="25"/>
      <c r="E167" s="25"/>
      <c r="F167" s="25"/>
      <c r="G167" s="25"/>
    </row>
    <row r="168" spans="1:7" s="17" customFormat="1" x14ac:dyDescent="0.2">
      <c r="A168" s="25"/>
      <c r="B168" s="25"/>
      <c r="C168" s="195"/>
      <c r="D168" s="25"/>
      <c r="E168" s="25"/>
      <c r="F168" s="25"/>
      <c r="G168" s="25"/>
    </row>
    <row r="169" spans="1:7" s="17" customFormat="1" x14ac:dyDescent="0.2">
      <c r="A169" s="25"/>
      <c r="B169" s="25"/>
      <c r="C169" s="195"/>
      <c r="D169" s="25"/>
      <c r="E169" s="25"/>
      <c r="F169" s="25"/>
      <c r="G169" s="25"/>
    </row>
    <row r="170" spans="1:7" s="17" customFormat="1" x14ac:dyDescent="0.2">
      <c r="A170" s="25"/>
      <c r="B170" s="25"/>
      <c r="C170" s="195"/>
      <c r="D170" s="25"/>
      <c r="E170" s="25"/>
      <c r="F170" s="25"/>
      <c r="G170" s="25"/>
    </row>
    <row r="171" spans="1:7" s="17" customFormat="1" x14ac:dyDescent="0.2">
      <c r="A171" s="25"/>
      <c r="B171" s="25"/>
      <c r="C171" s="195"/>
      <c r="D171" s="25"/>
      <c r="E171" s="25"/>
      <c r="F171" s="25"/>
      <c r="G171" s="25"/>
    </row>
    <row r="172" spans="1:7" s="17" customFormat="1" x14ac:dyDescent="0.2">
      <c r="A172" s="25"/>
      <c r="B172" s="25"/>
      <c r="C172" s="195"/>
      <c r="D172" s="25"/>
      <c r="E172" s="25"/>
      <c r="F172" s="25"/>
      <c r="G172" s="25"/>
    </row>
    <row r="173" spans="1:7" s="17" customFormat="1" x14ac:dyDescent="0.2">
      <c r="A173" s="25"/>
      <c r="B173" s="25"/>
      <c r="C173" s="195"/>
      <c r="D173" s="25"/>
      <c r="E173" s="25"/>
      <c r="F173" s="25"/>
      <c r="G173" s="25"/>
    </row>
    <row r="174" spans="1:7" s="17" customFormat="1" x14ac:dyDescent="0.2">
      <c r="A174" s="25"/>
      <c r="B174" s="25"/>
      <c r="C174" s="195"/>
      <c r="D174" s="25"/>
      <c r="E174" s="25"/>
      <c r="F174" s="25"/>
      <c r="G174" s="25"/>
    </row>
    <row r="175" spans="1:7" s="17" customFormat="1" x14ac:dyDescent="0.2">
      <c r="A175" s="25"/>
      <c r="B175" s="25"/>
      <c r="C175" s="195"/>
      <c r="D175" s="25"/>
      <c r="E175" s="25"/>
      <c r="F175" s="25"/>
      <c r="G175" s="25"/>
    </row>
    <row r="176" spans="1:7" s="17" customFormat="1" x14ac:dyDescent="0.2">
      <c r="A176" s="25"/>
      <c r="B176" s="25"/>
      <c r="C176" s="195"/>
      <c r="D176" s="25"/>
      <c r="E176" s="25"/>
      <c r="F176" s="25"/>
      <c r="G176" s="25"/>
    </row>
    <row r="177" spans="1:7" s="17" customFormat="1" x14ac:dyDescent="0.2">
      <c r="A177" s="25"/>
      <c r="B177" s="25"/>
      <c r="C177" s="195"/>
      <c r="D177" s="25"/>
      <c r="E177" s="25"/>
      <c r="F177" s="25"/>
      <c r="G177" s="25"/>
    </row>
    <row r="178" spans="1:7" s="17" customFormat="1" x14ac:dyDescent="0.2">
      <c r="A178" s="25"/>
      <c r="B178" s="25"/>
      <c r="C178" s="195"/>
      <c r="D178" s="25"/>
      <c r="E178" s="25"/>
      <c r="F178" s="25"/>
      <c r="G178" s="25"/>
    </row>
    <row r="179" spans="1:7" s="17" customFormat="1" x14ac:dyDescent="0.2">
      <c r="A179" s="25"/>
      <c r="B179" s="25"/>
      <c r="C179" s="195"/>
      <c r="D179" s="25"/>
      <c r="E179" s="25"/>
      <c r="F179" s="25"/>
      <c r="G179" s="25"/>
    </row>
    <row r="180" spans="1:7" s="17" customFormat="1" x14ac:dyDescent="0.2">
      <c r="A180" s="25"/>
      <c r="B180" s="25"/>
      <c r="C180" s="195"/>
      <c r="D180" s="25"/>
      <c r="E180" s="25"/>
      <c r="F180" s="25"/>
      <c r="G180" s="25"/>
    </row>
    <row r="181" spans="1:7" s="17" customFormat="1" x14ac:dyDescent="0.2">
      <c r="A181" s="25"/>
      <c r="B181" s="25"/>
      <c r="C181" s="195"/>
      <c r="D181" s="25"/>
      <c r="E181" s="25"/>
      <c r="F181" s="25"/>
      <c r="G181" s="25"/>
    </row>
    <row r="182" spans="1:7" s="17" customFormat="1" x14ac:dyDescent="0.2">
      <c r="A182" s="25"/>
      <c r="B182" s="25"/>
      <c r="C182" s="195"/>
      <c r="D182" s="25"/>
      <c r="E182" s="25"/>
      <c r="F182" s="25"/>
      <c r="G182" s="25"/>
    </row>
    <row r="183" spans="1:7" s="17" customFormat="1" x14ac:dyDescent="0.2">
      <c r="A183" s="25"/>
      <c r="B183" s="25"/>
      <c r="C183" s="195"/>
      <c r="D183" s="25"/>
      <c r="E183" s="25"/>
      <c r="F183" s="25"/>
      <c r="G183" s="25"/>
    </row>
    <row r="184" spans="1:7" s="17" customFormat="1" x14ac:dyDescent="0.2">
      <c r="A184" s="25"/>
      <c r="B184" s="25"/>
      <c r="C184" s="195"/>
      <c r="D184" s="25"/>
      <c r="E184" s="25"/>
      <c r="F184" s="25"/>
      <c r="G184" s="25"/>
    </row>
    <row r="185" spans="1:7" s="17" customFormat="1" x14ac:dyDescent="0.2">
      <c r="A185" s="25"/>
      <c r="B185" s="25"/>
      <c r="C185" s="195"/>
      <c r="D185" s="25"/>
      <c r="E185" s="25"/>
      <c r="F185" s="25"/>
      <c r="G185" s="25"/>
    </row>
    <row r="186" spans="1:7" s="17" customFormat="1" x14ac:dyDescent="0.2">
      <c r="A186" s="25"/>
      <c r="B186" s="25"/>
      <c r="C186" s="195"/>
      <c r="D186" s="25"/>
      <c r="E186" s="25"/>
      <c r="F186" s="25"/>
      <c r="G186" s="25"/>
    </row>
    <row r="187" spans="1:7" s="17" customFormat="1" x14ac:dyDescent="0.2">
      <c r="A187" s="25"/>
      <c r="B187" s="25"/>
      <c r="C187" s="195"/>
      <c r="D187" s="25"/>
      <c r="E187" s="25"/>
      <c r="F187" s="25"/>
      <c r="G187" s="25"/>
    </row>
    <row r="188" spans="1:7" s="17" customFormat="1" x14ac:dyDescent="0.2">
      <c r="A188" s="25"/>
      <c r="B188" s="25"/>
      <c r="C188" s="195"/>
      <c r="D188" s="25"/>
      <c r="E188" s="25"/>
      <c r="F188" s="25"/>
      <c r="G188" s="25"/>
    </row>
    <row r="189" spans="1:7" s="17" customFormat="1" x14ac:dyDescent="0.2">
      <c r="A189" s="25"/>
      <c r="B189" s="25"/>
      <c r="C189" s="195"/>
      <c r="D189" s="25"/>
      <c r="E189" s="25"/>
      <c r="F189" s="25"/>
      <c r="G189" s="25"/>
    </row>
    <row r="190" spans="1:7" s="17" customFormat="1" x14ac:dyDescent="0.2">
      <c r="A190" s="25"/>
      <c r="B190" s="25"/>
      <c r="C190" s="195"/>
      <c r="D190" s="25"/>
      <c r="E190" s="25"/>
      <c r="F190" s="25"/>
      <c r="G190" s="25"/>
    </row>
    <row r="191" spans="1:7" s="17" customFormat="1" x14ac:dyDescent="0.2">
      <c r="A191" s="25"/>
      <c r="B191" s="25"/>
      <c r="C191" s="195"/>
      <c r="D191" s="25"/>
      <c r="E191" s="25"/>
      <c r="F191" s="25"/>
      <c r="G191" s="25"/>
    </row>
    <row r="192" spans="1:7" s="17" customFormat="1" x14ac:dyDescent="0.2">
      <c r="A192" s="25"/>
      <c r="B192" s="25"/>
      <c r="C192" s="195"/>
      <c r="D192" s="25"/>
      <c r="E192" s="25"/>
      <c r="F192" s="25"/>
      <c r="G192" s="25"/>
    </row>
    <row r="193" spans="1:7" s="17" customFormat="1" x14ac:dyDescent="0.2">
      <c r="A193" s="25"/>
      <c r="B193" s="25"/>
      <c r="C193" s="195"/>
      <c r="D193" s="25"/>
      <c r="E193" s="25"/>
      <c r="F193" s="25"/>
      <c r="G193" s="25"/>
    </row>
    <row r="194" spans="1:7" s="17" customFormat="1" x14ac:dyDescent="0.2">
      <c r="A194" s="25"/>
      <c r="B194" s="25"/>
      <c r="C194" s="195"/>
      <c r="D194" s="25"/>
      <c r="E194" s="25"/>
      <c r="F194" s="25"/>
      <c r="G194" s="25"/>
    </row>
    <row r="195" spans="1:7" s="17" customFormat="1" x14ac:dyDescent="0.2">
      <c r="A195" s="25"/>
      <c r="B195" s="25"/>
      <c r="C195" s="195"/>
      <c r="D195" s="25"/>
      <c r="E195" s="25"/>
      <c r="F195" s="25"/>
      <c r="G195" s="25"/>
    </row>
    <row r="196" spans="1:7" s="17" customFormat="1" x14ac:dyDescent="0.2">
      <c r="A196" s="25"/>
      <c r="B196" s="25"/>
      <c r="C196" s="195"/>
      <c r="D196" s="25"/>
      <c r="E196" s="25"/>
      <c r="F196" s="25"/>
      <c r="G196" s="25"/>
    </row>
    <row r="197" spans="1:7" s="17" customFormat="1" x14ac:dyDescent="0.2">
      <c r="A197" s="25"/>
      <c r="B197" s="25"/>
      <c r="C197" s="195"/>
      <c r="D197" s="25"/>
      <c r="E197" s="25"/>
      <c r="F197" s="25"/>
      <c r="G197" s="25"/>
    </row>
    <row r="198" spans="1:7" s="17" customFormat="1" x14ac:dyDescent="0.2">
      <c r="A198" s="25"/>
      <c r="B198" s="25"/>
      <c r="C198" s="195"/>
      <c r="D198" s="25"/>
      <c r="E198" s="25"/>
      <c r="F198" s="25"/>
      <c r="G198" s="25"/>
    </row>
    <row r="199" spans="1:7" s="17" customFormat="1" x14ac:dyDescent="0.2">
      <c r="A199" s="25"/>
      <c r="B199" s="25"/>
      <c r="C199" s="195"/>
      <c r="D199" s="25"/>
      <c r="E199" s="25"/>
      <c r="F199" s="25"/>
      <c r="G199" s="25"/>
    </row>
    <row r="200" spans="1:7" s="17" customFormat="1" x14ac:dyDescent="0.2">
      <c r="A200" s="25"/>
      <c r="B200" s="25"/>
      <c r="C200" s="195"/>
      <c r="D200" s="25"/>
      <c r="E200" s="25"/>
      <c r="F200" s="25"/>
      <c r="G200" s="25"/>
    </row>
    <row r="201" spans="1:7" s="17" customFormat="1" x14ac:dyDescent="0.2">
      <c r="A201" s="25"/>
      <c r="B201" s="25"/>
      <c r="C201" s="195"/>
      <c r="D201" s="25"/>
      <c r="E201" s="25"/>
      <c r="F201" s="25"/>
      <c r="G201" s="25"/>
    </row>
    <row r="202" spans="1:7" s="17" customFormat="1" x14ac:dyDescent="0.2">
      <c r="A202" s="25"/>
      <c r="B202" s="25"/>
      <c r="C202" s="195"/>
      <c r="D202" s="25"/>
      <c r="E202" s="25"/>
      <c r="F202" s="25"/>
      <c r="G202" s="25"/>
    </row>
    <row r="203" spans="1:7" s="17" customFormat="1" x14ac:dyDescent="0.2">
      <c r="A203" s="25"/>
      <c r="B203" s="25"/>
      <c r="C203" s="195"/>
      <c r="D203" s="25"/>
      <c r="E203" s="25"/>
      <c r="F203" s="25"/>
      <c r="G203" s="25"/>
    </row>
    <row r="204" spans="1:7" s="17" customFormat="1" x14ac:dyDescent="0.2">
      <c r="A204" s="25"/>
      <c r="B204" s="25"/>
      <c r="C204" s="195"/>
      <c r="D204" s="25"/>
      <c r="E204" s="25"/>
      <c r="F204" s="25"/>
      <c r="G204" s="25"/>
    </row>
    <row r="205" spans="1:7" s="17" customFormat="1" x14ac:dyDescent="0.2">
      <c r="A205" s="25"/>
      <c r="B205" s="25"/>
      <c r="C205" s="195"/>
      <c r="D205" s="25"/>
      <c r="E205" s="25"/>
      <c r="F205" s="25"/>
      <c r="G205" s="25"/>
    </row>
    <row r="206" spans="1:7" s="17" customFormat="1" x14ac:dyDescent="0.2">
      <c r="A206" s="25"/>
      <c r="B206" s="25"/>
      <c r="C206" s="195"/>
      <c r="D206" s="25"/>
      <c r="E206" s="25"/>
      <c r="F206" s="25"/>
      <c r="G206" s="25"/>
    </row>
    <row r="207" spans="1:7" s="17" customFormat="1" x14ac:dyDescent="0.2">
      <c r="A207" s="25"/>
      <c r="B207" s="25"/>
      <c r="C207" s="195"/>
      <c r="D207" s="25"/>
      <c r="E207" s="25"/>
      <c r="F207" s="25"/>
      <c r="G207" s="25"/>
    </row>
    <row r="208" spans="1:7" s="17" customFormat="1" x14ac:dyDescent="0.2">
      <c r="A208" s="25"/>
      <c r="B208" s="25"/>
      <c r="C208" s="195"/>
      <c r="D208" s="25"/>
      <c r="E208" s="25"/>
      <c r="F208" s="25"/>
      <c r="G208" s="25"/>
    </row>
    <row r="209" spans="1:7" s="17" customFormat="1" x14ac:dyDescent="0.2">
      <c r="A209" s="25"/>
      <c r="B209" s="25"/>
      <c r="C209" s="195"/>
      <c r="D209" s="25"/>
      <c r="E209" s="25"/>
      <c r="F209" s="25"/>
      <c r="G209" s="25"/>
    </row>
    <row r="210" spans="1:7" s="17" customFormat="1" x14ac:dyDescent="0.2">
      <c r="A210" s="25"/>
      <c r="B210" s="25"/>
      <c r="C210" s="195"/>
      <c r="D210" s="25"/>
      <c r="E210" s="25"/>
      <c r="F210" s="25"/>
      <c r="G210" s="25"/>
    </row>
    <row r="211" spans="1:7" s="17" customFormat="1" x14ac:dyDescent="0.2">
      <c r="A211" s="25"/>
      <c r="B211" s="25"/>
      <c r="C211" s="195"/>
      <c r="D211" s="25"/>
      <c r="E211" s="25"/>
      <c r="F211" s="25"/>
      <c r="G211" s="25"/>
    </row>
    <row r="212" spans="1:7" s="17" customFormat="1" x14ac:dyDescent="0.2">
      <c r="A212" s="25"/>
      <c r="B212" s="25"/>
      <c r="C212" s="195"/>
      <c r="D212" s="25"/>
      <c r="E212" s="25"/>
      <c r="F212" s="25"/>
      <c r="G212" s="25"/>
    </row>
    <row r="213" spans="1:7" s="17" customFormat="1" x14ac:dyDescent="0.2">
      <c r="A213" s="25"/>
      <c r="B213" s="25"/>
      <c r="C213" s="195"/>
      <c r="D213" s="25"/>
      <c r="E213" s="25"/>
      <c r="F213" s="25"/>
      <c r="G213" s="25"/>
    </row>
    <row r="214" spans="1:7" s="17" customFormat="1" x14ac:dyDescent="0.2">
      <c r="A214" s="25"/>
      <c r="B214" s="25"/>
      <c r="C214" s="195"/>
      <c r="D214" s="25"/>
      <c r="E214" s="25"/>
      <c r="F214" s="25"/>
      <c r="G214" s="25"/>
    </row>
    <row r="215" spans="1:7" s="17" customFormat="1" x14ac:dyDescent="0.2">
      <c r="A215" s="25"/>
      <c r="B215" s="25"/>
      <c r="C215" s="195"/>
      <c r="D215" s="25"/>
      <c r="E215" s="25"/>
      <c r="F215" s="25"/>
      <c r="G215" s="25"/>
    </row>
    <row r="216" spans="1:7" s="17" customFormat="1" x14ac:dyDescent="0.2">
      <c r="A216" s="25"/>
      <c r="B216" s="25"/>
      <c r="C216" s="195"/>
      <c r="D216" s="25"/>
      <c r="E216" s="25"/>
      <c r="F216" s="25"/>
      <c r="G216" s="25"/>
    </row>
    <row r="217" spans="1:7" s="17" customFormat="1" x14ac:dyDescent="0.2">
      <c r="A217" s="25"/>
      <c r="B217" s="25"/>
      <c r="C217" s="195"/>
      <c r="D217" s="25"/>
      <c r="E217" s="25"/>
      <c r="F217" s="25"/>
      <c r="G217" s="25"/>
    </row>
    <row r="218" spans="1:7" s="17" customFormat="1" x14ac:dyDescent="0.2">
      <c r="A218" s="25"/>
      <c r="B218" s="25"/>
      <c r="C218" s="195"/>
      <c r="D218" s="25"/>
      <c r="E218" s="25"/>
      <c r="F218" s="25"/>
      <c r="G218" s="25"/>
    </row>
    <row r="219" spans="1:7" s="17" customFormat="1" x14ac:dyDescent="0.2">
      <c r="A219" s="25"/>
      <c r="B219" s="25"/>
      <c r="C219" s="195"/>
      <c r="D219" s="25"/>
      <c r="E219" s="25"/>
      <c r="F219" s="25"/>
      <c r="G219" s="25"/>
    </row>
    <row r="220" spans="1:7" s="17" customFormat="1" x14ac:dyDescent="0.2">
      <c r="A220" s="25"/>
      <c r="B220" s="25"/>
      <c r="C220" s="195"/>
      <c r="D220" s="25"/>
      <c r="E220" s="25"/>
      <c r="F220" s="25"/>
      <c r="G220" s="25"/>
    </row>
    <row r="221" spans="1:7" s="17" customFormat="1" x14ac:dyDescent="0.2">
      <c r="A221" s="25"/>
      <c r="B221" s="25"/>
      <c r="C221" s="195"/>
      <c r="D221" s="25"/>
      <c r="E221" s="25"/>
      <c r="F221" s="25"/>
      <c r="G221" s="25"/>
    </row>
    <row r="222" spans="1:7" s="17" customFormat="1" x14ac:dyDescent="0.2">
      <c r="A222" s="25"/>
      <c r="B222" s="25"/>
      <c r="C222" s="195"/>
      <c r="D222" s="25"/>
      <c r="E222" s="25"/>
      <c r="F222" s="25"/>
      <c r="G222" s="25"/>
    </row>
    <row r="223" spans="1:7" s="17" customFormat="1" x14ac:dyDescent="0.2">
      <c r="A223" s="25"/>
      <c r="B223" s="25"/>
      <c r="C223" s="195"/>
      <c r="D223" s="25"/>
      <c r="E223" s="25"/>
      <c r="F223" s="25"/>
      <c r="G223" s="25"/>
    </row>
    <row r="224" spans="1:7" s="17" customFormat="1" x14ac:dyDescent="0.2">
      <c r="A224" s="25"/>
      <c r="B224" s="25"/>
      <c r="C224" s="195"/>
      <c r="D224" s="25"/>
      <c r="E224" s="25"/>
      <c r="F224" s="25"/>
      <c r="G224" s="25"/>
    </row>
    <row r="225" spans="1:7" s="17" customFormat="1" x14ac:dyDescent="0.2">
      <c r="A225" s="25"/>
      <c r="B225" s="25"/>
      <c r="C225" s="195"/>
      <c r="D225" s="25"/>
      <c r="E225" s="25"/>
      <c r="F225" s="25"/>
      <c r="G225" s="25"/>
    </row>
    <row r="226" spans="1:7" s="17" customFormat="1" x14ac:dyDescent="0.2">
      <c r="A226" s="25"/>
      <c r="B226" s="25"/>
      <c r="C226" s="195"/>
      <c r="D226" s="25"/>
      <c r="E226" s="25"/>
      <c r="F226" s="25"/>
      <c r="G226" s="25"/>
    </row>
    <row r="227" spans="1:7" s="17" customFormat="1" x14ac:dyDescent="0.2">
      <c r="A227" s="25"/>
      <c r="B227" s="25"/>
      <c r="C227" s="195"/>
      <c r="D227" s="25"/>
      <c r="E227" s="25"/>
      <c r="F227" s="25"/>
      <c r="G227" s="25"/>
    </row>
    <row r="228" spans="1:7" s="17" customFormat="1" x14ac:dyDescent="0.2">
      <c r="A228" s="25"/>
      <c r="B228" s="25"/>
      <c r="C228" s="195"/>
      <c r="D228" s="25"/>
      <c r="E228" s="25"/>
      <c r="F228" s="25"/>
      <c r="G228" s="25"/>
    </row>
    <row r="229" spans="1:7" s="17" customFormat="1" x14ac:dyDescent="0.2">
      <c r="A229" s="25"/>
      <c r="B229" s="25"/>
      <c r="C229" s="195"/>
      <c r="D229" s="25"/>
      <c r="E229" s="25"/>
      <c r="F229" s="25"/>
      <c r="G229" s="25"/>
    </row>
    <row r="230" spans="1:7" s="17" customFormat="1" x14ac:dyDescent="0.2">
      <c r="A230" s="25"/>
      <c r="B230" s="25"/>
      <c r="C230" s="195"/>
      <c r="D230" s="25"/>
      <c r="E230" s="25"/>
      <c r="F230" s="25"/>
      <c r="G230" s="25"/>
    </row>
    <row r="231" spans="1:7" s="17" customFormat="1" x14ac:dyDescent="0.2">
      <c r="A231" s="25"/>
      <c r="B231" s="25"/>
      <c r="C231" s="195"/>
      <c r="D231" s="25"/>
      <c r="E231" s="25"/>
      <c r="F231" s="25"/>
      <c r="G231" s="25"/>
    </row>
    <row r="232" spans="1:7" s="17" customFormat="1" x14ac:dyDescent="0.2">
      <c r="A232" s="25"/>
      <c r="B232" s="25"/>
      <c r="C232" s="195"/>
      <c r="D232" s="25"/>
      <c r="E232" s="25"/>
      <c r="F232" s="25"/>
      <c r="G232" s="25"/>
    </row>
    <row r="233" spans="1:7" s="17" customFormat="1" x14ac:dyDescent="0.2">
      <c r="A233" s="25"/>
      <c r="B233" s="25"/>
      <c r="C233" s="195"/>
      <c r="D233" s="25"/>
      <c r="E233" s="25"/>
      <c r="F233" s="25"/>
      <c r="G233" s="25"/>
    </row>
    <row r="234" spans="1:7" s="17" customFormat="1" x14ac:dyDescent="0.2">
      <c r="A234" s="25"/>
      <c r="B234" s="25"/>
      <c r="C234" s="195"/>
      <c r="D234" s="25"/>
      <c r="E234" s="25"/>
      <c r="F234" s="25"/>
      <c r="G234" s="25"/>
    </row>
    <row r="235" spans="1:7" s="17" customFormat="1" x14ac:dyDescent="0.2">
      <c r="A235" s="25"/>
      <c r="B235" s="25"/>
      <c r="C235" s="195"/>
      <c r="D235" s="25"/>
      <c r="E235" s="25"/>
      <c r="F235" s="25"/>
      <c r="G235" s="25"/>
    </row>
    <row r="236" spans="1:7" s="17" customFormat="1" x14ac:dyDescent="0.2">
      <c r="A236" s="25"/>
      <c r="B236" s="25"/>
      <c r="C236" s="195"/>
      <c r="D236" s="25"/>
      <c r="E236" s="25"/>
      <c r="F236" s="25"/>
      <c r="G236" s="25"/>
    </row>
    <row r="237" spans="1:7" s="17" customFormat="1" x14ac:dyDescent="0.2">
      <c r="A237" s="25"/>
      <c r="B237" s="25"/>
      <c r="C237" s="195"/>
      <c r="D237" s="25"/>
      <c r="E237" s="25"/>
      <c r="F237" s="25"/>
      <c r="G237" s="25"/>
    </row>
    <row r="238" spans="1:7" s="17" customFormat="1" x14ac:dyDescent="0.2">
      <c r="A238" s="25"/>
      <c r="B238" s="25"/>
      <c r="C238" s="195"/>
      <c r="D238" s="25"/>
      <c r="E238" s="25"/>
      <c r="F238" s="25"/>
      <c r="G238" s="25"/>
    </row>
    <row r="239" spans="1:7" s="17" customFormat="1" x14ac:dyDescent="0.2">
      <c r="A239" s="25"/>
      <c r="B239" s="25"/>
      <c r="C239" s="195"/>
      <c r="D239" s="25"/>
      <c r="E239" s="25"/>
      <c r="F239" s="25"/>
      <c r="G239" s="25"/>
    </row>
    <row r="240" spans="1:7" s="17" customFormat="1" x14ac:dyDescent="0.2">
      <c r="A240" s="25"/>
      <c r="B240" s="25"/>
      <c r="C240" s="195"/>
      <c r="D240" s="25"/>
      <c r="E240" s="25"/>
      <c r="F240" s="25"/>
      <c r="G240" s="25"/>
    </row>
    <row r="241" spans="1:7" s="17" customFormat="1" x14ac:dyDescent="0.2">
      <c r="A241" s="25"/>
      <c r="B241" s="25"/>
      <c r="C241" s="195"/>
      <c r="D241" s="25"/>
      <c r="E241" s="25"/>
      <c r="F241" s="25"/>
      <c r="G241" s="25"/>
    </row>
    <row r="242" spans="1:7" s="17" customFormat="1" x14ac:dyDescent="0.2">
      <c r="A242" s="25"/>
      <c r="B242" s="25"/>
      <c r="C242" s="195"/>
      <c r="D242" s="25"/>
      <c r="E242" s="25"/>
      <c r="F242" s="25"/>
      <c r="G242" s="25"/>
    </row>
    <row r="243" spans="1:7" s="17" customFormat="1" x14ac:dyDescent="0.2">
      <c r="A243" s="25"/>
      <c r="B243" s="25"/>
      <c r="C243" s="195"/>
      <c r="D243" s="25"/>
      <c r="E243" s="25"/>
      <c r="F243" s="25"/>
      <c r="G243" s="25"/>
    </row>
    <row r="244" spans="1:7" s="17" customFormat="1" x14ac:dyDescent="0.2">
      <c r="A244" s="25"/>
      <c r="B244" s="25"/>
      <c r="C244" s="195"/>
      <c r="D244" s="25"/>
      <c r="E244" s="25"/>
      <c r="F244" s="25"/>
      <c r="G244" s="25"/>
    </row>
    <row r="245" spans="1:7" s="17" customFormat="1" x14ac:dyDescent="0.2">
      <c r="A245" s="25"/>
      <c r="B245" s="25"/>
      <c r="C245" s="195"/>
      <c r="D245" s="25"/>
      <c r="E245" s="25"/>
      <c r="F245" s="25"/>
      <c r="G245" s="25"/>
    </row>
    <row r="246" spans="1:7" s="17" customFormat="1" x14ac:dyDescent="0.2">
      <c r="A246" s="25"/>
      <c r="B246" s="25"/>
      <c r="C246" s="195"/>
      <c r="D246" s="25"/>
      <c r="E246" s="25"/>
      <c r="F246" s="25"/>
      <c r="G246" s="25"/>
    </row>
    <row r="247" spans="1:7" s="17" customFormat="1" x14ac:dyDescent="0.2">
      <c r="A247" s="25"/>
      <c r="B247" s="25"/>
      <c r="C247" s="195"/>
      <c r="D247" s="25"/>
      <c r="E247" s="25"/>
      <c r="F247" s="25"/>
      <c r="G247" s="25"/>
    </row>
    <row r="248" spans="1:7" s="17" customFormat="1" x14ac:dyDescent="0.2">
      <c r="A248" s="25"/>
      <c r="B248" s="25"/>
      <c r="C248" s="195"/>
      <c r="D248" s="25"/>
      <c r="E248" s="25"/>
      <c r="F248" s="25"/>
      <c r="G248" s="25"/>
    </row>
    <row r="249" spans="1:7" s="17" customFormat="1" x14ac:dyDescent="0.2">
      <c r="A249" s="25"/>
      <c r="B249" s="25"/>
      <c r="C249" s="195"/>
      <c r="D249" s="25"/>
      <c r="E249" s="25"/>
      <c r="F249" s="25"/>
      <c r="G249" s="25"/>
    </row>
    <row r="250" spans="1:7" s="17" customFormat="1" x14ac:dyDescent="0.2">
      <c r="A250" s="25"/>
      <c r="B250" s="25"/>
      <c r="C250" s="195"/>
      <c r="D250" s="25"/>
      <c r="E250" s="25"/>
      <c r="F250" s="25"/>
      <c r="G250" s="25"/>
    </row>
    <row r="251" spans="1:7" s="17" customFormat="1" x14ac:dyDescent="0.2">
      <c r="A251" s="25"/>
      <c r="B251" s="25"/>
      <c r="C251" s="195"/>
      <c r="D251" s="25"/>
      <c r="E251" s="25"/>
      <c r="F251" s="25"/>
      <c r="G251" s="25"/>
    </row>
    <row r="252" spans="1:7" s="17" customFormat="1" x14ac:dyDescent="0.2">
      <c r="A252" s="25"/>
      <c r="B252" s="25"/>
      <c r="C252" s="195"/>
      <c r="D252" s="25"/>
      <c r="E252" s="25"/>
      <c r="F252" s="25"/>
      <c r="G252" s="25"/>
    </row>
    <row r="253" spans="1:7" s="17" customFormat="1" x14ac:dyDescent="0.2">
      <c r="A253" s="25"/>
      <c r="B253" s="25"/>
      <c r="C253" s="195"/>
      <c r="D253" s="25"/>
      <c r="E253" s="25"/>
      <c r="F253" s="25"/>
      <c r="G253" s="25"/>
    </row>
    <row r="254" spans="1:7" s="17" customFormat="1" x14ac:dyDescent="0.2">
      <c r="A254" s="25"/>
      <c r="B254" s="25"/>
      <c r="C254" s="195"/>
      <c r="D254" s="25"/>
      <c r="E254" s="25"/>
      <c r="F254" s="25"/>
      <c r="G254" s="25"/>
    </row>
    <row r="255" spans="1:7" s="17" customFormat="1" x14ac:dyDescent="0.2">
      <c r="A255" s="25"/>
      <c r="B255" s="25"/>
      <c r="C255" s="195"/>
      <c r="D255" s="25"/>
      <c r="E255" s="25"/>
      <c r="F255" s="25"/>
      <c r="G255" s="25"/>
    </row>
    <row r="256" spans="1:7" s="17" customFormat="1" x14ac:dyDescent="0.2">
      <c r="A256" s="25"/>
      <c r="B256" s="25"/>
      <c r="C256" s="195"/>
      <c r="D256" s="25"/>
      <c r="E256" s="25"/>
      <c r="F256" s="25"/>
      <c r="G256" s="25"/>
    </row>
    <row r="257" spans="1:7" s="17" customFormat="1" x14ac:dyDescent="0.2">
      <c r="A257" s="25"/>
      <c r="B257" s="25"/>
      <c r="C257" s="195"/>
      <c r="D257" s="25"/>
      <c r="E257" s="25"/>
      <c r="F257" s="25"/>
      <c r="G257" s="25"/>
    </row>
    <row r="258" spans="1:7" s="17" customFormat="1" x14ac:dyDescent="0.2">
      <c r="A258" s="25"/>
      <c r="B258" s="25"/>
      <c r="C258" s="195"/>
      <c r="D258" s="25"/>
      <c r="E258" s="25"/>
      <c r="F258" s="25"/>
      <c r="G258" s="25"/>
    </row>
    <row r="259" spans="1:7" s="17" customFormat="1" x14ac:dyDescent="0.2">
      <c r="A259" s="25"/>
      <c r="B259" s="25"/>
      <c r="C259" s="195"/>
      <c r="D259" s="25"/>
      <c r="E259" s="25"/>
      <c r="F259" s="25"/>
      <c r="G259" s="25"/>
    </row>
    <row r="260" spans="1:7" s="17" customFormat="1" x14ac:dyDescent="0.2">
      <c r="A260" s="25"/>
      <c r="B260" s="25"/>
      <c r="C260" s="195"/>
      <c r="D260" s="25"/>
      <c r="E260" s="25"/>
      <c r="F260" s="25"/>
      <c r="G260" s="25"/>
    </row>
    <row r="261" spans="1:7" s="17" customFormat="1" x14ac:dyDescent="0.2">
      <c r="A261" s="25"/>
      <c r="B261" s="25"/>
      <c r="C261" s="195"/>
      <c r="D261" s="25"/>
      <c r="E261" s="25"/>
      <c r="F261" s="25"/>
      <c r="G261" s="25"/>
    </row>
    <row r="262" spans="1:7" s="17" customFormat="1" x14ac:dyDescent="0.2">
      <c r="A262" s="25"/>
      <c r="B262" s="25"/>
      <c r="C262" s="195"/>
      <c r="D262" s="25"/>
      <c r="E262" s="25"/>
      <c r="F262" s="25"/>
      <c r="G262" s="25"/>
    </row>
    <row r="263" spans="1:7" s="17" customFormat="1" x14ac:dyDescent="0.2">
      <c r="A263" s="25"/>
      <c r="B263" s="25"/>
      <c r="C263" s="195"/>
      <c r="D263" s="25"/>
      <c r="E263" s="25"/>
      <c r="F263" s="25"/>
      <c r="G263" s="25"/>
    </row>
    <row r="264" spans="1:7" s="17" customFormat="1" x14ac:dyDescent="0.2">
      <c r="A264" s="25"/>
      <c r="B264" s="25"/>
      <c r="C264" s="195"/>
      <c r="D264" s="25"/>
      <c r="E264" s="25"/>
      <c r="F264" s="25"/>
      <c r="G264" s="25"/>
    </row>
    <row r="265" spans="1:7" s="17" customFormat="1" x14ac:dyDescent="0.2">
      <c r="A265" s="25"/>
      <c r="B265" s="25"/>
      <c r="C265" s="195"/>
      <c r="D265" s="25"/>
      <c r="E265" s="25"/>
      <c r="F265" s="25"/>
      <c r="G265" s="25"/>
    </row>
    <row r="266" spans="1:7" s="17" customFormat="1" x14ac:dyDescent="0.2">
      <c r="A266" s="25"/>
      <c r="B266" s="25"/>
      <c r="C266" s="195"/>
      <c r="D266" s="25"/>
      <c r="E266" s="25"/>
      <c r="F266" s="25"/>
      <c r="G266" s="25"/>
    </row>
    <row r="267" spans="1:7" s="17" customFormat="1" x14ac:dyDescent="0.2">
      <c r="A267" s="25"/>
      <c r="B267" s="25"/>
      <c r="C267" s="195"/>
      <c r="D267" s="25"/>
      <c r="E267" s="25"/>
      <c r="F267" s="25"/>
      <c r="G267" s="25"/>
    </row>
    <row r="268" spans="1:7" s="17" customFormat="1" x14ac:dyDescent="0.2">
      <c r="A268" s="25"/>
      <c r="B268" s="25"/>
      <c r="C268" s="195"/>
      <c r="D268" s="25"/>
      <c r="E268" s="25"/>
      <c r="F268" s="25"/>
      <c r="G268" s="25"/>
    </row>
    <row r="269" spans="1:7" s="17" customFormat="1" x14ac:dyDescent="0.2">
      <c r="A269" s="25"/>
      <c r="B269" s="25"/>
      <c r="C269" s="195"/>
      <c r="D269" s="25"/>
      <c r="E269" s="25"/>
      <c r="F269" s="25"/>
      <c r="G269" s="25"/>
    </row>
    <row r="270" spans="1:7" s="17" customFormat="1" x14ac:dyDescent="0.2">
      <c r="A270" s="25"/>
      <c r="B270" s="25"/>
      <c r="C270" s="195"/>
      <c r="D270" s="25"/>
      <c r="E270" s="25"/>
      <c r="F270" s="25"/>
      <c r="G270" s="25"/>
    </row>
  </sheetData>
  <mergeCells count="3">
    <mergeCell ref="A3:G3"/>
    <mergeCell ref="A5:G5"/>
    <mergeCell ref="A4:G4"/>
  </mergeCells>
  <phoneticPr fontId="10" type="noConversion"/>
  <pageMargins left="0.39370078740157483" right="0.39370078740157483" top="0.59055118110236227" bottom="0.39370078740157483" header="0.59055118110236227" footer="0.39370078740157483"/>
  <pageSetup orientation="portrait" r:id="rId1"/>
  <headerFooter alignWithMargins="0">
    <oddHeader>&amp;LOrganisme ________________________________&amp;RCode géographique ____________________________</oddHeader>
    <oddFooter>&amp;LS38</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1">
    <pageSetUpPr fitToPage="1"/>
  </sheetPr>
  <dimension ref="A1:V57"/>
  <sheetViews>
    <sheetView showZeros="0" zoomScaleNormal="100" workbookViewId="0"/>
  </sheetViews>
  <sheetFormatPr baseColWidth="10" defaultColWidth="9.140625" defaultRowHeight="12.75" x14ac:dyDescent="0.2"/>
  <cols>
    <col min="1" max="1" width="2.85546875" style="26" customWidth="1"/>
    <col min="2" max="2" width="36.5703125" style="26" customWidth="1"/>
    <col min="3" max="3" width="2.7109375" style="26" customWidth="1"/>
    <col min="4" max="4" width="15.7109375" style="26" customWidth="1"/>
    <col min="5" max="5" width="1.7109375" style="365" customWidth="1"/>
    <col min="6" max="6" width="15.7109375" style="26" customWidth="1"/>
    <col min="7" max="7" width="1.7109375" style="365" customWidth="1"/>
    <col min="8" max="8" width="15.7109375" style="26" customWidth="1"/>
    <col min="9" max="9" width="1.7109375" style="26" customWidth="1"/>
    <col min="10" max="10" width="15.7109375" style="26" customWidth="1"/>
    <col min="11" max="11" width="11.140625" style="1" customWidth="1"/>
    <col min="12" max="16384" width="9.140625" style="1"/>
  </cols>
  <sheetData>
    <row r="1" spans="1:10" ht="12.75" customHeight="1" x14ac:dyDescent="0.2"/>
    <row r="2" spans="1:10" ht="12.75" customHeight="1" x14ac:dyDescent="0.2">
      <c r="B2" s="2392" t="s">
        <v>964</v>
      </c>
      <c r="C2" s="2392"/>
      <c r="D2" s="2392"/>
      <c r="E2" s="2392"/>
      <c r="F2" s="2392"/>
    </row>
    <row r="3" spans="1:10" ht="12.75" customHeight="1" x14ac:dyDescent="0.2">
      <c r="B3" s="2302" t="s">
        <v>338</v>
      </c>
      <c r="C3" s="2302"/>
      <c r="D3" s="2302"/>
      <c r="E3" s="2302"/>
      <c r="F3" s="2302"/>
      <c r="G3" s="2302"/>
      <c r="H3" s="2302"/>
      <c r="I3" s="2302"/>
      <c r="J3" s="2302"/>
    </row>
    <row r="4" spans="1:10" ht="12.75" customHeight="1" x14ac:dyDescent="0.2">
      <c r="B4" s="2302" t="s">
        <v>1333</v>
      </c>
      <c r="C4" s="2302"/>
      <c r="D4" s="2302"/>
      <c r="E4" s="2302"/>
      <c r="F4" s="2302"/>
      <c r="G4" s="2302"/>
      <c r="H4" s="2302"/>
      <c r="I4" s="2302"/>
      <c r="J4" s="2302"/>
    </row>
    <row r="5" spans="1:10" ht="12.75" customHeight="1" x14ac:dyDescent="0.2">
      <c r="B5" s="49"/>
      <c r="C5" s="49"/>
      <c r="D5" s="49"/>
      <c r="E5" s="356"/>
      <c r="F5" s="49"/>
      <c r="G5" s="356"/>
      <c r="H5" s="49"/>
      <c r="I5" s="49"/>
    </row>
    <row r="6" spans="1:10" ht="12.75" customHeight="1" x14ac:dyDescent="0.2">
      <c r="B6" s="1361" t="s">
        <v>477</v>
      </c>
      <c r="C6" s="50"/>
      <c r="D6" s="2223" t="s">
        <v>750</v>
      </c>
      <c r="E6" s="2223"/>
      <c r="F6" s="2223"/>
      <c r="G6" s="2129"/>
      <c r="H6" s="2128" t="s">
        <v>107</v>
      </c>
      <c r="I6" s="2128"/>
      <c r="J6" s="2128"/>
    </row>
    <row r="7" spans="1:10" ht="12.75" customHeight="1" x14ac:dyDescent="0.2">
      <c r="B7" s="25"/>
      <c r="C7" s="25"/>
      <c r="D7" s="5" t="s">
        <v>673</v>
      </c>
      <c r="E7" s="20"/>
      <c r="F7" s="495" t="s">
        <v>400</v>
      </c>
      <c r="G7" s="496"/>
      <c r="H7" s="495" t="s">
        <v>400</v>
      </c>
      <c r="I7" s="495"/>
      <c r="J7" s="5" t="s">
        <v>400</v>
      </c>
    </row>
    <row r="8" spans="1:10" ht="12.75" customHeight="1" thickBot="1" x14ac:dyDescent="0.25">
      <c r="B8" s="187"/>
      <c r="C8" s="187"/>
      <c r="D8" s="467">
        <v>2017</v>
      </c>
      <c r="E8" s="289"/>
      <c r="F8" s="467">
        <v>2017</v>
      </c>
      <c r="G8" s="499"/>
      <c r="H8" s="467">
        <v>2017</v>
      </c>
      <c r="I8" s="498"/>
      <c r="J8" s="467">
        <v>2016</v>
      </c>
    </row>
    <row r="9" spans="1:10" ht="12.75" customHeight="1" x14ac:dyDescent="0.2">
      <c r="B9" s="25"/>
      <c r="C9" s="25"/>
      <c r="F9" s="1671"/>
    </row>
    <row r="10" spans="1:10" ht="12.75" customHeight="1" x14ac:dyDescent="0.2">
      <c r="A10" s="472"/>
      <c r="B10" s="41" t="s">
        <v>995</v>
      </c>
      <c r="C10" s="41"/>
      <c r="D10" s="299"/>
      <c r="E10" s="2084"/>
      <c r="F10" s="176"/>
      <c r="G10" s="2084"/>
      <c r="H10" s="176"/>
      <c r="I10" s="176"/>
      <c r="J10" s="299"/>
    </row>
    <row r="11" spans="1:10" ht="12.75" customHeight="1" x14ac:dyDescent="0.2">
      <c r="A11" s="472" t="s">
        <v>599</v>
      </c>
      <c r="B11" s="25" t="s">
        <v>1228</v>
      </c>
      <c r="C11" s="2084">
        <v>1</v>
      </c>
      <c r="D11" s="176"/>
      <c r="E11" s="26"/>
      <c r="F11" s="1714" t="s">
        <v>2509</v>
      </c>
      <c r="G11" s="1714"/>
      <c r="H11" s="1714" t="s">
        <v>2510</v>
      </c>
      <c r="I11" s="176"/>
      <c r="J11" s="176"/>
    </row>
    <row r="12" spans="1:10" ht="12.75" customHeight="1" x14ac:dyDescent="0.2">
      <c r="A12" s="472" t="s">
        <v>599</v>
      </c>
      <c r="B12" s="25" t="s">
        <v>627</v>
      </c>
      <c r="C12" s="2084">
        <f>C11+1</f>
        <v>2</v>
      </c>
      <c r="D12" s="757"/>
      <c r="E12" s="26"/>
      <c r="F12" s="1717">
        <v>2829</v>
      </c>
      <c r="G12" s="1717"/>
      <c r="H12" s="1717">
        <v>6700</v>
      </c>
      <c r="I12" s="98"/>
      <c r="J12" s="757"/>
    </row>
    <row r="13" spans="1:10" ht="12.75" customHeight="1" x14ac:dyDescent="0.2">
      <c r="A13" s="472" t="s">
        <v>599</v>
      </c>
      <c r="B13" s="25" t="s">
        <v>90</v>
      </c>
      <c r="C13" s="2084">
        <f>C12+1</f>
        <v>3</v>
      </c>
      <c r="D13" s="98"/>
      <c r="E13" s="26"/>
      <c r="F13" s="1717">
        <v>2830</v>
      </c>
      <c r="G13" s="1717"/>
      <c r="H13" s="1717">
        <v>6701</v>
      </c>
      <c r="I13" s="98"/>
      <c r="J13" s="98"/>
    </row>
    <row r="14" spans="1:10" ht="12.75" customHeight="1" x14ac:dyDescent="0.2">
      <c r="A14" s="472"/>
      <c r="B14" s="25"/>
      <c r="C14" s="2084"/>
      <c r="D14" s="757"/>
      <c r="E14" s="26"/>
      <c r="F14" s="1714"/>
      <c r="G14" s="1714"/>
      <c r="H14" s="1714"/>
      <c r="I14" s="386"/>
      <c r="J14" s="757"/>
    </row>
    <row r="15" spans="1:10" ht="12.75" customHeight="1" x14ac:dyDescent="0.2">
      <c r="A15" s="472"/>
      <c r="B15" s="41" t="s">
        <v>996</v>
      </c>
      <c r="C15" s="2084"/>
      <c r="D15" s="386"/>
      <c r="E15" s="26"/>
      <c r="F15" s="1717"/>
      <c r="G15" s="1714"/>
      <c r="H15" s="1717"/>
      <c r="I15" s="98"/>
      <c r="J15" s="386"/>
    </row>
    <row r="16" spans="1:10" ht="12.75" customHeight="1" x14ac:dyDescent="0.2">
      <c r="A16" s="472" t="s">
        <v>599</v>
      </c>
      <c r="B16" s="25" t="s">
        <v>628</v>
      </c>
      <c r="C16" s="431">
        <f>C13+1</f>
        <v>4</v>
      </c>
      <c r="D16" s="757"/>
      <c r="E16" s="26"/>
      <c r="F16" s="1717">
        <v>2831</v>
      </c>
      <c r="G16" s="1717"/>
      <c r="H16" s="1717">
        <v>6702</v>
      </c>
      <c r="I16" s="98"/>
      <c r="J16" s="757"/>
    </row>
    <row r="17" spans="1:10" ht="12.75" customHeight="1" x14ac:dyDescent="0.2">
      <c r="A17" s="472" t="s">
        <v>599</v>
      </c>
      <c r="B17" s="25" t="s">
        <v>33</v>
      </c>
      <c r="C17" s="2084">
        <f>C16+1</f>
        <v>5</v>
      </c>
      <c r="D17" s="386"/>
      <c r="E17" s="26"/>
      <c r="F17" s="1717">
        <v>2832</v>
      </c>
      <c r="G17" s="1714"/>
      <c r="H17" s="1717">
        <v>6703</v>
      </c>
      <c r="I17" s="98"/>
      <c r="J17" s="386"/>
    </row>
    <row r="18" spans="1:10" ht="12.75" customHeight="1" x14ac:dyDescent="0.2">
      <c r="A18" s="472" t="s">
        <v>599</v>
      </c>
      <c r="B18" s="25" t="s">
        <v>34</v>
      </c>
      <c r="C18" s="2084">
        <f>C17+1</f>
        <v>6</v>
      </c>
      <c r="D18" s="757"/>
      <c r="E18" s="26"/>
      <c r="F18" s="1714">
        <v>2833</v>
      </c>
      <c r="G18" s="1714"/>
      <c r="H18" s="1714">
        <v>6704</v>
      </c>
      <c r="I18" s="386"/>
      <c r="J18" s="757"/>
    </row>
    <row r="19" spans="1:10" ht="12.75" customHeight="1" x14ac:dyDescent="0.2">
      <c r="A19" s="472" t="s">
        <v>599</v>
      </c>
      <c r="B19" s="25" t="s">
        <v>90</v>
      </c>
      <c r="C19" s="2084">
        <f>C18+1</f>
        <v>7</v>
      </c>
      <c r="D19" s="386"/>
      <c r="E19" s="26"/>
      <c r="F19" s="1717">
        <v>2834</v>
      </c>
      <c r="G19" s="1714"/>
      <c r="H19" s="1717">
        <v>6705</v>
      </c>
      <c r="I19" s="98"/>
      <c r="J19" s="386"/>
    </row>
    <row r="20" spans="1:10" ht="12.75" customHeight="1" x14ac:dyDescent="0.2">
      <c r="A20" s="472"/>
      <c r="B20" s="25"/>
      <c r="C20" s="2084"/>
      <c r="D20" s="757"/>
      <c r="E20" s="26"/>
      <c r="F20" s="1714"/>
      <c r="G20" s="1714"/>
      <c r="H20" s="1714"/>
      <c r="I20" s="386"/>
      <c r="J20" s="757"/>
    </row>
    <row r="21" spans="1:10" ht="12.75" customHeight="1" x14ac:dyDescent="0.2">
      <c r="A21" s="472"/>
      <c r="B21" s="41" t="s">
        <v>997</v>
      </c>
      <c r="C21" s="2084"/>
      <c r="D21" s="386"/>
      <c r="E21" s="26"/>
      <c r="F21" s="1717"/>
      <c r="G21" s="1714"/>
      <c r="H21" s="1717"/>
      <c r="I21" s="98"/>
      <c r="J21" s="386"/>
    </row>
    <row r="22" spans="1:10" ht="12.75" customHeight="1" x14ac:dyDescent="0.2">
      <c r="A22" s="472" t="s">
        <v>599</v>
      </c>
      <c r="B22" s="25" t="s">
        <v>35</v>
      </c>
      <c r="C22" s="2084">
        <f>C19+1</f>
        <v>8</v>
      </c>
      <c r="D22" s="757"/>
      <c r="E22" s="26"/>
      <c r="F22" s="1714">
        <v>2835</v>
      </c>
      <c r="G22" s="1714"/>
      <c r="H22" s="1714">
        <v>6706</v>
      </c>
      <c r="I22" s="386"/>
      <c r="J22" s="757"/>
    </row>
    <row r="23" spans="1:10" ht="12.75" customHeight="1" x14ac:dyDescent="0.2">
      <c r="A23" s="472" t="s">
        <v>599</v>
      </c>
      <c r="B23" s="25" t="s">
        <v>753</v>
      </c>
      <c r="C23" s="2084">
        <f>C22+1</f>
        <v>9</v>
      </c>
      <c r="D23" s="98"/>
      <c r="E23" s="26"/>
      <c r="F23" s="1717">
        <v>2836</v>
      </c>
      <c r="G23" s="1714"/>
      <c r="H23" s="1717">
        <v>6707</v>
      </c>
      <c r="I23" s="98"/>
      <c r="J23" s="98"/>
    </row>
    <row r="24" spans="1:10" ht="12.75" customHeight="1" x14ac:dyDescent="0.2">
      <c r="A24" s="472" t="s">
        <v>599</v>
      </c>
      <c r="B24" s="25" t="s">
        <v>90</v>
      </c>
      <c r="C24" s="431">
        <f>C23+1</f>
        <v>10</v>
      </c>
      <c r="D24" s="757"/>
      <c r="E24" s="26"/>
      <c r="F24" s="1717">
        <v>2837</v>
      </c>
      <c r="G24" s="1717"/>
      <c r="H24" s="1717">
        <v>6709</v>
      </c>
      <c r="I24" s="98"/>
      <c r="J24" s="757"/>
    </row>
    <row r="25" spans="1:10" ht="12.75" customHeight="1" x14ac:dyDescent="0.2">
      <c r="A25" s="472"/>
      <c r="B25" s="25"/>
      <c r="C25" s="431"/>
      <c r="D25" s="757"/>
      <c r="E25" s="26"/>
      <c r="F25" s="1717"/>
      <c r="G25" s="1717"/>
      <c r="H25" s="1717"/>
      <c r="I25" s="98"/>
      <c r="J25" s="757"/>
    </row>
    <row r="26" spans="1:10" ht="13.5" customHeight="1" x14ac:dyDescent="0.2">
      <c r="A26" s="472"/>
      <c r="B26" s="41" t="s">
        <v>631</v>
      </c>
      <c r="C26" s="431"/>
      <c r="D26" s="757"/>
      <c r="E26" s="26"/>
      <c r="F26" s="1717"/>
      <c r="G26" s="1717"/>
      <c r="H26" s="1717"/>
      <c r="I26" s="98"/>
      <c r="J26" s="757"/>
    </row>
    <row r="27" spans="1:10" x14ac:dyDescent="0.2">
      <c r="A27" s="472" t="s">
        <v>599</v>
      </c>
      <c r="B27" s="25" t="s">
        <v>754</v>
      </c>
      <c r="C27" s="20">
        <f>C24+1</f>
        <v>11</v>
      </c>
      <c r="D27" s="1237"/>
      <c r="E27" s="26"/>
      <c r="F27" s="1717">
        <v>2838</v>
      </c>
      <c r="G27" s="1714"/>
      <c r="H27" s="1714">
        <v>7504</v>
      </c>
      <c r="I27" s="1237"/>
      <c r="J27" s="1237"/>
    </row>
    <row r="28" spans="1:10" x14ac:dyDescent="0.2">
      <c r="A28" s="472" t="s">
        <v>599</v>
      </c>
      <c r="B28" s="25" t="s">
        <v>2970</v>
      </c>
      <c r="C28" s="30">
        <f>C27+1</f>
        <v>12</v>
      </c>
      <c r="D28" s="894"/>
      <c r="E28" s="26"/>
      <c r="F28" s="1714">
        <v>2839</v>
      </c>
      <c r="G28" s="1717"/>
      <c r="H28" s="1714">
        <v>6714</v>
      </c>
      <c r="I28" s="1237"/>
      <c r="J28" s="1237"/>
    </row>
    <row r="29" spans="1:10" x14ac:dyDescent="0.2">
      <c r="A29" s="472" t="s">
        <v>599</v>
      </c>
      <c r="B29" s="25" t="s">
        <v>755</v>
      </c>
      <c r="C29" s="20">
        <f>C28+1</f>
        <v>13</v>
      </c>
      <c r="D29" s="1237"/>
      <c r="E29" s="26"/>
      <c r="F29" s="1714">
        <v>2840</v>
      </c>
      <c r="G29" s="1714"/>
      <c r="H29" s="1714">
        <v>6725</v>
      </c>
      <c r="I29" s="1237"/>
      <c r="J29" s="1237"/>
    </row>
    <row r="30" spans="1:10" x14ac:dyDescent="0.2">
      <c r="A30" s="472" t="s">
        <v>599</v>
      </c>
      <c r="B30" s="25" t="s">
        <v>36</v>
      </c>
      <c r="C30" s="20">
        <f>C29+1</f>
        <v>14</v>
      </c>
      <c r="D30" s="1237"/>
      <c r="E30" s="26"/>
      <c r="F30" s="1714">
        <v>2841</v>
      </c>
      <c r="G30" s="1714"/>
      <c r="H30" s="1714">
        <v>6726</v>
      </c>
      <c r="I30" s="1237"/>
      <c r="J30" s="1237"/>
    </row>
    <row r="31" spans="1:10" x14ac:dyDescent="0.2">
      <c r="A31" s="472" t="s">
        <v>599</v>
      </c>
      <c r="B31" s="25" t="s">
        <v>90</v>
      </c>
      <c r="C31" s="20">
        <f>C30+1</f>
        <v>15</v>
      </c>
      <c r="D31" s="1237"/>
      <c r="E31" s="26"/>
      <c r="F31" s="1714">
        <v>2842</v>
      </c>
      <c r="G31" s="1714"/>
      <c r="H31" s="1714">
        <v>6715</v>
      </c>
      <c r="I31" s="1237"/>
      <c r="J31" s="1237"/>
    </row>
    <row r="32" spans="1:10" x14ac:dyDescent="0.2">
      <c r="A32" s="472"/>
      <c r="B32" s="25"/>
      <c r="C32" s="20"/>
      <c r="D32" s="1237"/>
      <c r="E32" s="26"/>
      <c r="F32" s="1718"/>
      <c r="G32" s="1718"/>
      <c r="H32" s="1718"/>
      <c r="I32" s="1237"/>
      <c r="J32" s="1237"/>
    </row>
    <row r="33" spans="1:22" x14ac:dyDescent="0.2">
      <c r="A33" s="472"/>
      <c r="B33" s="41" t="s">
        <v>632</v>
      </c>
      <c r="C33" s="20"/>
      <c r="D33" s="1237"/>
      <c r="E33" s="26"/>
      <c r="F33" s="1718"/>
      <c r="G33" s="1718"/>
      <c r="H33" s="1718"/>
      <c r="I33" s="1237"/>
      <c r="J33" s="1237"/>
    </row>
    <row r="34" spans="1:22" x14ac:dyDescent="0.2">
      <c r="A34" s="472" t="s">
        <v>599</v>
      </c>
      <c r="B34" s="25" t="s">
        <v>3</v>
      </c>
      <c r="C34" s="20">
        <f>C31+1</f>
        <v>16</v>
      </c>
      <c r="D34" s="1237"/>
      <c r="E34" s="26"/>
      <c r="F34" s="1714">
        <v>2843</v>
      </c>
      <c r="G34" s="1714"/>
      <c r="H34" s="1714">
        <v>6727</v>
      </c>
      <c r="I34" s="1237"/>
      <c r="J34" s="1237"/>
    </row>
    <row r="35" spans="1:22" x14ac:dyDescent="0.2">
      <c r="A35" s="472" t="s">
        <v>599</v>
      </c>
      <c r="B35" s="25" t="s">
        <v>90</v>
      </c>
      <c r="C35" s="20">
        <f>C34+1</f>
        <v>17</v>
      </c>
      <c r="D35" s="1237"/>
      <c r="E35" s="26"/>
      <c r="F35" s="1714">
        <v>2844</v>
      </c>
      <c r="G35" s="1714"/>
      <c r="H35" s="1714">
        <v>6716</v>
      </c>
      <c r="I35" s="1237"/>
      <c r="J35" s="1237"/>
    </row>
    <row r="36" spans="1:22" x14ac:dyDescent="0.2">
      <c r="A36" s="472"/>
      <c r="B36" s="25"/>
      <c r="C36" s="20"/>
      <c r="D36" s="1237"/>
      <c r="E36" s="26"/>
      <c r="F36" s="1714"/>
      <c r="G36" s="1714"/>
      <c r="H36" s="1714"/>
      <c r="I36" s="1237"/>
      <c r="J36" s="1237"/>
    </row>
    <row r="37" spans="1:22" x14ac:dyDescent="0.2">
      <c r="A37" s="472"/>
      <c r="B37" s="41" t="s">
        <v>966</v>
      </c>
      <c r="C37" s="20"/>
      <c r="D37" s="1237"/>
      <c r="E37" s="26"/>
      <c r="F37" s="1714"/>
      <c r="G37" s="1714"/>
      <c r="H37" s="1714"/>
      <c r="I37" s="1237"/>
      <c r="J37" s="1237"/>
    </row>
    <row r="38" spans="1:22" x14ac:dyDescent="0.2">
      <c r="A38" s="472"/>
      <c r="B38" s="41" t="s">
        <v>965</v>
      </c>
      <c r="C38" s="20"/>
      <c r="D38" s="1237"/>
      <c r="E38" s="26"/>
      <c r="F38" s="1714"/>
      <c r="G38" s="1714"/>
      <c r="H38" s="1714"/>
      <c r="I38" s="1237"/>
      <c r="J38" s="1237"/>
    </row>
    <row r="39" spans="1:22" x14ac:dyDescent="0.2">
      <c r="A39" s="472" t="s">
        <v>599</v>
      </c>
      <c r="B39" s="25" t="s">
        <v>4</v>
      </c>
      <c r="C39" s="20">
        <f>C35+1</f>
        <v>18</v>
      </c>
      <c r="D39" s="1237"/>
      <c r="E39" s="26"/>
      <c r="F39" s="1714">
        <v>2845</v>
      </c>
      <c r="G39" s="1714"/>
      <c r="H39" s="1714">
        <v>6728</v>
      </c>
      <c r="I39" s="1237"/>
      <c r="J39" s="1237"/>
    </row>
    <row r="40" spans="1:22" x14ac:dyDescent="0.2">
      <c r="A40" s="472" t="s">
        <v>599</v>
      </c>
      <c r="B40" s="25" t="s">
        <v>437</v>
      </c>
      <c r="C40" s="20">
        <f>C39+1</f>
        <v>19</v>
      </c>
      <c r="D40" s="1237"/>
      <c r="E40" s="26"/>
      <c r="F40" s="1714">
        <v>2846</v>
      </c>
      <c r="G40" s="1714"/>
      <c r="H40" s="1714">
        <v>6729</v>
      </c>
      <c r="I40" s="1237"/>
      <c r="J40" s="1237"/>
    </row>
    <row r="41" spans="1:22" x14ac:dyDescent="0.2">
      <c r="A41" s="472" t="s">
        <v>599</v>
      </c>
      <c r="B41" s="25" t="s">
        <v>438</v>
      </c>
      <c r="C41" s="20">
        <f>C40+1</f>
        <v>20</v>
      </c>
      <c r="D41" s="1237"/>
      <c r="E41" s="26"/>
      <c r="F41" s="1714">
        <v>2847</v>
      </c>
      <c r="G41" s="1714"/>
      <c r="H41" s="1714">
        <v>6717</v>
      </c>
      <c r="I41" s="1237"/>
      <c r="J41" s="1237"/>
    </row>
    <row r="42" spans="1:22" x14ac:dyDescent="0.2">
      <c r="A42" s="472" t="s">
        <v>599</v>
      </c>
      <c r="B42" s="25" t="s">
        <v>90</v>
      </c>
      <c r="C42" s="20">
        <f>C41+1</f>
        <v>21</v>
      </c>
      <c r="D42" s="1237"/>
      <c r="E42" s="26"/>
      <c r="F42" s="1714">
        <v>2848</v>
      </c>
      <c r="G42" s="1714"/>
      <c r="H42" s="1714">
        <v>6718</v>
      </c>
      <c r="I42" s="2134"/>
      <c r="J42" s="1237"/>
    </row>
    <row r="43" spans="1:22" x14ac:dyDescent="0.2">
      <c r="A43" s="472"/>
      <c r="B43" s="25"/>
      <c r="C43" s="30"/>
      <c r="D43" s="894"/>
      <c r="E43" s="25"/>
      <c r="F43" s="1714"/>
      <c r="G43" s="1714"/>
      <c r="H43" s="1714"/>
      <c r="I43" s="894"/>
      <c r="J43" s="894"/>
      <c r="K43" s="17"/>
      <c r="L43" s="17"/>
      <c r="M43" s="17"/>
      <c r="N43" s="17"/>
      <c r="O43" s="17"/>
      <c r="P43" s="17"/>
      <c r="Q43" s="17"/>
      <c r="R43" s="17"/>
      <c r="S43" s="17"/>
      <c r="T43" s="17"/>
      <c r="U43" s="17"/>
      <c r="V43" s="17"/>
    </row>
    <row r="44" spans="1:22" x14ac:dyDescent="0.2">
      <c r="A44" s="472"/>
      <c r="B44" s="41" t="s">
        <v>284</v>
      </c>
      <c r="C44" s="20"/>
      <c r="D44" s="1237"/>
      <c r="E44" s="26"/>
      <c r="F44" s="1714"/>
      <c r="G44" s="1714"/>
      <c r="H44" s="1714"/>
      <c r="I44" s="1237"/>
      <c r="J44" s="1237"/>
    </row>
    <row r="45" spans="1:22" x14ac:dyDescent="0.2">
      <c r="A45" s="472" t="s">
        <v>599</v>
      </c>
      <c r="B45" s="25" t="s">
        <v>592</v>
      </c>
      <c r="C45" s="20">
        <f>C42+1</f>
        <v>22</v>
      </c>
      <c r="D45" s="1237"/>
      <c r="E45" s="26"/>
      <c r="F45" s="1714">
        <v>2849</v>
      </c>
      <c r="G45" s="1714"/>
      <c r="H45" s="1714">
        <v>6719</v>
      </c>
      <c r="I45" s="1237"/>
      <c r="J45" s="1237"/>
    </row>
    <row r="46" spans="1:22" x14ac:dyDescent="0.2">
      <c r="A46" s="472" t="s">
        <v>599</v>
      </c>
      <c r="B46" s="25" t="s">
        <v>593</v>
      </c>
      <c r="C46" s="20">
        <f>C45+1</f>
        <v>23</v>
      </c>
      <c r="D46" s="1237"/>
      <c r="E46" s="26"/>
      <c r="F46" s="1714">
        <v>2850</v>
      </c>
      <c r="G46" s="1714"/>
      <c r="H46" s="1714">
        <v>7982</v>
      </c>
      <c r="I46" s="1237"/>
      <c r="J46" s="1237"/>
    </row>
    <row r="47" spans="1:22" x14ac:dyDescent="0.2">
      <c r="A47" s="472"/>
      <c r="B47" s="25"/>
      <c r="C47" s="20"/>
      <c r="D47" s="1237"/>
      <c r="E47" s="26"/>
      <c r="F47" s="1714"/>
      <c r="G47" s="1714"/>
      <c r="H47" s="1714"/>
      <c r="I47" s="1237"/>
      <c r="J47" s="1237"/>
    </row>
    <row r="48" spans="1:22" x14ac:dyDescent="0.2">
      <c r="A48" s="472" t="s">
        <v>599</v>
      </c>
      <c r="B48" s="41" t="s">
        <v>285</v>
      </c>
      <c r="C48" s="20">
        <f>C46+1</f>
        <v>24</v>
      </c>
      <c r="D48" s="1237"/>
      <c r="E48" s="42"/>
      <c r="F48" s="1714">
        <v>2851</v>
      </c>
      <c r="G48" s="1714"/>
      <c r="H48" s="1714">
        <v>6722</v>
      </c>
      <c r="I48" s="1237"/>
      <c r="J48" s="1237"/>
    </row>
    <row r="49" spans="1:10" x14ac:dyDescent="0.2">
      <c r="A49" s="472"/>
      <c r="B49" s="1002"/>
      <c r="C49" s="924"/>
      <c r="D49" s="2135"/>
      <c r="E49" s="26"/>
      <c r="F49" s="1773"/>
      <c r="G49" s="1773"/>
      <c r="H49" s="1773"/>
      <c r="I49" s="2135"/>
      <c r="J49" s="2135"/>
    </row>
    <row r="50" spans="1:10" ht="13.5" thickBot="1" x14ac:dyDescent="0.25">
      <c r="A50" s="472" t="s">
        <v>599</v>
      </c>
      <c r="B50" s="231"/>
      <c r="C50" s="289">
        <f>C48+1</f>
        <v>25</v>
      </c>
      <c r="D50" s="2136"/>
      <c r="E50" s="231"/>
      <c r="F50" s="1732">
        <v>2852</v>
      </c>
      <c r="G50" s="1732"/>
      <c r="H50" s="1732">
        <v>6739</v>
      </c>
      <c r="I50" s="2136"/>
      <c r="J50" s="2136"/>
    </row>
    <row r="51" spans="1:10" x14ac:dyDescent="0.2">
      <c r="B51" s="2342" t="s">
        <v>2985</v>
      </c>
      <c r="C51" s="2342"/>
      <c r="D51" s="2342"/>
      <c r="E51" s="2342"/>
      <c r="F51" s="2342"/>
      <c r="G51" s="2342"/>
      <c r="H51" s="2342"/>
      <c r="I51" s="2342"/>
      <c r="J51" s="2342"/>
    </row>
    <row r="52" spans="1:10" x14ac:dyDescent="0.2">
      <c r="B52" s="2246"/>
      <c r="C52" s="2246"/>
      <c r="D52" s="2246"/>
      <c r="E52" s="2246"/>
      <c r="F52" s="2246"/>
      <c r="G52" s="2246"/>
      <c r="H52" s="2246"/>
      <c r="I52" s="2246"/>
      <c r="J52" s="2246"/>
    </row>
    <row r="55" spans="1:10" x14ac:dyDescent="0.2">
      <c r="B55" s="2080"/>
    </row>
    <row r="56" spans="1:10" x14ac:dyDescent="0.2">
      <c r="B56" s="934"/>
    </row>
    <row r="57" spans="1:10" x14ac:dyDescent="0.2">
      <c r="B57" s="934"/>
    </row>
  </sheetData>
  <mergeCells count="5">
    <mergeCell ref="B3:J3"/>
    <mergeCell ref="B4:J4"/>
    <mergeCell ref="B2:F2"/>
    <mergeCell ref="D6:F6"/>
    <mergeCell ref="B51:J52"/>
  </mergeCells>
  <phoneticPr fontId="10" type="noConversion"/>
  <pageMargins left="0.39370078740157483" right="0.39370078740157483" top="0.59055118110236227" bottom="0.39370078740157483" header="0.39370078740157483" footer="0.39370078740157483"/>
  <pageSetup scale="91" orientation="portrait" r:id="rId1"/>
  <headerFooter alignWithMargins="0">
    <oddHeader>&amp;L&amp;9Organisme ________________________________________&amp;R&amp;9Code géographique ____________</oddHeader>
    <oddFooter>&amp;LS39</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71"/>
  <dimension ref="A1:J269"/>
  <sheetViews>
    <sheetView showZeros="0" zoomScaleNormal="100" workbookViewId="0"/>
  </sheetViews>
  <sheetFormatPr baseColWidth="10" defaultColWidth="9.140625" defaultRowHeight="12.75" x14ac:dyDescent="0.2"/>
  <cols>
    <col min="1" max="1" width="2.7109375" style="26" customWidth="1"/>
    <col min="2" max="2" width="13.5703125" style="26" customWidth="1"/>
    <col min="3" max="3" width="2.7109375" style="131" customWidth="1"/>
    <col min="4" max="4" width="55.7109375" style="26" customWidth="1"/>
    <col min="5" max="5" width="2.7109375" style="26" hidden="1" customWidth="1"/>
    <col min="6" max="6" width="2.7109375" style="26" customWidth="1"/>
    <col min="7" max="7" width="15.7109375" style="26" customWidth="1"/>
    <col min="8" max="16384" width="9.140625" style="1"/>
  </cols>
  <sheetData>
    <row r="1" spans="1:10" s="17" customFormat="1" ht="12.75" customHeight="1" x14ac:dyDescent="0.2">
      <c r="A1" s="25"/>
      <c r="B1" s="465"/>
      <c r="C1" s="767"/>
      <c r="D1" s="424"/>
      <c r="E1" s="424"/>
      <c r="F1" s="424"/>
      <c r="G1" s="8"/>
    </row>
    <row r="2" spans="1:10" s="17" customFormat="1" ht="12.75" customHeight="1" x14ac:dyDescent="0.2">
      <c r="A2" s="767"/>
      <c r="B2" s="2392" t="s">
        <v>596</v>
      </c>
      <c r="C2" s="2392"/>
      <c r="D2" s="2392"/>
      <c r="E2" s="2392"/>
      <c r="F2" s="2392"/>
      <c r="G2" s="767"/>
    </row>
    <row r="3" spans="1:10" s="17" customFormat="1" ht="12.75" customHeight="1" x14ac:dyDescent="0.2">
      <c r="A3" s="25"/>
      <c r="B3" s="427" t="s">
        <v>864</v>
      </c>
      <c r="C3" s="762"/>
      <c r="D3" s="768"/>
      <c r="E3" s="768"/>
      <c r="F3" s="768"/>
      <c r="G3" s="768"/>
    </row>
    <row r="4" spans="1:10" s="17" customFormat="1" ht="14.1" customHeight="1" x14ac:dyDescent="0.2">
      <c r="A4" s="25"/>
      <c r="B4" s="427" t="s">
        <v>208</v>
      </c>
      <c r="C4" s="762"/>
      <c r="D4" s="768"/>
      <c r="E4" s="768"/>
      <c r="F4" s="768"/>
      <c r="G4" s="768"/>
    </row>
    <row r="5" spans="1:10" s="17" customFormat="1" ht="12.75" customHeight="1" x14ac:dyDescent="0.2">
      <c r="A5" s="25"/>
      <c r="B5" s="427" t="s">
        <v>1333</v>
      </c>
      <c r="C5" s="762"/>
      <c r="D5" s="768"/>
      <c r="E5" s="768"/>
      <c r="F5" s="768"/>
      <c r="G5" s="768"/>
    </row>
    <row r="6" spans="1:10" s="17" customFormat="1" ht="12.75" customHeight="1" x14ac:dyDescent="0.2">
      <c r="A6" s="25"/>
      <c r="B6" s="1361" t="s">
        <v>477</v>
      </c>
      <c r="C6" s="30"/>
      <c r="D6" s="513"/>
      <c r="E6" s="513"/>
      <c r="F6" s="513"/>
      <c r="G6" s="513"/>
    </row>
    <row r="7" spans="1:10" s="17" customFormat="1" ht="12.75" customHeight="1" x14ac:dyDescent="0.2">
      <c r="A7" s="25"/>
      <c r="B7" s="49" t="s">
        <v>835</v>
      </c>
      <c r="C7" s="30"/>
      <c r="D7" s="763" t="s">
        <v>836</v>
      </c>
      <c r="E7" s="513"/>
      <c r="F7" s="513"/>
      <c r="G7" s="763" t="s">
        <v>837</v>
      </c>
      <c r="H7" s="769"/>
      <c r="I7" s="109"/>
      <c r="J7" s="109"/>
    </row>
    <row r="8" spans="1:10" s="17" customFormat="1" ht="12.75" customHeight="1" x14ac:dyDescent="0.2">
      <c r="A8" s="25"/>
      <c r="B8" s="36" t="s">
        <v>838</v>
      </c>
      <c r="C8" s="30"/>
      <c r="D8" s="770"/>
      <c r="E8" s="513"/>
      <c r="F8" s="513"/>
      <c r="G8" s="770"/>
    </row>
    <row r="9" spans="1:10" s="17" customFormat="1" ht="12.75" customHeight="1" x14ac:dyDescent="0.2">
      <c r="A9" s="25"/>
      <c r="B9" s="163"/>
      <c r="C9" s="30"/>
      <c r="D9" s="513"/>
      <c r="E9" s="513"/>
      <c r="F9" s="513"/>
      <c r="G9" s="513"/>
    </row>
    <row r="10" spans="1:10" s="17" customFormat="1" ht="12.75" customHeight="1" x14ac:dyDescent="0.2">
      <c r="A10" s="112" t="s">
        <v>17</v>
      </c>
      <c r="B10" s="2214"/>
      <c r="C10" s="30"/>
      <c r="D10" s="774" t="s">
        <v>393</v>
      </c>
      <c r="E10" s="513"/>
      <c r="F10" s="513"/>
      <c r="G10" s="2214"/>
    </row>
    <row r="11" spans="1:10" s="17" customFormat="1" ht="12.75" customHeight="1" x14ac:dyDescent="0.2">
      <c r="A11" s="112"/>
      <c r="B11" s="2214"/>
      <c r="C11" s="30"/>
      <c r="D11" s="513"/>
      <c r="E11" s="513"/>
      <c r="F11" s="513"/>
      <c r="G11" s="2214"/>
    </row>
    <row r="12" spans="1:10" s="17" customFormat="1" ht="12.75" customHeight="1" x14ac:dyDescent="0.2">
      <c r="A12" s="112"/>
      <c r="B12" s="2214"/>
      <c r="C12" s="30"/>
      <c r="D12" s="513"/>
      <c r="E12" s="513"/>
      <c r="F12" s="513"/>
      <c r="G12" s="2214"/>
    </row>
    <row r="13" spans="1:10" s="17" customFormat="1" ht="12.75" customHeight="1" x14ac:dyDescent="0.2">
      <c r="A13" s="112"/>
      <c r="B13" s="25"/>
      <c r="C13" s="30"/>
      <c r="D13" s="513"/>
      <c r="E13" s="513"/>
      <c r="F13" s="513"/>
      <c r="G13" s="513"/>
    </row>
    <row r="14" spans="1:10" s="17" customFormat="1" ht="12.75" customHeight="1" x14ac:dyDescent="0.2">
      <c r="A14" s="112"/>
      <c r="B14" s="25"/>
      <c r="C14" s="30"/>
      <c r="D14" s="513"/>
      <c r="E14" s="513"/>
      <c r="F14" s="513"/>
      <c r="G14" s="513"/>
    </row>
    <row r="15" spans="1:10" s="17" customFormat="1" ht="12.75" customHeight="1" x14ac:dyDescent="0.2">
      <c r="A15" s="112"/>
      <c r="B15" s="163"/>
      <c r="C15" s="30"/>
      <c r="D15" s="513"/>
      <c r="E15" s="513"/>
      <c r="F15" s="513"/>
      <c r="G15" s="513"/>
    </row>
    <row r="16" spans="1:10" s="17" customFormat="1" ht="12.75" customHeight="1" x14ac:dyDescent="0.2">
      <c r="A16" s="112"/>
      <c r="B16" s="25"/>
      <c r="C16" s="30"/>
      <c r="D16" s="513"/>
      <c r="E16" s="513"/>
      <c r="F16" s="513"/>
      <c r="G16" s="513"/>
    </row>
    <row r="17" spans="1:7" s="17" customFormat="1" ht="12.75" customHeight="1" x14ac:dyDescent="0.2">
      <c r="A17" s="112"/>
      <c r="B17" s="25"/>
      <c r="C17" s="30"/>
      <c r="D17" s="513"/>
      <c r="E17" s="513"/>
      <c r="F17" s="513"/>
      <c r="G17" s="513"/>
    </row>
    <row r="18" spans="1:7" s="17" customFormat="1" ht="12.75" customHeight="1" x14ac:dyDescent="0.2">
      <c r="A18" s="112"/>
      <c r="B18" s="25"/>
      <c r="C18" s="30"/>
      <c r="D18" s="513"/>
      <c r="E18" s="513"/>
      <c r="F18" s="513"/>
      <c r="G18" s="513"/>
    </row>
    <row r="19" spans="1:7" s="17" customFormat="1" ht="12.75" customHeight="1" x14ac:dyDescent="0.2">
      <c r="A19" s="112"/>
      <c r="B19" s="25"/>
      <c r="C19" s="30"/>
      <c r="D19" s="513"/>
      <c r="E19" s="513"/>
      <c r="F19" s="513"/>
      <c r="G19" s="513"/>
    </row>
    <row r="20" spans="1:7" s="17" customFormat="1" ht="12.75" customHeight="1" x14ac:dyDescent="0.2">
      <c r="A20" s="112"/>
      <c r="B20" s="25"/>
      <c r="C20" s="30"/>
      <c r="D20" s="513"/>
      <c r="E20" s="513"/>
      <c r="F20" s="513"/>
      <c r="G20" s="513"/>
    </row>
    <row r="21" spans="1:7" s="17" customFormat="1" ht="12.75" customHeight="1" x14ac:dyDescent="0.2">
      <c r="A21" s="112"/>
      <c r="B21" s="25"/>
      <c r="C21" s="30"/>
      <c r="D21" s="513"/>
      <c r="E21" s="513"/>
      <c r="F21" s="513"/>
      <c r="G21" s="513"/>
    </row>
    <row r="22" spans="1:7" s="17" customFormat="1" ht="12.75" customHeight="1" x14ac:dyDescent="0.2">
      <c r="A22" s="112"/>
      <c r="B22" s="25"/>
      <c r="C22" s="30"/>
      <c r="D22" s="513"/>
      <c r="E22" s="513"/>
      <c r="F22" s="513"/>
      <c r="G22" s="513"/>
    </row>
    <row r="23" spans="1:7" s="17" customFormat="1" ht="12.75" customHeight="1" x14ac:dyDescent="0.2">
      <c r="A23" s="112"/>
      <c r="B23" s="25"/>
      <c r="C23" s="30"/>
      <c r="D23" s="513"/>
      <c r="E23" s="513"/>
      <c r="F23" s="513"/>
      <c r="G23" s="513"/>
    </row>
    <row r="24" spans="1:7" s="17" customFormat="1" ht="12.75" customHeight="1" x14ac:dyDescent="0.2">
      <c r="A24" s="112"/>
      <c r="B24" s="25"/>
      <c r="C24" s="30"/>
      <c r="D24" s="513"/>
      <c r="E24" s="513"/>
      <c r="F24" s="513"/>
      <c r="G24" s="513"/>
    </row>
    <row r="25" spans="1:7" s="17" customFormat="1" ht="12.75" customHeight="1" x14ac:dyDescent="0.2">
      <c r="A25" s="112"/>
      <c r="B25" s="25"/>
      <c r="C25" s="30"/>
      <c r="D25" s="513"/>
      <c r="E25" s="513"/>
      <c r="F25" s="513"/>
      <c r="G25" s="513"/>
    </row>
    <row r="26" spans="1:7" s="17" customFormat="1" ht="12.75" customHeight="1" x14ac:dyDescent="0.2">
      <c r="A26" s="112"/>
      <c r="B26" s="25"/>
      <c r="C26" s="30"/>
      <c r="D26" s="513"/>
      <c r="E26" s="513"/>
      <c r="F26" s="513"/>
      <c r="G26" s="513"/>
    </row>
    <row r="27" spans="1:7" s="17" customFormat="1" ht="12.75" customHeight="1" x14ac:dyDescent="0.2">
      <c r="A27" s="112"/>
      <c r="B27" s="25"/>
      <c r="C27" s="30"/>
      <c r="D27" s="513"/>
      <c r="E27" s="513"/>
      <c r="F27" s="513"/>
      <c r="G27" s="513"/>
    </row>
    <row r="28" spans="1:7" s="17" customFormat="1" ht="12.75" customHeight="1" x14ac:dyDescent="0.2">
      <c r="A28" s="112"/>
      <c r="B28" s="25"/>
      <c r="C28" s="30"/>
      <c r="D28" s="513"/>
      <c r="E28" s="513"/>
      <c r="F28" s="513"/>
      <c r="G28" s="513"/>
    </row>
    <row r="29" spans="1:7" s="17" customFormat="1" ht="12.75" customHeight="1" x14ac:dyDescent="0.2">
      <c r="A29" s="112"/>
      <c r="B29" s="163"/>
      <c r="C29" s="30"/>
      <c r="D29" s="513"/>
      <c r="E29" s="513"/>
      <c r="F29" s="513"/>
      <c r="G29" s="513"/>
    </row>
    <row r="30" spans="1:7" s="17" customFormat="1" ht="12.75" customHeight="1" x14ac:dyDescent="0.2">
      <c r="A30" s="112"/>
      <c r="B30" s="25"/>
      <c r="C30" s="30"/>
      <c r="D30" s="513"/>
      <c r="E30" s="513"/>
      <c r="F30" s="513"/>
      <c r="G30" s="513"/>
    </row>
    <row r="31" spans="1:7" s="17" customFormat="1" ht="12.75" customHeight="1" x14ac:dyDescent="0.2">
      <c r="A31" s="112"/>
      <c r="B31" s="42"/>
      <c r="C31" s="334"/>
      <c r="D31" s="513"/>
      <c r="E31" s="513"/>
      <c r="F31" s="513"/>
      <c r="G31" s="513"/>
    </row>
    <row r="32" spans="1:7" s="17" customFormat="1" ht="12.75" customHeight="1" x14ac:dyDescent="0.2">
      <c r="A32" s="112"/>
      <c r="B32" s="25"/>
      <c r="C32" s="30"/>
      <c r="D32" s="2137"/>
      <c r="E32" s="2137"/>
      <c r="F32" s="2137"/>
      <c r="G32" s="2137"/>
    </row>
    <row r="33" spans="1:7" s="17" customFormat="1" ht="12.75" customHeight="1" x14ac:dyDescent="0.2">
      <c r="A33" s="112" t="s">
        <v>17</v>
      </c>
      <c r="B33" s="42"/>
      <c r="C33" s="334"/>
      <c r="D33" s="837"/>
      <c r="E33" s="837"/>
      <c r="F33" s="775">
        <v>1</v>
      </c>
      <c r="G33" s="1716">
        <v>5980</v>
      </c>
    </row>
    <row r="34" spans="1:7" s="17" customFormat="1" ht="12.75" customHeight="1" x14ac:dyDescent="0.2">
      <c r="A34" s="112"/>
      <c r="B34" s="25"/>
      <c r="C34" s="30"/>
      <c r="D34" s="513"/>
      <c r="E34" s="513"/>
      <c r="F34" s="2138"/>
      <c r="G34" s="513"/>
    </row>
    <row r="35" spans="1:7" s="17" customFormat="1" ht="12.75" customHeight="1" x14ac:dyDescent="0.2">
      <c r="A35" s="112" t="s">
        <v>17</v>
      </c>
      <c r="B35" s="2214"/>
      <c r="C35" s="30"/>
      <c r="D35" s="774" t="s">
        <v>394</v>
      </c>
      <c r="E35" s="513"/>
      <c r="F35" s="2138"/>
      <c r="G35" s="2214"/>
    </row>
    <row r="36" spans="1:7" s="17" customFormat="1" ht="12.75" customHeight="1" x14ac:dyDescent="0.2">
      <c r="A36" s="112"/>
      <c r="B36" s="2214"/>
      <c r="C36" s="30"/>
      <c r="D36" s="513"/>
      <c r="E36" s="513"/>
      <c r="F36" s="2138"/>
      <c r="G36" s="2214"/>
    </row>
    <row r="37" spans="1:7" s="17" customFormat="1" ht="12.75" customHeight="1" x14ac:dyDescent="0.2">
      <c r="A37" s="112"/>
      <c r="B37" s="2214"/>
      <c r="C37" s="30"/>
      <c r="D37" s="513"/>
      <c r="E37" s="513"/>
      <c r="F37" s="2138"/>
      <c r="G37" s="2214"/>
    </row>
    <row r="38" spans="1:7" s="17" customFormat="1" ht="12.75" customHeight="1" x14ac:dyDescent="0.2">
      <c r="A38" s="112"/>
      <c r="B38" s="25"/>
      <c r="C38" s="30"/>
      <c r="D38" s="513"/>
      <c r="E38" s="513"/>
      <c r="F38" s="2138"/>
      <c r="G38" s="513"/>
    </row>
    <row r="39" spans="1:7" s="17" customFormat="1" ht="12.75" customHeight="1" x14ac:dyDescent="0.2">
      <c r="A39" s="112"/>
      <c r="B39" s="25"/>
      <c r="C39" s="30"/>
      <c r="D39" s="513"/>
      <c r="E39" s="513"/>
      <c r="F39" s="2138"/>
      <c r="G39" s="513"/>
    </row>
    <row r="40" spans="1:7" s="17" customFormat="1" ht="12.75" customHeight="1" x14ac:dyDescent="0.2">
      <c r="A40" s="112"/>
      <c r="B40" s="25"/>
      <c r="C40" s="30"/>
      <c r="D40" s="513"/>
      <c r="E40" s="513"/>
      <c r="F40" s="2138"/>
      <c r="G40" s="513"/>
    </row>
    <row r="41" spans="1:7" s="17" customFormat="1" ht="12.75" customHeight="1" x14ac:dyDescent="0.2">
      <c r="A41" s="112"/>
      <c r="B41" s="25"/>
      <c r="C41" s="30"/>
      <c r="D41" s="513"/>
      <c r="E41" s="513"/>
      <c r="F41" s="2138"/>
      <c r="G41" s="513"/>
    </row>
    <row r="42" spans="1:7" s="17" customFormat="1" ht="12.75" customHeight="1" x14ac:dyDescent="0.2">
      <c r="A42" s="112"/>
      <c r="B42" s="25"/>
      <c r="C42" s="30"/>
      <c r="D42" s="513"/>
      <c r="E42" s="513"/>
      <c r="F42" s="2138"/>
      <c r="G42" s="513"/>
    </row>
    <row r="43" spans="1:7" s="17" customFormat="1" ht="12.75" customHeight="1" x14ac:dyDescent="0.2">
      <c r="A43" s="112"/>
      <c r="B43" s="25"/>
      <c r="C43" s="30"/>
      <c r="D43" s="513"/>
      <c r="E43" s="513"/>
      <c r="F43" s="2138"/>
      <c r="G43" s="513"/>
    </row>
    <row r="44" spans="1:7" s="17" customFormat="1" ht="12.75" customHeight="1" x14ac:dyDescent="0.2">
      <c r="A44" s="112"/>
      <c r="B44" s="25"/>
      <c r="C44" s="30"/>
      <c r="D44" s="513"/>
      <c r="E44" s="513"/>
      <c r="F44" s="2138"/>
      <c r="G44" s="513"/>
    </row>
    <row r="45" spans="1:7" s="17" customFormat="1" ht="12.75" customHeight="1" x14ac:dyDescent="0.2">
      <c r="A45" s="112"/>
      <c r="B45" s="25"/>
      <c r="C45" s="30"/>
      <c r="D45" s="513"/>
      <c r="E45" s="513"/>
      <c r="F45" s="2138"/>
      <c r="G45" s="513"/>
    </row>
    <row r="46" spans="1:7" s="17" customFormat="1" ht="12.75" customHeight="1" x14ac:dyDescent="0.2">
      <c r="A46" s="112"/>
      <c r="B46" s="25"/>
      <c r="C46" s="30"/>
      <c r="D46" s="513"/>
      <c r="E46" s="513"/>
      <c r="F46" s="2138"/>
      <c r="G46" s="513"/>
    </row>
    <row r="47" spans="1:7" s="17" customFormat="1" ht="12.75" customHeight="1" x14ac:dyDescent="0.2">
      <c r="A47" s="112"/>
      <c r="B47" s="25"/>
      <c r="C47" s="25"/>
      <c r="D47" s="513"/>
      <c r="E47" s="513"/>
      <c r="F47" s="2138"/>
      <c r="G47" s="513"/>
    </row>
    <row r="48" spans="1:7" s="17" customFormat="1" ht="12.75" customHeight="1" x14ac:dyDescent="0.2">
      <c r="A48" s="112"/>
      <c r="B48" s="25"/>
      <c r="C48" s="25"/>
      <c r="D48" s="513"/>
      <c r="E48" s="513"/>
      <c r="F48" s="2138"/>
      <c r="G48" s="513"/>
    </row>
    <row r="49" spans="1:7" s="17" customFormat="1" ht="12.75" customHeight="1" x14ac:dyDescent="0.2">
      <c r="A49" s="112"/>
      <c r="B49" s="42"/>
      <c r="C49" s="42"/>
      <c r="D49" s="25"/>
      <c r="E49" s="25"/>
      <c r="F49" s="2139"/>
      <c r="G49" s="25"/>
    </row>
    <row r="50" spans="1:7" s="17" customFormat="1" ht="12.75" customHeight="1" x14ac:dyDescent="0.2">
      <c r="A50" s="112"/>
      <c r="B50" s="25"/>
      <c r="C50" s="25"/>
      <c r="D50" s="1002"/>
      <c r="E50" s="1002"/>
      <c r="F50" s="2140"/>
      <c r="G50" s="1002"/>
    </row>
    <row r="51" spans="1:7" s="17" customFormat="1" ht="12.75" customHeight="1" x14ac:dyDescent="0.2">
      <c r="A51" s="112" t="s">
        <v>17</v>
      </c>
      <c r="B51" s="42"/>
      <c r="C51" s="42"/>
      <c r="D51" s="42"/>
      <c r="E51" s="42"/>
      <c r="F51" s="775">
        <f>F33+1</f>
        <v>2</v>
      </c>
      <c r="G51" s="1716">
        <v>5981</v>
      </c>
    </row>
    <row r="52" spans="1:7" s="17" customFormat="1" ht="12.75" customHeight="1" x14ac:dyDescent="0.2">
      <c r="A52" s="112"/>
      <c r="B52" s="25"/>
      <c r="C52" s="25"/>
      <c r="D52" s="25"/>
      <c r="E52" s="25"/>
      <c r="F52" s="776"/>
      <c r="G52" s="1740"/>
    </row>
    <row r="53" spans="1:7" s="17" customFormat="1" ht="12.75" customHeight="1" thickBot="1" x14ac:dyDescent="0.25">
      <c r="A53" s="112" t="s">
        <v>17</v>
      </c>
      <c r="B53" s="231"/>
      <c r="C53" s="231"/>
      <c r="D53" s="187"/>
      <c r="E53" s="231"/>
      <c r="F53" s="777">
        <f>F51+1</f>
        <v>3</v>
      </c>
      <c r="G53" s="1732">
        <v>5982</v>
      </c>
    </row>
    <row r="54" spans="1:7" s="17" customFormat="1" ht="12.75" customHeight="1" x14ac:dyDescent="0.2">
      <c r="A54" s="25"/>
      <c r="B54" s="25"/>
      <c r="C54" s="25"/>
      <c r="D54" s="25"/>
      <c r="E54" s="25"/>
      <c r="F54" s="25"/>
      <c r="G54" s="25"/>
    </row>
    <row r="55" spans="1:7" s="17" customFormat="1" ht="12.75" customHeight="1" x14ac:dyDescent="0.2">
      <c r="A55" s="25"/>
      <c r="B55" s="25"/>
      <c r="C55" s="25"/>
      <c r="D55" s="25"/>
      <c r="E55" s="25"/>
      <c r="F55" s="25"/>
      <c r="G55" s="25"/>
    </row>
    <row r="56" spans="1:7" s="17" customFormat="1" ht="12.75" customHeight="1" x14ac:dyDescent="0.2">
      <c r="A56" s="25"/>
      <c r="B56" s="25"/>
      <c r="C56" s="25"/>
      <c r="D56" s="25"/>
      <c r="E56" s="25"/>
      <c r="F56" s="25"/>
      <c r="G56" s="25"/>
    </row>
    <row r="57" spans="1:7" s="17" customFormat="1" ht="12.75" customHeight="1" x14ac:dyDescent="0.2">
      <c r="A57" s="25"/>
      <c r="B57" s="25"/>
      <c r="C57" s="25"/>
      <c r="D57" s="25"/>
      <c r="E57" s="25"/>
      <c r="F57" s="25"/>
      <c r="G57" s="25"/>
    </row>
    <row r="58" spans="1:7" s="17" customFormat="1" ht="12.75" customHeight="1" x14ac:dyDescent="0.2">
      <c r="A58" s="25"/>
      <c r="B58" s="25"/>
      <c r="C58" s="25"/>
      <c r="D58" s="25"/>
      <c r="E58" s="25"/>
      <c r="F58" s="25"/>
      <c r="G58" s="25"/>
    </row>
    <row r="59" spans="1:7" s="17" customFormat="1" x14ac:dyDescent="0.2">
      <c r="A59" s="25"/>
      <c r="B59" s="25"/>
      <c r="C59" s="195"/>
      <c r="D59" s="25"/>
      <c r="E59" s="25"/>
      <c r="F59" s="25"/>
      <c r="G59" s="25"/>
    </row>
    <row r="60" spans="1:7" s="17" customFormat="1" x14ac:dyDescent="0.2">
      <c r="A60" s="25"/>
      <c r="B60" s="25"/>
      <c r="C60" s="195"/>
      <c r="D60" s="25"/>
      <c r="E60" s="25"/>
      <c r="F60" s="25"/>
      <c r="G60" s="25"/>
    </row>
    <row r="61" spans="1:7" s="17" customFormat="1" x14ac:dyDescent="0.2">
      <c r="A61" s="25"/>
      <c r="B61" s="25"/>
      <c r="C61" s="195"/>
      <c r="D61" s="25"/>
      <c r="E61" s="25"/>
      <c r="F61" s="25"/>
      <c r="G61" s="25"/>
    </row>
    <row r="62" spans="1:7" s="17" customFormat="1" x14ac:dyDescent="0.2">
      <c r="A62" s="25"/>
      <c r="B62" s="25"/>
      <c r="C62" s="195"/>
      <c r="D62" s="25"/>
      <c r="E62" s="25"/>
      <c r="F62" s="25"/>
      <c r="G62" s="25"/>
    </row>
    <row r="63" spans="1:7" s="17" customFormat="1" x14ac:dyDescent="0.2">
      <c r="A63" s="25"/>
      <c r="B63" s="25"/>
      <c r="C63" s="195"/>
      <c r="D63" s="25"/>
      <c r="E63" s="25"/>
      <c r="F63" s="25"/>
      <c r="G63" s="25"/>
    </row>
    <row r="64" spans="1:7" s="17" customFormat="1" x14ac:dyDescent="0.2">
      <c r="A64" s="25"/>
      <c r="B64" s="25"/>
      <c r="C64" s="195"/>
      <c r="D64" s="25"/>
      <c r="E64" s="25"/>
      <c r="F64" s="25"/>
      <c r="G64" s="25"/>
    </row>
    <row r="65" spans="1:7" s="17" customFormat="1" x14ac:dyDescent="0.2">
      <c r="A65" s="25"/>
      <c r="B65" s="25"/>
      <c r="C65" s="195"/>
      <c r="D65" s="25"/>
      <c r="E65" s="25"/>
      <c r="F65" s="25"/>
      <c r="G65" s="25"/>
    </row>
    <row r="66" spans="1:7" s="17" customFormat="1" x14ac:dyDescent="0.2">
      <c r="A66" s="25"/>
      <c r="B66" s="25"/>
      <c r="C66" s="195"/>
      <c r="D66" s="25"/>
      <c r="E66" s="25"/>
      <c r="F66" s="25"/>
      <c r="G66" s="25"/>
    </row>
    <row r="67" spans="1:7" s="17" customFormat="1" x14ac:dyDescent="0.2">
      <c r="A67" s="25"/>
      <c r="B67" s="25"/>
      <c r="C67" s="195"/>
      <c r="D67" s="25"/>
      <c r="E67" s="25"/>
      <c r="F67" s="25"/>
      <c r="G67" s="25"/>
    </row>
    <row r="68" spans="1:7" s="17" customFormat="1" x14ac:dyDescent="0.2">
      <c r="A68" s="25"/>
      <c r="B68" s="25"/>
      <c r="C68" s="195"/>
      <c r="D68" s="25"/>
      <c r="E68" s="25"/>
      <c r="F68" s="25"/>
      <c r="G68" s="25"/>
    </row>
    <row r="69" spans="1:7" s="17" customFormat="1" x14ac:dyDescent="0.2">
      <c r="A69" s="25"/>
      <c r="B69" s="25"/>
      <c r="C69" s="195"/>
      <c r="D69" s="25"/>
      <c r="E69" s="25"/>
      <c r="F69" s="25"/>
      <c r="G69" s="25"/>
    </row>
    <row r="70" spans="1:7" s="17" customFormat="1" x14ac:dyDescent="0.2">
      <c r="A70" s="25"/>
      <c r="B70" s="25"/>
      <c r="C70" s="195"/>
      <c r="D70" s="25"/>
      <c r="E70" s="25"/>
      <c r="F70" s="25"/>
      <c r="G70" s="25"/>
    </row>
    <row r="71" spans="1:7" s="17" customFormat="1" x14ac:dyDescent="0.2">
      <c r="A71" s="25"/>
      <c r="B71" s="25"/>
      <c r="C71" s="195"/>
      <c r="D71" s="25"/>
      <c r="E71" s="25"/>
      <c r="F71" s="25"/>
      <c r="G71" s="25"/>
    </row>
    <row r="72" spans="1:7" s="17" customFormat="1" x14ac:dyDescent="0.2">
      <c r="A72" s="25"/>
      <c r="B72" s="25"/>
      <c r="C72" s="195"/>
      <c r="D72" s="25"/>
      <c r="E72" s="25"/>
      <c r="F72" s="25"/>
      <c r="G72" s="25"/>
    </row>
    <row r="73" spans="1:7" s="17" customFormat="1" x14ac:dyDescent="0.2">
      <c r="A73" s="25"/>
      <c r="B73" s="25"/>
      <c r="C73" s="195"/>
      <c r="D73" s="25"/>
      <c r="E73" s="25"/>
      <c r="F73" s="25"/>
      <c r="G73" s="25"/>
    </row>
    <row r="74" spans="1:7" s="17" customFormat="1" x14ac:dyDescent="0.2">
      <c r="A74" s="25"/>
      <c r="B74" s="25"/>
      <c r="C74" s="195"/>
      <c r="D74" s="25"/>
      <c r="E74" s="25"/>
      <c r="F74" s="25"/>
      <c r="G74" s="25"/>
    </row>
    <row r="75" spans="1:7" s="17" customFormat="1" x14ac:dyDescent="0.2">
      <c r="A75" s="25"/>
      <c r="B75" s="25"/>
      <c r="C75" s="195"/>
      <c r="D75" s="25"/>
      <c r="E75" s="25"/>
      <c r="F75" s="25"/>
      <c r="G75" s="25"/>
    </row>
    <row r="76" spans="1:7" s="17" customFormat="1" x14ac:dyDescent="0.2">
      <c r="A76" s="25"/>
      <c r="B76" s="25"/>
      <c r="C76" s="195"/>
      <c r="D76" s="25"/>
      <c r="E76" s="25"/>
      <c r="F76" s="25"/>
      <c r="G76" s="25"/>
    </row>
    <row r="77" spans="1:7" s="17" customFormat="1" x14ac:dyDescent="0.2">
      <c r="A77" s="25"/>
      <c r="B77" s="25"/>
      <c r="C77" s="195"/>
      <c r="D77" s="25"/>
      <c r="E77" s="25"/>
      <c r="F77" s="25"/>
      <c r="G77" s="25"/>
    </row>
    <row r="78" spans="1:7" s="17" customFormat="1" x14ac:dyDescent="0.2">
      <c r="A78" s="25"/>
      <c r="B78" s="25"/>
      <c r="C78" s="195"/>
      <c r="D78" s="25"/>
      <c r="E78" s="25"/>
      <c r="F78" s="25"/>
      <c r="G78" s="25"/>
    </row>
    <row r="79" spans="1:7" s="17" customFormat="1" x14ac:dyDescent="0.2">
      <c r="A79" s="25"/>
      <c r="B79" s="25"/>
      <c r="C79" s="195"/>
      <c r="D79" s="25"/>
      <c r="E79" s="25"/>
      <c r="F79" s="25"/>
      <c r="G79" s="25"/>
    </row>
    <row r="80" spans="1:7" s="17" customFormat="1" x14ac:dyDescent="0.2">
      <c r="A80" s="25"/>
      <c r="B80" s="25"/>
      <c r="C80" s="195"/>
      <c r="D80" s="25"/>
      <c r="E80" s="25"/>
      <c r="F80" s="25"/>
      <c r="G80" s="25"/>
    </row>
    <row r="81" spans="1:7" s="17" customFormat="1" x14ac:dyDescent="0.2">
      <c r="A81" s="25"/>
      <c r="B81" s="25"/>
      <c r="C81" s="195"/>
      <c r="D81" s="25"/>
      <c r="E81" s="25"/>
      <c r="F81" s="25"/>
      <c r="G81" s="25"/>
    </row>
    <row r="82" spans="1:7" s="17" customFormat="1" x14ac:dyDescent="0.2">
      <c r="A82" s="25"/>
      <c r="B82" s="25"/>
      <c r="C82" s="195"/>
      <c r="D82" s="25"/>
      <c r="E82" s="25"/>
      <c r="F82" s="25"/>
      <c r="G82" s="25"/>
    </row>
    <row r="83" spans="1:7" s="17" customFormat="1" x14ac:dyDescent="0.2">
      <c r="A83" s="25"/>
      <c r="B83" s="25"/>
      <c r="C83" s="195"/>
      <c r="D83" s="25"/>
      <c r="E83" s="25"/>
      <c r="F83" s="25"/>
      <c r="G83" s="25"/>
    </row>
    <row r="84" spans="1:7" s="17" customFormat="1" x14ac:dyDescent="0.2">
      <c r="A84" s="25"/>
      <c r="B84" s="25"/>
      <c r="C84" s="195"/>
      <c r="D84" s="25"/>
      <c r="E84" s="25"/>
      <c r="F84" s="25"/>
      <c r="G84" s="25"/>
    </row>
    <row r="85" spans="1:7" s="17" customFormat="1" x14ac:dyDescent="0.2">
      <c r="A85" s="25"/>
      <c r="B85" s="25"/>
      <c r="C85" s="195"/>
      <c r="D85" s="25"/>
      <c r="E85" s="25"/>
      <c r="F85" s="25"/>
      <c r="G85" s="25"/>
    </row>
    <row r="86" spans="1:7" s="17" customFormat="1" x14ac:dyDescent="0.2">
      <c r="A86" s="25"/>
      <c r="B86" s="25"/>
      <c r="C86" s="195"/>
      <c r="D86" s="25"/>
      <c r="E86" s="25"/>
      <c r="F86" s="25"/>
      <c r="G86" s="25"/>
    </row>
    <row r="87" spans="1:7" s="17" customFormat="1" x14ac:dyDescent="0.2">
      <c r="A87" s="25"/>
      <c r="B87" s="25"/>
      <c r="C87" s="195"/>
      <c r="D87" s="25"/>
      <c r="E87" s="25"/>
      <c r="F87" s="25"/>
      <c r="G87" s="25"/>
    </row>
    <row r="88" spans="1:7" s="17" customFormat="1" x14ac:dyDescent="0.2">
      <c r="A88" s="25"/>
      <c r="B88" s="25"/>
      <c r="C88" s="195"/>
      <c r="D88" s="25"/>
      <c r="E88" s="25"/>
      <c r="F88" s="25"/>
      <c r="G88" s="25"/>
    </row>
    <row r="89" spans="1:7" s="17" customFormat="1" x14ac:dyDescent="0.2">
      <c r="A89" s="25"/>
      <c r="B89" s="25"/>
      <c r="C89" s="195"/>
      <c r="D89" s="25"/>
      <c r="E89" s="25"/>
      <c r="F89" s="25"/>
      <c r="G89" s="25"/>
    </row>
    <row r="90" spans="1:7" s="17" customFormat="1" x14ac:dyDescent="0.2">
      <c r="A90" s="25"/>
      <c r="B90" s="25"/>
      <c r="C90" s="195"/>
      <c r="D90" s="25"/>
      <c r="E90" s="25"/>
      <c r="F90" s="25"/>
      <c r="G90" s="25"/>
    </row>
    <row r="91" spans="1:7" s="17" customFormat="1" x14ac:dyDescent="0.2">
      <c r="A91" s="25"/>
      <c r="B91" s="25"/>
      <c r="C91" s="195"/>
      <c r="D91" s="25"/>
      <c r="E91" s="25"/>
      <c r="F91" s="25"/>
      <c r="G91" s="25"/>
    </row>
    <row r="92" spans="1:7" s="17" customFormat="1" x14ac:dyDescent="0.2">
      <c r="A92" s="25"/>
      <c r="B92" s="25"/>
      <c r="C92" s="195"/>
      <c r="D92" s="25"/>
      <c r="E92" s="25"/>
      <c r="F92" s="25"/>
      <c r="G92" s="25"/>
    </row>
    <row r="93" spans="1:7" s="17" customFormat="1" x14ac:dyDescent="0.2">
      <c r="A93" s="25"/>
      <c r="B93" s="25"/>
      <c r="C93" s="195"/>
      <c r="D93" s="25"/>
      <c r="E93" s="25"/>
      <c r="F93" s="25"/>
      <c r="G93" s="25"/>
    </row>
    <row r="94" spans="1:7" s="17" customFormat="1" x14ac:dyDescent="0.2">
      <c r="A94" s="25"/>
      <c r="B94" s="25"/>
      <c r="C94" s="195"/>
      <c r="D94" s="25"/>
      <c r="E94" s="25"/>
      <c r="F94" s="25"/>
      <c r="G94" s="25"/>
    </row>
    <row r="95" spans="1:7" s="17" customFormat="1" x14ac:dyDescent="0.2">
      <c r="A95" s="25"/>
      <c r="B95" s="25"/>
      <c r="C95" s="195"/>
      <c r="D95" s="25"/>
      <c r="E95" s="25"/>
      <c r="F95" s="25"/>
      <c r="G95" s="25"/>
    </row>
    <row r="96" spans="1:7" s="17" customFormat="1" x14ac:dyDescent="0.2">
      <c r="A96" s="25"/>
      <c r="B96" s="25"/>
      <c r="C96" s="195"/>
      <c r="D96" s="25"/>
      <c r="E96" s="25"/>
      <c r="F96" s="25"/>
      <c r="G96" s="25"/>
    </row>
    <row r="97" spans="1:7" s="17" customFormat="1" x14ac:dyDescent="0.2">
      <c r="A97" s="25"/>
      <c r="B97" s="25"/>
      <c r="C97" s="195"/>
      <c r="D97" s="25"/>
      <c r="E97" s="25"/>
      <c r="F97" s="25"/>
      <c r="G97" s="25"/>
    </row>
    <row r="98" spans="1:7" s="17" customFormat="1" x14ac:dyDescent="0.2">
      <c r="A98" s="25"/>
      <c r="B98" s="25"/>
      <c r="C98" s="195"/>
      <c r="D98" s="25"/>
      <c r="E98" s="25"/>
      <c r="F98" s="25"/>
      <c r="G98" s="25"/>
    </row>
    <row r="99" spans="1:7" s="17" customFormat="1" x14ac:dyDescent="0.2">
      <c r="A99" s="25"/>
      <c r="B99" s="25"/>
      <c r="C99" s="195"/>
      <c r="D99" s="25"/>
      <c r="E99" s="25"/>
      <c r="F99" s="25"/>
      <c r="G99" s="25"/>
    </row>
    <row r="100" spans="1:7" s="17" customFormat="1" x14ac:dyDescent="0.2">
      <c r="A100" s="25"/>
      <c r="B100" s="25"/>
      <c r="C100" s="195"/>
      <c r="D100" s="25"/>
      <c r="E100" s="25"/>
      <c r="F100" s="25"/>
      <c r="G100" s="25"/>
    </row>
    <row r="101" spans="1:7" s="17" customFormat="1" x14ac:dyDescent="0.2">
      <c r="A101" s="25"/>
      <c r="B101" s="25"/>
      <c r="C101" s="195"/>
      <c r="D101" s="25"/>
      <c r="E101" s="25"/>
      <c r="F101" s="25"/>
      <c r="G101" s="25"/>
    </row>
    <row r="102" spans="1:7" s="17" customFormat="1" x14ac:dyDescent="0.2">
      <c r="A102" s="25"/>
      <c r="B102" s="25"/>
      <c r="C102" s="195"/>
      <c r="D102" s="25"/>
      <c r="E102" s="25"/>
      <c r="F102" s="25"/>
      <c r="G102" s="25"/>
    </row>
    <row r="103" spans="1:7" s="17" customFormat="1" x14ac:dyDescent="0.2">
      <c r="A103" s="25"/>
      <c r="B103" s="25"/>
      <c r="C103" s="195"/>
      <c r="D103" s="25"/>
      <c r="E103" s="25"/>
      <c r="F103" s="25"/>
      <c r="G103" s="25"/>
    </row>
    <row r="104" spans="1:7" s="17" customFormat="1" x14ac:dyDescent="0.2">
      <c r="A104" s="25"/>
      <c r="B104" s="25"/>
      <c r="C104" s="195"/>
      <c r="D104" s="25"/>
      <c r="E104" s="25"/>
      <c r="F104" s="25"/>
      <c r="G104" s="25"/>
    </row>
    <row r="105" spans="1:7" s="17" customFormat="1" x14ac:dyDescent="0.2">
      <c r="A105" s="25"/>
      <c r="B105" s="25"/>
      <c r="C105" s="195"/>
      <c r="D105" s="25"/>
      <c r="E105" s="25"/>
      <c r="F105" s="25"/>
      <c r="G105" s="25"/>
    </row>
    <row r="106" spans="1:7" s="17" customFormat="1" x14ac:dyDescent="0.2">
      <c r="A106" s="25"/>
      <c r="B106" s="25"/>
      <c r="C106" s="195"/>
      <c r="D106" s="25"/>
      <c r="E106" s="25"/>
      <c r="F106" s="25"/>
      <c r="G106" s="25"/>
    </row>
    <row r="107" spans="1:7" s="17" customFormat="1" x14ac:dyDescent="0.2">
      <c r="A107" s="25"/>
      <c r="B107" s="25"/>
      <c r="C107" s="195"/>
      <c r="D107" s="25"/>
      <c r="E107" s="25"/>
      <c r="F107" s="25"/>
      <c r="G107" s="25"/>
    </row>
    <row r="108" spans="1:7" s="17" customFormat="1" x14ac:dyDescent="0.2">
      <c r="A108" s="25"/>
      <c r="B108" s="25"/>
      <c r="C108" s="195"/>
      <c r="D108" s="25"/>
      <c r="E108" s="25"/>
      <c r="F108" s="25"/>
      <c r="G108" s="25"/>
    </row>
    <row r="109" spans="1:7" s="17" customFormat="1" x14ac:dyDescent="0.2">
      <c r="A109" s="25"/>
      <c r="B109" s="25"/>
      <c r="C109" s="195"/>
      <c r="D109" s="25"/>
      <c r="E109" s="25"/>
      <c r="F109" s="25"/>
      <c r="G109" s="25"/>
    </row>
    <row r="110" spans="1:7" s="17" customFormat="1" x14ac:dyDescent="0.2">
      <c r="A110" s="25"/>
      <c r="B110" s="25"/>
      <c r="C110" s="195"/>
      <c r="D110" s="25"/>
      <c r="E110" s="25"/>
      <c r="F110" s="25"/>
      <c r="G110" s="25"/>
    </row>
    <row r="111" spans="1:7" s="17" customFormat="1" x14ac:dyDescent="0.2">
      <c r="A111" s="25"/>
      <c r="B111" s="25"/>
      <c r="C111" s="195"/>
      <c r="D111" s="25"/>
      <c r="E111" s="25"/>
      <c r="F111" s="25"/>
      <c r="G111" s="25"/>
    </row>
    <row r="112" spans="1:7" s="17" customFormat="1" x14ac:dyDescent="0.2">
      <c r="A112" s="25"/>
      <c r="B112" s="25"/>
      <c r="C112" s="195"/>
      <c r="D112" s="25"/>
      <c r="E112" s="25"/>
      <c r="F112" s="25"/>
      <c r="G112" s="25"/>
    </row>
    <row r="113" spans="1:7" s="17" customFormat="1" x14ac:dyDescent="0.2">
      <c r="A113" s="25"/>
      <c r="B113" s="25"/>
      <c r="C113" s="195"/>
      <c r="D113" s="25"/>
      <c r="E113" s="25"/>
      <c r="F113" s="25"/>
      <c r="G113" s="25"/>
    </row>
    <row r="114" spans="1:7" s="17" customFormat="1" x14ac:dyDescent="0.2">
      <c r="A114" s="25"/>
      <c r="B114" s="25"/>
      <c r="C114" s="195"/>
      <c r="D114" s="25"/>
      <c r="E114" s="25"/>
      <c r="F114" s="25"/>
      <c r="G114" s="25"/>
    </row>
    <row r="115" spans="1:7" s="17" customFormat="1" x14ac:dyDescent="0.2">
      <c r="A115" s="25"/>
      <c r="B115" s="25"/>
      <c r="C115" s="195"/>
      <c r="D115" s="25"/>
      <c r="E115" s="25"/>
      <c r="F115" s="25"/>
      <c r="G115" s="25"/>
    </row>
    <row r="116" spans="1:7" s="17" customFormat="1" x14ac:dyDescent="0.2">
      <c r="A116" s="25"/>
      <c r="B116" s="25"/>
      <c r="C116" s="195"/>
      <c r="D116" s="25"/>
      <c r="E116" s="25"/>
      <c r="F116" s="25"/>
      <c r="G116" s="25"/>
    </row>
    <row r="117" spans="1:7" s="17" customFormat="1" x14ac:dyDescent="0.2">
      <c r="A117" s="25"/>
      <c r="B117" s="25"/>
      <c r="C117" s="195"/>
      <c r="D117" s="25"/>
      <c r="E117" s="25"/>
      <c r="F117" s="25"/>
      <c r="G117" s="25"/>
    </row>
    <row r="118" spans="1:7" s="17" customFormat="1" x14ac:dyDescent="0.2">
      <c r="A118" s="25"/>
      <c r="B118" s="25"/>
      <c r="C118" s="195"/>
      <c r="D118" s="25"/>
      <c r="E118" s="25"/>
      <c r="F118" s="25"/>
      <c r="G118" s="25"/>
    </row>
    <row r="119" spans="1:7" s="17" customFormat="1" x14ac:dyDescent="0.2">
      <c r="A119" s="25"/>
      <c r="B119" s="25"/>
      <c r="C119" s="195"/>
      <c r="D119" s="25"/>
      <c r="E119" s="25"/>
      <c r="F119" s="25"/>
      <c r="G119" s="25"/>
    </row>
    <row r="120" spans="1:7" s="17" customFormat="1" x14ac:dyDescent="0.2">
      <c r="A120" s="25"/>
      <c r="B120" s="25"/>
      <c r="C120" s="195"/>
      <c r="D120" s="25"/>
      <c r="E120" s="25"/>
      <c r="F120" s="25"/>
      <c r="G120" s="25"/>
    </row>
    <row r="121" spans="1:7" s="17" customFormat="1" x14ac:dyDescent="0.2">
      <c r="A121" s="25"/>
      <c r="B121" s="25"/>
      <c r="C121" s="195"/>
      <c r="D121" s="25"/>
      <c r="E121" s="25"/>
      <c r="F121" s="25"/>
      <c r="G121" s="25"/>
    </row>
    <row r="122" spans="1:7" s="17" customFormat="1" x14ac:dyDescent="0.2">
      <c r="A122" s="25"/>
      <c r="B122" s="25"/>
      <c r="C122" s="195"/>
      <c r="D122" s="25"/>
      <c r="E122" s="25"/>
      <c r="F122" s="25"/>
      <c r="G122" s="25"/>
    </row>
    <row r="123" spans="1:7" s="17" customFormat="1" x14ac:dyDescent="0.2">
      <c r="A123" s="25"/>
      <c r="B123" s="25"/>
      <c r="C123" s="195"/>
      <c r="D123" s="25"/>
      <c r="E123" s="25"/>
      <c r="F123" s="25"/>
      <c r="G123" s="25"/>
    </row>
    <row r="124" spans="1:7" s="17" customFormat="1" x14ac:dyDescent="0.2">
      <c r="A124" s="25"/>
      <c r="B124" s="25"/>
      <c r="C124" s="195"/>
      <c r="D124" s="25"/>
      <c r="E124" s="25"/>
      <c r="F124" s="25"/>
      <c r="G124" s="25"/>
    </row>
    <row r="125" spans="1:7" s="17" customFormat="1" x14ac:dyDescent="0.2">
      <c r="A125" s="25"/>
      <c r="B125" s="25"/>
      <c r="C125" s="195"/>
      <c r="D125" s="25"/>
      <c r="E125" s="25"/>
      <c r="F125" s="25"/>
      <c r="G125" s="25"/>
    </row>
    <row r="126" spans="1:7" s="17" customFormat="1" x14ac:dyDescent="0.2">
      <c r="A126" s="25"/>
      <c r="B126" s="25"/>
      <c r="C126" s="195"/>
      <c r="D126" s="25"/>
      <c r="E126" s="25"/>
      <c r="F126" s="25"/>
      <c r="G126" s="25"/>
    </row>
    <row r="127" spans="1:7" s="17" customFormat="1" x14ac:dyDescent="0.2">
      <c r="A127" s="25"/>
      <c r="B127" s="25"/>
      <c r="C127" s="195"/>
      <c r="D127" s="25"/>
      <c r="E127" s="25"/>
      <c r="F127" s="25"/>
      <c r="G127" s="25"/>
    </row>
    <row r="128" spans="1:7" s="17" customFormat="1" x14ac:dyDescent="0.2">
      <c r="A128" s="25"/>
      <c r="B128" s="25"/>
      <c r="C128" s="195"/>
      <c r="D128" s="25"/>
      <c r="E128" s="25"/>
      <c r="F128" s="25"/>
      <c r="G128" s="25"/>
    </row>
    <row r="129" spans="1:7" s="17" customFormat="1" x14ac:dyDescent="0.2">
      <c r="A129" s="25"/>
      <c r="B129" s="25"/>
      <c r="C129" s="195"/>
      <c r="D129" s="25"/>
      <c r="E129" s="25"/>
      <c r="F129" s="25"/>
      <c r="G129" s="25"/>
    </row>
    <row r="130" spans="1:7" s="17" customFormat="1" x14ac:dyDescent="0.2">
      <c r="A130" s="25"/>
      <c r="B130" s="25"/>
      <c r="C130" s="195"/>
      <c r="D130" s="25"/>
      <c r="E130" s="25"/>
      <c r="F130" s="25"/>
      <c r="G130" s="25"/>
    </row>
    <row r="131" spans="1:7" s="17" customFormat="1" x14ac:dyDescent="0.2">
      <c r="A131" s="25"/>
      <c r="B131" s="25"/>
      <c r="C131" s="195"/>
      <c r="D131" s="25"/>
      <c r="E131" s="25"/>
      <c r="F131" s="25"/>
      <c r="G131" s="25"/>
    </row>
    <row r="132" spans="1:7" s="17" customFormat="1" x14ac:dyDescent="0.2">
      <c r="A132" s="25"/>
      <c r="B132" s="25"/>
      <c r="C132" s="195"/>
      <c r="D132" s="25"/>
      <c r="E132" s="25"/>
      <c r="F132" s="25"/>
      <c r="G132" s="25"/>
    </row>
    <row r="133" spans="1:7" s="17" customFormat="1" x14ac:dyDescent="0.2">
      <c r="A133" s="25"/>
      <c r="B133" s="25"/>
      <c r="C133" s="195"/>
      <c r="D133" s="25"/>
      <c r="E133" s="25"/>
      <c r="F133" s="25"/>
      <c r="G133" s="25"/>
    </row>
    <row r="134" spans="1:7" s="17" customFormat="1" x14ac:dyDescent="0.2">
      <c r="A134" s="25"/>
      <c r="B134" s="25"/>
      <c r="C134" s="195"/>
      <c r="D134" s="25"/>
      <c r="E134" s="25"/>
      <c r="F134" s="25"/>
      <c r="G134" s="25"/>
    </row>
    <row r="135" spans="1:7" s="17" customFormat="1" x14ac:dyDescent="0.2">
      <c r="A135" s="25"/>
      <c r="B135" s="25"/>
      <c r="C135" s="195"/>
      <c r="D135" s="25"/>
      <c r="E135" s="25"/>
      <c r="F135" s="25"/>
      <c r="G135" s="25"/>
    </row>
    <row r="136" spans="1:7" s="17" customFormat="1" x14ac:dyDescent="0.2">
      <c r="A136" s="25"/>
      <c r="B136" s="25"/>
      <c r="C136" s="195"/>
      <c r="D136" s="25"/>
      <c r="E136" s="25"/>
      <c r="F136" s="25"/>
      <c r="G136" s="25"/>
    </row>
    <row r="137" spans="1:7" s="17" customFormat="1" x14ac:dyDescent="0.2">
      <c r="A137" s="25"/>
      <c r="B137" s="25"/>
      <c r="C137" s="195"/>
      <c r="D137" s="25"/>
      <c r="E137" s="25"/>
      <c r="F137" s="25"/>
      <c r="G137" s="25"/>
    </row>
    <row r="138" spans="1:7" s="17" customFormat="1" x14ac:dyDescent="0.2">
      <c r="A138" s="25"/>
      <c r="B138" s="25"/>
      <c r="C138" s="195"/>
      <c r="D138" s="25"/>
      <c r="E138" s="25"/>
      <c r="F138" s="25"/>
      <c r="G138" s="25"/>
    </row>
    <row r="139" spans="1:7" s="17" customFormat="1" x14ac:dyDescent="0.2">
      <c r="A139" s="25"/>
      <c r="B139" s="25"/>
      <c r="C139" s="195"/>
      <c r="D139" s="25"/>
      <c r="E139" s="25"/>
      <c r="F139" s="25"/>
      <c r="G139" s="25"/>
    </row>
    <row r="140" spans="1:7" s="17" customFormat="1" x14ac:dyDescent="0.2">
      <c r="A140" s="25"/>
      <c r="B140" s="25"/>
      <c r="C140" s="195"/>
      <c r="D140" s="25"/>
      <c r="E140" s="25"/>
      <c r="F140" s="25"/>
      <c r="G140" s="25"/>
    </row>
    <row r="141" spans="1:7" s="17" customFormat="1" x14ac:dyDescent="0.2">
      <c r="A141" s="25"/>
      <c r="B141" s="25"/>
      <c r="C141" s="195"/>
      <c r="D141" s="25"/>
      <c r="E141" s="25"/>
      <c r="F141" s="25"/>
      <c r="G141" s="25"/>
    </row>
    <row r="142" spans="1:7" s="17" customFormat="1" x14ac:dyDescent="0.2">
      <c r="A142" s="25"/>
      <c r="B142" s="25"/>
      <c r="C142" s="195"/>
      <c r="D142" s="25"/>
      <c r="E142" s="25"/>
      <c r="F142" s="25"/>
      <c r="G142" s="25"/>
    </row>
    <row r="143" spans="1:7" s="17" customFormat="1" x14ac:dyDescent="0.2">
      <c r="A143" s="25"/>
      <c r="B143" s="25"/>
      <c r="C143" s="195"/>
      <c r="D143" s="25"/>
      <c r="E143" s="25"/>
      <c r="F143" s="25"/>
      <c r="G143" s="25"/>
    </row>
    <row r="144" spans="1:7" s="17" customFormat="1" x14ac:dyDescent="0.2">
      <c r="A144" s="25"/>
      <c r="B144" s="25"/>
      <c r="C144" s="195"/>
      <c r="D144" s="25"/>
      <c r="E144" s="25"/>
      <c r="F144" s="25"/>
      <c r="G144" s="25"/>
    </row>
    <row r="145" spans="1:7" s="17" customFormat="1" x14ac:dyDescent="0.2">
      <c r="A145" s="25"/>
      <c r="B145" s="25"/>
      <c r="C145" s="195"/>
      <c r="D145" s="25"/>
      <c r="E145" s="25"/>
      <c r="F145" s="25"/>
      <c r="G145" s="25"/>
    </row>
    <row r="146" spans="1:7" s="17" customFormat="1" x14ac:dyDescent="0.2">
      <c r="A146" s="25"/>
      <c r="B146" s="25"/>
      <c r="C146" s="195"/>
      <c r="D146" s="25"/>
      <c r="E146" s="25"/>
      <c r="F146" s="25"/>
      <c r="G146" s="25"/>
    </row>
    <row r="147" spans="1:7" s="17" customFormat="1" x14ac:dyDescent="0.2">
      <c r="A147" s="25"/>
      <c r="B147" s="25"/>
      <c r="C147" s="195"/>
      <c r="D147" s="25"/>
      <c r="E147" s="25"/>
      <c r="F147" s="25"/>
      <c r="G147" s="25"/>
    </row>
    <row r="148" spans="1:7" s="17" customFormat="1" x14ac:dyDescent="0.2">
      <c r="A148" s="25"/>
      <c r="B148" s="25"/>
      <c r="C148" s="195"/>
      <c r="D148" s="25"/>
      <c r="E148" s="25"/>
      <c r="F148" s="25"/>
      <c r="G148" s="25"/>
    </row>
    <row r="149" spans="1:7" s="17" customFormat="1" x14ac:dyDescent="0.2">
      <c r="A149" s="25"/>
      <c r="B149" s="25"/>
      <c r="C149" s="195"/>
      <c r="D149" s="25"/>
      <c r="E149" s="25"/>
      <c r="F149" s="25"/>
      <c r="G149" s="25"/>
    </row>
    <row r="150" spans="1:7" s="17" customFormat="1" x14ac:dyDescent="0.2">
      <c r="A150" s="25"/>
      <c r="B150" s="25"/>
      <c r="C150" s="195"/>
      <c r="D150" s="25"/>
      <c r="E150" s="25"/>
      <c r="F150" s="25"/>
      <c r="G150" s="25"/>
    </row>
    <row r="151" spans="1:7" s="17" customFormat="1" x14ac:dyDescent="0.2">
      <c r="A151" s="25"/>
      <c r="B151" s="25"/>
      <c r="C151" s="195"/>
      <c r="D151" s="25"/>
      <c r="E151" s="25"/>
      <c r="F151" s="25"/>
      <c r="G151" s="25"/>
    </row>
    <row r="152" spans="1:7" s="17" customFormat="1" x14ac:dyDescent="0.2">
      <c r="A152" s="25"/>
      <c r="B152" s="25"/>
      <c r="C152" s="195"/>
      <c r="D152" s="25"/>
      <c r="E152" s="25"/>
      <c r="F152" s="25"/>
      <c r="G152" s="25"/>
    </row>
    <row r="153" spans="1:7" s="17" customFormat="1" x14ac:dyDescent="0.2">
      <c r="A153" s="25"/>
      <c r="B153" s="25"/>
      <c r="C153" s="195"/>
      <c r="D153" s="25"/>
      <c r="E153" s="25"/>
      <c r="F153" s="25"/>
      <c r="G153" s="25"/>
    </row>
    <row r="154" spans="1:7" s="17" customFormat="1" x14ac:dyDescent="0.2">
      <c r="A154" s="25"/>
      <c r="B154" s="25"/>
      <c r="C154" s="195"/>
      <c r="D154" s="25"/>
      <c r="E154" s="25"/>
      <c r="F154" s="25"/>
      <c r="G154" s="25"/>
    </row>
    <row r="155" spans="1:7" s="17" customFormat="1" x14ac:dyDescent="0.2">
      <c r="A155" s="25"/>
      <c r="B155" s="25"/>
      <c r="C155" s="195"/>
      <c r="D155" s="25"/>
      <c r="E155" s="25"/>
      <c r="F155" s="25"/>
      <c r="G155" s="25"/>
    </row>
    <row r="156" spans="1:7" s="17" customFormat="1" x14ac:dyDescent="0.2">
      <c r="A156" s="25"/>
      <c r="B156" s="25"/>
      <c r="C156" s="195"/>
      <c r="D156" s="25"/>
      <c r="E156" s="25"/>
      <c r="F156" s="25"/>
      <c r="G156" s="25"/>
    </row>
    <row r="157" spans="1:7" s="17" customFormat="1" x14ac:dyDescent="0.2">
      <c r="A157" s="25"/>
      <c r="B157" s="25"/>
      <c r="C157" s="195"/>
      <c r="D157" s="25"/>
      <c r="E157" s="25"/>
      <c r="F157" s="25"/>
      <c r="G157" s="25"/>
    </row>
    <row r="158" spans="1:7" s="17" customFormat="1" x14ac:dyDescent="0.2">
      <c r="A158" s="25"/>
      <c r="B158" s="25"/>
      <c r="C158" s="195"/>
      <c r="D158" s="25"/>
      <c r="E158" s="25"/>
      <c r="F158" s="25"/>
      <c r="G158" s="25"/>
    </row>
    <row r="159" spans="1:7" s="17" customFormat="1" x14ac:dyDescent="0.2">
      <c r="A159" s="25"/>
      <c r="B159" s="25"/>
      <c r="C159" s="195"/>
      <c r="D159" s="25"/>
      <c r="E159" s="25"/>
      <c r="F159" s="25"/>
      <c r="G159" s="25"/>
    </row>
    <row r="160" spans="1:7" s="17" customFormat="1" x14ac:dyDescent="0.2">
      <c r="A160" s="25"/>
      <c r="B160" s="25"/>
      <c r="C160" s="195"/>
      <c r="D160" s="25"/>
      <c r="E160" s="25"/>
      <c r="F160" s="25"/>
      <c r="G160" s="25"/>
    </row>
    <row r="161" spans="1:7" s="17" customFormat="1" x14ac:dyDescent="0.2">
      <c r="A161" s="25"/>
      <c r="B161" s="25"/>
      <c r="C161" s="195"/>
      <c r="D161" s="25"/>
      <c r="E161" s="25"/>
      <c r="F161" s="25"/>
      <c r="G161" s="25"/>
    </row>
    <row r="162" spans="1:7" s="17" customFormat="1" x14ac:dyDescent="0.2">
      <c r="A162" s="25"/>
      <c r="B162" s="25"/>
      <c r="C162" s="195"/>
      <c r="D162" s="25"/>
      <c r="E162" s="25"/>
      <c r="F162" s="25"/>
      <c r="G162" s="25"/>
    </row>
    <row r="163" spans="1:7" s="17" customFormat="1" x14ac:dyDescent="0.2">
      <c r="A163" s="25"/>
      <c r="B163" s="25"/>
      <c r="C163" s="195"/>
      <c r="D163" s="25"/>
      <c r="E163" s="25"/>
      <c r="F163" s="25"/>
      <c r="G163" s="25"/>
    </row>
    <row r="164" spans="1:7" s="17" customFormat="1" x14ac:dyDescent="0.2">
      <c r="A164" s="25"/>
      <c r="B164" s="25"/>
      <c r="C164" s="195"/>
      <c r="D164" s="25"/>
      <c r="E164" s="25"/>
      <c r="F164" s="25"/>
      <c r="G164" s="25"/>
    </row>
    <row r="165" spans="1:7" s="17" customFormat="1" x14ac:dyDescent="0.2">
      <c r="A165" s="25"/>
      <c r="B165" s="25"/>
      <c r="C165" s="195"/>
      <c r="D165" s="25"/>
      <c r="E165" s="25"/>
      <c r="F165" s="25"/>
      <c r="G165" s="25"/>
    </row>
    <row r="166" spans="1:7" s="17" customFormat="1" x14ac:dyDescent="0.2">
      <c r="A166" s="25"/>
      <c r="B166" s="25"/>
      <c r="C166" s="195"/>
      <c r="D166" s="25"/>
      <c r="E166" s="25"/>
      <c r="F166" s="25"/>
      <c r="G166" s="25"/>
    </row>
    <row r="167" spans="1:7" s="17" customFormat="1" x14ac:dyDescent="0.2">
      <c r="A167" s="25"/>
      <c r="B167" s="25"/>
      <c r="C167" s="195"/>
      <c r="D167" s="25"/>
      <c r="E167" s="25"/>
      <c r="F167" s="25"/>
      <c r="G167" s="25"/>
    </row>
    <row r="168" spans="1:7" s="17" customFormat="1" x14ac:dyDescent="0.2">
      <c r="A168" s="25"/>
      <c r="B168" s="25"/>
      <c r="C168" s="195"/>
      <c r="D168" s="25"/>
      <c r="E168" s="25"/>
      <c r="F168" s="25"/>
      <c r="G168" s="25"/>
    </row>
    <row r="169" spans="1:7" s="17" customFormat="1" x14ac:dyDescent="0.2">
      <c r="A169" s="25"/>
      <c r="B169" s="25"/>
      <c r="C169" s="195"/>
      <c r="D169" s="25"/>
      <c r="E169" s="25"/>
      <c r="F169" s="25"/>
      <c r="G169" s="25"/>
    </row>
    <row r="170" spans="1:7" s="17" customFormat="1" x14ac:dyDescent="0.2">
      <c r="A170" s="25"/>
      <c r="B170" s="25"/>
      <c r="C170" s="195"/>
      <c r="D170" s="25"/>
      <c r="E170" s="25"/>
      <c r="F170" s="25"/>
      <c r="G170" s="25"/>
    </row>
    <row r="171" spans="1:7" s="17" customFormat="1" x14ac:dyDescent="0.2">
      <c r="A171" s="25"/>
      <c r="B171" s="25"/>
      <c r="C171" s="195"/>
      <c r="D171" s="25"/>
      <c r="E171" s="25"/>
      <c r="F171" s="25"/>
      <c r="G171" s="25"/>
    </row>
    <row r="172" spans="1:7" s="17" customFormat="1" x14ac:dyDescent="0.2">
      <c r="A172" s="25"/>
      <c r="B172" s="25"/>
      <c r="C172" s="195"/>
      <c r="D172" s="25"/>
      <c r="E172" s="25"/>
      <c r="F172" s="25"/>
      <c r="G172" s="25"/>
    </row>
    <row r="173" spans="1:7" s="17" customFormat="1" x14ac:dyDescent="0.2">
      <c r="A173" s="25"/>
      <c r="B173" s="25"/>
      <c r="C173" s="195"/>
      <c r="D173" s="25"/>
      <c r="E173" s="25"/>
      <c r="F173" s="25"/>
      <c r="G173" s="25"/>
    </row>
    <row r="174" spans="1:7" s="17" customFormat="1" x14ac:dyDescent="0.2">
      <c r="A174" s="25"/>
      <c r="B174" s="25"/>
      <c r="C174" s="195"/>
      <c r="D174" s="25"/>
      <c r="E174" s="25"/>
      <c r="F174" s="25"/>
      <c r="G174" s="25"/>
    </row>
    <row r="175" spans="1:7" s="17" customFormat="1" x14ac:dyDescent="0.2">
      <c r="A175" s="25"/>
      <c r="B175" s="25"/>
      <c r="C175" s="195"/>
      <c r="D175" s="25"/>
      <c r="E175" s="25"/>
      <c r="F175" s="25"/>
      <c r="G175" s="25"/>
    </row>
    <row r="176" spans="1:7" s="17" customFormat="1" x14ac:dyDescent="0.2">
      <c r="A176" s="25"/>
      <c r="B176" s="25"/>
      <c r="C176" s="195"/>
      <c r="D176" s="25"/>
      <c r="E176" s="25"/>
      <c r="F176" s="25"/>
      <c r="G176" s="25"/>
    </row>
    <row r="177" spans="1:7" s="17" customFormat="1" x14ac:dyDescent="0.2">
      <c r="A177" s="25"/>
      <c r="B177" s="25"/>
      <c r="C177" s="195"/>
      <c r="D177" s="25"/>
      <c r="E177" s="25"/>
      <c r="F177" s="25"/>
      <c r="G177" s="25"/>
    </row>
    <row r="178" spans="1:7" s="17" customFormat="1" x14ac:dyDescent="0.2">
      <c r="A178" s="25"/>
      <c r="B178" s="25"/>
      <c r="C178" s="195"/>
      <c r="D178" s="25"/>
      <c r="E178" s="25"/>
      <c r="F178" s="25"/>
      <c r="G178" s="25"/>
    </row>
    <row r="179" spans="1:7" s="17" customFormat="1" x14ac:dyDescent="0.2">
      <c r="A179" s="25"/>
      <c r="B179" s="25"/>
      <c r="C179" s="195"/>
      <c r="D179" s="25"/>
      <c r="E179" s="25"/>
      <c r="F179" s="25"/>
      <c r="G179" s="25"/>
    </row>
    <row r="180" spans="1:7" s="17" customFormat="1" x14ac:dyDescent="0.2">
      <c r="A180" s="25"/>
      <c r="B180" s="25"/>
      <c r="C180" s="195"/>
      <c r="D180" s="25"/>
      <c r="E180" s="25"/>
      <c r="F180" s="25"/>
      <c r="G180" s="25"/>
    </row>
    <row r="181" spans="1:7" s="17" customFormat="1" x14ac:dyDescent="0.2">
      <c r="A181" s="25"/>
      <c r="B181" s="25"/>
      <c r="C181" s="195"/>
      <c r="D181" s="25"/>
      <c r="E181" s="25"/>
      <c r="F181" s="25"/>
      <c r="G181" s="25"/>
    </row>
    <row r="182" spans="1:7" s="17" customFormat="1" x14ac:dyDescent="0.2">
      <c r="A182" s="25"/>
      <c r="B182" s="25"/>
      <c r="C182" s="195"/>
      <c r="D182" s="25"/>
      <c r="E182" s="25"/>
      <c r="F182" s="25"/>
      <c r="G182" s="25"/>
    </row>
    <row r="183" spans="1:7" s="17" customFormat="1" x14ac:dyDescent="0.2">
      <c r="A183" s="25"/>
      <c r="B183" s="25"/>
      <c r="C183" s="195"/>
      <c r="D183" s="25"/>
      <c r="E183" s="25"/>
      <c r="F183" s="25"/>
      <c r="G183" s="25"/>
    </row>
    <row r="184" spans="1:7" s="17" customFormat="1" x14ac:dyDescent="0.2">
      <c r="A184" s="25"/>
      <c r="B184" s="25"/>
      <c r="C184" s="195"/>
      <c r="D184" s="25"/>
      <c r="E184" s="25"/>
      <c r="F184" s="25"/>
      <c r="G184" s="25"/>
    </row>
    <row r="185" spans="1:7" s="17" customFormat="1" x14ac:dyDescent="0.2">
      <c r="A185" s="25"/>
      <c r="B185" s="25"/>
      <c r="C185" s="195"/>
      <c r="D185" s="25"/>
      <c r="E185" s="25"/>
      <c r="F185" s="25"/>
      <c r="G185" s="25"/>
    </row>
    <row r="186" spans="1:7" s="17" customFormat="1" x14ac:dyDescent="0.2">
      <c r="A186" s="25"/>
      <c r="B186" s="25"/>
      <c r="C186" s="195"/>
      <c r="D186" s="25"/>
      <c r="E186" s="25"/>
      <c r="F186" s="25"/>
      <c r="G186" s="25"/>
    </row>
    <row r="187" spans="1:7" s="17" customFormat="1" x14ac:dyDescent="0.2">
      <c r="A187" s="25"/>
      <c r="B187" s="25"/>
      <c r="C187" s="195"/>
      <c r="D187" s="25"/>
      <c r="E187" s="25"/>
      <c r="F187" s="25"/>
      <c r="G187" s="25"/>
    </row>
    <row r="188" spans="1:7" s="17" customFormat="1" x14ac:dyDescent="0.2">
      <c r="A188" s="25"/>
      <c r="B188" s="25"/>
      <c r="C188" s="195"/>
      <c r="D188" s="25"/>
      <c r="E188" s="25"/>
      <c r="F188" s="25"/>
      <c r="G188" s="25"/>
    </row>
    <row r="189" spans="1:7" s="17" customFormat="1" x14ac:dyDescent="0.2">
      <c r="A189" s="25"/>
      <c r="B189" s="25"/>
      <c r="C189" s="195"/>
      <c r="D189" s="25"/>
      <c r="E189" s="25"/>
      <c r="F189" s="25"/>
      <c r="G189" s="25"/>
    </row>
    <row r="190" spans="1:7" s="17" customFormat="1" x14ac:dyDescent="0.2">
      <c r="A190" s="25"/>
      <c r="B190" s="25"/>
      <c r="C190" s="195"/>
      <c r="D190" s="25"/>
      <c r="E190" s="25"/>
      <c r="F190" s="25"/>
      <c r="G190" s="25"/>
    </row>
    <row r="191" spans="1:7" s="17" customFormat="1" x14ac:dyDescent="0.2">
      <c r="A191" s="25"/>
      <c r="B191" s="25"/>
      <c r="C191" s="195"/>
      <c r="D191" s="25"/>
      <c r="E191" s="25"/>
      <c r="F191" s="25"/>
      <c r="G191" s="25"/>
    </row>
    <row r="192" spans="1:7" s="17" customFormat="1" x14ac:dyDescent="0.2">
      <c r="A192" s="25"/>
      <c r="B192" s="25"/>
      <c r="C192" s="195"/>
      <c r="D192" s="25"/>
      <c r="E192" s="25"/>
      <c r="F192" s="25"/>
      <c r="G192" s="25"/>
    </row>
    <row r="193" spans="1:7" s="17" customFormat="1" x14ac:dyDescent="0.2">
      <c r="A193" s="25"/>
      <c r="B193" s="25"/>
      <c r="C193" s="195"/>
      <c r="D193" s="25"/>
      <c r="E193" s="25"/>
      <c r="F193" s="25"/>
      <c r="G193" s="25"/>
    </row>
    <row r="194" spans="1:7" s="17" customFormat="1" x14ac:dyDescent="0.2">
      <c r="A194" s="25"/>
      <c r="B194" s="25"/>
      <c r="C194" s="195"/>
      <c r="D194" s="25"/>
      <c r="E194" s="25"/>
      <c r="F194" s="25"/>
      <c r="G194" s="25"/>
    </row>
    <row r="195" spans="1:7" s="17" customFormat="1" x14ac:dyDescent="0.2">
      <c r="A195" s="25"/>
      <c r="B195" s="25"/>
      <c r="C195" s="195"/>
      <c r="D195" s="25"/>
      <c r="E195" s="25"/>
      <c r="F195" s="25"/>
      <c r="G195" s="25"/>
    </row>
    <row r="196" spans="1:7" s="17" customFormat="1" x14ac:dyDescent="0.2">
      <c r="A196" s="25"/>
      <c r="B196" s="25"/>
      <c r="C196" s="195"/>
      <c r="D196" s="25"/>
      <c r="E196" s="25"/>
      <c r="F196" s="25"/>
      <c r="G196" s="25"/>
    </row>
    <row r="197" spans="1:7" s="17" customFormat="1" x14ac:dyDescent="0.2">
      <c r="A197" s="25"/>
      <c r="B197" s="25"/>
      <c r="C197" s="195"/>
      <c r="D197" s="25"/>
      <c r="E197" s="25"/>
      <c r="F197" s="25"/>
      <c r="G197" s="25"/>
    </row>
    <row r="198" spans="1:7" s="17" customFormat="1" x14ac:dyDescent="0.2">
      <c r="A198" s="25"/>
      <c r="B198" s="25"/>
      <c r="C198" s="195"/>
      <c r="D198" s="25"/>
      <c r="E198" s="25"/>
      <c r="F198" s="25"/>
      <c r="G198" s="25"/>
    </row>
    <row r="199" spans="1:7" s="17" customFormat="1" x14ac:dyDescent="0.2">
      <c r="A199" s="25"/>
      <c r="B199" s="25"/>
      <c r="C199" s="195"/>
      <c r="D199" s="25"/>
      <c r="E199" s="25"/>
      <c r="F199" s="25"/>
      <c r="G199" s="25"/>
    </row>
    <row r="200" spans="1:7" s="17" customFormat="1" x14ac:dyDescent="0.2">
      <c r="A200" s="25"/>
      <c r="B200" s="25"/>
      <c r="C200" s="195"/>
      <c r="D200" s="25"/>
      <c r="E200" s="25"/>
      <c r="F200" s="25"/>
      <c r="G200" s="25"/>
    </row>
    <row r="201" spans="1:7" s="17" customFormat="1" x14ac:dyDescent="0.2">
      <c r="A201" s="25"/>
      <c r="B201" s="25"/>
      <c r="C201" s="195"/>
      <c r="D201" s="25"/>
      <c r="E201" s="25"/>
      <c r="F201" s="25"/>
      <c r="G201" s="25"/>
    </row>
    <row r="202" spans="1:7" s="17" customFormat="1" x14ac:dyDescent="0.2">
      <c r="A202" s="25"/>
      <c r="B202" s="25"/>
      <c r="C202" s="195"/>
      <c r="D202" s="25"/>
      <c r="E202" s="25"/>
      <c r="F202" s="25"/>
      <c r="G202" s="25"/>
    </row>
    <row r="203" spans="1:7" s="17" customFormat="1" x14ac:dyDescent="0.2">
      <c r="A203" s="25"/>
      <c r="B203" s="25"/>
      <c r="C203" s="195"/>
      <c r="D203" s="25"/>
      <c r="E203" s="25"/>
      <c r="F203" s="25"/>
      <c r="G203" s="25"/>
    </row>
    <row r="204" spans="1:7" s="17" customFormat="1" x14ac:dyDescent="0.2">
      <c r="A204" s="25"/>
      <c r="B204" s="25"/>
      <c r="C204" s="195"/>
      <c r="D204" s="25"/>
      <c r="E204" s="25"/>
      <c r="F204" s="25"/>
      <c r="G204" s="25"/>
    </row>
    <row r="205" spans="1:7" s="17" customFormat="1" x14ac:dyDescent="0.2">
      <c r="A205" s="25"/>
      <c r="B205" s="25"/>
      <c r="C205" s="195"/>
      <c r="D205" s="25"/>
      <c r="E205" s="25"/>
      <c r="F205" s="25"/>
      <c r="G205" s="25"/>
    </row>
    <row r="206" spans="1:7" s="17" customFormat="1" x14ac:dyDescent="0.2">
      <c r="A206" s="25"/>
      <c r="B206" s="25"/>
      <c r="C206" s="195"/>
      <c r="D206" s="25"/>
      <c r="E206" s="25"/>
      <c r="F206" s="25"/>
      <c r="G206" s="25"/>
    </row>
    <row r="207" spans="1:7" s="17" customFormat="1" x14ac:dyDescent="0.2">
      <c r="A207" s="25"/>
      <c r="B207" s="25"/>
      <c r="C207" s="195"/>
      <c r="D207" s="25"/>
      <c r="E207" s="25"/>
      <c r="F207" s="25"/>
      <c r="G207" s="25"/>
    </row>
    <row r="208" spans="1:7" s="17" customFormat="1" x14ac:dyDescent="0.2">
      <c r="A208" s="25"/>
      <c r="B208" s="25"/>
      <c r="C208" s="195"/>
      <c r="D208" s="25"/>
      <c r="E208" s="25"/>
      <c r="F208" s="25"/>
      <c r="G208" s="25"/>
    </row>
    <row r="209" spans="1:7" s="17" customFormat="1" x14ac:dyDescent="0.2">
      <c r="A209" s="25"/>
      <c r="B209" s="25"/>
      <c r="C209" s="195"/>
      <c r="D209" s="25"/>
      <c r="E209" s="25"/>
      <c r="F209" s="25"/>
      <c r="G209" s="25"/>
    </row>
    <row r="210" spans="1:7" s="17" customFormat="1" x14ac:dyDescent="0.2">
      <c r="A210" s="25"/>
      <c r="B210" s="25"/>
      <c r="C210" s="195"/>
      <c r="D210" s="25"/>
      <c r="E210" s="25"/>
      <c r="F210" s="25"/>
      <c r="G210" s="25"/>
    </row>
    <row r="211" spans="1:7" s="17" customFormat="1" x14ac:dyDescent="0.2">
      <c r="A211" s="25"/>
      <c r="B211" s="25"/>
      <c r="C211" s="195"/>
      <c r="D211" s="25"/>
      <c r="E211" s="25"/>
      <c r="F211" s="25"/>
      <c r="G211" s="25"/>
    </row>
    <row r="212" spans="1:7" s="17" customFormat="1" x14ac:dyDescent="0.2">
      <c r="A212" s="25"/>
      <c r="B212" s="25"/>
      <c r="C212" s="195"/>
      <c r="D212" s="25"/>
      <c r="E212" s="25"/>
      <c r="F212" s="25"/>
      <c r="G212" s="25"/>
    </row>
    <row r="213" spans="1:7" s="17" customFormat="1" x14ac:dyDescent="0.2">
      <c r="A213" s="25"/>
      <c r="B213" s="25"/>
      <c r="C213" s="195"/>
      <c r="D213" s="25"/>
      <c r="E213" s="25"/>
      <c r="F213" s="25"/>
      <c r="G213" s="25"/>
    </row>
    <row r="214" spans="1:7" s="17" customFormat="1" x14ac:dyDescent="0.2">
      <c r="A214" s="25"/>
      <c r="B214" s="25"/>
      <c r="C214" s="195"/>
      <c r="D214" s="25"/>
      <c r="E214" s="25"/>
      <c r="F214" s="25"/>
      <c r="G214" s="25"/>
    </row>
    <row r="215" spans="1:7" s="17" customFormat="1" x14ac:dyDescent="0.2">
      <c r="A215" s="25"/>
      <c r="B215" s="25"/>
      <c r="C215" s="195"/>
      <c r="D215" s="25"/>
      <c r="E215" s="25"/>
      <c r="F215" s="25"/>
      <c r="G215" s="25"/>
    </row>
    <row r="216" spans="1:7" s="17" customFormat="1" x14ac:dyDescent="0.2">
      <c r="A216" s="25"/>
      <c r="B216" s="25"/>
      <c r="C216" s="195"/>
      <c r="D216" s="25"/>
      <c r="E216" s="25"/>
      <c r="F216" s="25"/>
      <c r="G216" s="25"/>
    </row>
    <row r="217" spans="1:7" s="17" customFormat="1" x14ac:dyDescent="0.2">
      <c r="A217" s="25"/>
      <c r="B217" s="25"/>
      <c r="C217" s="195"/>
      <c r="D217" s="25"/>
      <c r="E217" s="25"/>
      <c r="F217" s="25"/>
      <c r="G217" s="25"/>
    </row>
    <row r="218" spans="1:7" s="17" customFormat="1" x14ac:dyDescent="0.2">
      <c r="A218" s="25"/>
      <c r="B218" s="25"/>
      <c r="C218" s="195"/>
      <c r="D218" s="25"/>
      <c r="E218" s="25"/>
      <c r="F218" s="25"/>
      <c r="G218" s="25"/>
    </row>
    <row r="219" spans="1:7" s="17" customFormat="1" x14ac:dyDescent="0.2">
      <c r="A219" s="25"/>
      <c r="B219" s="25"/>
      <c r="C219" s="195"/>
      <c r="D219" s="25"/>
      <c r="E219" s="25"/>
      <c r="F219" s="25"/>
      <c r="G219" s="25"/>
    </row>
    <row r="220" spans="1:7" s="17" customFormat="1" x14ac:dyDescent="0.2">
      <c r="A220" s="25"/>
      <c r="B220" s="25"/>
      <c r="C220" s="195"/>
      <c r="D220" s="25"/>
      <c r="E220" s="25"/>
      <c r="F220" s="25"/>
      <c r="G220" s="25"/>
    </row>
    <row r="221" spans="1:7" s="17" customFormat="1" x14ac:dyDescent="0.2">
      <c r="A221" s="25"/>
      <c r="B221" s="25"/>
      <c r="C221" s="195"/>
      <c r="D221" s="25"/>
      <c r="E221" s="25"/>
      <c r="F221" s="25"/>
      <c r="G221" s="25"/>
    </row>
    <row r="222" spans="1:7" s="17" customFormat="1" x14ac:dyDescent="0.2">
      <c r="A222" s="25"/>
      <c r="B222" s="25"/>
      <c r="C222" s="195"/>
      <c r="D222" s="25"/>
      <c r="E222" s="25"/>
      <c r="F222" s="25"/>
      <c r="G222" s="25"/>
    </row>
    <row r="223" spans="1:7" s="17" customFormat="1" x14ac:dyDescent="0.2">
      <c r="A223" s="25"/>
      <c r="B223" s="25"/>
      <c r="C223" s="195"/>
      <c r="D223" s="25"/>
      <c r="E223" s="25"/>
      <c r="F223" s="25"/>
      <c r="G223" s="25"/>
    </row>
    <row r="224" spans="1:7" s="17" customFormat="1" x14ac:dyDescent="0.2">
      <c r="A224" s="25"/>
      <c r="B224" s="25"/>
      <c r="C224" s="195"/>
      <c r="D224" s="25"/>
      <c r="E224" s="25"/>
      <c r="F224" s="25"/>
      <c r="G224" s="25"/>
    </row>
    <row r="225" spans="1:7" s="17" customFormat="1" x14ac:dyDescent="0.2">
      <c r="A225" s="25"/>
      <c r="B225" s="25"/>
      <c r="C225" s="195"/>
      <c r="D225" s="25"/>
      <c r="E225" s="25"/>
      <c r="F225" s="25"/>
      <c r="G225" s="25"/>
    </row>
    <row r="226" spans="1:7" s="17" customFormat="1" x14ac:dyDescent="0.2">
      <c r="A226" s="25"/>
      <c r="B226" s="25"/>
      <c r="C226" s="195"/>
      <c r="D226" s="25"/>
      <c r="E226" s="25"/>
      <c r="F226" s="25"/>
      <c r="G226" s="25"/>
    </row>
    <row r="227" spans="1:7" s="17" customFormat="1" x14ac:dyDescent="0.2">
      <c r="A227" s="25"/>
      <c r="B227" s="25"/>
      <c r="C227" s="195"/>
      <c r="D227" s="25"/>
      <c r="E227" s="25"/>
      <c r="F227" s="25"/>
      <c r="G227" s="25"/>
    </row>
    <row r="228" spans="1:7" s="17" customFormat="1" x14ac:dyDescent="0.2">
      <c r="A228" s="25"/>
      <c r="B228" s="25"/>
      <c r="C228" s="195"/>
      <c r="D228" s="25"/>
      <c r="E228" s="25"/>
      <c r="F228" s="25"/>
      <c r="G228" s="25"/>
    </row>
    <row r="229" spans="1:7" s="17" customFormat="1" x14ac:dyDescent="0.2">
      <c r="A229" s="25"/>
      <c r="B229" s="25"/>
      <c r="C229" s="195"/>
      <c r="D229" s="25"/>
      <c r="E229" s="25"/>
      <c r="F229" s="25"/>
      <c r="G229" s="25"/>
    </row>
    <row r="230" spans="1:7" s="17" customFormat="1" x14ac:dyDescent="0.2">
      <c r="A230" s="25"/>
      <c r="B230" s="25"/>
      <c r="C230" s="195"/>
      <c r="D230" s="25"/>
      <c r="E230" s="25"/>
      <c r="F230" s="25"/>
      <c r="G230" s="25"/>
    </row>
    <row r="231" spans="1:7" s="17" customFormat="1" x14ac:dyDescent="0.2">
      <c r="A231" s="25"/>
      <c r="B231" s="25"/>
      <c r="C231" s="195"/>
      <c r="D231" s="25"/>
      <c r="E231" s="25"/>
      <c r="F231" s="25"/>
      <c r="G231" s="25"/>
    </row>
    <row r="232" spans="1:7" s="17" customFormat="1" x14ac:dyDescent="0.2">
      <c r="A232" s="25"/>
      <c r="B232" s="25"/>
      <c r="C232" s="195"/>
      <c r="D232" s="25"/>
      <c r="E232" s="25"/>
      <c r="F232" s="25"/>
      <c r="G232" s="25"/>
    </row>
    <row r="233" spans="1:7" s="17" customFormat="1" x14ac:dyDescent="0.2">
      <c r="A233" s="25"/>
      <c r="B233" s="25"/>
      <c r="C233" s="195"/>
      <c r="D233" s="25"/>
      <c r="E233" s="25"/>
      <c r="F233" s="25"/>
      <c r="G233" s="25"/>
    </row>
    <row r="234" spans="1:7" s="17" customFormat="1" x14ac:dyDescent="0.2">
      <c r="A234" s="25"/>
      <c r="B234" s="25"/>
      <c r="C234" s="195"/>
      <c r="D234" s="25"/>
      <c r="E234" s="25"/>
      <c r="F234" s="25"/>
      <c r="G234" s="25"/>
    </row>
    <row r="235" spans="1:7" s="17" customFormat="1" x14ac:dyDescent="0.2">
      <c r="A235" s="25"/>
      <c r="B235" s="25"/>
      <c r="C235" s="195"/>
      <c r="D235" s="25"/>
      <c r="E235" s="25"/>
      <c r="F235" s="25"/>
      <c r="G235" s="25"/>
    </row>
    <row r="236" spans="1:7" s="17" customFormat="1" x14ac:dyDescent="0.2">
      <c r="A236" s="25"/>
      <c r="B236" s="25"/>
      <c r="C236" s="195"/>
      <c r="D236" s="25"/>
      <c r="E236" s="25"/>
      <c r="F236" s="25"/>
      <c r="G236" s="25"/>
    </row>
    <row r="237" spans="1:7" s="17" customFormat="1" x14ac:dyDescent="0.2">
      <c r="A237" s="25"/>
      <c r="B237" s="25"/>
      <c r="C237" s="195"/>
      <c r="D237" s="25"/>
      <c r="E237" s="25"/>
      <c r="F237" s="25"/>
      <c r="G237" s="25"/>
    </row>
    <row r="238" spans="1:7" s="17" customFormat="1" x14ac:dyDescent="0.2">
      <c r="A238" s="25"/>
      <c r="B238" s="25"/>
      <c r="C238" s="195"/>
      <c r="D238" s="25"/>
      <c r="E238" s="25"/>
      <c r="F238" s="25"/>
      <c r="G238" s="25"/>
    </row>
    <row r="239" spans="1:7" s="17" customFormat="1" x14ac:dyDescent="0.2">
      <c r="A239" s="25"/>
      <c r="B239" s="25"/>
      <c r="C239" s="195"/>
      <c r="D239" s="25"/>
      <c r="E239" s="25"/>
      <c r="F239" s="25"/>
      <c r="G239" s="25"/>
    </row>
    <row r="240" spans="1:7" s="17" customFormat="1" x14ac:dyDescent="0.2">
      <c r="A240" s="25"/>
      <c r="B240" s="25"/>
      <c r="C240" s="195"/>
      <c r="D240" s="25"/>
      <c r="E240" s="25"/>
      <c r="F240" s="25"/>
      <c r="G240" s="25"/>
    </row>
    <row r="241" spans="1:7" s="17" customFormat="1" x14ac:dyDescent="0.2">
      <c r="A241" s="25"/>
      <c r="B241" s="25"/>
      <c r="C241" s="195"/>
      <c r="D241" s="25"/>
      <c r="E241" s="25"/>
      <c r="F241" s="25"/>
      <c r="G241" s="25"/>
    </row>
    <row r="242" spans="1:7" s="17" customFormat="1" x14ac:dyDescent="0.2">
      <c r="A242" s="25"/>
      <c r="B242" s="25"/>
      <c r="C242" s="195"/>
      <c r="D242" s="25"/>
      <c r="E242" s="25"/>
      <c r="F242" s="25"/>
      <c r="G242" s="25"/>
    </row>
    <row r="243" spans="1:7" s="17" customFormat="1" x14ac:dyDescent="0.2">
      <c r="A243" s="25"/>
      <c r="B243" s="25"/>
      <c r="C243" s="195"/>
      <c r="D243" s="25"/>
      <c r="E243" s="25"/>
      <c r="F243" s="25"/>
      <c r="G243" s="25"/>
    </row>
    <row r="244" spans="1:7" s="17" customFormat="1" x14ac:dyDescent="0.2">
      <c r="A244" s="25"/>
      <c r="B244" s="25"/>
      <c r="C244" s="195"/>
      <c r="D244" s="25"/>
      <c r="E244" s="25"/>
      <c r="F244" s="25"/>
      <c r="G244" s="25"/>
    </row>
    <row r="245" spans="1:7" s="17" customFormat="1" x14ac:dyDescent="0.2">
      <c r="A245" s="25"/>
      <c r="B245" s="25"/>
      <c r="C245" s="195"/>
      <c r="D245" s="25"/>
      <c r="E245" s="25"/>
      <c r="F245" s="25"/>
      <c r="G245" s="25"/>
    </row>
    <row r="246" spans="1:7" s="17" customFormat="1" x14ac:dyDescent="0.2">
      <c r="A246" s="25"/>
      <c r="B246" s="25"/>
      <c r="C246" s="195"/>
      <c r="D246" s="25"/>
      <c r="E246" s="25"/>
      <c r="F246" s="25"/>
      <c r="G246" s="25"/>
    </row>
    <row r="247" spans="1:7" s="17" customFormat="1" x14ac:dyDescent="0.2">
      <c r="A247" s="25"/>
      <c r="B247" s="25"/>
      <c r="C247" s="195"/>
      <c r="D247" s="25"/>
      <c r="E247" s="25"/>
      <c r="F247" s="25"/>
      <c r="G247" s="25"/>
    </row>
    <row r="248" spans="1:7" s="17" customFormat="1" x14ac:dyDescent="0.2">
      <c r="A248" s="25"/>
      <c r="B248" s="25"/>
      <c r="C248" s="195"/>
      <c r="D248" s="25"/>
      <c r="E248" s="25"/>
      <c r="F248" s="25"/>
      <c r="G248" s="25"/>
    </row>
    <row r="249" spans="1:7" s="17" customFormat="1" x14ac:dyDescent="0.2">
      <c r="A249" s="25"/>
      <c r="B249" s="25"/>
      <c r="C249" s="195"/>
      <c r="D249" s="25"/>
      <c r="E249" s="25"/>
      <c r="F249" s="25"/>
      <c r="G249" s="25"/>
    </row>
    <row r="250" spans="1:7" s="17" customFormat="1" x14ac:dyDescent="0.2">
      <c r="A250" s="25"/>
      <c r="B250" s="25"/>
      <c r="C250" s="195"/>
      <c r="D250" s="25"/>
      <c r="E250" s="25"/>
      <c r="F250" s="25"/>
      <c r="G250" s="25"/>
    </row>
    <row r="251" spans="1:7" s="17" customFormat="1" x14ac:dyDescent="0.2">
      <c r="A251" s="25"/>
      <c r="B251" s="25"/>
      <c r="C251" s="195"/>
      <c r="D251" s="25"/>
      <c r="E251" s="25"/>
      <c r="F251" s="25"/>
      <c r="G251" s="25"/>
    </row>
    <row r="252" spans="1:7" s="17" customFormat="1" x14ac:dyDescent="0.2">
      <c r="A252" s="25"/>
      <c r="B252" s="25"/>
      <c r="C252" s="195"/>
      <c r="D252" s="25"/>
      <c r="E252" s="25"/>
      <c r="F252" s="25"/>
      <c r="G252" s="25"/>
    </row>
    <row r="253" spans="1:7" s="17" customFormat="1" x14ac:dyDescent="0.2">
      <c r="A253" s="25"/>
      <c r="B253" s="25"/>
      <c r="C253" s="195"/>
      <c r="D253" s="25"/>
      <c r="E253" s="25"/>
      <c r="F253" s="25"/>
      <c r="G253" s="25"/>
    </row>
    <row r="254" spans="1:7" s="17" customFormat="1" x14ac:dyDescent="0.2">
      <c r="A254" s="25"/>
      <c r="B254" s="25"/>
      <c r="C254" s="195"/>
      <c r="D254" s="25"/>
      <c r="E254" s="25"/>
      <c r="F254" s="25"/>
      <c r="G254" s="25"/>
    </row>
    <row r="255" spans="1:7" s="17" customFormat="1" x14ac:dyDescent="0.2">
      <c r="A255" s="25"/>
      <c r="B255" s="25"/>
      <c r="C255" s="195"/>
      <c r="D255" s="25"/>
      <c r="E255" s="25"/>
      <c r="F255" s="25"/>
      <c r="G255" s="25"/>
    </row>
    <row r="256" spans="1:7" s="17" customFormat="1" x14ac:dyDescent="0.2">
      <c r="A256" s="25"/>
      <c r="B256" s="25"/>
      <c r="C256" s="195"/>
      <c r="D256" s="25"/>
      <c r="E256" s="25"/>
      <c r="F256" s="25"/>
      <c r="G256" s="25"/>
    </row>
    <row r="257" spans="1:7" s="17" customFormat="1" x14ac:dyDescent="0.2">
      <c r="A257" s="25"/>
      <c r="B257" s="25"/>
      <c r="C257" s="195"/>
      <c r="D257" s="25"/>
      <c r="E257" s="25"/>
      <c r="F257" s="25"/>
      <c r="G257" s="25"/>
    </row>
    <row r="258" spans="1:7" s="17" customFormat="1" x14ac:dyDescent="0.2">
      <c r="A258" s="25"/>
      <c r="B258" s="25"/>
      <c r="C258" s="195"/>
      <c r="D258" s="25"/>
      <c r="E258" s="25"/>
      <c r="F258" s="25"/>
      <c r="G258" s="25"/>
    </row>
    <row r="259" spans="1:7" s="17" customFormat="1" x14ac:dyDescent="0.2">
      <c r="A259" s="25"/>
      <c r="B259" s="25"/>
      <c r="C259" s="195"/>
      <c r="D259" s="25"/>
      <c r="E259" s="25"/>
      <c r="F259" s="25"/>
      <c r="G259" s="25"/>
    </row>
    <row r="260" spans="1:7" s="17" customFormat="1" x14ac:dyDescent="0.2">
      <c r="A260" s="25"/>
      <c r="B260" s="25"/>
      <c r="C260" s="195"/>
      <c r="D260" s="25"/>
      <c r="E260" s="25"/>
      <c r="F260" s="25"/>
      <c r="G260" s="25"/>
    </row>
    <row r="261" spans="1:7" s="17" customFormat="1" x14ac:dyDescent="0.2">
      <c r="A261" s="25"/>
      <c r="B261" s="25"/>
      <c r="C261" s="195"/>
      <c r="D261" s="25"/>
      <c r="E261" s="25"/>
      <c r="F261" s="25"/>
      <c r="G261" s="25"/>
    </row>
    <row r="262" spans="1:7" s="17" customFormat="1" x14ac:dyDescent="0.2">
      <c r="A262" s="25"/>
      <c r="B262" s="25"/>
      <c r="C262" s="195"/>
      <c r="D262" s="25"/>
      <c r="E262" s="25"/>
      <c r="F262" s="25"/>
      <c r="G262" s="25"/>
    </row>
    <row r="263" spans="1:7" s="17" customFormat="1" x14ac:dyDescent="0.2">
      <c r="A263" s="25"/>
      <c r="B263" s="25"/>
      <c r="C263" s="195"/>
      <c r="D263" s="25"/>
      <c r="E263" s="25"/>
      <c r="F263" s="25"/>
      <c r="G263" s="25"/>
    </row>
    <row r="264" spans="1:7" s="17" customFormat="1" x14ac:dyDescent="0.2">
      <c r="A264" s="25"/>
      <c r="B264" s="25"/>
      <c r="C264" s="195"/>
      <c r="D264" s="25"/>
      <c r="E264" s="25"/>
      <c r="F264" s="25"/>
      <c r="G264" s="25"/>
    </row>
    <row r="265" spans="1:7" s="17" customFormat="1" x14ac:dyDescent="0.2">
      <c r="A265" s="25"/>
      <c r="B265" s="25"/>
      <c r="C265" s="195"/>
      <c r="D265" s="25"/>
      <c r="E265" s="25"/>
      <c r="F265" s="25"/>
      <c r="G265" s="25"/>
    </row>
    <row r="266" spans="1:7" s="17" customFormat="1" x14ac:dyDescent="0.2">
      <c r="A266" s="25"/>
      <c r="B266" s="25"/>
      <c r="C266" s="195"/>
      <c r="D266" s="25"/>
      <c r="E266" s="25"/>
      <c r="F266" s="25"/>
      <c r="G266" s="25"/>
    </row>
    <row r="267" spans="1:7" s="17" customFormat="1" x14ac:dyDescent="0.2">
      <c r="A267" s="25"/>
      <c r="B267" s="25"/>
      <c r="C267" s="195"/>
      <c r="D267" s="25"/>
      <c r="E267" s="25"/>
      <c r="F267" s="25"/>
      <c r="G267" s="25"/>
    </row>
    <row r="268" spans="1:7" s="17" customFormat="1" x14ac:dyDescent="0.2">
      <c r="A268" s="25"/>
      <c r="B268" s="25"/>
      <c r="C268" s="195"/>
      <c r="D268" s="25"/>
      <c r="E268" s="25"/>
      <c r="F268" s="25"/>
      <c r="G268" s="25"/>
    </row>
    <row r="269" spans="1:7" s="17" customFormat="1" x14ac:dyDescent="0.2">
      <c r="A269" s="25"/>
      <c r="B269" s="25"/>
      <c r="C269" s="195"/>
      <c r="D269" s="25"/>
      <c r="E269" s="25"/>
      <c r="F269" s="25"/>
      <c r="G269" s="25"/>
    </row>
  </sheetData>
  <mergeCells count="1">
    <mergeCell ref="B2:F2"/>
  </mergeCells>
  <phoneticPr fontId="10" type="noConversion"/>
  <pageMargins left="0.39370078740157483" right="0.39370078740157483" top="0.59055118110236227" bottom="0.39370078740157483" header="0.59055118110236227" footer="0.39370078740157483"/>
  <pageSetup orientation="portrait" r:id="rId1"/>
  <headerFooter alignWithMargins="0">
    <oddHeader>&amp;LOrganisme ______________________________&amp;RCode géographique __________________</oddHeader>
    <oddFooter>&amp;LS40</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5"/>
  <dimension ref="A1:J37"/>
  <sheetViews>
    <sheetView zoomScaleNormal="100" workbookViewId="0">
      <selection activeCell="B41" sqref="B41"/>
    </sheetView>
  </sheetViews>
  <sheetFormatPr baseColWidth="10" defaultColWidth="9.140625" defaultRowHeight="12.75" x14ac:dyDescent="0.2"/>
  <cols>
    <col min="1" max="1" width="4" style="26" customWidth="1"/>
    <col min="2" max="2" width="66.28515625" style="26" customWidth="1"/>
    <col min="3" max="5" width="7.28515625" style="26" customWidth="1"/>
    <col min="6" max="16384" width="9.140625" style="1"/>
  </cols>
  <sheetData>
    <row r="1" spans="1:5" x14ac:dyDescent="0.2">
      <c r="B1" s="4"/>
    </row>
    <row r="2" spans="1:5" x14ac:dyDescent="0.2">
      <c r="B2" s="56"/>
      <c r="C2" s="529"/>
      <c r="D2" s="56"/>
      <c r="E2" s="56"/>
    </row>
    <row r="3" spans="1:5" x14ac:dyDescent="0.2">
      <c r="B3" s="56" t="s">
        <v>303</v>
      </c>
      <c r="C3" s="529"/>
      <c r="D3" s="56"/>
      <c r="E3" s="56"/>
    </row>
    <row r="4" spans="1:5" x14ac:dyDescent="0.2">
      <c r="B4" s="423"/>
      <c r="C4" s="2223" t="s">
        <v>304</v>
      </c>
      <c r="D4" s="2223"/>
      <c r="E4" s="2223"/>
    </row>
    <row r="5" spans="1:5" x14ac:dyDescent="0.2">
      <c r="B5" s="435"/>
      <c r="C5" s="49" t="s">
        <v>661</v>
      </c>
      <c r="D5" s="49" t="s">
        <v>599</v>
      </c>
      <c r="E5" s="49" t="s">
        <v>17</v>
      </c>
    </row>
    <row r="6" spans="1:5" x14ac:dyDescent="0.2">
      <c r="B6" s="435" t="s">
        <v>790</v>
      </c>
      <c r="C6" s="49"/>
      <c r="D6" s="49"/>
      <c r="E6" s="49"/>
    </row>
    <row r="7" spans="1:5" x14ac:dyDescent="0.2">
      <c r="B7" s="435"/>
      <c r="C7" s="130"/>
      <c r="D7" s="130"/>
      <c r="E7" s="130"/>
    </row>
    <row r="8" spans="1:5" x14ac:dyDescent="0.2">
      <c r="B8" s="435" t="s">
        <v>968</v>
      </c>
      <c r="C8" s="472"/>
      <c r="D8" s="472"/>
      <c r="E8" s="472"/>
    </row>
    <row r="9" spans="1:5" x14ac:dyDescent="0.2">
      <c r="B9" s="435"/>
      <c r="C9" s="472"/>
      <c r="D9" s="472"/>
      <c r="E9" s="472"/>
    </row>
    <row r="10" spans="1:5" x14ac:dyDescent="0.2">
      <c r="A10" s="472" t="s">
        <v>807</v>
      </c>
      <c r="B10" s="26" t="s">
        <v>141</v>
      </c>
      <c r="C10" s="472">
        <v>6</v>
      </c>
      <c r="D10" s="472">
        <v>6</v>
      </c>
      <c r="E10" s="472">
        <v>6</v>
      </c>
    </row>
    <row r="11" spans="1:5" x14ac:dyDescent="0.2">
      <c r="A11" s="472" t="s">
        <v>807</v>
      </c>
      <c r="B11" s="200" t="s">
        <v>138</v>
      </c>
      <c r="C11" s="472" t="s">
        <v>168</v>
      </c>
      <c r="D11" s="472" t="s">
        <v>168</v>
      </c>
      <c r="E11" s="472" t="s">
        <v>169</v>
      </c>
    </row>
    <row r="12" spans="1:5" x14ac:dyDescent="0.2">
      <c r="A12" s="472"/>
      <c r="B12" s="200"/>
      <c r="C12" s="472"/>
      <c r="D12" s="472"/>
      <c r="E12" s="472"/>
    </row>
    <row r="13" spans="1:5" x14ac:dyDescent="0.2">
      <c r="A13" s="472" t="s">
        <v>807</v>
      </c>
      <c r="B13" s="26" t="s">
        <v>248</v>
      </c>
      <c r="C13" s="472">
        <f>7</f>
        <v>7</v>
      </c>
      <c r="D13" s="472">
        <f>7</f>
        <v>7</v>
      </c>
      <c r="E13" s="472">
        <f>7</f>
        <v>7</v>
      </c>
    </row>
    <row r="14" spans="1:5" x14ac:dyDescent="0.2">
      <c r="A14" s="472" t="s">
        <v>807</v>
      </c>
      <c r="B14" s="26" t="s">
        <v>509</v>
      </c>
      <c r="C14" s="472">
        <f t="shared" ref="C14:E15" si="0">C13+1</f>
        <v>8</v>
      </c>
      <c r="D14" s="472">
        <f t="shared" si="0"/>
        <v>8</v>
      </c>
      <c r="E14" s="472">
        <f t="shared" si="0"/>
        <v>8</v>
      </c>
    </row>
    <row r="15" spans="1:5" x14ac:dyDescent="0.2">
      <c r="A15" s="472" t="s">
        <v>807</v>
      </c>
      <c r="B15" s="50" t="s">
        <v>508</v>
      </c>
      <c r="C15" s="472">
        <f t="shared" si="0"/>
        <v>9</v>
      </c>
      <c r="D15" s="472">
        <f t="shared" si="0"/>
        <v>9</v>
      </c>
      <c r="E15" s="472">
        <f t="shared" si="0"/>
        <v>9</v>
      </c>
    </row>
    <row r="16" spans="1:5" x14ac:dyDescent="0.2">
      <c r="A16" s="472" t="s">
        <v>807</v>
      </c>
      <c r="B16" s="50" t="s">
        <v>625</v>
      </c>
      <c r="C16" s="472">
        <f>C14+1</f>
        <v>9</v>
      </c>
      <c r="D16" s="472">
        <f>D14+1</f>
        <v>9</v>
      </c>
      <c r="E16" s="472">
        <f>E14+1</f>
        <v>9</v>
      </c>
    </row>
    <row r="17" spans="1:10" x14ac:dyDescent="0.2">
      <c r="A17" s="472" t="s">
        <v>807</v>
      </c>
      <c r="B17" s="147" t="s">
        <v>510</v>
      </c>
      <c r="C17" s="472">
        <f>C16+1</f>
        <v>10</v>
      </c>
      <c r="D17" s="472">
        <f>D16+1</f>
        <v>10</v>
      </c>
      <c r="E17" s="472">
        <f>E16+1</f>
        <v>10</v>
      </c>
    </row>
    <row r="18" spans="1:10" x14ac:dyDescent="0.2">
      <c r="A18" s="472"/>
      <c r="B18" s="200"/>
      <c r="C18" s="472"/>
      <c r="D18" s="472"/>
      <c r="E18" s="472"/>
    </row>
    <row r="19" spans="1:10" x14ac:dyDescent="0.2">
      <c r="A19" s="472" t="s">
        <v>807</v>
      </c>
      <c r="B19" s="26" t="s">
        <v>511</v>
      </c>
      <c r="C19" s="472">
        <f>C17+1</f>
        <v>11</v>
      </c>
      <c r="D19" s="472">
        <f>D17+1</f>
        <v>11</v>
      </c>
      <c r="E19" s="472">
        <f>E17+1</f>
        <v>11</v>
      </c>
    </row>
    <row r="20" spans="1:10" x14ac:dyDescent="0.2">
      <c r="A20" s="472"/>
      <c r="B20" s="200"/>
      <c r="C20" s="472"/>
      <c r="D20" s="472"/>
      <c r="E20" s="472"/>
    </row>
    <row r="21" spans="1:10" x14ac:dyDescent="0.2">
      <c r="A21" s="472"/>
      <c r="B21" s="200" t="s">
        <v>351</v>
      </c>
      <c r="C21" s="472"/>
      <c r="D21" s="472"/>
      <c r="E21" s="472"/>
    </row>
    <row r="22" spans="1:10" x14ac:dyDescent="0.2">
      <c r="A22" s="472" t="s">
        <v>807</v>
      </c>
      <c r="B22" s="26" t="s">
        <v>2920</v>
      </c>
      <c r="C22" s="472">
        <f>C19+5</f>
        <v>16</v>
      </c>
      <c r="D22" s="472">
        <f>D19+1</f>
        <v>12</v>
      </c>
      <c r="E22" s="472">
        <f>E19+1</f>
        <v>12</v>
      </c>
    </row>
    <row r="23" spans="1:10" x14ac:dyDescent="0.2">
      <c r="A23" s="472" t="s">
        <v>807</v>
      </c>
      <c r="B23" s="26" t="s">
        <v>2921</v>
      </c>
      <c r="C23" s="472">
        <f t="shared" ref="C23:E25" si="1">C22+1</f>
        <v>17</v>
      </c>
      <c r="D23" s="472">
        <f t="shared" si="1"/>
        <v>13</v>
      </c>
      <c r="E23" s="472">
        <f t="shared" si="1"/>
        <v>13</v>
      </c>
    </row>
    <row r="24" spans="1:10" x14ac:dyDescent="0.2">
      <c r="A24" s="472" t="s">
        <v>807</v>
      </c>
      <c r="B24" s="26" t="s">
        <v>305</v>
      </c>
      <c r="C24" s="472">
        <f t="shared" si="1"/>
        <v>18</v>
      </c>
      <c r="D24" s="472">
        <f t="shared" si="1"/>
        <v>14</v>
      </c>
      <c r="E24" s="472">
        <f t="shared" si="1"/>
        <v>14</v>
      </c>
    </row>
    <row r="25" spans="1:10" x14ac:dyDescent="0.2">
      <c r="A25" s="472" t="s">
        <v>807</v>
      </c>
      <c r="B25" s="26" t="s">
        <v>2922</v>
      </c>
      <c r="C25" s="472">
        <f t="shared" si="1"/>
        <v>19</v>
      </c>
      <c r="D25" s="472">
        <f t="shared" si="1"/>
        <v>15</v>
      </c>
      <c r="E25" s="472">
        <f t="shared" si="1"/>
        <v>15</v>
      </c>
    </row>
    <row r="26" spans="1:10" x14ac:dyDescent="0.2">
      <c r="A26" s="472" t="s">
        <v>807</v>
      </c>
      <c r="B26" s="26" t="s">
        <v>333</v>
      </c>
      <c r="C26" s="472">
        <v>23</v>
      </c>
      <c r="D26" s="472">
        <v>16</v>
      </c>
      <c r="E26" s="472">
        <f>D26</f>
        <v>16</v>
      </c>
    </row>
    <row r="27" spans="1:10" x14ac:dyDescent="0.2">
      <c r="A27" s="112" t="s">
        <v>807</v>
      </c>
      <c r="B27" s="25" t="s">
        <v>260</v>
      </c>
      <c r="C27" s="472">
        <f t="shared" ref="C27:E28" si="2">C26+1</f>
        <v>24</v>
      </c>
      <c r="D27" s="472">
        <f t="shared" si="2"/>
        <v>17</v>
      </c>
      <c r="E27" s="472">
        <f t="shared" si="2"/>
        <v>17</v>
      </c>
    </row>
    <row r="28" spans="1:10" x14ac:dyDescent="0.2">
      <c r="A28" s="472" t="s">
        <v>807</v>
      </c>
      <c r="B28" s="26" t="s">
        <v>334</v>
      </c>
      <c r="C28" s="472">
        <f t="shared" si="2"/>
        <v>25</v>
      </c>
      <c r="D28" s="472">
        <f t="shared" si="2"/>
        <v>18</v>
      </c>
      <c r="E28" s="472">
        <f t="shared" si="2"/>
        <v>18</v>
      </c>
    </row>
    <row r="29" spans="1:10" x14ac:dyDescent="0.2">
      <c r="A29" s="472"/>
      <c r="B29" s="25" t="s">
        <v>626</v>
      </c>
      <c r="C29" s="472"/>
      <c r="D29" s="472"/>
      <c r="E29" s="472"/>
    </row>
    <row r="30" spans="1:10" x14ac:dyDescent="0.2">
      <c r="A30" s="472"/>
      <c r="B30" s="41" t="s">
        <v>1483</v>
      </c>
      <c r="C30" s="472"/>
      <c r="D30" s="472"/>
      <c r="E30" s="472"/>
    </row>
    <row r="31" spans="1:10" x14ac:dyDescent="0.2">
      <c r="A31" s="472"/>
      <c r="C31" s="472"/>
      <c r="D31" s="472"/>
      <c r="E31" s="472"/>
    </row>
    <row r="32" spans="1:10" x14ac:dyDescent="0.2">
      <c r="A32" s="472" t="s">
        <v>807</v>
      </c>
      <c r="B32" s="26" t="s">
        <v>443</v>
      </c>
      <c r="C32" s="472">
        <f>C28+2</f>
        <v>27</v>
      </c>
      <c r="D32" s="472">
        <v>20</v>
      </c>
      <c r="E32" s="472">
        <v>20</v>
      </c>
      <c r="H32" s="833"/>
      <c r="I32" s="834"/>
      <c r="J32" s="835"/>
    </row>
    <row r="33" spans="1:10" x14ac:dyDescent="0.2">
      <c r="A33" s="472" t="s">
        <v>807</v>
      </c>
      <c r="B33" s="26" t="s">
        <v>444</v>
      </c>
      <c r="C33" s="472">
        <f>C32+1</f>
        <v>28</v>
      </c>
      <c r="D33" s="472">
        <f>D32+1</f>
        <v>21</v>
      </c>
      <c r="E33" s="472">
        <v>21</v>
      </c>
      <c r="H33" s="835"/>
      <c r="I33" s="835"/>
      <c r="J33" s="835"/>
    </row>
    <row r="36" spans="1:10" x14ac:dyDescent="0.2">
      <c r="B36" s="2224" t="s">
        <v>1457</v>
      </c>
      <c r="C36" s="2224"/>
      <c r="D36" s="2224"/>
      <c r="E36" s="2224"/>
    </row>
    <row r="37" spans="1:10" x14ac:dyDescent="0.2">
      <c r="B37" s="2224"/>
      <c r="C37" s="2224"/>
      <c r="D37" s="2224"/>
      <c r="E37" s="2224"/>
    </row>
  </sheetData>
  <mergeCells count="2">
    <mergeCell ref="C4:E4"/>
    <mergeCell ref="B36:E37"/>
  </mergeCells>
  <phoneticPr fontId="10" type="noConversion"/>
  <pageMargins left="0.59055118110236227" right="0.43307086614173229" top="0.59055118110236227" bottom="0.39370078740157483" header="0.59055118110236227" footer="0.39370078740157483"/>
  <pageSetup orientation="portrait" r:id="rId1"/>
  <headerFooter alignWithMargins="0">
    <oddFooter>&amp;LS5</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4">
    <pageSetUpPr fitToPage="1"/>
  </sheetPr>
  <dimension ref="A2:V58"/>
  <sheetViews>
    <sheetView zoomScaleNormal="100" workbookViewId="0"/>
  </sheetViews>
  <sheetFormatPr baseColWidth="10" defaultColWidth="9.140625" defaultRowHeight="12.75" x14ac:dyDescent="0.2"/>
  <cols>
    <col min="1" max="1" width="2.7109375" style="26" customWidth="1"/>
    <col min="2" max="2" width="36.7109375" style="26" customWidth="1"/>
    <col min="3" max="3" width="2.5703125" style="157" customWidth="1"/>
    <col min="4" max="4" width="1.28515625" style="157" customWidth="1"/>
    <col min="5" max="5" width="15.7109375" style="1045" customWidth="1"/>
    <col min="6" max="7" width="1.28515625" style="287" customWidth="1"/>
    <col min="8" max="8" width="15.7109375" style="26" customWidth="1"/>
    <col min="9" max="9" width="1.28515625" style="26" customWidth="1"/>
    <col min="10" max="10" width="1.42578125" style="26" customWidth="1"/>
    <col min="11" max="11" width="15.7109375" style="26" customWidth="1"/>
    <col min="12" max="12" width="1.28515625" style="26" customWidth="1"/>
    <col min="13" max="16384" width="9.140625" style="26"/>
  </cols>
  <sheetData>
    <row r="2" spans="1:11" x14ac:dyDescent="0.2">
      <c r="B2" s="1083" t="s">
        <v>633</v>
      </c>
      <c r="C2" s="1083"/>
      <c r="D2" s="1083"/>
      <c r="E2" s="1083"/>
      <c r="F2" s="1083"/>
      <c r="G2" s="5"/>
    </row>
    <row r="3" spans="1:11" ht="12.75" customHeight="1" x14ac:dyDescent="0.2">
      <c r="A3" s="1036"/>
      <c r="B3" s="2247" t="s">
        <v>71</v>
      </c>
      <c r="C3" s="2247"/>
      <c r="D3" s="2247"/>
      <c r="E3" s="2247"/>
      <c r="F3" s="2247"/>
      <c r="G3" s="2247"/>
      <c r="H3" s="2247"/>
      <c r="I3" s="2247"/>
      <c r="J3" s="2247"/>
      <c r="K3" s="2247"/>
    </row>
    <row r="4" spans="1:11" ht="12.75" customHeight="1" x14ac:dyDescent="0.2">
      <c r="A4" s="2393"/>
      <c r="B4" s="2302" t="s">
        <v>1333</v>
      </c>
      <c r="C4" s="2302"/>
      <c r="D4" s="2302"/>
      <c r="E4" s="2302"/>
      <c r="F4" s="2302"/>
      <c r="G4" s="2302"/>
      <c r="H4" s="2302"/>
      <c r="I4" s="2302"/>
      <c r="J4" s="2302"/>
      <c r="K4" s="2302"/>
    </row>
    <row r="5" spans="1:11" ht="12.75" customHeight="1" x14ac:dyDescent="0.2">
      <c r="A5" s="2393"/>
      <c r="B5" s="49"/>
      <c r="C5" s="49"/>
      <c r="D5" s="49"/>
      <c r="E5" s="49"/>
      <c r="F5" s="49"/>
      <c r="G5" s="49"/>
    </row>
    <row r="6" spans="1:11" ht="12.75" customHeight="1" x14ac:dyDescent="0.2">
      <c r="A6" s="2393"/>
      <c r="B6" s="1361" t="s">
        <v>477</v>
      </c>
      <c r="C6" s="2141"/>
      <c r="D6" s="2141"/>
      <c r="E6" s="2369">
        <v>2017</v>
      </c>
      <c r="F6" s="2369"/>
      <c r="G6" s="2369"/>
      <c r="H6" s="2369"/>
      <c r="K6" s="527">
        <v>2016</v>
      </c>
    </row>
    <row r="7" spans="1:11" ht="12.75" customHeight="1" thickBot="1" x14ac:dyDescent="0.25">
      <c r="B7" s="118"/>
      <c r="C7" s="2142"/>
      <c r="D7" s="2142"/>
      <c r="E7" s="498" t="s">
        <v>673</v>
      </c>
      <c r="F7" s="1037"/>
      <c r="G7" s="1037"/>
      <c r="H7" s="467" t="s">
        <v>400</v>
      </c>
      <c r="I7" s="467"/>
      <c r="J7" s="231"/>
      <c r="K7" s="467" t="s">
        <v>400</v>
      </c>
    </row>
    <row r="8" spans="1:11" ht="18" customHeight="1" x14ac:dyDescent="0.2">
      <c r="A8" s="472"/>
      <c r="B8" s="41" t="s">
        <v>995</v>
      </c>
      <c r="C8" s="159"/>
      <c r="D8" s="159"/>
      <c r="E8" s="1038"/>
      <c r="F8" s="2143"/>
      <c r="G8" s="2143"/>
    </row>
    <row r="9" spans="1:11" ht="12.75" customHeight="1" x14ac:dyDescent="0.2">
      <c r="A9" s="472" t="s">
        <v>17</v>
      </c>
      <c r="B9" s="25" t="s">
        <v>1228</v>
      </c>
      <c r="C9" s="159">
        <v>1</v>
      </c>
      <c r="D9" s="159"/>
      <c r="E9" s="1038"/>
      <c r="F9" s="2143"/>
      <c r="G9" s="2143"/>
      <c r="H9" s="1753" t="s">
        <v>2790</v>
      </c>
    </row>
    <row r="10" spans="1:11" ht="12.75" customHeight="1" x14ac:dyDescent="0.2">
      <c r="A10" s="472" t="s">
        <v>17</v>
      </c>
      <c r="B10" s="25" t="s">
        <v>627</v>
      </c>
      <c r="C10" s="159">
        <f>C9+1</f>
        <v>2</v>
      </c>
      <c r="D10" s="159"/>
      <c r="E10" s="1039"/>
      <c r="F10" s="268"/>
      <c r="G10" s="268"/>
      <c r="H10" s="1753">
        <v>5973</v>
      </c>
      <c r="I10" s="379"/>
      <c r="J10" s="379"/>
      <c r="K10" s="379"/>
    </row>
    <row r="11" spans="1:11" ht="12.75" customHeight="1" x14ac:dyDescent="0.2">
      <c r="A11" s="472" t="s">
        <v>17</v>
      </c>
      <c r="B11" s="25" t="s">
        <v>90</v>
      </c>
      <c r="C11" s="159">
        <f>C10+1</f>
        <v>3</v>
      </c>
      <c r="D11" s="159"/>
      <c r="E11" s="1039"/>
      <c r="F11" s="268"/>
      <c r="G11" s="268"/>
      <c r="H11" s="1753">
        <v>5950</v>
      </c>
      <c r="I11" s="379"/>
      <c r="J11" s="379"/>
      <c r="K11" s="379"/>
    </row>
    <row r="12" spans="1:11" ht="12.75" customHeight="1" x14ac:dyDescent="0.2">
      <c r="A12" s="472"/>
      <c r="B12" s="41" t="s">
        <v>996</v>
      </c>
      <c r="C12" s="159"/>
      <c r="D12" s="159"/>
      <c r="E12" s="1039"/>
      <c r="F12" s="268"/>
      <c r="G12" s="268"/>
      <c r="H12" s="1753"/>
      <c r="I12" s="379"/>
      <c r="J12" s="379"/>
      <c r="K12" s="379"/>
    </row>
    <row r="13" spans="1:11" ht="12.75" customHeight="1" x14ac:dyDescent="0.2">
      <c r="A13" s="472" t="s">
        <v>17</v>
      </c>
      <c r="B13" s="25" t="s">
        <v>628</v>
      </c>
      <c r="C13" s="159">
        <f>C11+1</f>
        <v>4</v>
      </c>
      <c r="D13" s="159"/>
      <c r="E13" s="1039"/>
      <c r="F13" s="268"/>
      <c r="G13" s="268"/>
      <c r="H13" s="1753">
        <v>5953</v>
      </c>
      <c r="I13" s="379"/>
      <c r="J13" s="379"/>
      <c r="K13" s="379"/>
    </row>
    <row r="14" spans="1:11" ht="12.75" customHeight="1" x14ac:dyDescent="0.2">
      <c r="A14" s="472" t="s">
        <v>17</v>
      </c>
      <c r="B14" s="25" t="s">
        <v>33</v>
      </c>
      <c r="C14" s="159">
        <f>C13+1</f>
        <v>5</v>
      </c>
      <c r="D14" s="159"/>
      <c r="E14" s="1039"/>
      <c r="F14" s="268"/>
      <c r="G14" s="268"/>
      <c r="H14" s="1753">
        <v>5954</v>
      </c>
      <c r="I14" s="379"/>
      <c r="J14" s="379"/>
      <c r="K14" s="379"/>
    </row>
    <row r="15" spans="1:11" ht="12.75" customHeight="1" x14ac:dyDescent="0.2">
      <c r="A15" s="472" t="s">
        <v>17</v>
      </c>
      <c r="B15" s="25" t="s">
        <v>34</v>
      </c>
      <c r="C15" s="159">
        <f>C14+1</f>
        <v>6</v>
      </c>
      <c r="D15" s="159"/>
      <c r="E15" s="1039"/>
      <c r="F15" s="268"/>
      <c r="G15" s="268"/>
      <c r="H15" s="1753">
        <v>5955</v>
      </c>
      <c r="I15" s="379"/>
      <c r="J15" s="379"/>
      <c r="K15" s="379"/>
    </row>
    <row r="16" spans="1:11" ht="12.75" customHeight="1" x14ac:dyDescent="0.2">
      <c r="A16" s="472" t="s">
        <v>17</v>
      </c>
      <c r="B16" s="25" t="s">
        <v>90</v>
      </c>
      <c r="C16" s="159">
        <f>C15+1</f>
        <v>7</v>
      </c>
      <c r="D16" s="159"/>
      <c r="E16" s="1039"/>
      <c r="F16" s="268"/>
      <c r="G16" s="268"/>
      <c r="H16" s="1753">
        <v>5956</v>
      </c>
      <c r="I16" s="379"/>
      <c r="J16" s="379"/>
      <c r="K16" s="379"/>
    </row>
    <row r="17" spans="1:11" ht="12.75" customHeight="1" x14ac:dyDescent="0.2">
      <c r="A17" s="472"/>
      <c r="B17" s="41" t="s">
        <v>997</v>
      </c>
      <c r="C17" s="159"/>
      <c r="D17" s="159"/>
      <c r="E17" s="1039"/>
      <c r="F17" s="268"/>
      <c r="G17" s="268"/>
      <c r="H17" s="1753"/>
      <c r="I17" s="379"/>
      <c r="J17" s="379"/>
      <c r="K17" s="379"/>
    </row>
    <row r="18" spans="1:11" ht="12.75" customHeight="1" x14ac:dyDescent="0.2">
      <c r="A18" s="472"/>
      <c r="B18" s="25" t="s">
        <v>35</v>
      </c>
      <c r="C18" s="159"/>
      <c r="D18" s="159"/>
      <c r="E18" s="1039"/>
      <c r="F18" s="268"/>
      <c r="G18" s="268"/>
      <c r="H18" s="1753"/>
      <c r="I18" s="379"/>
      <c r="J18" s="379"/>
      <c r="K18" s="379"/>
    </row>
    <row r="19" spans="1:11" ht="12.75" customHeight="1" x14ac:dyDescent="0.2">
      <c r="A19" s="472" t="s">
        <v>17</v>
      </c>
      <c r="B19" s="25" t="s">
        <v>176</v>
      </c>
      <c r="C19" s="159">
        <f>C16+1</f>
        <v>8</v>
      </c>
      <c r="D19" s="159"/>
      <c r="E19" s="1039"/>
      <c r="F19" s="268"/>
      <c r="G19" s="268"/>
      <c r="H19" s="1753">
        <v>5770</v>
      </c>
      <c r="I19" s="379"/>
      <c r="J19" s="379"/>
      <c r="K19" s="379"/>
    </row>
    <row r="20" spans="1:11" ht="12.75" customHeight="1" x14ac:dyDescent="0.2">
      <c r="A20" s="472" t="s">
        <v>17</v>
      </c>
      <c r="B20" s="25" t="s">
        <v>177</v>
      </c>
      <c r="C20" s="159">
        <f>C19+1</f>
        <v>9</v>
      </c>
      <c r="D20" s="159"/>
      <c r="E20" s="1039"/>
      <c r="F20" s="268"/>
      <c r="G20" s="268"/>
      <c r="H20" s="1753">
        <v>5769</v>
      </c>
      <c r="I20" s="379"/>
      <c r="J20" s="379"/>
      <c r="K20" s="379"/>
    </row>
    <row r="21" spans="1:11" ht="12.75" customHeight="1" x14ac:dyDescent="0.2">
      <c r="A21" s="472" t="s">
        <v>17</v>
      </c>
      <c r="B21" s="25" t="s">
        <v>178</v>
      </c>
      <c r="C21" s="159">
        <f>C20+1</f>
        <v>10</v>
      </c>
      <c r="D21" s="159"/>
      <c r="E21" s="1039"/>
      <c r="F21" s="268"/>
      <c r="G21" s="268"/>
      <c r="H21" s="1753">
        <v>5768</v>
      </c>
      <c r="I21" s="379"/>
      <c r="J21" s="379"/>
      <c r="K21" s="379"/>
    </row>
    <row r="22" spans="1:11" ht="12.75" customHeight="1" x14ac:dyDescent="0.2">
      <c r="A22" s="472" t="s">
        <v>17</v>
      </c>
      <c r="B22" s="25" t="s">
        <v>753</v>
      </c>
      <c r="C22" s="159">
        <f>C21+1</f>
        <v>11</v>
      </c>
      <c r="D22" s="159"/>
      <c r="E22" s="1039"/>
      <c r="F22" s="268"/>
      <c r="G22" s="268"/>
      <c r="H22" s="1753">
        <v>5958</v>
      </c>
      <c r="I22" s="379"/>
      <c r="J22" s="379"/>
      <c r="K22" s="379"/>
    </row>
    <row r="23" spans="1:11" ht="12.75" customHeight="1" x14ac:dyDescent="0.2">
      <c r="A23" s="472" t="s">
        <v>17</v>
      </c>
      <c r="B23" s="25" t="s">
        <v>90</v>
      </c>
      <c r="C23" s="159">
        <f>C22+1</f>
        <v>12</v>
      </c>
      <c r="D23" s="159"/>
      <c r="E23" s="1039"/>
      <c r="F23" s="268"/>
      <c r="G23" s="268"/>
      <c r="H23" s="1753">
        <v>5959</v>
      </c>
      <c r="I23" s="379"/>
      <c r="J23" s="379"/>
      <c r="K23" s="379"/>
    </row>
    <row r="24" spans="1:11" ht="12.75" customHeight="1" x14ac:dyDescent="0.2">
      <c r="A24" s="472"/>
      <c r="B24" s="41" t="s">
        <v>631</v>
      </c>
      <c r="C24" s="159"/>
      <c r="D24" s="159"/>
      <c r="E24" s="1039"/>
      <c r="F24" s="268"/>
      <c r="G24" s="268"/>
      <c r="H24" s="1904"/>
      <c r="I24" s="379"/>
      <c r="J24" s="379"/>
      <c r="K24" s="379"/>
    </row>
    <row r="25" spans="1:11" ht="12.75" customHeight="1" x14ac:dyDescent="0.2">
      <c r="A25" s="472"/>
      <c r="B25" s="25" t="s">
        <v>754</v>
      </c>
      <c r="C25" s="159"/>
      <c r="D25" s="159"/>
      <c r="E25" s="1039"/>
      <c r="F25" s="268"/>
      <c r="G25" s="268"/>
      <c r="H25" s="1904"/>
      <c r="I25" s="379"/>
      <c r="J25" s="379"/>
      <c r="K25" s="379"/>
    </row>
    <row r="26" spans="1:11" ht="12.75" customHeight="1" x14ac:dyDescent="0.2">
      <c r="A26" s="472"/>
      <c r="B26" s="25" t="s">
        <v>831</v>
      </c>
      <c r="C26" s="159"/>
      <c r="D26" s="159"/>
      <c r="E26" s="1039"/>
      <c r="F26" s="268"/>
      <c r="G26" s="268"/>
      <c r="H26" s="1904"/>
      <c r="I26" s="379"/>
      <c r="J26" s="379"/>
      <c r="K26" s="379"/>
    </row>
    <row r="27" spans="1:11" ht="12.75" customHeight="1" x14ac:dyDescent="0.2">
      <c r="A27" s="472" t="s">
        <v>17</v>
      </c>
      <c r="B27" s="25" t="s">
        <v>832</v>
      </c>
      <c r="C27" s="159">
        <f>C23+1</f>
        <v>13</v>
      </c>
      <c r="D27" s="159"/>
      <c r="E27" s="1039"/>
      <c r="F27" s="268"/>
      <c r="G27" s="268"/>
      <c r="H27" s="1753">
        <v>5960</v>
      </c>
      <c r="I27" s="379"/>
      <c r="J27" s="379"/>
      <c r="K27" s="379"/>
    </row>
    <row r="28" spans="1:11" ht="12.75" customHeight="1" x14ac:dyDescent="0.2">
      <c r="A28" s="472" t="s">
        <v>17</v>
      </c>
      <c r="B28" s="25" t="s">
        <v>179</v>
      </c>
      <c r="C28" s="159">
        <f>C27+1</f>
        <v>14</v>
      </c>
      <c r="D28" s="159"/>
      <c r="E28" s="1039"/>
      <c r="F28" s="268"/>
      <c r="G28" s="268"/>
      <c r="H28" s="1753">
        <v>5961</v>
      </c>
      <c r="I28" s="379"/>
      <c r="J28" s="379"/>
      <c r="K28" s="379"/>
    </row>
    <row r="29" spans="1:11" ht="12.75" customHeight="1" x14ac:dyDescent="0.2">
      <c r="A29" s="472" t="s">
        <v>17</v>
      </c>
      <c r="B29" s="25" t="s">
        <v>180</v>
      </c>
      <c r="C29" s="159">
        <f>C28+1</f>
        <v>15</v>
      </c>
      <c r="D29" s="159"/>
      <c r="E29" s="1039"/>
      <c r="F29" s="268"/>
      <c r="G29" s="268"/>
      <c r="H29" s="1753">
        <v>5962</v>
      </c>
      <c r="I29" s="379"/>
      <c r="J29" s="379"/>
      <c r="K29" s="379"/>
    </row>
    <row r="30" spans="1:11" ht="12.75" customHeight="1" x14ac:dyDescent="0.2">
      <c r="A30" s="472" t="s">
        <v>17</v>
      </c>
      <c r="B30" s="25" t="s">
        <v>181</v>
      </c>
      <c r="C30" s="159">
        <f>C29+1</f>
        <v>16</v>
      </c>
      <c r="D30" s="159"/>
      <c r="E30" s="1039"/>
      <c r="F30" s="268"/>
      <c r="G30" s="268"/>
      <c r="H30" s="1753">
        <v>5963</v>
      </c>
      <c r="I30" s="379"/>
      <c r="J30" s="379"/>
      <c r="K30" s="379"/>
    </row>
    <row r="31" spans="1:11" ht="12.75" customHeight="1" x14ac:dyDescent="0.2">
      <c r="A31" s="472"/>
      <c r="B31" s="25" t="s">
        <v>182</v>
      </c>
      <c r="D31" s="159"/>
      <c r="E31" s="1039"/>
      <c r="F31" s="268"/>
      <c r="G31" s="268"/>
      <c r="H31" s="1753"/>
      <c r="I31" s="379"/>
      <c r="J31" s="379"/>
      <c r="K31" s="379"/>
    </row>
    <row r="32" spans="1:11" ht="12.75" customHeight="1" x14ac:dyDescent="0.2">
      <c r="A32" s="472" t="s">
        <v>17</v>
      </c>
      <c r="B32" s="25" t="s">
        <v>475</v>
      </c>
      <c r="C32" s="159">
        <f>C30+1</f>
        <v>17</v>
      </c>
      <c r="D32" s="159"/>
      <c r="E32" s="1039"/>
      <c r="F32" s="268"/>
      <c r="G32" s="268"/>
      <c r="H32" s="1753">
        <v>5593</v>
      </c>
      <c r="I32" s="379"/>
      <c r="J32" s="379"/>
      <c r="K32" s="379"/>
    </row>
    <row r="33" spans="1:22" ht="12.75" customHeight="1" x14ac:dyDescent="0.2">
      <c r="A33" s="472" t="s">
        <v>17</v>
      </c>
      <c r="B33" s="25" t="s">
        <v>476</v>
      </c>
      <c r="C33" s="159">
        <f>C32+1</f>
        <v>18</v>
      </c>
      <c r="D33" s="159"/>
      <c r="E33" s="1039"/>
      <c r="F33" s="268"/>
      <c r="G33" s="268"/>
      <c r="H33" s="1753">
        <v>5594</v>
      </c>
      <c r="I33" s="379"/>
      <c r="J33" s="379"/>
      <c r="K33" s="379"/>
    </row>
    <row r="34" spans="1:22" ht="12.75" customHeight="1" x14ac:dyDescent="0.2">
      <c r="A34" s="472" t="s">
        <v>17</v>
      </c>
      <c r="B34" s="25" t="s">
        <v>178</v>
      </c>
      <c r="C34" s="159">
        <f>C33+1</f>
        <v>19</v>
      </c>
      <c r="D34" s="159"/>
      <c r="E34" s="1039"/>
      <c r="F34" s="268"/>
      <c r="G34" s="268"/>
      <c r="H34" s="1753">
        <v>5595</v>
      </c>
      <c r="I34" s="379"/>
      <c r="J34" s="379"/>
      <c r="K34" s="379"/>
    </row>
    <row r="35" spans="1:22" ht="12.75" customHeight="1" x14ac:dyDescent="0.2">
      <c r="A35" s="472" t="s">
        <v>17</v>
      </c>
      <c r="B35" s="25" t="s">
        <v>755</v>
      </c>
      <c r="C35" s="159">
        <f>C34+1</f>
        <v>20</v>
      </c>
      <c r="D35" s="159"/>
      <c r="E35" s="1039"/>
      <c r="F35" s="268"/>
      <c r="G35" s="268"/>
      <c r="H35" s="1753">
        <v>5797</v>
      </c>
      <c r="I35" s="379"/>
      <c r="J35" s="379"/>
      <c r="K35" s="379"/>
    </row>
    <row r="36" spans="1:22" ht="12.75" customHeight="1" x14ac:dyDescent="0.2">
      <c r="A36" s="472" t="s">
        <v>17</v>
      </c>
      <c r="B36" s="25" t="s">
        <v>36</v>
      </c>
      <c r="C36" s="159">
        <f>C35+1</f>
        <v>21</v>
      </c>
      <c r="D36" s="159"/>
      <c r="E36" s="1039"/>
      <c r="F36" s="268"/>
      <c r="G36" s="268"/>
      <c r="H36" s="1753">
        <v>5796</v>
      </c>
      <c r="I36" s="379"/>
      <c r="J36" s="379"/>
      <c r="K36" s="379"/>
    </row>
    <row r="37" spans="1:22" ht="12.75" customHeight="1" x14ac:dyDescent="0.2">
      <c r="A37" s="472" t="s">
        <v>17</v>
      </c>
      <c r="B37" s="25" t="s">
        <v>90</v>
      </c>
      <c r="C37" s="159">
        <f>C36+1</f>
        <v>22</v>
      </c>
      <c r="D37" s="159"/>
      <c r="E37" s="1039"/>
      <c r="F37" s="268"/>
      <c r="G37" s="268"/>
      <c r="H37" s="1753">
        <v>5965</v>
      </c>
      <c r="I37" s="379"/>
      <c r="J37" s="379"/>
      <c r="K37" s="379"/>
    </row>
    <row r="38" spans="1:22" ht="12.75" customHeight="1" x14ac:dyDescent="0.2">
      <c r="A38" s="472"/>
      <c r="B38" s="41" t="s">
        <v>632</v>
      </c>
      <c r="C38" s="159"/>
      <c r="D38" s="159"/>
      <c r="E38" s="1039"/>
      <c r="F38" s="2144"/>
      <c r="G38" s="2144"/>
      <c r="H38" s="1753"/>
      <c r="I38" s="379"/>
      <c r="J38" s="379"/>
      <c r="K38" s="379"/>
    </row>
    <row r="39" spans="1:22" ht="12.75" customHeight="1" x14ac:dyDescent="0.2">
      <c r="A39" s="472" t="s">
        <v>17</v>
      </c>
      <c r="B39" s="25" t="s">
        <v>3</v>
      </c>
      <c r="C39" s="159">
        <f>C37+1</f>
        <v>23</v>
      </c>
      <c r="D39" s="159"/>
      <c r="E39" s="1039"/>
      <c r="F39" s="268"/>
      <c r="G39" s="268"/>
      <c r="H39" s="1753">
        <v>5795</v>
      </c>
      <c r="I39" s="379"/>
      <c r="J39" s="379"/>
      <c r="K39" s="379"/>
    </row>
    <row r="40" spans="1:22" ht="12.75" customHeight="1" x14ac:dyDescent="0.2">
      <c r="A40" s="472" t="s">
        <v>17</v>
      </c>
      <c r="B40" s="25" t="s">
        <v>90</v>
      </c>
      <c r="C40" s="159">
        <f>C39+1</f>
        <v>24</v>
      </c>
      <c r="D40" s="159"/>
      <c r="E40" s="1039"/>
      <c r="F40" s="268"/>
      <c r="G40" s="268"/>
      <c r="H40" s="1753">
        <v>5966</v>
      </c>
      <c r="I40" s="379"/>
      <c r="J40" s="379"/>
      <c r="K40" s="379"/>
    </row>
    <row r="41" spans="1:22" ht="12.75" customHeight="1" x14ac:dyDescent="0.2">
      <c r="A41" s="472"/>
      <c r="B41" s="4" t="s">
        <v>720</v>
      </c>
      <c r="C41" s="159"/>
      <c r="D41" s="159"/>
      <c r="E41" s="1039"/>
      <c r="F41" s="268"/>
      <c r="G41" s="268"/>
      <c r="H41" s="1904"/>
      <c r="I41" s="379"/>
      <c r="J41" s="379"/>
      <c r="K41" s="379"/>
    </row>
    <row r="42" spans="1:22" ht="12.75" customHeight="1" x14ac:dyDescent="0.2">
      <c r="A42" s="472"/>
      <c r="B42" s="4" t="s">
        <v>965</v>
      </c>
      <c r="C42" s="2145"/>
      <c r="D42" s="2145"/>
      <c r="E42" s="1039"/>
      <c r="F42" s="268"/>
      <c r="G42" s="268"/>
      <c r="H42" s="1904"/>
      <c r="I42" s="379"/>
      <c r="J42" s="379"/>
      <c r="K42" s="379"/>
    </row>
    <row r="43" spans="1:22" ht="12.75" customHeight="1" x14ac:dyDescent="0.2">
      <c r="A43" s="472" t="s">
        <v>17</v>
      </c>
      <c r="B43" s="25" t="s">
        <v>4</v>
      </c>
      <c r="C43" s="159">
        <f>C40+1</f>
        <v>25</v>
      </c>
      <c r="D43" s="159"/>
      <c r="E43" s="1040"/>
      <c r="F43" s="268"/>
      <c r="G43" s="268"/>
      <c r="H43" s="1753">
        <v>5794</v>
      </c>
      <c r="I43" s="208"/>
      <c r="J43" s="208"/>
      <c r="K43" s="208"/>
      <c r="L43" s="25"/>
      <c r="M43" s="25"/>
      <c r="N43" s="25"/>
      <c r="O43" s="25"/>
      <c r="P43" s="25"/>
      <c r="Q43" s="25"/>
      <c r="R43" s="25"/>
      <c r="S43" s="25"/>
      <c r="T43" s="25"/>
      <c r="U43" s="25"/>
      <c r="V43" s="25"/>
    </row>
    <row r="44" spans="1:22" ht="12.75" customHeight="1" x14ac:dyDescent="0.2">
      <c r="A44" s="472" t="s">
        <v>17</v>
      </c>
      <c r="B44" s="26" t="s">
        <v>437</v>
      </c>
      <c r="C44" s="159">
        <f>C43+1</f>
        <v>26</v>
      </c>
      <c r="D44" s="159"/>
      <c r="E44" s="1039"/>
      <c r="F44" s="268"/>
      <c r="G44" s="268"/>
      <c r="H44" s="1753">
        <v>5793</v>
      </c>
      <c r="I44" s="379"/>
      <c r="J44" s="379"/>
      <c r="K44" s="379"/>
    </row>
    <row r="45" spans="1:22" ht="12.75" customHeight="1" x14ac:dyDescent="0.2">
      <c r="A45" s="472" t="s">
        <v>17</v>
      </c>
      <c r="B45" s="26" t="s">
        <v>438</v>
      </c>
      <c r="C45" s="159">
        <f>C44+1</f>
        <v>27</v>
      </c>
      <c r="D45" s="159"/>
      <c r="E45" s="1039"/>
      <c r="F45" s="268"/>
      <c r="G45" s="268"/>
      <c r="H45" s="1753">
        <v>5967</v>
      </c>
      <c r="I45" s="379"/>
      <c r="J45" s="379"/>
      <c r="K45" s="379"/>
    </row>
    <row r="46" spans="1:22" ht="12.75" customHeight="1" x14ac:dyDescent="0.2">
      <c r="A46" s="472" t="s">
        <v>17</v>
      </c>
      <c r="B46" s="26" t="s">
        <v>90</v>
      </c>
      <c r="C46" s="159">
        <f>C45+1</f>
        <v>28</v>
      </c>
      <c r="D46" s="159"/>
      <c r="E46" s="1039"/>
      <c r="F46" s="268"/>
      <c r="G46" s="268"/>
      <c r="H46" s="1753">
        <v>5968</v>
      </c>
      <c r="I46" s="379"/>
      <c r="J46" s="379"/>
      <c r="K46" s="379"/>
    </row>
    <row r="47" spans="1:22" s="25" customFormat="1" ht="12.75" customHeight="1" x14ac:dyDescent="0.2">
      <c r="A47" s="472"/>
      <c r="B47" s="130" t="s">
        <v>284</v>
      </c>
      <c r="C47" s="159"/>
      <c r="D47" s="159"/>
      <c r="E47" s="1039"/>
      <c r="F47" s="268"/>
      <c r="G47" s="268"/>
      <c r="H47" s="1710"/>
      <c r="I47" s="208"/>
      <c r="J47" s="208"/>
      <c r="K47" s="208"/>
    </row>
    <row r="48" spans="1:22" ht="12.75" customHeight="1" x14ac:dyDescent="0.2">
      <c r="A48" s="472" t="s">
        <v>17</v>
      </c>
      <c r="B48" s="26" t="s">
        <v>72</v>
      </c>
      <c r="C48" s="157">
        <f>C46+1</f>
        <v>29</v>
      </c>
      <c r="E48" s="1039"/>
      <c r="F48" s="268"/>
      <c r="G48" s="268"/>
      <c r="H48" s="1753">
        <v>5969</v>
      </c>
      <c r="I48" s="379"/>
      <c r="J48" s="379"/>
      <c r="K48" s="379"/>
    </row>
    <row r="49" spans="1:11" s="25" customFormat="1" ht="12.75" customHeight="1" x14ac:dyDescent="0.2">
      <c r="A49" s="472"/>
      <c r="B49" s="25" t="s">
        <v>593</v>
      </c>
      <c r="C49" s="159"/>
      <c r="D49" s="159"/>
      <c r="E49" s="208"/>
      <c r="F49" s="2146"/>
      <c r="G49" s="2146"/>
      <c r="H49" s="1710"/>
      <c r="I49" s="208"/>
      <c r="J49" s="208"/>
      <c r="K49" s="208"/>
    </row>
    <row r="50" spans="1:11" ht="12.75" customHeight="1" x14ac:dyDescent="0.2">
      <c r="A50" s="472" t="s">
        <v>17</v>
      </c>
      <c r="B50" s="25" t="s">
        <v>493</v>
      </c>
      <c r="C50" s="157">
        <f>C48+1</f>
        <v>30</v>
      </c>
      <c r="E50" s="1039"/>
      <c r="F50" s="268"/>
      <c r="G50" s="268"/>
      <c r="H50" s="1753">
        <v>5971</v>
      </c>
      <c r="I50" s="379"/>
      <c r="J50" s="379"/>
      <c r="K50" s="379"/>
    </row>
    <row r="51" spans="1:11" s="25" customFormat="1" ht="12.75" customHeight="1" x14ac:dyDescent="0.2">
      <c r="A51" s="472" t="s">
        <v>17</v>
      </c>
      <c r="B51" s="25" t="s">
        <v>178</v>
      </c>
      <c r="C51" s="162">
        <f>C50+1</f>
        <v>31</v>
      </c>
      <c r="D51" s="162"/>
      <c r="E51" s="1040"/>
      <c r="F51" s="268"/>
      <c r="G51" s="274"/>
      <c r="H51" s="1711">
        <v>5972</v>
      </c>
      <c r="I51" s="1041"/>
      <c r="J51" s="208"/>
      <c r="K51" s="208"/>
    </row>
    <row r="52" spans="1:11" s="25" customFormat="1" ht="17.25" customHeight="1" thickBot="1" x14ac:dyDescent="0.25">
      <c r="A52" s="472" t="s">
        <v>17</v>
      </c>
      <c r="B52" s="1042"/>
      <c r="C52" s="164">
        <f>C51+1</f>
        <v>32</v>
      </c>
      <c r="D52" s="164"/>
      <c r="E52" s="1043"/>
      <c r="F52" s="976"/>
      <c r="G52" s="2147"/>
      <c r="H52" s="1725">
        <v>5974</v>
      </c>
      <c r="I52" s="366"/>
      <c r="J52" s="1044"/>
      <c r="K52" s="1044"/>
    </row>
    <row r="53" spans="1:11" ht="12.75" customHeight="1" x14ac:dyDescent="0.2">
      <c r="B53" s="2148"/>
    </row>
    <row r="54" spans="1:11" ht="12.75" customHeight="1" x14ac:dyDescent="0.2">
      <c r="B54" s="2149"/>
    </row>
    <row r="55" spans="1:11" ht="12.75" customHeight="1" x14ac:dyDescent="0.2"/>
    <row r="58" spans="1:11" ht="12.75" customHeight="1" x14ac:dyDescent="0.2"/>
  </sheetData>
  <mergeCells count="4">
    <mergeCell ref="A4:A6"/>
    <mergeCell ref="E6:H6"/>
    <mergeCell ref="B3:K3"/>
    <mergeCell ref="B4:K4"/>
  </mergeCells>
  <phoneticPr fontId="10" type="noConversion"/>
  <pageMargins left="0.39370078740157483" right="0.39370078740157483" top="0.59055118110236227" bottom="0.39370078740157483" header="0.39370078740157483" footer="0.39370078740157483"/>
  <pageSetup orientation="portrait" r:id="rId1"/>
  <headerFooter alignWithMargins="0">
    <oddHeader xml:space="preserve">&amp;LOrganisme  ____________________________________
&amp;RCode géographique ________  </oddHeader>
    <oddFooter>&amp;LS41</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8">
    <pageSetUpPr fitToPage="1"/>
  </sheetPr>
  <dimension ref="A1:Y51"/>
  <sheetViews>
    <sheetView zoomScaleNormal="100" workbookViewId="0"/>
  </sheetViews>
  <sheetFormatPr baseColWidth="10" defaultColWidth="9.140625" defaultRowHeight="12" x14ac:dyDescent="0.2"/>
  <cols>
    <col min="1" max="1" width="4.85546875" style="166" customWidth="1"/>
    <col min="2" max="2" width="42" style="166" customWidth="1"/>
    <col min="3" max="3" width="2.7109375" style="166" customWidth="1"/>
    <col min="4" max="4" width="15.7109375" style="166" customWidth="1"/>
    <col min="5" max="5" width="2.28515625" style="166" customWidth="1"/>
    <col min="6" max="6" width="15" style="166" customWidth="1"/>
    <col min="7" max="7" width="2.28515625" style="166" customWidth="1"/>
    <col min="8" max="8" width="15" style="166" customWidth="1"/>
    <col min="9" max="9" width="2.28515625" style="166" customWidth="1"/>
    <col min="10" max="10" width="16" style="166" customWidth="1"/>
    <col min="11" max="11" width="2.28515625" style="166" customWidth="1"/>
    <col min="12" max="12" width="13.7109375" style="166" customWidth="1"/>
    <col min="13" max="13" width="2.28515625" style="166" customWidth="1"/>
    <col min="14" max="14" width="12.42578125" style="166" customWidth="1"/>
    <col min="15" max="15" width="2.28515625" style="166" customWidth="1"/>
    <col min="16" max="16384" width="9.140625" style="166"/>
  </cols>
  <sheetData>
    <row r="1" spans="1:18" ht="11.25" customHeight="1" x14ac:dyDescent="0.2">
      <c r="A1" s="1643"/>
    </row>
    <row r="2" spans="1:18" ht="16.5" customHeight="1" x14ac:dyDescent="0.2">
      <c r="A2" s="2398" t="s">
        <v>950</v>
      </c>
      <c r="O2" s="764"/>
    </row>
    <row r="3" spans="1:18" ht="13.7" customHeight="1" x14ac:dyDescent="0.2">
      <c r="A3" s="2399"/>
      <c r="B3" s="2302" t="s">
        <v>1062</v>
      </c>
      <c r="C3" s="2302"/>
      <c r="D3" s="2302"/>
      <c r="E3" s="2302"/>
      <c r="F3" s="2302"/>
      <c r="G3" s="2302"/>
      <c r="H3" s="2302"/>
      <c r="I3" s="2302"/>
      <c r="J3" s="2302"/>
      <c r="K3" s="2302"/>
      <c r="L3" s="2302"/>
      <c r="M3" s="2302"/>
      <c r="N3" s="2302"/>
      <c r="O3" s="782"/>
      <c r="R3" s="1561"/>
    </row>
    <row r="4" spans="1:18" ht="13.7" customHeight="1" x14ac:dyDescent="0.2">
      <c r="B4" s="2302" t="s">
        <v>1333</v>
      </c>
      <c r="C4" s="2302"/>
      <c r="D4" s="2302"/>
      <c r="E4" s="2302"/>
      <c r="F4" s="2302"/>
      <c r="G4" s="2302"/>
      <c r="H4" s="2302"/>
      <c r="I4" s="2302"/>
      <c r="J4" s="2302"/>
      <c r="K4" s="2302"/>
      <c r="L4" s="2302"/>
      <c r="M4" s="2302"/>
      <c r="N4" s="2302"/>
      <c r="O4" s="782"/>
    </row>
    <row r="5" spans="1:18" ht="12.75" x14ac:dyDescent="0.2">
      <c r="B5" s="1394" t="s">
        <v>477</v>
      </c>
      <c r="O5" s="764"/>
    </row>
    <row r="6" spans="1:18" ht="13.15" customHeight="1" x14ac:dyDescent="0.2">
      <c r="B6" s="163"/>
      <c r="C6" s="758"/>
      <c r="D6" s="1095" t="s">
        <v>485</v>
      </c>
      <c r="E6" s="778"/>
      <c r="F6" s="1095" t="s">
        <v>486</v>
      </c>
      <c r="G6" s="1095"/>
      <c r="H6" s="1095" t="s">
        <v>1105</v>
      </c>
      <c r="I6" s="778"/>
      <c r="J6" s="1087" t="s">
        <v>841</v>
      </c>
      <c r="L6" s="1146" t="s">
        <v>994</v>
      </c>
      <c r="M6" s="1121"/>
      <c r="N6" s="1087" t="s">
        <v>1235</v>
      </c>
      <c r="O6" s="1095"/>
      <c r="P6" s="779"/>
    </row>
    <row r="7" spans="1:18" ht="12" customHeight="1" x14ac:dyDescent="0.2">
      <c r="C7" s="758"/>
      <c r="D7" s="1095" t="s">
        <v>487</v>
      </c>
      <c r="F7" s="1087" t="s">
        <v>345</v>
      </c>
      <c r="G7" s="1087"/>
      <c r="H7" s="1087" t="s">
        <v>1107</v>
      </c>
      <c r="L7" s="1146" t="s">
        <v>346</v>
      </c>
      <c r="O7" s="764"/>
    </row>
    <row r="8" spans="1:18" ht="12.95" customHeight="1" x14ac:dyDescent="0.2">
      <c r="C8" s="778"/>
      <c r="D8" s="1095" t="s">
        <v>135</v>
      </c>
      <c r="E8" s="764"/>
      <c r="F8" s="1095" t="s">
        <v>347</v>
      </c>
      <c r="G8" s="1095"/>
      <c r="H8" s="1095" t="s">
        <v>1106</v>
      </c>
      <c r="I8" s="764"/>
      <c r="J8" s="1146"/>
      <c r="K8" s="764"/>
      <c r="L8" s="1146"/>
      <c r="M8" s="764"/>
      <c r="N8" s="764"/>
      <c r="O8" s="1121"/>
    </row>
    <row r="9" spans="1:18" ht="11.1" customHeight="1" x14ac:dyDescent="0.2">
      <c r="B9" s="1190" t="s">
        <v>750</v>
      </c>
      <c r="C9" s="471"/>
      <c r="D9" s="471"/>
      <c r="E9" s="471"/>
      <c r="F9" s="471"/>
      <c r="G9" s="471"/>
      <c r="H9" s="471"/>
      <c r="I9" s="471"/>
      <c r="J9" s="471"/>
      <c r="K9" s="471"/>
      <c r="L9" s="471"/>
      <c r="M9" s="471"/>
      <c r="N9" s="471"/>
      <c r="O9" s="764"/>
    </row>
    <row r="10" spans="1:18" ht="12.75" x14ac:dyDescent="0.2">
      <c r="B10" s="764"/>
      <c r="C10" s="764"/>
      <c r="D10" s="1671"/>
      <c r="E10" s="764"/>
      <c r="F10" s="1671"/>
      <c r="G10" s="778"/>
      <c r="H10" s="1671"/>
      <c r="I10" s="764"/>
      <c r="J10" s="1671"/>
      <c r="K10" s="764"/>
      <c r="L10" s="1671"/>
      <c r="M10" s="764"/>
      <c r="N10" s="764"/>
      <c r="O10" s="764"/>
    </row>
    <row r="11" spans="1:18" ht="12.75" x14ac:dyDescent="0.2">
      <c r="A11" s="472" t="s">
        <v>807</v>
      </c>
      <c r="B11" s="25" t="s">
        <v>348</v>
      </c>
      <c r="C11" s="157">
        <v>1</v>
      </c>
      <c r="D11" s="1714">
        <v>8201</v>
      </c>
      <c r="E11" s="1714"/>
      <c r="F11" s="1714">
        <v>8260</v>
      </c>
      <c r="G11" s="1702"/>
      <c r="H11" s="1717" t="s">
        <v>2563</v>
      </c>
      <c r="I11" s="1714"/>
      <c r="J11" s="1714">
        <v>8208</v>
      </c>
      <c r="K11" s="1714"/>
      <c r="L11" s="1714">
        <v>8229</v>
      </c>
      <c r="M11" s="1714"/>
      <c r="N11" s="1714">
        <v>8236</v>
      </c>
      <c r="O11" s="360"/>
    </row>
    <row r="12" spans="1:18" ht="12.75" x14ac:dyDescent="0.2">
      <c r="A12" s="472" t="s">
        <v>807</v>
      </c>
      <c r="B12" s="25" t="s">
        <v>349</v>
      </c>
      <c r="C12" s="157">
        <f t="shared" ref="C12:C21" si="0">C11+1</f>
        <v>2</v>
      </c>
      <c r="D12" s="1714">
        <v>8266</v>
      </c>
      <c r="E12" s="1714"/>
      <c r="F12" s="1717">
        <v>8268</v>
      </c>
      <c r="G12" s="1733"/>
      <c r="H12" s="1717" t="s">
        <v>2564</v>
      </c>
      <c r="I12" s="1714"/>
      <c r="J12" s="1717">
        <v>8270</v>
      </c>
      <c r="K12" s="1714"/>
      <c r="L12" s="1714">
        <v>8276</v>
      </c>
      <c r="M12" s="1714"/>
      <c r="N12" s="1714">
        <v>8278</v>
      </c>
      <c r="O12" s="360"/>
    </row>
    <row r="13" spans="1:18" ht="12.75" x14ac:dyDescent="0.2">
      <c r="A13" s="472" t="s">
        <v>807</v>
      </c>
      <c r="B13" s="25" t="s">
        <v>799</v>
      </c>
      <c r="C13" s="157">
        <f t="shared" si="0"/>
        <v>3</v>
      </c>
      <c r="D13" s="1714">
        <v>8267</v>
      </c>
      <c r="E13" s="1714"/>
      <c r="F13" s="1717">
        <v>8269</v>
      </c>
      <c r="G13" s="1733"/>
      <c r="H13" s="1714" t="s">
        <v>2565</v>
      </c>
      <c r="I13" s="1714"/>
      <c r="J13" s="1717">
        <v>8271</v>
      </c>
      <c r="K13" s="1714"/>
      <c r="L13" s="1714">
        <v>8277</v>
      </c>
      <c r="M13" s="1714"/>
      <c r="N13" s="1714">
        <v>8279</v>
      </c>
      <c r="O13" s="360"/>
    </row>
    <row r="14" spans="1:18" ht="12.75" x14ac:dyDescent="0.2">
      <c r="A14" s="472" t="s">
        <v>807</v>
      </c>
      <c r="B14" s="25" t="s">
        <v>800</v>
      </c>
      <c r="C14" s="157">
        <f t="shared" si="0"/>
        <v>4</v>
      </c>
      <c r="D14" s="1714">
        <v>8203</v>
      </c>
      <c r="E14" s="1714"/>
      <c r="F14" s="1714">
        <v>8262</v>
      </c>
      <c r="G14" s="1702"/>
      <c r="H14" s="1714" t="s">
        <v>2566</v>
      </c>
      <c r="I14" s="1714"/>
      <c r="J14" s="1714">
        <v>8210</v>
      </c>
      <c r="K14" s="1714"/>
      <c r="L14" s="1714">
        <v>8231</v>
      </c>
      <c r="M14" s="1714"/>
      <c r="N14" s="1714">
        <v>8238</v>
      </c>
      <c r="O14" s="360"/>
    </row>
    <row r="15" spans="1:18" ht="12.75" x14ac:dyDescent="0.2">
      <c r="A15" s="472" t="s">
        <v>807</v>
      </c>
      <c r="B15" s="25" t="s">
        <v>801</v>
      </c>
      <c r="C15" s="157">
        <f t="shared" si="0"/>
        <v>5</v>
      </c>
      <c r="D15" s="1714">
        <v>8204</v>
      </c>
      <c r="E15" s="1714"/>
      <c r="F15" s="1714">
        <v>8263</v>
      </c>
      <c r="G15" s="1702"/>
      <c r="H15" s="1714" t="s">
        <v>2567</v>
      </c>
      <c r="I15" s="1714"/>
      <c r="J15" s="1714">
        <v>8211</v>
      </c>
      <c r="K15" s="1714"/>
      <c r="L15" s="1714">
        <v>8232</v>
      </c>
      <c r="M15" s="1714"/>
      <c r="N15" s="1714">
        <v>8239</v>
      </c>
      <c r="O15" s="360"/>
    </row>
    <row r="16" spans="1:18" ht="12.75" x14ac:dyDescent="0.2">
      <c r="A16" s="472" t="s">
        <v>807</v>
      </c>
      <c r="B16" s="25" t="s">
        <v>715</v>
      </c>
      <c r="C16" s="159">
        <f t="shared" si="0"/>
        <v>6</v>
      </c>
      <c r="D16" s="1714">
        <v>8205</v>
      </c>
      <c r="E16" s="1714"/>
      <c r="F16" s="1714">
        <v>8264</v>
      </c>
      <c r="G16" s="1702"/>
      <c r="H16" s="1714" t="s">
        <v>2568</v>
      </c>
      <c r="I16" s="1717"/>
      <c r="J16" s="1714">
        <v>8212</v>
      </c>
      <c r="K16" s="1717"/>
      <c r="L16" s="1714">
        <v>8233</v>
      </c>
      <c r="M16" s="1717"/>
      <c r="N16" s="1714">
        <v>8240</v>
      </c>
      <c r="O16" s="360"/>
    </row>
    <row r="17" spans="1:24" ht="12.75" customHeight="1" x14ac:dyDescent="0.2">
      <c r="A17" s="112"/>
      <c r="B17" s="113" t="s">
        <v>1071</v>
      </c>
      <c r="C17" s="159"/>
      <c r="D17" s="1714"/>
      <c r="E17" s="1717"/>
      <c r="F17" s="1714"/>
      <c r="G17" s="1733"/>
      <c r="H17" s="1714"/>
      <c r="I17" s="1717"/>
      <c r="J17" s="1714"/>
      <c r="K17" s="1717"/>
      <c r="L17" s="1714"/>
      <c r="M17" s="1717"/>
      <c r="N17" s="1714"/>
      <c r="O17" s="360"/>
    </row>
    <row r="18" spans="1:24" ht="12.75" customHeight="1" x14ac:dyDescent="0.2">
      <c r="A18" s="112" t="s">
        <v>807</v>
      </c>
      <c r="B18" s="215" t="s">
        <v>1072</v>
      </c>
      <c r="C18" s="162">
        <f>C16+1</f>
        <v>7</v>
      </c>
      <c r="D18" s="1716">
        <v>8242</v>
      </c>
      <c r="E18" s="1716"/>
      <c r="F18" s="1716">
        <v>8265</v>
      </c>
      <c r="G18" s="1772"/>
      <c r="H18" s="1716" t="s">
        <v>2569</v>
      </c>
      <c r="I18" s="1716"/>
      <c r="J18" s="1716">
        <v>8243</v>
      </c>
      <c r="K18" s="1716"/>
      <c r="L18" s="1716">
        <v>8246</v>
      </c>
      <c r="M18" s="1716"/>
      <c r="N18" s="1716">
        <v>8247</v>
      </c>
      <c r="O18" s="360"/>
    </row>
    <row r="19" spans="1:24" ht="12.75" customHeight="1" x14ac:dyDescent="0.2">
      <c r="A19" s="472" t="s">
        <v>807</v>
      </c>
      <c r="B19" s="163"/>
      <c r="C19" s="159">
        <f>C18+1</f>
        <v>8</v>
      </c>
      <c r="D19" s="1714">
        <v>8254</v>
      </c>
      <c r="E19" s="1717"/>
      <c r="F19" s="1760"/>
      <c r="G19" s="1717"/>
      <c r="H19" s="1717" t="s">
        <v>2570</v>
      </c>
      <c r="I19" s="1717"/>
      <c r="J19" s="1714">
        <v>8255</v>
      </c>
      <c r="K19" s="1717"/>
      <c r="L19" s="1714">
        <v>8258</v>
      </c>
      <c r="M19" s="1717"/>
      <c r="N19" s="1714">
        <v>8259</v>
      </c>
      <c r="O19" s="360"/>
    </row>
    <row r="20" spans="1:24" ht="12.75" customHeight="1" x14ac:dyDescent="0.2">
      <c r="A20" s="472" t="s">
        <v>807</v>
      </c>
      <c r="B20" s="42" t="s">
        <v>805</v>
      </c>
      <c r="C20" s="162">
        <f t="shared" si="0"/>
        <v>9</v>
      </c>
      <c r="D20" s="1716">
        <v>8200</v>
      </c>
      <c r="E20" s="1716"/>
      <c r="F20" s="1905"/>
      <c r="G20" s="1716"/>
      <c r="H20" s="1906"/>
      <c r="I20" s="1716"/>
      <c r="J20" s="1716">
        <v>8207</v>
      </c>
      <c r="K20" s="1716"/>
      <c r="L20" s="1716">
        <v>8228</v>
      </c>
      <c r="M20" s="1716"/>
      <c r="N20" s="1716">
        <v>8235</v>
      </c>
      <c r="O20" s="360"/>
    </row>
    <row r="21" spans="1:24" ht="12.75" customHeight="1" thickBot="1" x14ac:dyDescent="0.25">
      <c r="A21" s="112" t="s">
        <v>807</v>
      </c>
      <c r="B21" s="765"/>
      <c r="C21" s="164">
        <f t="shared" si="0"/>
        <v>10</v>
      </c>
      <c r="D21" s="1732">
        <v>8206</v>
      </c>
      <c r="E21" s="1732"/>
      <c r="F21" s="1907"/>
      <c r="G21" s="1732"/>
      <c r="H21" s="1908"/>
      <c r="I21" s="1732"/>
      <c r="J21" s="1732">
        <v>8213</v>
      </c>
      <c r="K21" s="1732"/>
      <c r="L21" s="1732">
        <v>8234</v>
      </c>
      <c r="M21" s="1732"/>
      <c r="N21" s="1736">
        <v>8241</v>
      </c>
      <c r="O21" s="360"/>
      <c r="P21" s="764"/>
      <c r="Q21" s="764"/>
      <c r="R21" s="764"/>
      <c r="S21" s="764"/>
      <c r="T21" s="764"/>
      <c r="U21" s="764"/>
      <c r="V21" s="764"/>
      <c r="W21" s="764"/>
      <c r="X21" s="764"/>
    </row>
    <row r="22" spans="1:24" ht="15" customHeight="1" x14ac:dyDescent="0.2">
      <c r="A22" s="764"/>
      <c r="B22" s="910" t="s">
        <v>920</v>
      </c>
      <c r="C22" s="910"/>
      <c r="D22" s="910"/>
      <c r="E22" s="910"/>
      <c r="F22" s="910"/>
      <c r="G22" s="910"/>
      <c r="H22" s="910"/>
      <c r="I22" s="910"/>
      <c r="J22" s="910"/>
      <c r="K22" s="910"/>
      <c r="L22" s="910"/>
      <c r="M22" s="910"/>
      <c r="N22" s="910"/>
      <c r="O22" s="910"/>
      <c r="P22" s="910"/>
      <c r="Q22" s="910"/>
      <c r="R22" s="910"/>
      <c r="S22" s="910"/>
    </row>
    <row r="23" spans="1:24" x14ac:dyDescent="0.2">
      <c r="B23" s="1191" t="s">
        <v>1307</v>
      </c>
      <c r="C23" s="1191"/>
      <c r="D23" s="1191"/>
      <c r="E23" s="1191"/>
      <c r="F23" s="1191"/>
      <c r="G23" s="1191"/>
      <c r="H23" s="1191"/>
      <c r="I23" s="1191"/>
      <c r="J23" s="1191"/>
      <c r="K23" s="1191"/>
      <c r="L23" s="1191"/>
      <c r="M23" s="1191"/>
      <c r="N23" s="1191"/>
      <c r="O23" s="1191"/>
      <c r="P23" s="1191"/>
      <c r="Q23" s="1191"/>
      <c r="R23" s="1191"/>
      <c r="S23" s="1191"/>
    </row>
    <row r="24" spans="1:24" x14ac:dyDescent="0.2">
      <c r="A24" s="764"/>
      <c r="B24" s="1088" t="s">
        <v>1308</v>
      </c>
      <c r="C24" s="1088"/>
      <c r="D24" s="1088"/>
      <c r="E24" s="1088"/>
      <c r="F24" s="1088"/>
      <c r="G24" s="1088"/>
      <c r="H24" s="1088"/>
      <c r="I24" s="1088"/>
      <c r="J24" s="1088"/>
      <c r="K24" s="1088"/>
      <c r="L24" s="1088"/>
      <c r="M24" s="1088"/>
      <c r="N24" s="1088"/>
      <c r="O24" s="1088"/>
      <c r="P24" s="1088"/>
      <c r="Q24" s="1088"/>
      <c r="R24" s="1088"/>
      <c r="S24" s="1088"/>
    </row>
    <row r="25" spans="1:24" x14ac:dyDescent="0.2">
      <c r="A25" s="764"/>
      <c r="B25" s="1088" t="s">
        <v>1309</v>
      </c>
      <c r="C25" s="1088"/>
      <c r="D25" s="1088"/>
      <c r="E25" s="1088"/>
      <c r="F25" s="1088"/>
      <c r="G25" s="1088"/>
      <c r="H25" s="1088"/>
      <c r="I25" s="1088"/>
      <c r="J25" s="1088"/>
      <c r="K25" s="1088"/>
      <c r="L25" s="1088"/>
      <c r="M25" s="1088"/>
      <c r="N25" s="1088"/>
      <c r="O25" s="1088"/>
      <c r="P25" s="1088"/>
      <c r="Q25" s="1088"/>
      <c r="R25" s="1088"/>
      <c r="S25" s="1088"/>
    </row>
    <row r="26" spans="1:24" ht="12" customHeight="1" x14ac:dyDescent="0.2">
      <c r="A26" s="764"/>
      <c r="B26" s="1088"/>
      <c r="C26" s="1088"/>
      <c r="D26" s="1088"/>
      <c r="E26" s="1088"/>
      <c r="F26" s="1088"/>
      <c r="G26" s="1088"/>
      <c r="H26" s="1088"/>
      <c r="I26" s="1088"/>
      <c r="J26" s="1088"/>
      <c r="K26" s="1088"/>
      <c r="L26" s="1088"/>
      <c r="M26" s="1088"/>
      <c r="N26" s="1088"/>
      <c r="O26" s="1088"/>
      <c r="P26" s="1088"/>
      <c r="Q26" s="1088"/>
      <c r="R26" s="1088"/>
      <c r="S26" s="1088"/>
    </row>
    <row r="27" spans="1:24" ht="12" customHeight="1" x14ac:dyDescent="0.2">
      <c r="A27" s="764"/>
      <c r="B27" s="1088"/>
      <c r="C27" s="1088"/>
      <c r="D27" s="1088"/>
      <c r="E27" s="1088"/>
      <c r="F27" s="1088"/>
      <c r="G27" s="1088"/>
      <c r="H27" s="1088"/>
      <c r="I27" s="1088"/>
      <c r="J27" s="1088"/>
      <c r="K27" s="1088"/>
      <c r="L27" s="1088"/>
      <c r="M27" s="1088"/>
      <c r="N27" s="1088"/>
      <c r="O27" s="1088"/>
      <c r="P27" s="1088"/>
      <c r="Q27" s="1088"/>
      <c r="R27" s="1088"/>
      <c r="S27" s="1088"/>
    </row>
    <row r="28" spans="1:24" s="764" customFormat="1" ht="12" customHeight="1" x14ac:dyDescent="0.2"/>
    <row r="29" spans="1:24" ht="12.75" customHeight="1" x14ac:dyDescent="0.2">
      <c r="B29" s="2302" t="s">
        <v>1067</v>
      </c>
      <c r="C29" s="2302"/>
      <c r="D29" s="2302"/>
      <c r="E29" s="2302"/>
      <c r="F29" s="2302"/>
      <c r="G29" s="2302"/>
      <c r="H29" s="2302"/>
      <c r="I29" s="2302"/>
      <c r="J29" s="2302"/>
      <c r="K29" s="2302"/>
      <c r="L29" s="2302"/>
      <c r="M29" s="2302"/>
      <c r="N29" s="2302"/>
      <c r="O29" s="782"/>
      <c r="P29" s="782"/>
      <c r="Q29" s="782"/>
      <c r="R29" s="782"/>
    </row>
    <row r="30" spans="1:24" ht="12.75" x14ac:dyDescent="0.2">
      <c r="B30" s="2302" t="s">
        <v>1333</v>
      </c>
      <c r="C30" s="2302"/>
      <c r="D30" s="2302"/>
      <c r="E30" s="2302"/>
      <c r="F30" s="2302"/>
      <c r="G30" s="2302"/>
      <c r="H30" s="2302"/>
      <c r="I30" s="2302"/>
      <c r="J30" s="2302"/>
      <c r="K30" s="2302"/>
      <c r="L30" s="2302"/>
      <c r="M30" s="2302"/>
      <c r="N30" s="2302"/>
      <c r="O30" s="782"/>
      <c r="P30" s="782"/>
      <c r="Q30" s="782"/>
      <c r="R30" s="782"/>
    </row>
    <row r="31" spans="1:24" ht="12.75" customHeight="1" x14ac:dyDescent="0.2">
      <c r="A31" s="764"/>
      <c r="B31" s="764"/>
      <c r="C31" s="364"/>
      <c r="D31" s="764"/>
      <c r="E31" s="764"/>
      <c r="F31" s="764"/>
      <c r="G31" s="764"/>
      <c r="H31" s="764"/>
      <c r="I31" s="764"/>
      <c r="J31" s="764"/>
      <c r="K31" s="764"/>
      <c r="L31" s="764"/>
      <c r="M31" s="764"/>
      <c r="N31" s="764"/>
      <c r="O31" s="764"/>
      <c r="P31" s="764"/>
      <c r="Q31" s="764"/>
      <c r="R31" s="764"/>
      <c r="S31" s="764"/>
    </row>
    <row r="32" spans="1:24" ht="12.75" customHeight="1" x14ac:dyDescent="0.2">
      <c r="A32" s="764"/>
      <c r="B32" s="764"/>
      <c r="C32" s="1480"/>
      <c r="D32" s="484" t="s">
        <v>761</v>
      </c>
      <c r="E32" s="1192"/>
      <c r="F32" s="1192"/>
      <c r="G32" s="922"/>
      <c r="H32" s="2150" t="s">
        <v>1491</v>
      </c>
      <c r="I32" s="1095"/>
      <c r="J32" s="49" t="s">
        <v>1061</v>
      </c>
      <c r="K32" s="1095"/>
      <c r="L32" s="2150" t="s">
        <v>742</v>
      </c>
      <c r="M32" s="1095"/>
      <c r="N32" s="1219"/>
      <c r="Q32" s="764"/>
      <c r="R32" s="1095"/>
    </row>
    <row r="33" spans="1:25" ht="12.75" customHeight="1" x14ac:dyDescent="0.2">
      <c r="A33" s="764"/>
      <c r="B33" s="764"/>
      <c r="C33" s="1480"/>
      <c r="D33" s="2394" t="s">
        <v>433</v>
      </c>
      <c r="E33" s="2396"/>
      <c r="F33" s="2394" t="s">
        <v>434</v>
      </c>
      <c r="G33" s="1219"/>
      <c r="H33" s="1953" t="s">
        <v>1490</v>
      </c>
      <c r="I33" s="1095"/>
      <c r="J33" s="49" t="s">
        <v>1068</v>
      </c>
      <c r="K33" s="1095"/>
      <c r="L33" s="1954"/>
      <c r="M33" s="1095"/>
      <c r="N33" s="1219"/>
      <c r="Q33" s="764"/>
      <c r="R33" s="1095"/>
    </row>
    <row r="34" spans="1:25" ht="29.25" customHeight="1" thickBot="1" x14ac:dyDescent="0.25">
      <c r="A34" s="910"/>
      <c r="B34" s="1091"/>
      <c r="C34" s="1481"/>
      <c r="D34" s="2395"/>
      <c r="E34" s="2397"/>
      <c r="F34" s="2395"/>
      <c r="G34" s="1218"/>
      <c r="H34" s="2151"/>
      <c r="I34" s="1113"/>
      <c r="J34" s="927" t="s">
        <v>1069</v>
      </c>
      <c r="K34" s="1193"/>
      <c r="L34" s="2151"/>
      <c r="M34" s="1193"/>
      <c r="N34" s="1218"/>
      <c r="Q34" s="764"/>
      <c r="R34" s="764"/>
    </row>
    <row r="35" spans="1:25" ht="12.75" x14ac:dyDescent="0.2">
      <c r="A35" s="922"/>
      <c r="B35" s="922"/>
      <c r="C35" s="1482"/>
      <c r="D35" s="1671"/>
      <c r="E35" s="1095"/>
      <c r="F35" s="1671"/>
      <c r="G35" s="1095"/>
      <c r="H35" s="1671"/>
      <c r="I35" s="1095"/>
      <c r="J35" s="1671"/>
      <c r="K35" s="1095"/>
      <c r="L35" s="1095"/>
      <c r="M35" s="1095"/>
      <c r="N35" s="764"/>
      <c r="P35" s="764"/>
    </row>
    <row r="36" spans="1:25" ht="12.75" x14ac:dyDescent="0.2">
      <c r="A36" s="472" t="s">
        <v>807</v>
      </c>
      <c r="B36" s="136" t="s">
        <v>919</v>
      </c>
      <c r="C36" s="159">
        <f>C21+1</f>
        <v>11</v>
      </c>
      <c r="D36" s="1717" t="s">
        <v>2571</v>
      </c>
      <c r="E36" s="1756"/>
      <c r="F36" s="1717" t="s">
        <v>2578</v>
      </c>
      <c r="G36" s="1756"/>
      <c r="H36" s="1717" t="s">
        <v>2585</v>
      </c>
      <c r="I36" s="1756"/>
      <c r="J36" s="1717" t="s">
        <v>2588</v>
      </c>
      <c r="K36" s="1756"/>
      <c r="L36" s="1717" t="s">
        <v>2595</v>
      </c>
      <c r="M36" s="1756"/>
      <c r="N36" s="1740"/>
      <c r="P36" s="764"/>
    </row>
    <row r="37" spans="1:25" ht="12.75" x14ac:dyDescent="0.2">
      <c r="A37" s="472"/>
      <c r="B37" s="136" t="s">
        <v>754</v>
      </c>
      <c r="C37" s="159"/>
      <c r="D37" s="1717"/>
      <c r="E37" s="1756"/>
      <c r="F37" s="1717"/>
      <c r="G37" s="1756"/>
      <c r="H37" s="1717"/>
      <c r="I37" s="1756"/>
      <c r="J37" s="1717"/>
      <c r="K37" s="1756"/>
      <c r="L37" s="1717"/>
      <c r="M37" s="1756"/>
      <c r="N37" s="1740"/>
      <c r="P37" s="764"/>
    </row>
    <row r="38" spans="1:25" ht="13.5" customHeight="1" x14ac:dyDescent="0.2">
      <c r="A38" s="472"/>
      <c r="B38" s="136" t="s">
        <v>1306</v>
      </c>
      <c r="C38" s="159"/>
      <c r="D38" s="1718"/>
      <c r="E38" s="1717"/>
      <c r="F38" s="1718"/>
      <c r="G38" s="1717"/>
      <c r="H38" s="1718"/>
      <c r="I38" s="1717"/>
      <c r="J38" s="1718"/>
      <c r="K38" s="1717"/>
      <c r="L38" s="1718"/>
      <c r="M38" s="1717"/>
      <c r="N38" s="1717"/>
      <c r="P38" s="764"/>
    </row>
    <row r="39" spans="1:25" ht="13.5" customHeight="1" x14ac:dyDescent="0.2">
      <c r="A39" s="472" t="s">
        <v>807</v>
      </c>
      <c r="B39" s="50" t="s">
        <v>832</v>
      </c>
      <c r="C39" s="159">
        <f>C36+1</f>
        <v>12</v>
      </c>
      <c r="D39" s="1717" t="s">
        <v>2572</v>
      </c>
      <c r="E39" s="1717"/>
      <c r="F39" s="1717" t="s">
        <v>2579</v>
      </c>
      <c r="G39" s="1717"/>
      <c r="H39" s="1717">
        <v>2861</v>
      </c>
      <c r="I39" s="1717"/>
      <c r="J39" s="1717" t="s">
        <v>2589</v>
      </c>
      <c r="K39" s="1717"/>
      <c r="L39" s="1717">
        <v>2865</v>
      </c>
      <c r="M39" s="1717"/>
      <c r="N39" s="1717"/>
      <c r="P39" s="764"/>
    </row>
    <row r="40" spans="1:25" ht="14.25" customHeight="1" x14ac:dyDescent="0.2">
      <c r="A40" s="472" t="s">
        <v>807</v>
      </c>
      <c r="B40" s="113" t="s">
        <v>179</v>
      </c>
      <c r="C40" s="159">
        <f>C39+1</f>
        <v>13</v>
      </c>
      <c r="D40" s="1717" t="s">
        <v>2573</v>
      </c>
      <c r="E40" s="1717"/>
      <c r="F40" s="1717" t="s">
        <v>2580</v>
      </c>
      <c r="G40" s="1717"/>
      <c r="H40" s="1717">
        <v>2862</v>
      </c>
      <c r="I40" s="1717"/>
      <c r="J40" s="1717" t="s">
        <v>2590</v>
      </c>
      <c r="K40" s="1717"/>
      <c r="L40" s="1717">
        <v>2866</v>
      </c>
      <c r="M40" s="1717"/>
      <c r="N40" s="1717"/>
      <c r="P40" s="764"/>
    </row>
    <row r="41" spans="1:25" ht="12.75" x14ac:dyDescent="0.2">
      <c r="A41" s="472" t="s">
        <v>807</v>
      </c>
      <c r="B41" s="113" t="s">
        <v>180</v>
      </c>
      <c r="C41" s="159">
        <f>C40+1</f>
        <v>14</v>
      </c>
      <c r="D41" s="1717" t="s">
        <v>2574</v>
      </c>
      <c r="E41" s="1717"/>
      <c r="F41" s="1717" t="s">
        <v>2581</v>
      </c>
      <c r="G41" s="1717"/>
      <c r="H41" s="1717">
        <v>2863</v>
      </c>
      <c r="I41" s="1717"/>
      <c r="J41" s="1717" t="s">
        <v>2591</v>
      </c>
      <c r="K41" s="1717"/>
      <c r="L41" s="1717">
        <v>2867</v>
      </c>
      <c r="M41" s="1717"/>
      <c r="N41" s="1717"/>
      <c r="P41" s="764"/>
    </row>
    <row r="42" spans="1:25" ht="12.75" x14ac:dyDescent="0.2">
      <c r="A42" s="472" t="s">
        <v>807</v>
      </c>
      <c r="B42" s="113" t="s">
        <v>181</v>
      </c>
      <c r="C42" s="159">
        <f>C41+1</f>
        <v>15</v>
      </c>
      <c r="D42" s="1717" t="s">
        <v>2575</v>
      </c>
      <c r="E42" s="1717"/>
      <c r="F42" s="1717" t="s">
        <v>2582</v>
      </c>
      <c r="G42" s="1717"/>
      <c r="H42" s="1717">
        <v>2864</v>
      </c>
      <c r="I42" s="1717"/>
      <c r="J42" s="1717" t="s">
        <v>2592</v>
      </c>
      <c r="K42" s="1717"/>
      <c r="L42" s="1717">
        <v>2868</v>
      </c>
      <c r="M42" s="1717"/>
      <c r="N42" s="1717"/>
      <c r="P42" s="764"/>
    </row>
    <row r="43" spans="1:25" ht="12.75" x14ac:dyDescent="0.2">
      <c r="A43" s="112" t="s">
        <v>807</v>
      </c>
      <c r="B43" s="113" t="s">
        <v>90</v>
      </c>
      <c r="C43" s="162">
        <f>C42+1</f>
        <v>16</v>
      </c>
      <c r="D43" s="1716" t="s">
        <v>2576</v>
      </c>
      <c r="E43" s="1718"/>
      <c r="F43" s="1717" t="s">
        <v>2583</v>
      </c>
      <c r="G43" s="1718"/>
      <c r="H43" s="1714" t="s">
        <v>2586</v>
      </c>
      <c r="I43" s="1718"/>
      <c r="J43" s="1714" t="s">
        <v>2593</v>
      </c>
      <c r="K43" s="1718"/>
      <c r="L43" s="1717" t="s">
        <v>2596</v>
      </c>
      <c r="M43" s="1718"/>
      <c r="N43" s="1740"/>
      <c r="P43" s="764"/>
    </row>
    <row r="44" spans="1:25" ht="13.5" thickBot="1" x14ac:dyDescent="0.25">
      <c r="A44" s="112" t="s">
        <v>807</v>
      </c>
      <c r="B44" s="1112"/>
      <c r="C44" s="967">
        <f>C43+1</f>
        <v>17</v>
      </c>
      <c r="D44" s="1736" t="s">
        <v>2577</v>
      </c>
      <c r="E44" s="1909"/>
      <c r="F44" s="1736" t="s">
        <v>2584</v>
      </c>
      <c r="G44" s="1909"/>
      <c r="H44" s="1736" t="s">
        <v>2587</v>
      </c>
      <c r="I44" s="1909"/>
      <c r="J44" s="1736" t="s">
        <v>2594</v>
      </c>
      <c r="K44" s="1909"/>
      <c r="L44" s="1736" t="s">
        <v>2597</v>
      </c>
      <c r="M44" s="1909"/>
      <c r="N44" s="1909"/>
      <c r="P44" s="764"/>
      <c r="Q44" s="764"/>
      <c r="R44" s="764"/>
      <c r="S44" s="764"/>
      <c r="T44" s="764"/>
      <c r="U44" s="764"/>
      <c r="V44" s="764"/>
      <c r="W44" s="764"/>
      <c r="X44" s="764"/>
      <c r="Y44" s="764"/>
    </row>
    <row r="45" spans="1:25" x14ac:dyDescent="0.2">
      <c r="C45" s="365"/>
    </row>
    <row r="46" spans="1:25" s="910" customFormat="1" ht="12.75" customHeight="1" x14ac:dyDescent="0.2"/>
    <row r="47" spans="1:25" s="910" customFormat="1" ht="12.75" customHeight="1" x14ac:dyDescent="0.2"/>
    <row r="48" spans="1:25" s="910" customFormat="1" ht="12.75" customHeight="1" x14ac:dyDescent="0.2"/>
    <row r="49" s="764" customFormat="1" x14ac:dyDescent="0.2"/>
    <row r="50" s="764" customFormat="1" x14ac:dyDescent="0.2"/>
    <row r="51" s="764" customFormat="1" x14ac:dyDescent="0.2"/>
  </sheetData>
  <mergeCells count="8">
    <mergeCell ref="D33:D34"/>
    <mergeCell ref="E33:E34"/>
    <mergeCell ref="F33:F34"/>
    <mergeCell ref="A2:A3"/>
    <mergeCell ref="B3:N3"/>
    <mergeCell ref="B4:N4"/>
    <mergeCell ref="B29:N29"/>
    <mergeCell ref="B30:N30"/>
  </mergeCells>
  <phoneticPr fontId="10" type="noConversion"/>
  <pageMargins left="0.39370078740157483" right="0.39370078740157483" top="0.59055118110236227" bottom="0.39370078740157483" header="0.59055118110236227" footer="0.39370078740157483"/>
  <pageSetup scale="87" orientation="landscape" r:id="rId1"/>
  <headerFooter alignWithMargins="0">
    <oddHeader>&amp;L&amp;9Organisme  ________________________________________&amp;R&amp;9Code géographique ____________</oddHead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11"/>
  <sheetViews>
    <sheetView zoomScale="94" zoomScaleNormal="94" workbookViewId="0"/>
  </sheetViews>
  <sheetFormatPr baseColWidth="10" defaultColWidth="3.5703125" defaultRowHeight="12.75" x14ac:dyDescent="0.2"/>
  <cols>
    <col min="1" max="1" width="3.5703125" style="541" customWidth="1"/>
    <col min="2" max="2" width="42" style="550" customWidth="1"/>
    <col min="3" max="3" width="2.5703125" style="704" customWidth="1"/>
    <col min="4" max="5" width="5.7109375" style="731" customWidth="1"/>
    <col min="6" max="6" width="5.7109375" style="1205" customWidth="1"/>
    <col min="7" max="7" width="15.7109375" style="1205" customWidth="1"/>
    <col min="8" max="8" width="1.5703125" style="1639" customWidth="1"/>
    <col min="9" max="9" width="15.7109375" style="549" customWidth="1"/>
    <col min="10" max="250" width="9.140625" style="541" customWidth="1"/>
    <col min="251" max="255" width="9.140625" style="1412" customWidth="1"/>
    <col min="256" max="16384" width="3.5703125" style="1412"/>
  </cols>
  <sheetData>
    <row r="1" spans="1:256" x14ac:dyDescent="0.2">
      <c r="A1" s="1578"/>
      <c r="B1" s="543"/>
      <c r="C1" s="1472"/>
      <c r="D1" s="543"/>
      <c r="E1" s="543"/>
      <c r="F1" s="543"/>
      <c r="G1" s="543"/>
      <c r="H1" s="1414"/>
      <c r="I1" s="543"/>
      <c r="O1" s="566"/>
      <c r="P1" s="566"/>
      <c r="Q1" s="566"/>
      <c r="R1" s="566"/>
      <c r="S1" s="566"/>
      <c r="T1" s="566"/>
      <c r="U1" s="566"/>
      <c r="V1" s="566"/>
      <c r="W1" s="566"/>
      <c r="X1" s="566"/>
      <c r="Y1" s="566"/>
      <c r="Z1" s="566"/>
      <c r="AA1" s="566"/>
      <c r="AB1" s="566"/>
      <c r="AC1" s="566"/>
      <c r="AD1" s="566"/>
      <c r="AE1" s="566"/>
      <c r="AF1" s="566"/>
      <c r="AG1" s="566"/>
      <c r="AH1" s="566"/>
      <c r="AI1" s="566"/>
      <c r="AJ1" s="566"/>
      <c r="AK1" s="566"/>
      <c r="AL1" s="566"/>
      <c r="AM1" s="566"/>
      <c r="AN1" s="566"/>
      <c r="AO1" s="566"/>
      <c r="AP1" s="566"/>
      <c r="AQ1" s="566"/>
      <c r="AR1" s="566"/>
      <c r="AS1" s="566"/>
      <c r="AT1" s="566"/>
      <c r="AU1" s="566"/>
      <c r="AV1" s="566"/>
      <c r="AW1" s="566"/>
      <c r="AX1" s="566"/>
      <c r="AY1" s="566"/>
      <c r="AZ1" s="566"/>
      <c r="BA1" s="566"/>
      <c r="BB1" s="566"/>
      <c r="BC1" s="566"/>
      <c r="BD1" s="566"/>
      <c r="BE1" s="566"/>
      <c r="BF1" s="566"/>
      <c r="BG1" s="566"/>
      <c r="BH1" s="566"/>
      <c r="BI1" s="566"/>
      <c r="BJ1" s="566"/>
      <c r="BK1" s="566"/>
      <c r="BL1" s="566"/>
      <c r="BM1" s="566"/>
      <c r="BN1" s="566"/>
      <c r="BO1" s="566"/>
      <c r="BP1" s="566"/>
      <c r="BQ1" s="566"/>
      <c r="BR1" s="566"/>
      <c r="BS1" s="566"/>
      <c r="BT1" s="566"/>
      <c r="BU1" s="566"/>
      <c r="BV1" s="566"/>
      <c r="BW1" s="566"/>
      <c r="BX1" s="566"/>
      <c r="BY1" s="566"/>
      <c r="BZ1" s="566"/>
      <c r="CA1" s="566"/>
      <c r="CB1" s="566"/>
      <c r="CC1" s="566"/>
      <c r="CD1" s="566"/>
      <c r="CE1" s="566"/>
      <c r="CF1" s="566"/>
      <c r="CG1" s="566"/>
      <c r="CH1" s="566"/>
      <c r="CI1" s="566"/>
      <c r="CJ1" s="566"/>
      <c r="CK1" s="566"/>
      <c r="CL1" s="566"/>
      <c r="CM1" s="566"/>
      <c r="CN1" s="566"/>
      <c r="CO1" s="566"/>
      <c r="CP1" s="566"/>
      <c r="CQ1" s="566"/>
      <c r="CR1" s="566"/>
      <c r="CS1" s="566"/>
      <c r="CT1" s="566"/>
      <c r="CU1" s="566"/>
      <c r="CV1" s="566"/>
      <c r="CW1" s="566"/>
      <c r="CX1" s="566"/>
      <c r="CY1" s="566"/>
      <c r="CZ1" s="566"/>
      <c r="DA1" s="566"/>
      <c r="DB1" s="566"/>
      <c r="DC1" s="566"/>
      <c r="DD1" s="566"/>
      <c r="DE1" s="566"/>
      <c r="DF1" s="566"/>
      <c r="DG1" s="566"/>
      <c r="DH1" s="566"/>
      <c r="DI1" s="566"/>
      <c r="DJ1" s="566"/>
      <c r="DK1" s="566"/>
      <c r="DL1" s="566"/>
      <c r="DM1" s="566"/>
      <c r="DN1" s="566"/>
      <c r="DO1" s="566"/>
      <c r="DP1" s="566"/>
      <c r="DQ1" s="566"/>
      <c r="DR1" s="566"/>
      <c r="DS1" s="566"/>
      <c r="DT1" s="566"/>
      <c r="DU1" s="566"/>
      <c r="DV1" s="566"/>
      <c r="DW1" s="566"/>
      <c r="DX1" s="566"/>
      <c r="DY1" s="566"/>
      <c r="DZ1" s="566"/>
      <c r="EA1" s="566"/>
      <c r="EB1" s="566"/>
      <c r="EC1" s="566"/>
      <c r="ED1" s="566"/>
      <c r="EE1" s="566"/>
      <c r="EF1" s="566"/>
      <c r="EG1" s="566"/>
      <c r="EH1" s="566"/>
      <c r="EI1" s="566"/>
      <c r="EJ1" s="566"/>
      <c r="EK1" s="566"/>
      <c r="EL1" s="566"/>
      <c r="EM1" s="566"/>
      <c r="EN1" s="566"/>
      <c r="EO1" s="566"/>
      <c r="EP1" s="566"/>
      <c r="EQ1" s="566"/>
      <c r="ER1" s="566"/>
      <c r="ES1" s="566"/>
      <c r="ET1" s="566"/>
      <c r="EU1" s="566"/>
      <c r="EV1" s="566"/>
      <c r="EW1" s="566"/>
      <c r="EX1" s="566"/>
      <c r="EY1" s="566"/>
      <c r="EZ1" s="566"/>
      <c r="FA1" s="566"/>
      <c r="FB1" s="566"/>
      <c r="FC1" s="566"/>
      <c r="FD1" s="566"/>
      <c r="FE1" s="566"/>
      <c r="FF1" s="566"/>
      <c r="FG1" s="566"/>
      <c r="FH1" s="566"/>
      <c r="FI1" s="566"/>
      <c r="FJ1" s="566"/>
      <c r="FK1" s="566"/>
      <c r="FL1" s="566"/>
      <c r="FM1" s="566"/>
      <c r="FN1" s="566"/>
      <c r="FO1" s="566"/>
      <c r="FP1" s="566"/>
      <c r="FQ1" s="566"/>
      <c r="FR1" s="566"/>
      <c r="FS1" s="566"/>
      <c r="FT1" s="566"/>
      <c r="FU1" s="566"/>
      <c r="FV1" s="566"/>
      <c r="FW1" s="566"/>
      <c r="FX1" s="566"/>
      <c r="FY1" s="566"/>
      <c r="FZ1" s="566"/>
      <c r="GA1" s="566"/>
      <c r="GB1" s="566"/>
      <c r="GC1" s="566"/>
      <c r="GD1" s="566"/>
      <c r="GE1" s="566"/>
      <c r="GF1" s="566"/>
      <c r="GG1" s="566"/>
      <c r="GH1" s="566"/>
      <c r="GI1" s="566"/>
      <c r="GJ1" s="566"/>
      <c r="GK1" s="566"/>
      <c r="GL1" s="566"/>
      <c r="GM1" s="566"/>
      <c r="GN1" s="566"/>
      <c r="GO1" s="566"/>
      <c r="GP1" s="566"/>
      <c r="GQ1" s="566"/>
      <c r="GR1" s="566"/>
      <c r="GS1" s="566"/>
      <c r="GT1" s="566"/>
      <c r="GU1" s="566"/>
      <c r="GV1" s="566"/>
      <c r="GW1" s="566"/>
      <c r="GX1" s="566"/>
      <c r="GY1" s="566"/>
      <c r="GZ1" s="566"/>
      <c r="HA1" s="566"/>
      <c r="HB1" s="566"/>
      <c r="HC1" s="566"/>
      <c r="HD1" s="566"/>
      <c r="HE1" s="566"/>
      <c r="HF1" s="566"/>
      <c r="HG1" s="566"/>
      <c r="HH1" s="566"/>
      <c r="HI1" s="566"/>
      <c r="HJ1" s="566"/>
      <c r="HK1" s="566"/>
      <c r="HL1" s="566"/>
      <c r="HM1" s="566"/>
      <c r="HN1" s="566"/>
      <c r="HO1" s="566"/>
      <c r="HP1" s="566"/>
      <c r="HQ1" s="566"/>
      <c r="HR1" s="566"/>
      <c r="HS1" s="566"/>
      <c r="HT1" s="566"/>
      <c r="HU1" s="566"/>
      <c r="HV1" s="566"/>
      <c r="HW1" s="566"/>
      <c r="HX1" s="566"/>
      <c r="HY1" s="566"/>
      <c r="HZ1" s="566"/>
      <c r="IA1" s="566"/>
      <c r="IB1" s="566"/>
      <c r="IC1" s="566"/>
      <c r="ID1" s="566"/>
      <c r="IE1" s="566"/>
      <c r="IF1" s="566"/>
      <c r="IG1" s="566"/>
      <c r="IH1" s="566"/>
      <c r="II1" s="566"/>
      <c r="IJ1" s="566"/>
      <c r="IK1" s="566"/>
      <c r="IL1" s="566"/>
      <c r="IM1" s="566"/>
      <c r="IN1" s="566"/>
      <c r="IO1" s="566"/>
      <c r="IP1" s="566"/>
    </row>
    <row r="2" spans="1:256" x14ac:dyDescent="0.2">
      <c r="A2" s="1578"/>
      <c r="B2" s="2268" t="s">
        <v>1536</v>
      </c>
      <c r="C2" s="2391"/>
      <c r="D2" s="2391"/>
      <c r="E2" s="2391"/>
      <c r="F2" s="2391"/>
      <c r="G2" s="2391"/>
      <c r="H2" s="2391"/>
      <c r="I2" s="2391"/>
      <c r="O2" s="566"/>
      <c r="P2" s="566"/>
      <c r="Q2" s="566"/>
      <c r="R2" s="566"/>
      <c r="S2" s="566"/>
      <c r="T2" s="566"/>
      <c r="U2" s="566"/>
      <c r="V2" s="566"/>
      <c r="W2" s="566"/>
      <c r="X2" s="566"/>
      <c r="Y2" s="566"/>
      <c r="Z2" s="566"/>
      <c r="AA2" s="566"/>
      <c r="AB2" s="566"/>
      <c r="AC2" s="566"/>
      <c r="AD2" s="566"/>
      <c r="AE2" s="566"/>
      <c r="AF2" s="566"/>
      <c r="AG2" s="566"/>
      <c r="AH2" s="566"/>
      <c r="AI2" s="566"/>
      <c r="AJ2" s="566"/>
      <c r="AK2" s="566"/>
      <c r="AL2" s="566"/>
      <c r="AM2" s="566"/>
      <c r="AN2" s="566"/>
      <c r="AO2" s="566"/>
      <c r="AP2" s="566"/>
      <c r="AQ2" s="566"/>
      <c r="AR2" s="566"/>
      <c r="AS2" s="566"/>
      <c r="AT2" s="566"/>
      <c r="AU2" s="566"/>
      <c r="AV2" s="566"/>
      <c r="AW2" s="566"/>
      <c r="AX2" s="566"/>
      <c r="AY2" s="566"/>
      <c r="AZ2" s="566"/>
      <c r="BA2" s="566"/>
      <c r="BB2" s="566"/>
      <c r="BC2" s="566"/>
      <c r="BD2" s="566"/>
      <c r="BE2" s="566"/>
      <c r="BF2" s="566"/>
      <c r="BG2" s="566"/>
      <c r="BH2" s="566"/>
      <c r="BI2" s="566"/>
      <c r="BJ2" s="566"/>
      <c r="BK2" s="566"/>
      <c r="BL2" s="566"/>
      <c r="BM2" s="566"/>
      <c r="BN2" s="566"/>
      <c r="BO2" s="566"/>
      <c r="BP2" s="566"/>
      <c r="BQ2" s="566"/>
      <c r="BR2" s="566"/>
      <c r="BS2" s="566"/>
      <c r="BT2" s="566"/>
      <c r="BU2" s="566"/>
      <c r="BV2" s="566"/>
      <c r="BW2" s="566"/>
      <c r="BX2" s="566"/>
      <c r="BY2" s="566"/>
      <c r="BZ2" s="566"/>
      <c r="CA2" s="566"/>
      <c r="CB2" s="566"/>
      <c r="CC2" s="566"/>
      <c r="CD2" s="566"/>
      <c r="CE2" s="566"/>
      <c r="CF2" s="566"/>
      <c r="CG2" s="566"/>
      <c r="CH2" s="566"/>
      <c r="CI2" s="566"/>
      <c r="CJ2" s="566"/>
      <c r="CK2" s="566"/>
      <c r="CL2" s="566"/>
      <c r="CM2" s="566"/>
      <c r="CN2" s="566"/>
      <c r="CO2" s="566"/>
      <c r="CP2" s="566"/>
      <c r="CQ2" s="566"/>
      <c r="CR2" s="566"/>
      <c r="CS2" s="566"/>
      <c r="CT2" s="566"/>
      <c r="CU2" s="566"/>
      <c r="CV2" s="566"/>
      <c r="CW2" s="566"/>
      <c r="CX2" s="566"/>
      <c r="CY2" s="566"/>
      <c r="CZ2" s="566"/>
      <c r="DA2" s="566"/>
      <c r="DB2" s="566"/>
      <c r="DC2" s="566"/>
      <c r="DD2" s="566"/>
      <c r="DE2" s="566"/>
      <c r="DF2" s="566"/>
      <c r="DG2" s="566"/>
      <c r="DH2" s="566"/>
      <c r="DI2" s="566"/>
      <c r="DJ2" s="566"/>
      <c r="DK2" s="566"/>
      <c r="DL2" s="566"/>
      <c r="DM2" s="566"/>
      <c r="DN2" s="566"/>
      <c r="DO2" s="566"/>
      <c r="DP2" s="566"/>
      <c r="DQ2" s="566"/>
      <c r="DR2" s="566"/>
      <c r="DS2" s="566"/>
      <c r="DT2" s="566"/>
      <c r="DU2" s="566"/>
      <c r="DV2" s="566"/>
      <c r="DW2" s="566"/>
      <c r="DX2" s="566"/>
      <c r="DY2" s="566"/>
      <c r="DZ2" s="566"/>
      <c r="EA2" s="566"/>
      <c r="EB2" s="566"/>
      <c r="EC2" s="566"/>
      <c r="ED2" s="566"/>
      <c r="EE2" s="566"/>
      <c r="EF2" s="566"/>
      <c r="EG2" s="566"/>
      <c r="EH2" s="566"/>
      <c r="EI2" s="566"/>
      <c r="EJ2" s="566"/>
      <c r="EK2" s="566"/>
      <c r="EL2" s="566"/>
      <c r="EM2" s="566"/>
      <c r="EN2" s="566"/>
      <c r="EO2" s="566"/>
      <c r="EP2" s="566"/>
      <c r="EQ2" s="566"/>
      <c r="ER2" s="566"/>
      <c r="ES2" s="566"/>
      <c r="ET2" s="566"/>
      <c r="EU2" s="566"/>
      <c r="EV2" s="566"/>
      <c r="EW2" s="566"/>
      <c r="EX2" s="566"/>
      <c r="EY2" s="566"/>
      <c r="EZ2" s="566"/>
      <c r="FA2" s="566"/>
      <c r="FB2" s="566"/>
      <c r="FC2" s="566"/>
      <c r="FD2" s="566"/>
      <c r="FE2" s="566"/>
      <c r="FF2" s="566"/>
      <c r="FG2" s="566"/>
      <c r="FH2" s="566"/>
      <c r="FI2" s="566"/>
      <c r="FJ2" s="566"/>
      <c r="FK2" s="566"/>
      <c r="FL2" s="566"/>
      <c r="FM2" s="566"/>
      <c r="FN2" s="566"/>
      <c r="FO2" s="566"/>
      <c r="FP2" s="566"/>
      <c r="FQ2" s="566"/>
      <c r="FR2" s="566"/>
      <c r="FS2" s="566"/>
      <c r="FT2" s="566"/>
      <c r="FU2" s="566"/>
      <c r="FV2" s="566"/>
      <c r="FW2" s="566"/>
      <c r="FX2" s="566"/>
      <c r="FY2" s="566"/>
      <c r="FZ2" s="566"/>
      <c r="GA2" s="566"/>
      <c r="GB2" s="566"/>
      <c r="GC2" s="566"/>
      <c r="GD2" s="566"/>
      <c r="GE2" s="566"/>
      <c r="GF2" s="566"/>
      <c r="GG2" s="566"/>
      <c r="GH2" s="566"/>
      <c r="GI2" s="566"/>
      <c r="GJ2" s="566"/>
      <c r="GK2" s="566"/>
      <c r="GL2" s="566"/>
      <c r="GM2" s="566"/>
      <c r="GN2" s="566"/>
      <c r="GO2" s="566"/>
      <c r="GP2" s="566"/>
      <c r="GQ2" s="566"/>
      <c r="GR2" s="566"/>
      <c r="GS2" s="566"/>
      <c r="GT2" s="566"/>
      <c r="GU2" s="566"/>
      <c r="GV2" s="566"/>
      <c r="GW2" s="566"/>
      <c r="GX2" s="566"/>
      <c r="GY2" s="566"/>
      <c r="GZ2" s="566"/>
      <c r="HA2" s="566"/>
      <c r="HB2" s="566"/>
      <c r="HC2" s="566"/>
      <c r="HD2" s="566"/>
      <c r="HE2" s="566"/>
      <c r="HF2" s="566"/>
      <c r="HG2" s="566"/>
      <c r="HH2" s="566"/>
      <c r="HI2" s="566"/>
      <c r="HJ2" s="566"/>
      <c r="HK2" s="566"/>
      <c r="HL2" s="566"/>
      <c r="HM2" s="566"/>
      <c r="HN2" s="566"/>
      <c r="HO2" s="566"/>
      <c r="HP2" s="566"/>
      <c r="HQ2" s="566"/>
      <c r="HR2" s="566"/>
      <c r="HS2" s="566"/>
      <c r="HT2" s="566"/>
      <c r="HU2" s="566"/>
      <c r="HV2" s="566"/>
      <c r="HW2" s="566"/>
      <c r="HX2" s="566"/>
      <c r="HY2" s="566"/>
      <c r="HZ2" s="566"/>
      <c r="IA2" s="566"/>
      <c r="IB2" s="566"/>
      <c r="IC2" s="566"/>
      <c r="ID2" s="566"/>
      <c r="IE2" s="566"/>
      <c r="IF2" s="566"/>
      <c r="IG2" s="566"/>
      <c r="IH2" s="566"/>
      <c r="II2" s="566"/>
      <c r="IJ2" s="566"/>
      <c r="IK2" s="566"/>
      <c r="IL2" s="566"/>
      <c r="IM2" s="566"/>
      <c r="IN2" s="566"/>
      <c r="IO2" s="566"/>
      <c r="IP2" s="566"/>
      <c r="IQ2" s="541"/>
      <c r="IR2" s="541"/>
      <c r="IS2" s="541"/>
      <c r="IT2" s="541"/>
      <c r="IU2" s="541"/>
      <c r="IV2" s="541"/>
    </row>
    <row r="3" spans="1:256" ht="15" x14ac:dyDescent="0.25">
      <c r="A3" s="1578"/>
      <c r="B3" s="542" t="s">
        <v>1333</v>
      </c>
      <c r="C3" s="1579"/>
      <c r="D3" s="1580"/>
      <c r="E3" s="1580"/>
      <c r="F3" s="1581"/>
      <c r="G3" s="1581"/>
      <c r="H3" s="1582"/>
      <c r="I3" s="1583"/>
      <c r="O3" s="566"/>
      <c r="P3" s="566"/>
      <c r="Q3" s="566"/>
      <c r="R3" s="566"/>
      <c r="S3" s="566"/>
      <c r="T3" s="566"/>
      <c r="U3" s="566"/>
      <c r="V3" s="566"/>
      <c r="W3" s="566"/>
      <c r="X3" s="566"/>
      <c r="Y3" s="566"/>
      <c r="Z3" s="566"/>
      <c r="AA3" s="566"/>
      <c r="AB3" s="566"/>
      <c r="AC3" s="566"/>
      <c r="AD3" s="566"/>
      <c r="AE3" s="566"/>
      <c r="AF3" s="566"/>
      <c r="AG3" s="566"/>
      <c r="AH3" s="566"/>
      <c r="AI3" s="566"/>
      <c r="AJ3" s="566"/>
      <c r="AK3" s="566"/>
      <c r="AL3" s="566"/>
      <c r="AM3" s="566"/>
      <c r="AN3" s="566"/>
      <c r="AO3" s="566"/>
      <c r="AP3" s="566"/>
      <c r="AQ3" s="566"/>
      <c r="AR3" s="566"/>
      <c r="AS3" s="566"/>
      <c r="AT3" s="566"/>
      <c r="AU3" s="566"/>
      <c r="AV3" s="566"/>
      <c r="AW3" s="566"/>
      <c r="AX3" s="566"/>
      <c r="AY3" s="566"/>
      <c r="AZ3" s="566"/>
      <c r="BA3" s="566"/>
      <c r="BB3" s="566"/>
      <c r="BC3" s="566"/>
      <c r="BD3" s="566"/>
      <c r="BE3" s="566"/>
      <c r="BF3" s="566"/>
      <c r="BG3" s="566"/>
      <c r="BH3" s="566"/>
      <c r="BI3" s="566"/>
      <c r="BJ3" s="566"/>
      <c r="BK3" s="566"/>
      <c r="BL3" s="566"/>
      <c r="BM3" s="566"/>
      <c r="BN3" s="566"/>
      <c r="BO3" s="566"/>
      <c r="BP3" s="566"/>
      <c r="BQ3" s="566"/>
      <c r="BR3" s="566"/>
      <c r="BS3" s="566"/>
      <c r="BT3" s="566"/>
      <c r="BU3" s="566"/>
      <c r="BV3" s="566"/>
      <c r="BW3" s="566"/>
      <c r="BX3" s="566"/>
      <c r="BY3" s="566"/>
      <c r="BZ3" s="566"/>
      <c r="CA3" s="566"/>
      <c r="CB3" s="566"/>
      <c r="CC3" s="566"/>
      <c r="CD3" s="566"/>
      <c r="CE3" s="566"/>
      <c r="CF3" s="566"/>
      <c r="CG3" s="566"/>
      <c r="CH3" s="566"/>
      <c r="CI3" s="566"/>
      <c r="CJ3" s="566"/>
      <c r="CK3" s="566"/>
      <c r="CL3" s="566"/>
      <c r="CM3" s="566"/>
      <c r="CN3" s="566"/>
      <c r="CO3" s="566"/>
      <c r="CP3" s="566"/>
      <c r="CQ3" s="566"/>
      <c r="CR3" s="566"/>
      <c r="CS3" s="566"/>
      <c r="CT3" s="566"/>
      <c r="CU3" s="566"/>
      <c r="CV3" s="566"/>
      <c r="CW3" s="566"/>
      <c r="CX3" s="566"/>
      <c r="CY3" s="566"/>
      <c r="CZ3" s="566"/>
      <c r="DA3" s="566"/>
      <c r="DB3" s="566"/>
      <c r="DC3" s="566"/>
      <c r="DD3" s="566"/>
      <c r="DE3" s="566"/>
      <c r="DF3" s="566"/>
      <c r="DG3" s="566"/>
      <c r="DH3" s="566"/>
      <c r="DI3" s="566"/>
      <c r="DJ3" s="566"/>
      <c r="DK3" s="566"/>
      <c r="DL3" s="566"/>
      <c r="DM3" s="566"/>
      <c r="DN3" s="566"/>
      <c r="DO3" s="566"/>
      <c r="DP3" s="566"/>
      <c r="DQ3" s="566"/>
      <c r="DR3" s="566"/>
      <c r="DS3" s="566"/>
      <c r="DT3" s="566"/>
      <c r="DU3" s="566"/>
      <c r="DV3" s="566"/>
      <c r="DW3" s="566"/>
      <c r="DX3" s="566"/>
      <c r="DY3" s="566"/>
      <c r="DZ3" s="566"/>
      <c r="EA3" s="566"/>
      <c r="EB3" s="566"/>
      <c r="EC3" s="566"/>
      <c r="ED3" s="566"/>
      <c r="EE3" s="566"/>
      <c r="EF3" s="566"/>
      <c r="EG3" s="566"/>
      <c r="EH3" s="566"/>
      <c r="EI3" s="566"/>
      <c r="EJ3" s="566"/>
      <c r="EK3" s="566"/>
      <c r="EL3" s="566"/>
      <c r="EM3" s="566"/>
      <c r="EN3" s="566"/>
      <c r="EO3" s="566"/>
      <c r="EP3" s="566"/>
      <c r="EQ3" s="566"/>
      <c r="ER3" s="566"/>
      <c r="ES3" s="566"/>
      <c r="ET3" s="566"/>
      <c r="EU3" s="566"/>
      <c r="EV3" s="566"/>
      <c r="EW3" s="566"/>
      <c r="EX3" s="566"/>
      <c r="EY3" s="566"/>
      <c r="EZ3" s="566"/>
      <c r="FA3" s="566"/>
      <c r="FB3" s="566"/>
      <c r="FC3" s="566"/>
      <c r="FD3" s="566"/>
      <c r="FE3" s="566"/>
      <c r="FF3" s="566"/>
      <c r="FG3" s="566"/>
      <c r="FH3" s="566"/>
      <c r="FI3" s="566"/>
      <c r="FJ3" s="566"/>
      <c r="FK3" s="566"/>
      <c r="FL3" s="566"/>
      <c r="FM3" s="566"/>
      <c r="FN3" s="566"/>
      <c r="FO3" s="566"/>
      <c r="FP3" s="566"/>
      <c r="FQ3" s="566"/>
      <c r="FR3" s="566"/>
      <c r="FS3" s="566"/>
      <c r="FT3" s="566"/>
      <c r="FU3" s="566"/>
      <c r="FV3" s="566"/>
      <c r="FW3" s="566"/>
      <c r="FX3" s="566"/>
      <c r="FY3" s="566"/>
      <c r="FZ3" s="566"/>
      <c r="GA3" s="566"/>
      <c r="GB3" s="566"/>
      <c r="GC3" s="566"/>
      <c r="GD3" s="566"/>
      <c r="GE3" s="566"/>
      <c r="GF3" s="566"/>
      <c r="GG3" s="566"/>
      <c r="GH3" s="566"/>
      <c r="GI3" s="566"/>
      <c r="GJ3" s="566"/>
      <c r="GK3" s="566"/>
      <c r="GL3" s="566"/>
      <c r="GM3" s="566"/>
      <c r="GN3" s="566"/>
      <c r="GO3" s="566"/>
      <c r="GP3" s="566"/>
      <c r="GQ3" s="566"/>
      <c r="GR3" s="566"/>
      <c r="GS3" s="566"/>
      <c r="GT3" s="566"/>
      <c r="GU3" s="566"/>
      <c r="GV3" s="566"/>
      <c r="GW3" s="566"/>
      <c r="GX3" s="566"/>
      <c r="GY3" s="566"/>
      <c r="GZ3" s="566"/>
      <c r="HA3" s="566"/>
      <c r="HB3" s="566"/>
      <c r="HC3" s="566"/>
      <c r="HD3" s="566"/>
      <c r="HE3" s="566"/>
      <c r="HF3" s="566"/>
      <c r="HG3" s="566"/>
      <c r="HH3" s="566"/>
      <c r="HI3" s="566"/>
      <c r="HJ3" s="566"/>
      <c r="HK3" s="566"/>
      <c r="HL3" s="566"/>
      <c r="HM3" s="566"/>
      <c r="HN3" s="566"/>
      <c r="HO3" s="566"/>
      <c r="HP3" s="566"/>
      <c r="HQ3" s="566"/>
      <c r="HR3" s="566"/>
      <c r="HS3" s="566"/>
      <c r="HT3" s="566"/>
      <c r="HU3" s="566"/>
      <c r="HV3" s="566"/>
      <c r="HW3" s="566"/>
      <c r="HX3" s="566"/>
      <c r="HY3" s="566"/>
      <c r="HZ3" s="566"/>
      <c r="IA3" s="566"/>
      <c r="IB3" s="566"/>
      <c r="IC3" s="566"/>
      <c r="ID3" s="566"/>
      <c r="IE3" s="566"/>
      <c r="IF3" s="566"/>
      <c r="IG3" s="566"/>
      <c r="IH3" s="566"/>
      <c r="II3" s="566"/>
      <c r="IJ3" s="566"/>
      <c r="IK3" s="566"/>
      <c r="IL3" s="566"/>
      <c r="IM3" s="566"/>
      <c r="IN3" s="566"/>
      <c r="IO3" s="566"/>
      <c r="IP3" s="566"/>
      <c r="IQ3" s="541"/>
      <c r="IR3" s="541"/>
      <c r="IS3" s="541"/>
      <c r="IT3" s="541"/>
      <c r="IU3" s="541"/>
      <c r="IV3" s="541"/>
    </row>
    <row r="4" spans="1:256" x14ac:dyDescent="0.2">
      <c r="A4" s="566"/>
      <c r="B4" s="1584" t="s">
        <v>477</v>
      </c>
      <c r="C4" s="551"/>
      <c r="D4" s="1381"/>
      <c r="E4" s="1381"/>
      <c r="F4" s="1585"/>
      <c r="G4" s="1585"/>
      <c r="H4" s="1586"/>
      <c r="I4" s="1587"/>
      <c r="O4" s="566"/>
      <c r="P4" s="566"/>
      <c r="Q4" s="566"/>
      <c r="R4" s="566"/>
      <c r="S4" s="566"/>
      <c r="T4" s="566"/>
      <c r="U4" s="566"/>
      <c r="V4" s="566"/>
      <c r="W4" s="566"/>
      <c r="X4" s="566"/>
      <c r="Y4" s="566"/>
      <c r="Z4" s="566"/>
      <c r="AA4" s="566"/>
      <c r="AB4" s="566"/>
      <c r="AC4" s="566"/>
      <c r="AD4" s="566"/>
      <c r="AE4" s="566"/>
      <c r="AF4" s="566"/>
      <c r="AG4" s="566"/>
      <c r="AH4" s="566"/>
      <c r="AI4" s="566"/>
      <c r="AJ4" s="566"/>
      <c r="AK4" s="566"/>
      <c r="AL4" s="566"/>
      <c r="AM4" s="566"/>
      <c r="AN4" s="566"/>
      <c r="AO4" s="566"/>
      <c r="AP4" s="566"/>
      <c r="AQ4" s="566"/>
      <c r="AR4" s="566"/>
      <c r="AS4" s="566"/>
      <c r="AT4" s="566"/>
      <c r="AU4" s="566"/>
      <c r="AV4" s="566"/>
      <c r="AW4" s="566"/>
      <c r="AX4" s="566"/>
      <c r="AY4" s="566"/>
      <c r="AZ4" s="566"/>
      <c r="BA4" s="566"/>
      <c r="BB4" s="566"/>
      <c r="BC4" s="566"/>
      <c r="BD4" s="566"/>
      <c r="BE4" s="566"/>
      <c r="BF4" s="566"/>
      <c r="BG4" s="566"/>
      <c r="BH4" s="566"/>
      <c r="BI4" s="566"/>
      <c r="BJ4" s="566"/>
      <c r="BK4" s="566"/>
      <c r="BL4" s="566"/>
      <c r="BM4" s="566"/>
      <c r="BN4" s="566"/>
      <c r="BO4" s="566"/>
      <c r="BP4" s="566"/>
      <c r="BQ4" s="566"/>
      <c r="BR4" s="566"/>
      <c r="BS4" s="566"/>
      <c r="BT4" s="566"/>
      <c r="BU4" s="566"/>
      <c r="BV4" s="566"/>
      <c r="BW4" s="566"/>
      <c r="BX4" s="566"/>
      <c r="BY4" s="566"/>
      <c r="BZ4" s="566"/>
      <c r="CA4" s="566"/>
      <c r="CB4" s="566"/>
      <c r="CC4" s="566"/>
      <c r="CD4" s="566"/>
      <c r="CE4" s="566"/>
      <c r="CF4" s="566"/>
      <c r="CG4" s="566"/>
      <c r="CH4" s="566"/>
      <c r="CI4" s="566"/>
      <c r="CJ4" s="566"/>
      <c r="CK4" s="566"/>
      <c r="CL4" s="566"/>
      <c r="CM4" s="566"/>
      <c r="CN4" s="566"/>
      <c r="CO4" s="566"/>
      <c r="CP4" s="566"/>
      <c r="CQ4" s="566"/>
      <c r="CR4" s="566"/>
      <c r="CS4" s="566"/>
      <c r="CT4" s="566"/>
      <c r="CU4" s="566"/>
      <c r="CV4" s="566"/>
      <c r="CW4" s="566"/>
      <c r="CX4" s="566"/>
      <c r="CY4" s="566"/>
      <c r="CZ4" s="566"/>
      <c r="DA4" s="566"/>
      <c r="DB4" s="566"/>
      <c r="DC4" s="566"/>
      <c r="DD4" s="566"/>
      <c r="DE4" s="566"/>
      <c r="DF4" s="566"/>
      <c r="DG4" s="566"/>
      <c r="DH4" s="566"/>
      <c r="DI4" s="566"/>
      <c r="DJ4" s="566"/>
      <c r="DK4" s="566"/>
      <c r="DL4" s="566"/>
      <c r="DM4" s="566"/>
      <c r="DN4" s="566"/>
      <c r="DO4" s="566"/>
      <c r="DP4" s="566"/>
      <c r="DQ4" s="566"/>
      <c r="DR4" s="566"/>
      <c r="DS4" s="566"/>
      <c r="DT4" s="566"/>
      <c r="DU4" s="566"/>
      <c r="DV4" s="566"/>
      <c r="DW4" s="566"/>
      <c r="DX4" s="566"/>
      <c r="DY4" s="566"/>
      <c r="DZ4" s="566"/>
      <c r="EA4" s="566"/>
      <c r="EB4" s="566"/>
      <c r="EC4" s="566"/>
      <c r="ED4" s="566"/>
      <c r="EE4" s="566"/>
      <c r="EF4" s="566"/>
      <c r="EG4" s="566"/>
      <c r="EH4" s="566"/>
      <c r="EI4" s="566"/>
      <c r="EJ4" s="566"/>
      <c r="EK4" s="566"/>
      <c r="EL4" s="566"/>
      <c r="EM4" s="566"/>
      <c r="EN4" s="566"/>
      <c r="EO4" s="566"/>
      <c r="EP4" s="566"/>
      <c r="EQ4" s="566"/>
      <c r="ER4" s="566"/>
      <c r="ES4" s="566"/>
      <c r="ET4" s="566"/>
      <c r="EU4" s="566"/>
      <c r="EV4" s="566"/>
      <c r="EW4" s="566"/>
      <c r="EX4" s="566"/>
      <c r="EY4" s="566"/>
      <c r="EZ4" s="566"/>
      <c r="FA4" s="566"/>
      <c r="FB4" s="566"/>
      <c r="FC4" s="566"/>
      <c r="FD4" s="566"/>
      <c r="FE4" s="566"/>
      <c r="FF4" s="566"/>
      <c r="FG4" s="566"/>
      <c r="FH4" s="566"/>
      <c r="FI4" s="566"/>
      <c r="FJ4" s="566"/>
      <c r="FK4" s="566"/>
      <c r="FL4" s="566"/>
      <c r="FM4" s="566"/>
      <c r="FN4" s="566"/>
      <c r="FO4" s="566"/>
      <c r="FP4" s="566"/>
      <c r="FQ4" s="566"/>
      <c r="FR4" s="566"/>
      <c r="FS4" s="566"/>
      <c r="FT4" s="566"/>
      <c r="FU4" s="566"/>
      <c r="FV4" s="566"/>
      <c r="FW4" s="566"/>
      <c r="FX4" s="566"/>
      <c r="FY4" s="566"/>
      <c r="FZ4" s="566"/>
      <c r="GA4" s="566"/>
      <c r="GB4" s="566"/>
      <c r="GC4" s="566"/>
      <c r="GD4" s="566"/>
      <c r="GE4" s="566"/>
      <c r="GF4" s="566"/>
      <c r="GG4" s="566"/>
      <c r="GH4" s="566"/>
      <c r="GI4" s="566"/>
      <c r="GJ4" s="566"/>
      <c r="GK4" s="566"/>
      <c r="GL4" s="566"/>
      <c r="GM4" s="566"/>
      <c r="GN4" s="566"/>
      <c r="GO4" s="566"/>
      <c r="GP4" s="566"/>
      <c r="GQ4" s="566"/>
      <c r="GR4" s="566"/>
      <c r="GS4" s="566"/>
      <c r="GT4" s="566"/>
      <c r="GU4" s="566"/>
      <c r="GV4" s="566"/>
      <c r="GW4" s="566"/>
      <c r="GX4" s="566"/>
      <c r="GY4" s="566"/>
      <c r="GZ4" s="566"/>
      <c r="HA4" s="566"/>
      <c r="HB4" s="566"/>
      <c r="HC4" s="566"/>
      <c r="HD4" s="566"/>
      <c r="HE4" s="566"/>
      <c r="HF4" s="566"/>
      <c r="HG4" s="566"/>
      <c r="HH4" s="566"/>
      <c r="HI4" s="566"/>
      <c r="HJ4" s="566"/>
      <c r="HK4" s="566"/>
      <c r="HL4" s="566"/>
      <c r="HM4" s="566"/>
      <c r="HN4" s="566"/>
      <c r="HO4" s="566"/>
      <c r="HP4" s="566"/>
      <c r="HQ4" s="566"/>
      <c r="HR4" s="566"/>
      <c r="HS4" s="566"/>
      <c r="HT4" s="566"/>
      <c r="HU4" s="566"/>
      <c r="HV4" s="566"/>
      <c r="HW4" s="566"/>
      <c r="HX4" s="566"/>
      <c r="HY4" s="566"/>
      <c r="HZ4" s="566"/>
      <c r="IA4" s="566"/>
      <c r="IB4" s="566"/>
      <c r="IC4" s="566"/>
      <c r="ID4" s="566"/>
      <c r="IE4" s="566"/>
      <c r="IF4" s="566"/>
      <c r="IG4" s="566"/>
      <c r="IH4" s="566"/>
      <c r="II4" s="566"/>
      <c r="IJ4" s="566"/>
      <c r="IK4" s="566"/>
      <c r="IL4" s="566"/>
      <c r="IM4" s="566"/>
      <c r="IN4" s="566"/>
      <c r="IO4" s="566"/>
      <c r="IP4" s="566"/>
    </row>
    <row r="5" spans="1:256" ht="13.5" thickBot="1" x14ac:dyDescent="0.25">
      <c r="A5" s="560"/>
      <c r="B5" s="546"/>
      <c r="C5" s="576"/>
      <c r="D5" s="1588"/>
      <c r="E5" s="1588"/>
      <c r="F5" s="1589"/>
      <c r="G5" s="547">
        <v>2017</v>
      </c>
      <c r="H5" s="1456"/>
      <c r="I5" s="547">
        <v>2016</v>
      </c>
      <c r="O5" s="566"/>
      <c r="P5" s="566"/>
      <c r="Q5" s="566"/>
      <c r="R5" s="566"/>
      <c r="S5" s="566"/>
      <c r="T5" s="566"/>
      <c r="U5" s="566"/>
      <c r="V5" s="566"/>
      <c r="W5" s="566"/>
      <c r="X5" s="566"/>
      <c r="Y5" s="566"/>
      <c r="Z5" s="566"/>
      <c r="AA5" s="566"/>
      <c r="AB5" s="566"/>
      <c r="AC5" s="566"/>
      <c r="AD5" s="566"/>
      <c r="AE5" s="566"/>
      <c r="AF5" s="566"/>
      <c r="AG5" s="566"/>
      <c r="AH5" s="566"/>
      <c r="AI5" s="566"/>
      <c r="AJ5" s="566"/>
      <c r="AK5" s="566"/>
      <c r="AL5" s="566"/>
      <c r="AM5" s="566"/>
      <c r="AN5" s="566"/>
      <c r="AO5" s="566"/>
      <c r="AP5" s="566"/>
      <c r="AQ5" s="566"/>
      <c r="AR5" s="566"/>
      <c r="AS5" s="566"/>
      <c r="AT5" s="566"/>
      <c r="AU5" s="566"/>
      <c r="AV5" s="566"/>
      <c r="AW5" s="566"/>
      <c r="AX5" s="566"/>
      <c r="AY5" s="566"/>
      <c r="AZ5" s="566"/>
      <c r="BA5" s="566"/>
      <c r="BB5" s="566"/>
      <c r="BC5" s="566"/>
      <c r="BD5" s="566"/>
      <c r="BE5" s="566"/>
      <c r="BF5" s="566"/>
      <c r="BG5" s="566"/>
      <c r="BH5" s="566"/>
      <c r="BI5" s="566"/>
      <c r="BJ5" s="566"/>
      <c r="BK5" s="566"/>
      <c r="BL5" s="566"/>
      <c r="BM5" s="566"/>
      <c r="BN5" s="566"/>
      <c r="BO5" s="566"/>
      <c r="BP5" s="566"/>
      <c r="BQ5" s="566"/>
      <c r="BR5" s="566"/>
      <c r="BS5" s="566"/>
      <c r="BT5" s="566"/>
      <c r="BU5" s="566"/>
      <c r="BV5" s="566"/>
      <c r="BW5" s="566"/>
      <c r="BX5" s="566"/>
      <c r="BY5" s="566"/>
      <c r="BZ5" s="566"/>
      <c r="CA5" s="566"/>
      <c r="CB5" s="566"/>
      <c r="CC5" s="566"/>
      <c r="CD5" s="566"/>
      <c r="CE5" s="566"/>
      <c r="CF5" s="566"/>
      <c r="CG5" s="566"/>
      <c r="CH5" s="566"/>
      <c r="CI5" s="566"/>
      <c r="CJ5" s="566"/>
      <c r="CK5" s="566"/>
      <c r="CL5" s="566"/>
      <c r="CM5" s="566"/>
      <c r="CN5" s="566"/>
      <c r="CO5" s="566"/>
      <c r="CP5" s="566"/>
      <c r="CQ5" s="566"/>
      <c r="CR5" s="566"/>
      <c r="CS5" s="566"/>
      <c r="CT5" s="566"/>
      <c r="CU5" s="566"/>
      <c r="CV5" s="566"/>
      <c r="CW5" s="566"/>
      <c r="CX5" s="566"/>
      <c r="CY5" s="566"/>
      <c r="CZ5" s="566"/>
      <c r="DA5" s="566"/>
      <c r="DB5" s="566"/>
      <c r="DC5" s="566"/>
      <c r="DD5" s="566"/>
      <c r="DE5" s="566"/>
      <c r="DF5" s="566"/>
      <c r="DG5" s="566"/>
      <c r="DH5" s="566"/>
      <c r="DI5" s="566"/>
      <c r="DJ5" s="566"/>
      <c r="DK5" s="566"/>
      <c r="DL5" s="566"/>
      <c r="DM5" s="566"/>
      <c r="DN5" s="566"/>
      <c r="DO5" s="566"/>
      <c r="DP5" s="566"/>
      <c r="DQ5" s="566"/>
      <c r="DR5" s="566"/>
      <c r="DS5" s="566"/>
      <c r="DT5" s="566"/>
      <c r="DU5" s="566"/>
      <c r="DV5" s="566"/>
      <c r="DW5" s="566"/>
      <c r="DX5" s="566"/>
      <c r="DY5" s="566"/>
      <c r="DZ5" s="566"/>
      <c r="EA5" s="566"/>
      <c r="EB5" s="566"/>
      <c r="EC5" s="566"/>
      <c r="ED5" s="566"/>
      <c r="EE5" s="566"/>
      <c r="EF5" s="566"/>
      <c r="EG5" s="566"/>
      <c r="EH5" s="566"/>
      <c r="EI5" s="566"/>
      <c r="EJ5" s="566"/>
      <c r="EK5" s="566"/>
      <c r="EL5" s="566"/>
      <c r="EM5" s="566"/>
      <c r="EN5" s="566"/>
      <c r="EO5" s="566"/>
      <c r="EP5" s="566"/>
      <c r="EQ5" s="566"/>
      <c r="ER5" s="566"/>
      <c r="ES5" s="566"/>
      <c r="ET5" s="566"/>
      <c r="EU5" s="566"/>
      <c r="EV5" s="566"/>
      <c r="EW5" s="566"/>
      <c r="EX5" s="566"/>
      <c r="EY5" s="566"/>
      <c r="EZ5" s="566"/>
      <c r="FA5" s="566"/>
      <c r="FB5" s="566"/>
      <c r="FC5" s="566"/>
      <c r="FD5" s="566"/>
      <c r="FE5" s="566"/>
      <c r="FF5" s="566"/>
      <c r="FG5" s="566"/>
      <c r="FH5" s="566"/>
      <c r="FI5" s="566"/>
      <c r="FJ5" s="566"/>
      <c r="FK5" s="566"/>
      <c r="FL5" s="566"/>
      <c r="FM5" s="566"/>
      <c r="FN5" s="566"/>
      <c r="FO5" s="566"/>
      <c r="FP5" s="566"/>
      <c r="FQ5" s="566"/>
      <c r="FR5" s="566"/>
      <c r="FS5" s="566"/>
      <c r="FT5" s="566"/>
      <c r="FU5" s="566"/>
      <c r="FV5" s="566"/>
      <c r="FW5" s="566"/>
      <c r="FX5" s="566"/>
      <c r="FY5" s="566"/>
      <c r="FZ5" s="566"/>
      <c r="GA5" s="566"/>
      <c r="GB5" s="566"/>
      <c r="GC5" s="566"/>
      <c r="GD5" s="566"/>
      <c r="GE5" s="566"/>
      <c r="GF5" s="566"/>
      <c r="GG5" s="566"/>
      <c r="GH5" s="566"/>
      <c r="GI5" s="566"/>
      <c r="GJ5" s="566"/>
      <c r="GK5" s="566"/>
      <c r="GL5" s="566"/>
      <c r="GM5" s="566"/>
      <c r="GN5" s="566"/>
      <c r="GO5" s="566"/>
      <c r="GP5" s="566"/>
      <c r="GQ5" s="566"/>
      <c r="GR5" s="566"/>
      <c r="GS5" s="566"/>
      <c r="GT5" s="566"/>
      <c r="GU5" s="566"/>
      <c r="GV5" s="566"/>
      <c r="GW5" s="566"/>
      <c r="GX5" s="566"/>
      <c r="GY5" s="566"/>
      <c r="GZ5" s="566"/>
      <c r="HA5" s="566"/>
      <c r="HB5" s="566"/>
      <c r="HC5" s="566"/>
      <c r="HD5" s="566"/>
      <c r="HE5" s="566"/>
      <c r="HF5" s="566"/>
      <c r="HG5" s="566"/>
      <c r="HH5" s="566"/>
      <c r="HI5" s="566"/>
      <c r="HJ5" s="566"/>
      <c r="HK5" s="566"/>
      <c r="HL5" s="566"/>
      <c r="HM5" s="566"/>
      <c r="HN5" s="566"/>
      <c r="HO5" s="566"/>
      <c r="HP5" s="566"/>
      <c r="HQ5" s="566"/>
      <c r="HR5" s="566"/>
      <c r="HS5" s="566"/>
      <c r="HT5" s="566"/>
      <c r="HU5" s="566"/>
      <c r="HV5" s="566"/>
      <c r="HW5" s="566"/>
      <c r="HX5" s="566"/>
      <c r="HY5" s="566"/>
      <c r="HZ5" s="566"/>
      <c r="IA5" s="566"/>
      <c r="IB5" s="566"/>
      <c r="IC5" s="566"/>
      <c r="ID5" s="566"/>
      <c r="IE5" s="566"/>
      <c r="IF5" s="566"/>
      <c r="IG5" s="566"/>
      <c r="IH5" s="566"/>
      <c r="II5" s="566"/>
      <c r="IJ5" s="566"/>
      <c r="IK5" s="566"/>
      <c r="IL5" s="566"/>
      <c r="IM5" s="566"/>
      <c r="IN5" s="566"/>
      <c r="IO5" s="566"/>
      <c r="IP5" s="566"/>
    </row>
    <row r="6" spans="1:256" x14ac:dyDescent="0.2">
      <c r="A6" s="566"/>
      <c r="B6" s="548" t="s">
        <v>995</v>
      </c>
      <c r="C6" s="551"/>
      <c r="D6" s="1590"/>
      <c r="E6" s="1590"/>
      <c r="F6" s="1591"/>
      <c r="G6" s="1591"/>
      <c r="H6" s="1592"/>
      <c r="I6" s="1593"/>
      <c r="O6" s="566"/>
      <c r="P6" s="566"/>
      <c r="Q6" s="566"/>
      <c r="R6" s="566"/>
      <c r="S6" s="566"/>
      <c r="T6" s="566"/>
      <c r="U6" s="566"/>
      <c r="V6" s="566"/>
      <c r="W6" s="566"/>
      <c r="X6" s="566"/>
      <c r="Y6" s="566"/>
      <c r="Z6" s="566"/>
      <c r="AA6" s="566"/>
      <c r="AB6" s="566"/>
      <c r="AC6" s="566"/>
      <c r="AD6" s="566"/>
      <c r="AE6" s="566"/>
      <c r="AF6" s="566"/>
      <c r="AG6" s="566"/>
      <c r="AH6" s="566"/>
      <c r="AI6" s="566"/>
      <c r="AJ6" s="566"/>
      <c r="AK6" s="566"/>
      <c r="AL6" s="566"/>
      <c r="AM6" s="566"/>
      <c r="AN6" s="566"/>
      <c r="AO6" s="566"/>
      <c r="AP6" s="566"/>
      <c r="AQ6" s="566"/>
      <c r="AR6" s="566"/>
      <c r="AS6" s="566"/>
      <c r="AT6" s="566"/>
      <c r="AU6" s="566"/>
      <c r="AV6" s="566"/>
      <c r="AW6" s="566"/>
      <c r="AX6" s="566"/>
      <c r="AY6" s="566"/>
      <c r="AZ6" s="566"/>
      <c r="BA6" s="566"/>
      <c r="BB6" s="566"/>
      <c r="BC6" s="566"/>
      <c r="BD6" s="566"/>
      <c r="BE6" s="566"/>
      <c r="BF6" s="566"/>
      <c r="BG6" s="566"/>
      <c r="BH6" s="566"/>
      <c r="BI6" s="566"/>
      <c r="BJ6" s="566"/>
      <c r="BK6" s="566"/>
      <c r="BL6" s="566"/>
      <c r="BM6" s="566"/>
      <c r="BN6" s="566"/>
      <c r="BO6" s="566"/>
      <c r="BP6" s="566"/>
      <c r="BQ6" s="566"/>
      <c r="BR6" s="566"/>
      <c r="BS6" s="566"/>
      <c r="BT6" s="566"/>
      <c r="BU6" s="566"/>
      <c r="BV6" s="566"/>
      <c r="BW6" s="566"/>
      <c r="BX6" s="566"/>
      <c r="BY6" s="566"/>
      <c r="BZ6" s="566"/>
      <c r="CA6" s="566"/>
      <c r="CB6" s="566"/>
      <c r="CC6" s="566"/>
      <c r="CD6" s="566"/>
      <c r="CE6" s="566"/>
      <c r="CF6" s="566"/>
      <c r="CG6" s="566"/>
      <c r="CH6" s="566"/>
      <c r="CI6" s="566"/>
      <c r="CJ6" s="566"/>
      <c r="CK6" s="566"/>
      <c r="CL6" s="566"/>
      <c r="CM6" s="566"/>
      <c r="CN6" s="566"/>
      <c r="CO6" s="566"/>
      <c r="CP6" s="566"/>
      <c r="CQ6" s="566"/>
      <c r="CR6" s="566"/>
      <c r="CS6" s="566"/>
      <c r="CT6" s="566"/>
      <c r="CU6" s="566"/>
      <c r="CV6" s="566"/>
      <c r="CW6" s="566"/>
      <c r="CX6" s="566"/>
      <c r="CY6" s="566"/>
      <c r="CZ6" s="566"/>
      <c r="DA6" s="566"/>
      <c r="DB6" s="566"/>
      <c r="DC6" s="566"/>
      <c r="DD6" s="566"/>
      <c r="DE6" s="566"/>
      <c r="DF6" s="566"/>
      <c r="DG6" s="566"/>
      <c r="DH6" s="566"/>
      <c r="DI6" s="566"/>
      <c r="DJ6" s="566"/>
      <c r="DK6" s="566"/>
      <c r="DL6" s="566"/>
      <c r="DM6" s="566"/>
      <c r="DN6" s="566"/>
      <c r="DO6" s="566"/>
      <c r="DP6" s="566"/>
      <c r="DQ6" s="566"/>
      <c r="DR6" s="566"/>
      <c r="DS6" s="566"/>
      <c r="DT6" s="566"/>
      <c r="DU6" s="566"/>
      <c r="DV6" s="566"/>
      <c r="DW6" s="566"/>
      <c r="DX6" s="566"/>
      <c r="DY6" s="566"/>
      <c r="DZ6" s="566"/>
      <c r="EA6" s="566"/>
      <c r="EB6" s="566"/>
      <c r="EC6" s="566"/>
      <c r="ED6" s="566"/>
      <c r="EE6" s="566"/>
      <c r="EF6" s="566"/>
      <c r="EG6" s="566"/>
      <c r="EH6" s="566"/>
      <c r="EI6" s="566"/>
      <c r="EJ6" s="566"/>
      <c r="EK6" s="566"/>
      <c r="EL6" s="566"/>
      <c r="EM6" s="566"/>
      <c r="EN6" s="566"/>
      <c r="EO6" s="566"/>
      <c r="EP6" s="566"/>
      <c r="EQ6" s="566"/>
      <c r="ER6" s="566"/>
      <c r="ES6" s="566"/>
      <c r="ET6" s="566"/>
      <c r="EU6" s="566"/>
      <c r="EV6" s="566"/>
      <c r="EW6" s="566"/>
      <c r="EX6" s="566"/>
      <c r="EY6" s="566"/>
      <c r="EZ6" s="566"/>
      <c r="FA6" s="566"/>
      <c r="FB6" s="566"/>
      <c r="FC6" s="566"/>
      <c r="FD6" s="566"/>
      <c r="FE6" s="566"/>
      <c r="FF6" s="566"/>
      <c r="FG6" s="566"/>
      <c r="FH6" s="566"/>
      <c r="FI6" s="566"/>
      <c r="FJ6" s="566"/>
      <c r="FK6" s="566"/>
      <c r="FL6" s="566"/>
      <c r="FM6" s="566"/>
      <c r="FN6" s="566"/>
      <c r="FO6" s="566"/>
      <c r="FP6" s="566"/>
      <c r="FQ6" s="566"/>
      <c r="FR6" s="566"/>
      <c r="FS6" s="566"/>
      <c r="FT6" s="566"/>
      <c r="FU6" s="566"/>
      <c r="FV6" s="566"/>
      <c r="FW6" s="566"/>
      <c r="FX6" s="566"/>
      <c r="FY6" s="566"/>
      <c r="FZ6" s="566"/>
      <c r="GA6" s="566"/>
      <c r="GB6" s="566"/>
      <c r="GC6" s="566"/>
      <c r="GD6" s="566"/>
      <c r="GE6" s="566"/>
      <c r="GF6" s="566"/>
      <c r="GG6" s="566"/>
      <c r="GH6" s="566"/>
      <c r="GI6" s="566"/>
      <c r="GJ6" s="566"/>
      <c r="GK6" s="566"/>
      <c r="GL6" s="566"/>
      <c r="GM6" s="566"/>
      <c r="GN6" s="566"/>
      <c r="GO6" s="566"/>
      <c r="GP6" s="566"/>
      <c r="GQ6" s="566"/>
      <c r="GR6" s="566"/>
      <c r="GS6" s="566"/>
      <c r="GT6" s="566"/>
      <c r="GU6" s="566"/>
      <c r="GV6" s="566"/>
      <c r="GW6" s="566"/>
      <c r="GX6" s="566"/>
      <c r="GY6" s="566"/>
      <c r="GZ6" s="566"/>
      <c r="HA6" s="566"/>
      <c r="HB6" s="566"/>
      <c r="HC6" s="566"/>
      <c r="HD6" s="566"/>
      <c r="HE6" s="566"/>
      <c r="HF6" s="566"/>
      <c r="HG6" s="566"/>
      <c r="HH6" s="566"/>
      <c r="HI6" s="566"/>
      <c r="HJ6" s="566"/>
      <c r="HK6" s="566"/>
      <c r="HL6" s="566"/>
      <c r="HM6" s="566"/>
      <c r="HN6" s="566"/>
      <c r="HO6" s="566"/>
      <c r="HP6" s="566"/>
      <c r="HQ6" s="566"/>
      <c r="HR6" s="566"/>
      <c r="HS6" s="566"/>
      <c r="HT6" s="566"/>
      <c r="HU6" s="566"/>
      <c r="HV6" s="566"/>
      <c r="HW6" s="566"/>
      <c r="HX6" s="566"/>
      <c r="HY6" s="566"/>
      <c r="HZ6" s="566"/>
      <c r="IA6" s="566"/>
      <c r="IB6" s="566"/>
      <c r="IC6" s="566"/>
      <c r="ID6" s="566"/>
      <c r="IE6" s="566"/>
      <c r="IF6" s="566"/>
      <c r="IG6" s="566"/>
      <c r="IH6" s="566"/>
      <c r="II6" s="566"/>
      <c r="IJ6" s="566"/>
      <c r="IK6" s="566"/>
      <c r="IL6" s="566"/>
      <c r="IM6" s="566"/>
      <c r="IN6" s="566"/>
      <c r="IO6" s="566"/>
      <c r="IP6" s="566"/>
    </row>
    <row r="7" spans="1:256" x14ac:dyDescent="0.2">
      <c r="A7" s="566" t="s">
        <v>807</v>
      </c>
      <c r="B7" s="560" t="s">
        <v>1228</v>
      </c>
      <c r="C7" s="551">
        <v>1</v>
      </c>
      <c r="D7" s="1590"/>
      <c r="E7" s="1590"/>
      <c r="F7" s="1591"/>
      <c r="G7" s="1717" t="s">
        <v>2598</v>
      </c>
      <c r="H7" s="1592"/>
      <c r="I7" s="1593"/>
      <c r="O7" s="566"/>
      <c r="P7" s="566"/>
      <c r="Q7" s="566"/>
      <c r="R7" s="566"/>
      <c r="S7" s="566"/>
      <c r="T7" s="566"/>
      <c r="U7" s="566"/>
      <c r="V7" s="566"/>
      <c r="W7" s="566"/>
      <c r="X7" s="566"/>
      <c r="Y7" s="566"/>
      <c r="Z7" s="566"/>
      <c r="AA7" s="566"/>
      <c r="AB7" s="566"/>
      <c r="AC7" s="566"/>
      <c r="AD7" s="566"/>
      <c r="AE7" s="566"/>
      <c r="AF7" s="566"/>
      <c r="AG7" s="566"/>
      <c r="AH7" s="566"/>
      <c r="AI7" s="566"/>
      <c r="AJ7" s="566"/>
      <c r="AK7" s="566"/>
      <c r="AL7" s="566"/>
      <c r="AM7" s="566"/>
      <c r="AN7" s="566"/>
      <c r="AO7" s="566"/>
      <c r="AP7" s="566"/>
      <c r="AQ7" s="566"/>
      <c r="AR7" s="566"/>
      <c r="AS7" s="566"/>
      <c r="AT7" s="566"/>
      <c r="AU7" s="566"/>
      <c r="AV7" s="566"/>
      <c r="AW7" s="566"/>
      <c r="AX7" s="566"/>
      <c r="AY7" s="566"/>
      <c r="AZ7" s="566"/>
      <c r="BA7" s="566"/>
      <c r="BB7" s="566"/>
      <c r="BC7" s="566"/>
      <c r="BD7" s="566"/>
      <c r="BE7" s="566"/>
      <c r="BF7" s="566"/>
      <c r="BG7" s="566"/>
      <c r="BH7" s="566"/>
      <c r="BI7" s="566"/>
      <c r="BJ7" s="566"/>
      <c r="BK7" s="566"/>
      <c r="BL7" s="566"/>
      <c r="BM7" s="566"/>
      <c r="BN7" s="566"/>
      <c r="BO7" s="566"/>
      <c r="BP7" s="566"/>
      <c r="BQ7" s="566"/>
      <c r="BR7" s="566"/>
      <c r="BS7" s="566"/>
      <c r="BT7" s="566"/>
      <c r="BU7" s="566"/>
      <c r="BV7" s="566"/>
      <c r="BW7" s="566"/>
      <c r="BX7" s="566"/>
      <c r="BY7" s="566"/>
      <c r="BZ7" s="566"/>
      <c r="CA7" s="566"/>
      <c r="CB7" s="566"/>
      <c r="CC7" s="566"/>
      <c r="CD7" s="566"/>
      <c r="CE7" s="566"/>
      <c r="CF7" s="566"/>
      <c r="CG7" s="566"/>
      <c r="CH7" s="566"/>
      <c r="CI7" s="566"/>
      <c r="CJ7" s="566"/>
      <c r="CK7" s="566"/>
      <c r="CL7" s="566"/>
      <c r="CM7" s="566"/>
      <c r="CN7" s="566"/>
      <c r="CO7" s="566"/>
      <c r="CP7" s="566"/>
      <c r="CQ7" s="566"/>
      <c r="CR7" s="566"/>
      <c r="CS7" s="566"/>
      <c r="CT7" s="566"/>
      <c r="CU7" s="566"/>
      <c r="CV7" s="566"/>
      <c r="CW7" s="566"/>
      <c r="CX7" s="566"/>
      <c r="CY7" s="566"/>
      <c r="CZ7" s="566"/>
      <c r="DA7" s="566"/>
      <c r="DB7" s="566"/>
      <c r="DC7" s="566"/>
      <c r="DD7" s="566"/>
      <c r="DE7" s="566"/>
      <c r="DF7" s="566"/>
      <c r="DG7" s="566"/>
      <c r="DH7" s="566"/>
      <c r="DI7" s="566"/>
      <c r="DJ7" s="566"/>
      <c r="DK7" s="566"/>
      <c r="DL7" s="566"/>
      <c r="DM7" s="566"/>
      <c r="DN7" s="566"/>
      <c r="DO7" s="566"/>
      <c r="DP7" s="566"/>
      <c r="DQ7" s="566"/>
      <c r="DR7" s="566"/>
      <c r="DS7" s="566"/>
      <c r="DT7" s="566"/>
      <c r="DU7" s="566"/>
      <c r="DV7" s="566"/>
      <c r="DW7" s="566"/>
      <c r="DX7" s="566"/>
      <c r="DY7" s="566"/>
      <c r="DZ7" s="566"/>
      <c r="EA7" s="566"/>
      <c r="EB7" s="566"/>
      <c r="EC7" s="566"/>
      <c r="ED7" s="566"/>
      <c r="EE7" s="566"/>
      <c r="EF7" s="566"/>
      <c r="EG7" s="566"/>
      <c r="EH7" s="566"/>
      <c r="EI7" s="566"/>
      <c r="EJ7" s="566"/>
      <c r="EK7" s="566"/>
      <c r="EL7" s="566"/>
      <c r="EM7" s="566"/>
      <c r="EN7" s="566"/>
      <c r="EO7" s="566"/>
      <c r="EP7" s="566"/>
      <c r="EQ7" s="566"/>
      <c r="ER7" s="566"/>
      <c r="ES7" s="566"/>
      <c r="ET7" s="566"/>
      <c r="EU7" s="566"/>
      <c r="EV7" s="566"/>
      <c r="EW7" s="566"/>
      <c r="EX7" s="566"/>
      <c r="EY7" s="566"/>
      <c r="EZ7" s="566"/>
      <c r="FA7" s="566"/>
      <c r="FB7" s="566"/>
      <c r="FC7" s="566"/>
      <c r="FD7" s="566"/>
      <c r="FE7" s="566"/>
      <c r="FF7" s="566"/>
      <c r="FG7" s="566"/>
      <c r="FH7" s="566"/>
      <c r="FI7" s="566"/>
      <c r="FJ7" s="566"/>
      <c r="FK7" s="566"/>
      <c r="FL7" s="566"/>
      <c r="FM7" s="566"/>
      <c r="FN7" s="566"/>
      <c r="FO7" s="566"/>
      <c r="FP7" s="566"/>
      <c r="FQ7" s="566"/>
      <c r="FR7" s="566"/>
      <c r="FS7" s="566"/>
      <c r="FT7" s="566"/>
      <c r="FU7" s="566"/>
      <c r="FV7" s="566"/>
      <c r="FW7" s="566"/>
      <c r="FX7" s="566"/>
      <c r="FY7" s="566"/>
      <c r="FZ7" s="566"/>
      <c r="GA7" s="566"/>
      <c r="GB7" s="566"/>
      <c r="GC7" s="566"/>
      <c r="GD7" s="566"/>
      <c r="GE7" s="566"/>
      <c r="GF7" s="566"/>
      <c r="GG7" s="566"/>
      <c r="GH7" s="566"/>
      <c r="GI7" s="566"/>
      <c r="GJ7" s="566"/>
      <c r="GK7" s="566"/>
      <c r="GL7" s="566"/>
      <c r="GM7" s="566"/>
      <c r="GN7" s="566"/>
      <c r="GO7" s="566"/>
      <c r="GP7" s="566"/>
      <c r="GQ7" s="566"/>
      <c r="GR7" s="566"/>
      <c r="GS7" s="566"/>
      <c r="GT7" s="566"/>
      <c r="GU7" s="566"/>
      <c r="GV7" s="566"/>
      <c r="GW7" s="566"/>
      <c r="GX7" s="566"/>
      <c r="GY7" s="566"/>
      <c r="GZ7" s="566"/>
      <c r="HA7" s="566"/>
      <c r="HB7" s="566"/>
      <c r="HC7" s="566"/>
      <c r="HD7" s="566"/>
      <c r="HE7" s="566"/>
      <c r="HF7" s="566"/>
      <c r="HG7" s="566"/>
      <c r="HH7" s="566"/>
      <c r="HI7" s="566"/>
      <c r="HJ7" s="566"/>
      <c r="HK7" s="566"/>
      <c r="HL7" s="566"/>
      <c r="HM7" s="566"/>
      <c r="HN7" s="566"/>
      <c r="HO7" s="566"/>
      <c r="HP7" s="566"/>
      <c r="HQ7" s="566"/>
      <c r="HR7" s="566"/>
      <c r="HS7" s="566"/>
      <c r="HT7" s="566"/>
      <c r="HU7" s="566"/>
      <c r="HV7" s="566"/>
      <c r="HW7" s="566"/>
      <c r="HX7" s="566"/>
      <c r="HY7" s="566"/>
      <c r="HZ7" s="566"/>
      <c r="IA7" s="566"/>
      <c r="IB7" s="566"/>
      <c r="IC7" s="566"/>
      <c r="ID7" s="566"/>
      <c r="IE7" s="566"/>
      <c r="IF7" s="566"/>
      <c r="IG7" s="566"/>
      <c r="IH7" s="566"/>
      <c r="II7" s="566"/>
      <c r="IJ7" s="566"/>
      <c r="IK7" s="566"/>
      <c r="IL7" s="566"/>
      <c r="IM7" s="566"/>
      <c r="IN7" s="566"/>
      <c r="IO7" s="566"/>
      <c r="IP7" s="566"/>
    </row>
    <row r="8" spans="1:256" x14ac:dyDescent="0.2">
      <c r="A8" s="566" t="s">
        <v>807</v>
      </c>
      <c r="B8" s="560" t="s">
        <v>627</v>
      </c>
      <c r="C8" s="551">
        <f>C7+1</f>
        <v>2</v>
      </c>
      <c r="D8" s="1594"/>
      <c r="E8" s="1594"/>
      <c r="F8" s="1595"/>
      <c r="G8" s="1717">
        <v>6373</v>
      </c>
      <c r="H8" s="1592"/>
      <c r="I8" s="1596"/>
      <c r="O8" s="566"/>
      <c r="P8" s="566"/>
      <c r="Q8" s="566"/>
      <c r="R8" s="566"/>
      <c r="S8" s="566"/>
      <c r="T8" s="566"/>
      <c r="U8" s="566"/>
      <c r="V8" s="566"/>
      <c r="W8" s="566"/>
      <c r="X8" s="566"/>
      <c r="Y8" s="566"/>
      <c r="Z8" s="566"/>
      <c r="AA8" s="566"/>
      <c r="AB8" s="566"/>
      <c r="AC8" s="566"/>
      <c r="AD8" s="566"/>
      <c r="AE8" s="566"/>
      <c r="AF8" s="566"/>
      <c r="AG8" s="566"/>
      <c r="AH8" s="566"/>
      <c r="AI8" s="566"/>
      <c r="AJ8" s="566"/>
      <c r="AK8" s="566"/>
      <c r="AL8" s="566"/>
      <c r="AM8" s="566"/>
      <c r="AN8" s="566"/>
      <c r="AO8" s="566"/>
      <c r="AP8" s="566"/>
      <c r="AQ8" s="566"/>
      <c r="AR8" s="566"/>
      <c r="AS8" s="566"/>
      <c r="AT8" s="566"/>
      <c r="AU8" s="566"/>
      <c r="AV8" s="566"/>
      <c r="AW8" s="566"/>
      <c r="AX8" s="566"/>
      <c r="AY8" s="566"/>
      <c r="AZ8" s="566"/>
      <c r="BA8" s="566"/>
      <c r="BB8" s="566"/>
      <c r="BC8" s="566"/>
      <c r="BD8" s="566"/>
      <c r="BE8" s="566"/>
      <c r="BF8" s="566"/>
      <c r="BG8" s="566"/>
      <c r="BH8" s="566"/>
      <c r="BI8" s="566"/>
      <c r="BJ8" s="566"/>
      <c r="BK8" s="566"/>
      <c r="BL8" s="566"/>
      <c r="BM8" s="566"/>
      <c r="BN8" s="566"/>
      <c r="BO8" s="566"/>
      <c r="BP8" s="566"/>
      <c r="BQ8" s="566"/>
      <c r="BR8" s="566"/>
      <c r="BS8" s="566"/>
      <c r="BT8" s="566"/>
      <c r="BU8" s="566"/>
      <c r="BV8" s="566"/>
      <c r="BW8" s="566"/>
      <c r="BX8" s="566"/>
      <c r="BY8" s="566"/>
      <c r="BZ8" s="566"/>
      <c r="CA8" s="566"/>
      <c r="CB8" s="566"/>
      <c r="CC8" s="566"/>
      <c r="CD8" s="566"/>
      <c r="CE8" s="566"/>
      <c r="CF8" s="566"/>
      <c r="CG8" s="566"/>
      <c r="CH8" s="566"/>
      <c r="CI8" s="566"/>
      <c r="CJ8" s="566"/>
      <c r="CK8" s="566"/>
      <c r="CL8" s="566"/>
      <c r="CM8" s="566"/>
      <c r="CN8" s="566"/>
      <c r="CO8" s="566"/>
      <c r="CP8" s="566"/>
      <c r="CQ8" s="566"/>
      <c r="CR8" s="566"/>
      <c r="CS8" s="566"/>
      <c r="CT8" s="566"/>
      <c r="CU8" s="566"/>
      <c r="CV8" s="566"/>
      <c r="CW8" s="566"/>
      <c r="CX8" s="566"/>
      <c r="CY8" s="566"/>
      <c r="CZ8" s="566"/>
      <c r="DA8" s="566"/>
      <c r="DB8" s="566"/>
      <c r="DC8" s="566"/>
      <c r="DD8" s="566"/>
      <c r="DE8" s="566"/>
      <c r="DF8" s="566"/>
      <c r="DG8" s="566"/>
      <c r="DH8" s="566"/>
      <c r="DI8" s="566"/>
      <c r="DJ8" s="566"/>
      <c r="DK8" s="566"/>
      <c r="DL8" s="566"/>
      <c r="DM8" s="566"/>
      <c r="DN8" s="566"/>
      <c r="DO8" s="566"/>
      <c r="DP8" s="566"/>
      <c r="DQ8" s="566"/>
      <c r="DR8" s="566"/>
      <c r="DS8" s="566"/>
      <c r="DT8" s="566"/>
      <c r="DU8" s="566"/>
      <c r="DV8" s="566"/>
      <c r="DW8" s="566"/>
      <c r="DX8" s="566"/>
      <c r="DY8" s="566"/>
      <c r="DZ8" s="566"/>
      <c r="EA8" s="566"/>
      <c r="EB8" s="566"/>
      <c r="EC8" s="566"/>
      <c r="ED8" s="566"/>
      <c r="EE8" s="566"/>
      <c r="EF8" s="566"/>
      <c r="EG8" s="566"/>
      <c r="EH8" s="566"/>
      <c r="EI8" s="566"/>
      <c r="EJ8" s="566"/>
      <c r="EK8" s="566"/>
      <c r="EL8" s="566"/>
      <c r="EM8" s="566"/>
      <c r="EN8" s="566"/>
      <c r="EO8" s="566"/>
      <c r="EP8" s="566"/>
      <c r="EQ8" s="566"/>
      <c r="ER8" s="566"/>
      <c r="ES8" s="566"/>
      <c r="ET8" s="566"/>
      <c r="EU8" s="566"/>
      <c r="EV8" s="566"/>
      <c r="EW8" s="566"/>
      <c r="EX8" s="566"/>
      <c r="EY8" s="566"/>
      <c r="EZ8" s="566"/>
      <c r="FA8" s="566"/>
      <c r="FB8" s="566"/>
      <c r="FC8" s="566"/>
      <c r="FD8" s="566"/>
      <c r="FE8" s="566"/>
      <c r="FF8" s="566"/>
      <c r="FG8" s="566"/>
      <c r="FH8" s="566"/>
      <c r="FI8" s="566"/>
      <c r="FJ8" s="566"/>
      <c r="FK8" s="566"/>
      <c r="FL8" s="566"/>
      <c r="FM8" s="566"/>
      <c r="FN8" s="566"/>
      <c r="FO8" s="566"/>
      <c r="FP8" s="566"/>
      <c r="FQ8" s="566"/>
      <c r="FR8" s="566"/>
      <c r="FS8" s="566"/>
      <c r="FT8" s="566"/>
      <c r="FU8" s="566"/>
      <c r="FV8" s="566"/>
      <c r="FW8" s="566"/>
      <c r="FX8" s="566"/>
      <c r="FY8" s="566"/>
      <c r="FZ8" s="566"/>
      <c r="GA8" s="566"/>
      <c r="GB8" s="566"/>
      <c r="GC8" s="566"/>
      <c r="GD8" s="566"/>
      <c r="GE8" s="566"/>
      <c r="GF8" s="566"/>
      <c r="GG8" s="566"/>
      <c r="GH8" s="566"/>
      <c r="GI8" s="566"/>
      <c r="GJ8" s="566"/>
      <c r="GK8" s="566"/>
      <c r="GL8" s="566"/>
      <c r="GM8" s="566"/>
      <c r="GN8" s="566"/>
      <c r="GO8" s="566"/>
      <c r="GP8" s="566"/>
      <c r="GQ8" s="566"/>
      <c r="GR8" s="566"/>
      <c r="GS8" s="566"/>
      <c r="GT8" s="566"/>
      <c r="GU8" s="566"/>
      <c r="GV8" s="566"/>
      <c r="GW8" s="566"/>
      <c r="GX8" s="566"/>
      <c r="GY8" s="566"/>
      <c r="GZ8" s="566"/>
      <c r="HA8" s="566"/>
      <c r="HB8" s="566"/>
      <c r="HC8" s="566"/>
      <c r="HD8" s="566"/>
      <c r="HE8" s="566"/>
      <c r="HF8" s="566"/>
      <c r="HG8" s="566"/>
      <c r="HH8" s="566"/>
      <c r="HI8" s="566"/>
      <c r="HJ8" s="566"/>
      <c r="HK8" s="566"/>
      <c r="HL8" s="566"/>
      <c r="HM8" s="566"/>
      <c r="HN8" s="566"/>
      <c r="HO8" s="566"/>
      <c r="HP8" s="566"/>
      <c r="HQ8" s="566"/>
      <c r="HR8" s="566"/>
      <c r="HS8" s="566"/>
      <c r="HT8" s="566"/>
      <c r="HU8" s="566"/>
      <c r="HV8" s="566"/>
      <c r="HW8" s="566"/>
      <c r="HX8" s="566"/>
      <c r="HY8" s="566"/>
      <c r="HZ8" s="566"/>
      <c r="IA8" s="566"/>
      <c r="IB8" s="566"/>
      <c r="IC8" s="566"/>
      <c r="ID8" s="566"/>
      <c r="IE8" s="566"/>
      <c r="IF8" s="566"/>
      <c r="IG8" s="566"/>
      <c r="IH8" s="566"/>
      <c r="II8" s="566"/>
      <c r="IJ8" s="566"/>
      <c r="IK8" s="566"/>
      <c r="IL8" s="566"/>
      <c r="IM8" s="566"/>
      <c r="IN8" s="566"/>
      <c r="IO8" s="566"/>
      <c r="IP8" s="566"/>
    </row>
    <row r="9" spans="1:256" x14ac:dyDescent="0.2">
      <c r="A9" s="660" t="s">
        <v>807</v>
      </c>
      <c r="B9" s="570" t="s">
        <v>90</v>
      </c>
      <c r="C9" s="571">
        <f>C8+1</f>
        <v>3</v>
      </c>
      <c r="D9" s="1597"/>
      <c r="E9" s="1597"/>
      <c r="F9" s="1598"/>
      <c r="G9" s="1716">
        <v>6366</v>
      </c>
      <c r="H9" s="1599"/>
      <c r="I9" s="1600"/>
      <c r="O9" s="550"/>
      <c r="P9" s="550"/>
      <c r="Q9" s="550"/>
      <c r="R9" s="550"/>
      <c r="S9" s="550"/>
      <c r="T9" s="550"/>
      <c r="U9" s="550"/>
      <c r="V9" s="550"/>
      <c r="W9" s="550"/>
      <c r="X9" s="550"/>
      <c r="Y9" s="550"/>
      <c r="Z9" s="550"/>
      <c r="AA9" s="550"/>
      <c r="AB9" s="550"/>
      <c r="AC9" s="550"/>
      <c r="AD9" s="550"/>
      <c r="AE9" s="550"/>
      <c r="AF9" s="550"/>
      <c r="AG9" s="550"/>
      <c r="AH9" s="550"/>
      <c r="AI9" s="550"/>
      <c r="AJ9" s="550"/>
      <c r="AK9" s="550"/>
      <c r="AL9" s="550"/>
      <c r="AM9" s="550"/>
      <c r="AN9" s="550"/>
      <c r="AO9" s="550"/>
      <c r="AP9" s="550"/>
      <c r="AQ9" s="550"/>
      <c r="AR9" s="550"/>
      <c r="AS9" s="550"/>
      <c r="AT9" s="550"/>
      <c r="AU9" s="550"/>
      <c r="AV9" s="550"/>
      <c r="AW9" s="550"/>
      <c r="AX9" s="550"/>
      <c r="AY9" s="550"/>
      <c r="AZ9" s="550"/>
      <c r="BA9" s="550"/>
      <c r="BB9" s="550"/>
      <c r="BC9" s="550"/>
      <c r="BD9" s="550"/>
      <c r="BE9" s="550"/>
      <c r="BF9" s="550"/>
      <c r="BG9" s="550"/>
      <c r="BH9" s="550"/>
      <c r="BI9" s="550"/>
      <c r="BJ9" s="550"/>
      <c r="BK9" s="550"/>
      <c r="BL9" s="550"/>
      <c r="BM9" s="550"/>
      <c r="BN9" s="550"/>
      <c r="BO9" s="550"/>
      <c r="BP9" s="550"/>
      <c r="BQ9" s="550"/>
      <c r="BR9" s="550"/>
      <c r="BS9" s="550"/>
      <c r="BT9" s="550"/>
      <c r="BU9" s="550"/>
      <c r="BV9" s="550"/>
      <c r="BW9" s="550"/>
      <c r="BX9" s="550"/>
      <c r="BY9" s="550"/>
      <c r="BZ9" s="550"/>
      <c r="CA9" s="550"/>
      <c r="CB9" s="550"/>
      <c r="CC9" s="550"/>
      <c r="CD9" s="550"/>
      <c r="CE9" s="550"/>
      <c r="CF9" s="550"/>
      <c r="CG9" s="550"/>
      <c r="CH9" s="550"/>
      <c r="CI9" s="550"/>
      <c r="CJ9" s="550"/>
      <c r="CK9" s="550"/>
      <c r="CL9" s="550"/>
      <c r="CM9" s="550"/>
      <c r="CN9" s="550"/>
      <c r="CO9" s="550"/>
      <c r="CP9" s="550"/>
      <c r="CQ9" s="550"/>
      <c r="CR9" s="550"/>
      <c r="CS9" s="550"/>
      <c r="CT9" s="550"/>
      <c r="CU9" s="550"/>
      <c r="CV9" s="550"/>
      <c r="CW9" s="550"/>
      <c r="CX9" s="550"/>
      <c r="CY9" s="550"/>
      <c r="CZ9" s="550"/>
      <c r="DA9" s="550"/>
      <c r="DB9" s="550"/>
      <c r="DC9" s="550"/>
      <c r="DD9" s="550"/>
      <c r="DE9" s="550"/>
      <c r="DF9" s="550"/>
      <c r="DG9" s="550"/>
      <c r="DH9" s="550"/>
      <c r="DI9" s="550"/>
      <c r="DJ9" s="550"/>
      <c r="DK9" s="550"/>
      <c r="DL9" s="550"/>
      <c r="DM9" s="550"/>
      <c r="DN9" s="550"/>
      <c r="DO9" s="550"/>
      <c r="DP9" s="550"/>
      <c r="DQ9" s="550"/>
      <c r="DR9" s="550"/>
      <c r="DS9" s="550"/>
      <c r="DT9" s="550"/>
      <c r="DU9" s="550"/>
      <c r="DV9" s="550"/>
      <c r="DW9" s="550"/>
      <c r="DX9" s="550"/>
      <c r="DY9" s="550"/>
      <c r="DZ9" s="550"/>
      <c r="EA9" s="550"/>
      <c r="EB9" s="550"/>
      <c r="EC9" s="550"/>
      <c r="ED9" s="550"/>
      <c r="EE9" s="550"/>
      <c r="EF9" s="550"/>
      <c r="EG9" s="550"/>
      <c r="EH9" s="550"/>
      <c r="EI9" s="550"/>
      <c r="EJ9" s="550"/>
      <c r="EK9" s="550"/>
      <c r="EL9" s="550"/>
      <c r="EM9" s="550"/>
      <c r="EN9" s="550"/>
      <c r="EO9" s="550"/>
      <c r="EP9" s="550"/>
      <c r="EQ9" s="550"/>
      <c r="ER9" s="550"/>
      <c r="ES9" s="550"/>
      <c r="ET9" s="550"/>
      <c r="EU9" s="550"/>
      <c r="EV9" s="550"/>
      <c r="EW9" s="550"/>
      <c r="EX9" s="550"/>
      <c r="EY9" s="550"/>
      <c r="EZ9" s="550"/>
      <c r="FA9" s="550"/>
      <c r="FB9" s="550"/>
      <c r="FC9" s="550"/>
      <c r="FD9" s="550"/>
      <c r="FE9" s="550"/>
      <c r="FF9" s="550"/>
      <c r="FG9" s="550"/>
      <c r="FH9" s="550"/>
      <c r="FI9" s="550"/>
      <c r="FJ9" s="550"/>
      <c r="FK9" s="550"/>
      <c r="FL9" s="550"/>
      <c r="FM9" s="550"/>
      <c r="FN9" s="550"/>
      <c r="FO9" s="550"/>
      <c r="FP9" s="550"/>
      <c r="FQ9" s="550"/>
      <c r="FR9" s="550"/>
      <c r="FS9" s="550"/>
      <c r="FT9" s="550"/>
      <c r="FU9" s="550"/>
      <c r="FV9" s="550"/>
      <c r="FW9" s="550"/>
      <c r="FX9" s="550"/>
      <c r="FY9" s="550"/>
      <c r="FZ9" s="550"/>
      <c r="GA9" s="550"/>
      <c r="GB9" s="550"/>
      <c r="GC9" s="550"/>
      <c r="GD9" s="550"/>
      <c r="GE9" s="550"/>
      <c r="GF9" s="550"/>
      <c r="GG9" s="550"/>
      <c r="GH9" s="550"/>
      <c r="GI9" s="550"/>
      <c r="GJ9" s="550"/>
      <c r="GK9" s="550"/>
      <c r="GL9" s="550"/>
      <c r="GM9" s="550"/>
      <c r="GN9" s="550"/>
      <c r="GO9" s="550"/>
      <c r="GP9" s="550"/>
      <c r="GQ9" s="550"/>
      <c r="GR9" s="550"/>
      <c r="GS9" s="550"/>
      <c r="GT9" s="550"/>
      <c r="GU9" s="550"/>
      <c r="GV9" s="550"/>
      <c r="GW9" s="550"/>
      <c r="GX9" s="550"/>
      <c r="GY9" s="550"/>
      <c r="GZ9" s="550"/>
      <c r="HA9" s="550"/>
      <c r="HB9" s="550"/>
      <c r="HC9" s="550"/>
      <c r="HD9" s="550"/>
      <c r="HE9" s="550"/>
      <c r="HF9" s="550"/>
      <c r="HG9" s="550"/>
      <c r="HH9" s="550"/>
      <c r="HI9" s="550"/>
      <c r="HJ9" s="550"/>
      <c r="HK9" s="550"/>
      <c r="HL9" s="550"/>
      <c r="HM9" s="550"/>
      <c r="HN9" s="550"/>
      <c r="HO9" s="550"/>
      <c r="HP9" s="550"/>
      <c r="HQ9" s="550"/>
      <c r="HR9" s="550"/>
      <c r="HS9" s="550"/>
      <c r="HT9" s="550"/>
      <c r="HU9" s="550"/>
      <c r="HV9" s="550"/>
      <c r="HW9" s="550"/>
      <c r="HX9" s="550"/>
      <c r="HY9" s="550"/>
      <c r="HZ9" s="550"/>
      <c r="IA9" s="550"/>
      <c r="IB9" s="550"/>
      <c r="IC9" s="550"/>
      <c r="ID9" s="550"/>
      <c r="IE9" s="550"/>
      <c r="IF9" s="550"/>
      <c r="IG9" s="550"/>
      <c r="IH9" s="550"/>
      <c r="II9" s="550"/>
      <c r="IJ9" s="550"/>
      <c r="IK9" s="550"/>
      <c r="IL9" s="550"/>
      <c r="IM9" s="550"/>
      <c r="IN9" s="550"/>
      <c r="IO9" s="550"/>
      <c r="IP9" s="550"/>
    </row>
    <row r="10" spans="1:256" ht="12.75" customHeight="1" x14ac:dyDescent="0.2">
      <c r="A10" s="660" t="s">
        <v>807</v>
      </c>
      <c r="B10" s="1007"/>
      <c r="C10" s="571">
        <f>C9+1</f>
        <v>4</v>
      </c>
      <c r="D10" s="1598"/>
      <c r="E10" s="1598"/>
      <c r="F10" s="1598"/>
      <c r="G10" s="1716">
        <v>6119</v>
      </c>
      <c r="H10" s="1599"/>
      <c r="I10" s="1598"/>
      <c r="O10" s="550"/>
      <c r="P10" s="550"/>
      <c r="Q10" s="550"/>
      <c r="R10" s="550"/>
      <c r="S10" s="550"/>
      <c r="T10" s="550"/>
      <c r="U10" s="550"/>
      <c r="V10" s="550"/>
      <c r="W10" s="550"/>
      <c r="X10" s="550"/>
      <c r="Y10" s="550"/>
      <c r="Z10" s="550"/>
      <c r="AA10" s="550"/>
      <c r="AB10" s="550"/>
      <c r="AC10" s="550"/>
      <c r="AD10" s="550"/>
      <c r="AE10" s="550"/>
      <c r="AF10" s="550"/>
      <c r="AG10" s="550"/>
      <c r="AH10" s="550"/>
      <c r="AI10" s="550"/>
      <c r="AJ10" s="550"/>
      <c r="AK10" s="550"/>
      <c r="AL10" s="550"/>
      <c r="AM10" s="550"/>
      <c r="AN10" s="550"/>
      <c r="AO10" s="550"/>
      <c r="AP10" s="550"/>
      <c r="AQ10" s="550"/>
      <c r="AR10" s="550"/>
      <c r="AS10" s="550"/>
      <c r="AT10" s="550"/>
      <c r="AU10" s="550"/>
      <c r="AV10" s="550"/>
      <c r="AW10" s="550"/>
      <c r="AX10" s="550"/>
      <c r="AY10" s="550"/>
      <c r="AZ10" s="550"/>
      <c r="BA10" s="550"/>
      <c r="BB10" s="550"/>
      <c r="BC10" s="550"/>
      <c r="BD10" s="550"/>
      <c r="BE10" s="550"/>
      <c r="BF10" s="550"/>
      <c r="BG10" s="550"/>
      <c r="BH10" s="550"/>
      <c r="BI10" s="550"/>
      <c r="BJ10" s="550"/>
      <c r="BK10" s="550"/>
      <c r="BL10" s="550"/>
      <c r="BM10" s="550"/>
      <c r="BN10" s="550"/>
      <c r="BO10" s="550"/>
      <c r="BP10" s="550"/>
      <c r="BQ10" s="550"/>
      <c r="BR10" s="550"/>
      <c r="BS10" s="550"/>
      <c r="BT10" s="550"/>
      <c r="BU10" s="550"/>
      <c r="BV10" s="550"/>
      <c r="BW10" s="550"/>
      <c r="BX10" s="550"/>
      <c r="BY10" s="550"/>
      <c r="BZ10" s="550"/>
      <c r="CA10" s="550"/>
      <c r="CB10" s="550"/>
      <c r="CC10" s="550"/>
      <c r="CD10" s="550"/>
      <c r="CE10" s="550"/>
      <c r="CF10" s="550"/>
      <c r="CG10" s="550"/>
      <c r="CH10" s="550"/>
      <c r="CI10" s="550"/>
      <c r="CJ10" s="550"/>
      <c r="CK10" s="550"/>
      <c r="CL10" s="550"/>
      <c r="CM10" s="550"/>
      <c r="CN10" s="550"/>
      <c r="CO10" s="550"/>
      <c r="CP10" s="550"/>
      <c r="CQ10" s="550"/>
      <c r="CR10" s="550"/>
      <c r="CS10" s="550"/>
      <c r="CT10" s="550"/>
      <c r="CU10" s="550"/>
      <c r="CV10" s="550"/>
      <c r="CW10" s="550"/>
      <c r="CX10" s="550"/>
      <c r="CY10" s="550"/>
      <c r="CZ10" s="550"/>
      <c r="DA10" s="550"/>
      <c r="DB10" s="550"/>
      <c r="DC10" s="550"/>
      <c r="DD10" s="550"/>
      <c r="DE10" s="550"/>
      <c r="DF10" s="550"/>
      <c r="DG10" s="550"/>
      <c r="DH10" s="550"/>
      <c r="DI10" s="550"/>
      <c r="DJ10" s="550"/>
      <c r="DK10" s="550"/>
      <c r="DL10" s="550"/>
      <c r="DM10" s="550"/>
      <c r="DN10" s="550"/>
      <c r="DO10" s="550"/>
      <c r="DP10" s="550"/>
      <c r="DQ10" s="550"/>
      <c r="DR10" s="550"/>
      <c r="DS10" s="550"/>
      <c r="DT10" s="550"/>
      <c r="DU10" s="550"/>
      <c r="DV10" s="550"/>
      <c r="DW10" s="550"/>
      <c r="DX10" s="550"/>
      <c r="DY10" s="550"/>
      <c r="DZ10" s="550"/>
      <c r="EA10" s="550"/>
      <c r="EB10" s="550"/>
      <c r="EC10" s="550"/>
      <c r="ED10" s="550"/>
      <c r="EE10" s="550"/>
      <c r="EF10" s="550"/>
      <c r="EG10" s="550"/>
      <c r="EH10" s="550"/>
      <c r="EI10" s="550"/>
      <c r="EJ10" s="550"/>
      <c r="EK10" s="550"/>
      <c r="EL10" s="550"/>
      <c r="EM10" s="550"/>
      <c r="EN10" s="550"/>
      <c r="EO10" s="550"/>
      <c r="EP10" s="550"/>
      <c r="EQ10" s="550"/>
      <c r="ER10" s="550"/>
      <c r="ES10" s="550"/>
      <c r="ET10" s="550"/>
      <c r="EU10" s="550"/>
      <c r="EV10" s="550"/>
      <c r="EW10" s="550"/>
      <c r="EX10" s="550"/>
      <c r="EY10" s="550"/>
      <c r="EZ10" s="550"/>
      <c r="FA10" s="550"/>
      <c r="FB10" s="550"/>
      <c r="FC10" s="550"/>
      <c r="FD10" s="550"/>
      <c r="FE10" s="550"/>
      <c r="FF10" s="550"/>
      <c r="FG10" s="550"/>
      <c r="FH10" s="550"/>
      <c r="FI10" s="550"/>
      <c r="FJ10" s="550"/>
      <c r="FK10" s="550"/>
      <c r="FL10" s="550"/>
      <c r="FM10" s="550"/>
      <c r="FN10" s="550"/>
      <c r="FO10" s="550"/>
      <c r="FP10" s="550"/>
      <c r="FQ10" s="550"/>
      <c r="FR10" s="550"/>
      <c r="FS10" s="550"/>
      <c r="FT10" s="550"/>
      <c r="FU10" s="550"/>
      <c r="FV10" s="550"/>
      <c r="FW10" s="550"/>
      <c r="FX10" s="550"/>
      <c r="FY10" s="550"/>
      <c r="FZ10" s="550"/>
      <c r="GA10" s="550"/>
      <c r="GB10" s="550"/>
      <c r="GC10" s="550"/>
      <c r="GD10" s="550"/>
      <c r="GE10" s="550"/>
      <c r="GF10" s="550"/>
      <c r="GG10" s="550"/>
      <c r="GH10" s="550"/>
      <c r="GI10" s="550"/>
      <c r="GJ10" s="550"/>
      <c r="GK10" s="550"/>
      <c r="GL10" s="550"/>
      <c r="GM10" s="550"/>
      <c r="GN10" s="550"/>
      <c r="GO10" s="550"/>
      <c r="GP10" s="550"/>
      <c r="GQ10" s="550"/>
      <c r="GR10" s="550"/>
      <c r="GS10" s="550"/>
      <c r="GT10" s="550"/>
      <c r="GU10" s="550"/>
      <c r="GV10" s="550"/>
      <c r="GW10" s="550"/>
      <c r="GX10" s="550"/>
      <c r="GY10" s="550"/>
      <c r="GZ10" s="550"/>
      <c r="HA10" s="550"/>
      <c r="HB10" s="550"/>
      <c r="HC10" s="550"/>
      <c r="HD10" s="550"/>
      <c r="HE10" s="550"/>
      <c r="HF10" s="550"/>
      <c r="HG10" s="550"/>
      <c r="HH10" s="550"/>
      <c r="HI10" s="550"/>
      <c r="HJ10" s="550"/>
      <c r="HK10" s="550"/>
      <c r="HL10" s="550"/>
      <c r="HM10" s="550"/>
      <c r="HN10" s="550"/>
      <c r="HO10" s="550"/>
      <c r="HP10" s="550"/>
      <c r="HQ10" s="550"/>
      <c r="HR10" s="550"/>
      <c r="HS10" s="550"/>
      <c r="HT10" s="550"/>
      <c r="HU10" s="550"/>
      <c r="HV10" s="550"/>
      <c r="HW10" s="550"/>
      <c r="HX10" s="550"/>
      <c r="HY10" s="550"/>
      <c r="HZ10" s="550"/>
      <c r="IA10" s="550"/>
      <c r="IB10" s="550"/>
      <c r="IC10" s="550"/>
      <c r="ID10" s="550"/>
      <c r="IE10" s="550"/>
      <c r="IF10" s="550"/>
      <c r="IG10" s="550"/>
      <c r="IH10" s="550"/>
      <c r="II10" s="550"/>
      <c r="IJ10" s="550"/>
      <c r="IK10" s="550"/>
      <c r="IL10" s="550"/>
      <c r="IM10" s="550"/>
      <c r="IN10" s="550"/>
      <c r="IO10" s="550"/>
      <c r="IP10" s="550"/>
    </row>
    <row r="11" spans="1:256" x14ac:dyDescent="0.2">
      <c r="A11" s="550"/>
      <c r="B11" s="548" t="s">
        <v>996</v>
      </c>
      <c r="C11" s="551"/>
      <c r="D11" s="1601"/>
      <c r="E11" s="1601"/>
      <c r="F11" s="1596"/>
      <c r="G11" s="1809"/>
      <c r="H11" s="1592"/>
      <c r="I11" s="1596"/>
      <c r="O11" s="550"/>
      <c r="P11" s="550"/>
      <c r="Q11" s="550"/>
      <c r="R11" s="550"/>
      <c r="S11" s="550"/>
      <c r="T11" s="550"/>
      <c r="U11" s="550"/>
      <c r="V11" s="550"/>
      <c r="W11" s="550"/>
      <c r="X11" s="550"/>
      <c r="Y11" s="550"/>
      <c r="Z11" s="550"/>
      <c r="AA11" s="550"/>
      <c r="AB11" s="550"/>
      <c r="AC11" s="550"/>
      <c r="AD11" s="550"/>
      <c r="AE11" s="550"/>
      <c r="AF11" s="550"/>
      <c r="AG11" s="550"/>
      <c r="AH11" s="550"/>
      <c r="AI11" s="550"/>
      <c r="AJ11" s="550"/>
      <c r="AK11" s="550"/>
      <c r="AL11" s="550"/>
      <c r="AM11" s="550"/>
      <c r="AN11" s="550"/>
      <c r="AO11" s="550"/>
      <c r="AP11" s="550"/>
      <c r="AQ11" s="550"/>
      <c r="AR11" s="550"/>
      <c r="AS11" s="550"/>
      <c r="AT11" s="550"/>
      <c r="AU11" s="550"/>
      <c r="AV11" s="550"/>
      <c r="AW11" s="550"/>
      <c r="AX11" s="550"/>
      <c r="AY11" s="550"/>
      <c r="AZ11" s="550"/>
      <c r="BA11" s="550"/>
      <c r="BB11" s="550"/>
      <c r="BC11" s="550"/>
      <c r="BD11" s="550"/>
      <c r="BE11" s="550"/>
      <c r="BF11" s="550"/>
      <c r="BG11" s="550"/>
      <c r="BH11" s="550"/>
      <c r="BI11" s="550"/>
      <c r="BJ11" s="550"/>
      <c r="BK11" s="550"/>
      <c r="BL11" s="550"/>
      <c r="BM11" s="550"/>
      <c r="BN11" s="550"/>
      <c r="BO11" s="550"/>
      <c r="BP11" s="550"/>
      <c r="BQ11" s="550"/>
      <c r="BR11" s="550"/>
      <c r="BS11" s="550"/>
      <c r="BT11" s="550"/>
      <c r="BU11" s="550"/>
      <c r="BV11" s="550"/>
      <c r="BW11" s="550"/>
      <c r="BX11" s="550"/>
      <c r="BY11" s="550"/>
      <c r="BZ11" s="550"/>
      <c r="CA11" s="550"/>
      <c r="CB11" s="550"/>
      <c r="CC11" s="550"/>
      <c r="CD11" s="550"/>
      <c r="CE11" s="550"/>
      <c r="CF11" s="550"/>
      <c r="CG11" s="550"/>
      <c r="CH11" s="550"/>
      <c r="CI11" s="550"/>
      <c r="CJ11" s="550"/>
      <c r="CK11" s="550"/>
      <c r="CL11" s="550"/>
      <c r="CM11" s="550"/>
      <c r="CN11" s="550"/>
      <c r="CO11" s="550"/>
      <c r="CP11" s="550"/>
      <c r="CQ11" s="550"/>
      <c r="CR11" s="550"/>
      <c r="CS11" s="550"/>
      <c r="CT11" s="550"/>
      <c r="CU11" s="550"/>
      <c r="CV11" s="550"/>
      <c r="CW11" s="550"/>
      <c r="CX11" s="550"/>
      <c r="CY11" s="550"/>
      <c r="CZ11" s="550"/>
      <c r="DA11" s="550"/>
      <c r="DB11" s="550"/>
      <c r="DC11" s="550"/>
      <c r="DD11" s="550"/>
      <c r="DE11" s="550"/>
      <c r="DF11" s="550"/>
      <c r="DG11" s="550"/>
      <c r="DH11" s="550"/>
      <c r="DI11" s="550"/>
      <c r="DJ11" s="550"/>
      <c r="DK11" s="550"/>
      <c r="DL11" s="550"/>
      <c r="DM11" s="550"/>
      <c r="DN11" s="550"/>
      <c r="DO11" s="550"/>
      <c r="DP11" s="550"/>
      <c r="DQ11" s="550"/>
      <c r="DR11" s="550"/>
      <c r="DS11" s="550"/>
      <c r="DT11" s="550"/>
      <c r="DU11" s="550"/>
      <c r="DV11" s="550"/>
      <c r="DW11" s="550"/>
      <c r="DX11" s="550"/>
      <c r="DY11" s="550"/>
      <c r="DZ11" s="550"/>
      <c r="EA11" s="550"/>
      <c r="EB11" s="550"/>
      <c r="EC11" s="550"/>
      <c r="ED11" s="550"/>
      <c r="EE11" s="550"/>
      <c r="EF11" s="550"/>
      <c r="EG11" s="550"/>
      <c r="EH11" s="550"/>
      <c r="EI11" s="550"/>
      <c r="EJ11" s="550"/>
      <c r="EK11" s="550"/>
      <c r="EL11" s="550"/>
      <c r="EM11" s="550"/>
      <c r="EN11" s="550"/>
      <c r="EO11" s="550"/>
      <c r="EP11" s="550"/>
      <c r="EQ11" s="550"/>
      <c r="ER11" s="550"/>
      <c r="ES11" s="550"/>
      <c r="ET11" s="550"/>
      <c r="EU11" s="550"/>
      <c r="EV11" s="550"/>
      <c r="EW11" s="550"/>
      <c r="EX11" s="550"/>
      <c r="EY11" s="550"/>
      <c r="EZ11" s="550"/>
      <c r="FA11" s="550"/>
      <c r="FB11" s="550"/>
      <c r="FC11" s="550"/>
      <c r="FD11" s="550"/>
      <c r="FE11" s="550"/>
      <c r="FF11" s="550"/>
      <c r="FG11" s="550"/>
      <c r="FH11" s="550"/>
      <c r="FI11" s="550"/>
      <c r="FJ11" s="550"/>
      <c r="FK11" s="550"/>
      <c r="FL11" s="550"/>
      <c r="FM11" s="550"/>
      <c r="FN11" s="550"/>
      <c r="FO11" s="550"/>
      <c r="FP11" s="550"/>
      <c r="FQ11" s="550"/>
      <c r="FR11" s="550"/>
      <c r="FS11" s="550"/>
      <c r="FT11" s="550"/>
      <c r="FU11" s="550"/>
      <c r="FV11" s="550"/>
      <c r="FW11" s="550"/>
      <c r="FX11" s="550"/>
      <c r="FY11" s="550"/>
      <c r="FZ11" s="550"/>
      <c r="GA11" s="550"/>
      <c r="GB11" s="550"/>
      <c r="GC11" s="550"/>
      <c r="GD11" s="550"/>
      <c r="GE11" s="550"/>
      <c r="GF11" s="550"/>
      <c r="GG11" s="550"/>
      <c r="GH11" s="550"/>
      <c r="GI11" s="550"/>
      <c r="GJ11" s="550"/>
      <c r="GK11" s="550"/>
      <c r="GL11" s="550"/>
      <c r="GM11" s="550"/>
      <c r="GN11" s="550"/>
      <c r="GO11" s="550"/>
      <c r="GP11" s="550"/>
      <c r="GQ11" s="550"/>
      <c r="GR11" s="550"/>
      <c r="GS11" s="550"/>
      <c r="GT11" s="550"/>
      <c r="GU11" s="550"/>
      <c r="GV11" s="550"/>
      <c r="GW11" s="550"/>
      <c r="GX11" s="550"/>
      <c r="GY11" s="550"/>
      <c r="GZ11" s="550"/>
      <c r="HA11" s="550"/>
      <c r="HB11" s="550"/>
      <c r="HC11" s="550"/>
      <c r="HD11" s="550"/>
      <c r="HE11" s="550"/>
      <c r="HF11" s="550"/>
      <c r="HG11" s="550"/>
      <c r="HH11" s="550"/>
      <c r="HI11" s="550"/>
      <c r="HJ11" s="550"/>
      <c r="HK11" s="550"/>
      <c r="HL11" s="550"/>
      <c r="HM11" s="550"/>
      <c r="HN11" s="550"/>
      <c r="HO11" s="550"/>
      <c r="HP11" s="550"/>
      <c r="HQ11" s="550"/>
      <c r="HR11" s="550"/>
      <c r="HS11" s="550"/>
      <c r="HT11" s="550"/>
      <c r="HU11" s="550"/>
      <c r="HV11" s="550"/>
      <c r="HW11" s="550"/>
      <c r="HX11" s="550"/>
      <c r="HY11" s="550"/>
      <c r="HZ11" s="550"/>
      <c r="IA11" s="550"/>
      <c r="IB11" s="550"/>
      <c r="IC11" s="550"/>
      <c r="ID11" s="550"/>
      <c r="IE11" s="550"/>
      <c r="IF11" s="550"/>
      <c r="IG11" s="550"/>
      <c r="IH11" s="550"/>
      <c r="II11" s="550"/>
      <c r="IJ11" s="550"/>
      <c r="IK11" s="550"/>
      <c r="IL11" s="550"/>
      <c r="IM11" s="550"/>
      <c r="IN11" s="550"/>
      <c r="IO11" s="550"/>
      <c r="IP11" s="550"/>
    </row>
    <row r="12" spans="1:256" x14ac:dyDescent="0.2">
      <c r="A12" s="550" t="s">
        <v>807</v>
      </c>
      <c r="B12" s="560" t="s">
        <v>628</v>
      </c>
      <c r="C12" s="551">
        <f>C10+1</f>
        <v>5</v>
      </c>
      <c r="D12" s="1602"/>
      <c r="E12" s="1602"/>
      <c r="F12" s="1596"/>
      <c r="G12" s="1717">
        <v>6120</v>
      </c>
      <c r="H12" s="1592"/>
      <c r="I12" s="1596"/>
      <c r="O12" s="550"/>
      <c r="P12" s="550"/>
      <c r="Q12" s="550"/>
      <c r="R12" s="550"/>
      <c r="S12" s="550"/>
      <c r="T12" s="550"/>
      <c r="U12" s="550"/>
      <c r="V12" s="550"/>
      <c r="W12" s="550"/>
      <c r="X12" s="550"/>
      <c r="Y12" s="550"/>
      <c r="Z12" s="550"/>
      <c r="AA12" s="550"/>
      <c r="AB12" s="550"/>
      <c r="AC12" s="550"/>
      <c r="AD12" s="550"/>
      <c r="AE12" s="550"/>
      <c r="AF12" s="550"/>
      <c r="AG12" s="550"/>
      <c r="AH12" s="550"/>
      <c r="AI12" s="550"/>
      <c r="AJ12" s="550"/>
      <c r="AK12" s="550"/>
      <c r="AL12" s="550"/>
      <c r="AM12" s="550"/>
      <c r="AN12" s="550"/>
      <c r="AO12" s="550"/>
      <c r="AP12" s="550"/>
      <c r="AQ12" s="550"/>
      <c r="AR12" s="550"/>
      <c r="AS12" s="550"/>
      <c r="AT12" s="550"/>
      <c r="AU12" s="550"/>
      <c r="AV12" s="550"/>
      <c r="AW12" s="550"/>
      <c r="AX12" s="550"/>
      <c r="AY12" s="550"/>
      <c r="AZ12" s="550"/>
      <c r="BA12" s="550"/>
      <c r="BB12" s="550"/>
      <c r="BC12" s="550"/>
      <c r="BD12" s="550"/>
      <c r="BE12" s="550"/>
      <c r="BF12" s="550"/>
      <c r="BG12" s="550"/>
      <c r="BH12" s="550"/>
      <c r="BI12" s="550"/>
      <c r="BJ12" s="550"/>
      <c r="BK12" s="550"/>
      <c r="BL12" s="550"/>
      <c r="BM12" s="550"/>
      <c r="BN12" s="550"/>
      <c r="BO12" s="550"/>
      <c r="BP12" s="550"/>
      <c r="BQ12" s="550"/>
      <c r="BR12" s="550"/>
      <c r="BS12" s="550"/>
      <c r="BT12" s="550"/>
      <c r="BU12" s="550"/>
      <c r="BV12" s="550"/>
      <c r="BW12" s="550"/>
      <c r="BX12" s="550"/>
      <c r="BY12" s="550"/>
      <c r="BZ12" s="550"/>
      <c r="CA12" s="550"/>
      <c r="CB12" s="550"/>
      <c r="CC12" s="550"/>
      <c r="CD12" s="550"/>
      <c r="CE12" s="550"/>
      <c r="CF12" s="550"/>
      <c r="CG12" s="550"/>
      <c r="CH12" s="550"/>
      <c r="CI12" s="550"/>
      <c r="CJ12" s="550"/>
      <c r="CK12" s="550"/>
      <c r="CL12" s="550"/>
      <c r="CM12" s="550"/>
      <c r="CN12" s="550"/>
      <c r="CO12" s="550"/>
      <c r="CP12" s="550"/>
      <c r="CQ12" s="550"/>
      <c r="CR12" s="550"/>
      <c r="CS12" s="550"/>
      <c r="CT12" s="550"/>
      <c r="CU12" s="550"/>
      <c r="CV12" s="550"/>
      <c r="CW12" s="550"/>
      <c r="CX12" s="550"/>
      <c r="CY12" s="550"/>
      <c r="CZ12" s="550"/>
      <c r="DA12" s="550"/>
      <c r="DB12" s="550"/>
      <c r="DC12" s="550"/>
      <c r="DD12" s="550"/>
      <c r="DE12" s="550"/>
      <c r="DF12" s="550"/>
      <c r="DG12" s="550"/>
      <c r="DH12" s="550"/>
      <c r="DI12" s="550"/>
      <c r="DJ12" s="550"/>
      <c r="DK12" s="550"/>
      <c r="DL12" s="550"/>
      <c r="DM12" s="550"/>
      <c r="DN12" s="550"/>
      <c r="DO12" s="550"/>
      <c r="DP12" s="550"/>
      <c r="DQ12" s="550"/>
      <c r="DR12" s="550"/>
      <c r="DS12" s="550"/>
      <c r="DT12" s="550"/>
      <c r="DU12" s="550"/>
      <c r="DV12" s="550"/>
      <c r="DW12" s="550"/>
      <c r="DX12" s="550"/>
      <c r="DY12" s="550"/>
      <c r="DZ12" s="550"/>
      <c r="EA12" s="550"/>
      <c r="EB12" s="550"/>
      <c r="EC12" s="550"/>
      <c r="ED12" s="550"/>
      <c r="EE12" s="550"/>
      <c r="EF12" s="550"/>
      <c r="EG12" s="550"/>
      <c r="EH12" s="550"/>
      <c r="EI12" s="550"/>
      <c r="EJ12" s="550"/>
      <c r="EK12" s="550"/>
      <c r="EL12" s="550"/>
      <c r="EM12" s="550"/>
      <c r="EN12" s="550"/>
      <c r="EO12" s="550"/>
      <c r="EP12" s="550"/>
      <c r="EQ12" s="550"/>
      <c r="ER12" s="550"/>
      <c r="ES12" s="550"/>
      <c r="ET12" s="550"/>
      <c r="EU12" s="550"/>
      <c r="EV12" s="550"/>
      <c r="EW12" s="550"/>
      <c r="EX12" s="550"/>
      <c r="EY12" s="550"/>
      <c r="EZ12" s="550"/>
      <c r="FA12" s="550"/>
      <c r="FB12" s="550"/>
      <c r="FC12" s="550"/>
      <c r="FD12" s="550"/>
      <c r="FE12" s="550"/>
      <c r="FF12" s="550"/>
      <c r="FG12" s="550"/>
      <c r="FH12" s="550"/>
      <c r="FI12" s="550"/>
      <c r="FJ12" s="550"/>
      <c r="FK12" s="550"/>
      <c r="FL12" s="550"/>
      <c r="FM12" s="550"/>
      <c r="FN12" s="550"/>
      <c r="FO12" s="550"/>
      <c r="FP12" s="550"/>
      <c r="FQ12" s="550"/>
      <c r="FR12" s="550"/>
      <c r="FS12" s="550"/>
      <c r="FT12" s="550"/>
      <c r="FU12" s="550"/>
      <c r="FV12" s="550"/>
      <c r="FW12" s="550"/>
      <c r="FX12" s="550"/>
      <c r="FY12" s="550"/>
      <c r="FZ12" s="550"/>
      <c r="GA12" s="550"/>
      <c r="GB12" s="550"/>
      <c r="GC12" s="550"/>
      <c r="GD12" s="550"/>
      <c r="GE12" s="550"/>
      <c r="GF12" s="550"/>
      <c r="GG12" s="550"/>
      <c r="GH12" s="550"/>
      <c r="GI12" s="550"/>
      <c r="GJ12" s="550"/>
      <c r="GK12" s="550"/>
      <c r="GL12" s="550"/>
      <c r="GM12" s="550"/>
      <c r="GN12" s="550"/>
      <c r="GO12" s="550"/>
      <c r="GP12" s="550"/>
      <c r="GQ12" s="550"/>
      <c r="GR12" s="550"/>
      <c r="GS12" s="550"/>
      <c r="GT12" s="550"/>
      <c r="GU12" s="550"/>
      <c r="GV12" s="550"/>
      <c r="GW12" s="550"/>
      <c r="GX12" s="550"/>
      <c r="GY12" s="550"/>
      <c r="GZ12" s="550"/>
      <c r="HA12" s="550"/>
      <c r="HB12" s="550"/>
      <c r="HC12" s="550"/>
      <c r="HD12" s="550"/>
      <c r="HE12" s="550"/>
      <c r="HF12" s="550"/>
      <c r="HG12" s="550"/>
      <c r="HH12" s="550"/>
      <c r="HI12" s="550"/>
      <c r="HJ12" s="550"/>
      <c r="HK12" s="550"/>
      <c r="HL12" s="550"/>
      <c r="HM12" s="550"/>
      <c r="HN12" s="550"/>
      <c r="HO12" s="550"/>
      <c r="HP12" s="550"/>
      <c r="HQ12" s="550"/>
      <c r="HR12" s="550"/>
      <c r="HS12" s="550"/>
      <c r="HT12" s="550"/>
      <c r="HU12" s="550"/>
      <c r="HV12" s="550"/>
      <c r="HW12" s="550"/>
      <c r="HX12" s="550"/>
      <c r="HY12" s="550"/>
      <c r="HZ12" s="550"/>
      <c r="IA12" s="550"/>
      <c r="IB12" s="550"/>
      <c r="IC12" s="550"/>
      <c r="ID12" s="550"/>
      <c r="IE12" s="550"/>
      <c r="IF12" s="550"/>
      <c r="IG12" s="550"/>
      <c r="IH12" s="550"/>
      <c r="II12" s="550"/>
      <c r="IJ12" s="550"/>
      <c r="IK12" s="550"/>
      <c r="IL12" s="550"/>
      <c r="IM12" s="550"/>
      <c r="IN12" s="550"/>
      <c r="IO12" s="550"/>
      <c r="IP12" s="550"/>
    </row>
    <row r="13" spans="1:256" x14ac:dyDescent="0.2">
      <c r="A13" s="550" t="s">
        <v>807</v>
      </c>
      <c r="B13" s="560" t="s">
        <v>33</v>
      </c>
      <c r="C13" s="551">
        <f>C12+1</f>
        <v>6</v>
      </c>
      <c r="D13" s="1602"/>
      <c r="E13" s="1602"/>
      <c r="F13" s="1596"/>
      <c r="G13" s="1717">
        <v>6121</v>
      </c>
      <c r="H13" s="1592"/>
      <c r="I13" s="1595"/>
      <c r="O13" s="550"/>
      <c r="P13" s="550"/>
      <c r="Q13" s="550"/>
      <c r="R13" s="550"/>
      <c r="S13" s="550"/>
      <c r="T13" s="550"/>
      <c r="U13" s="550"/>
      <c r="V13" s="550"/>
      <c r="W13" s="550"/>
      <c r="X13" s="550"/>
      <c r="Y13" s="550"/>
      <c r="Z13" s="550"/>
      <c r="AA13" s="550"/>
      <c r="AB13" s="550"/>
      <c r="AC13" s="550"/>
      <c r="AD13" s="550"/>
      <c r="AE13" s="550"/>
      <c r="AF13" s="550"/>
      <c r="AG13" s="550"/>
      <c r="AH13" s="550"/>
      <c r="AI13" s="550"/>
      <c r="AJ13" s="550"/>
      <c r="AK13" s="550"/>
      <c r="AL13" s="550"/>
      <c r="AM13" s="550"/>
      <c r="AN13" s="550"/>
      <c r="AO13" s="550"/>
      <c r="AP13" s="550"/>
      <c r="AQ13" s="550"/>
      <c r="AR13" s="550"/>
      <c r="AS13" s="550"/>
      <c r="AT13" s="550"/>
      <c r="AU13" s="550"/>
      <c r="AV13" s="550"/>
      <c r="AW13" s="550"/>
      <c r="AX13" s="550"/>
      <c r="AY13" s="550"/>
      <c r="AZ13" s="550"/>
      <c r="BA13" s="550"/>
      <c r="BB13" s="550"/>
      <c r="BC13" s="550"/>
      <c r="BD13" s="550"/>
      <c r="BE13" s="550"/>
      <c r="BF13" s="550"/>
      <c r="BG13" s="550"/>
      <c r="BH13" s="550"/>
      <c r="BI13" s="550"/>
      <c r="BJ13" s="550"/>
      <c r="BK13" s="550"/>
      <c r="BL13" s="550"/>
      <c r="BM13" s="550"/>
      <c r="BN13" s="550"/>
      <c r="BO13" s="550"/>
      <c r="BP13" s="550"/>
      <c r="BQ13" s="550"/>
      <c r="BR13" s="550"/>
      <c r="BS13" s="550"/>
      <c r="BT13" s="550"/>
      <c r="BU13" s="550"/>
      <c r="BV13" s="550"/>
      <c r="BW13" s="550"/>
      <c r="BX13" s="550"/>
      <c r="BY13" s="550"/>
      <c r="BZ13" s="550"/>
      <c r="CA13" s="550"/>
      <c r="CB13" s="550"/>
      <c r="CC13" s="550"/>
      <c r="CD13" s="550"/>
      <c r="CE13" s="550"/>
      <c r="CF13" s="550"/>
      <c r="CG13" s="550"/>
      <c r="CH13" s="550"/>
      <c r="CI13" s="550"/>
      <c r="CJ13" s="550"/>
      <c r="CK13" s="550"/>
      <c r="CL13" s="550"/>
      <c r="CM13" s="550"/>
      <c r="CN13" s="550"/>
      <c r="CO13" s="550"/>
      <c r="CP13" s="550"/>
      <c r="CQ13" s="550"/>
      <c r="CR13" s="550"/>
      <c r="CS13" s="550"/>
      <c r="CT13" s="550"/>
      <c r="CU13" s="550"/>
      <c r="CV13" s="550"/>
      <c r="CW13" s="550"/>
      <c r="CX13" s="550"/>
      <c r="CY13" s="550"/>
      <c r="CZ13" s="550"/>
      <c r="DA13" s="550"/>
      <c r="DB13" s="550"/>
      <c r="DC13" s="550"/>
      <c r="DD13" s="550"/>
      <c r="DE13" s="550"/>
      <c r="DF13" s="550"/>
      <c r="DG13" s="550"/>
      <c r="DH13" s="550"/>
      <c r="DI13" s="550"/>
      <c r="DJ13" s="550"/>
      <c r="DK13" s="550"/>
      <c r="DL13" s="550"/>
      <c r="DM13" s="550"/>
      <c r="DN13" s="550"/>
      <c r="DO13" s="550"/>
      <c r="DP13" s="550"/>
      <c r="DQ13" s="550"/>
      <c r="DR13" s="550"/>
      <c r="DS13" s="550"/>
      <c r="DT13" s="550"/>
      <c r="DU13" s="550"/>
      <c r="DV13" s="550"/>
      <c r="DW13" s="550"/>
      <c r="DX13" s="550"/>
      <c r="DY13" s="550"/>
      <c r="DZ13" s="550"/>
      <c r="EA13" s="550"/>
      <c r="EB13" s="550"/>
      <c r="EC13" s="550"/>
      <c r="ED13" s="550"/>
      <c r="EE13" s="550"/>
      <c r="EF13" s="550"/>
      <c r="EG13" s="550"/>
      <c r="EH13" s="550"/>
      <c r="EI13" s="550"/>
      <c r="EJ13" s="550"/>
      <c r="EK13" s="550"/>
      <c r="EL13" s="550"/>
      <c r="EM13" s="550"/>
      <c r="EN13" s="550"/>
      <c r="EO13" s="550"/>
      <c r="EP13" s="550"/>
      <c r="EQ13" s="550"/>
      <c r="ER13" s="550"/>
      <c r="ES13" s="550"/>
      <c r="ET13" s="550"/>
      <c r="EU13" s="550"/>
      <c r="EV13" s="550"/>
      <c r="EW13" s="550"/>
      <c r="EX13" s="550"/>
      <c r="EY13" s="550"/>
      <c r="EZ13" s="550"/>
      <c r="FA13" s="550"/>
      <c r="FB13" s="550"/>
      <c r="FC13" s="550"/>
      <c r="FD13" s="550"/>
      <c r="FE13" s="550"/>
      <c r="FF13" s="550"/>
      <c r="FG13" s="550"/>
      <c r="FH13" s="550"/>
      <c r="FI13" s="550"/>
      <c r="FJ13" s="550"/>
      <c r="FK13" s="550"/>
      <c r="FL13" s="550"/>
      <c r="FM13" s="550"/>
      <c r="FN13" s="550"/>
      <c r="FO13" s="550"/>
      <c r="FP13" s="550"/>
      <c r="FQ13" s="550"/>
      <c r="FR13" s="550"/>
      <c r="FS13" s="550"/>
      <c r="FT13" s="550"/>
      <c r="FU13" s="550"/>
      <c r="FV13" s="550"/>
      <c r="FW13" s="550"/>
      <c r="FX13" s="550"/>
      <c r="FY13" s="550"/>
      <c r="FZ13" s="550"/>
      <c r="GA13" s="550"/>
      <c r="GB13" s="550"/>
      <c r="GC13" s="550"/>
      <c r="GD13" s="550"/>
      <c r="GE13" s="550"/>
      <c r="GF13" s="550"/>
      <c r="GG13" s="550"/>
      <c r="GH13" s="550"/>
      <c r="GI13" s="550"/>
      <c r="GJ13" s="550"/>
      <c r="GK13" s="550"/>
      <c r="GL13" s="550"/>
      <c r="GM13" s="550"/>
      <c r="GN13" s="550"/>
      <c r="GO13" s="550"/>
      <c r="GP13" s="550"/>
      <c r="GQ13" s="550"/>
      <c r="GR13" s="550"/>
      <c r="GS13" s="550"/>
      <c r="GT13" s="550"/>
      <c r="GU13" s="550"/>
      <c r="GV13" s="550"/>
      <c r="GW13" s="550"/>
      <c r="GX13" s="550"/>
      <c r="GY13" s="550"/>
      <c r="GZ13" s="550"/>
      <c r="HA13" s="550"/>
      <c r="HB13" s="550"/>
      <c r="HC13" s="550"/>
      <c r="HD13" s="550"/>
      <c r="HE13" s="550"/>
      <c r="HF13" s="550"/>
      <c r="HG13" s="550"/>
      <c r="HH13" s="550"/>
      <c r="HI13" s="550"/>
      <c r="HJ13" s="550"/>
      <c r="HK13" s="550"/>
      <c r="HL13" s="550"/>
      <c r="HM13" s="550"/>
      <c r="HN13" s="550"/>
      <c r="HO13" s="550"/>
      <c r="HP13" s="550"/>
      <c r="HQ13" s="550"/>
      <c r="HR13" s="550"/>
      <c r="HS13" s="550"/>
      <c r="HT13" s="550"/>
      <c r="HU13" s="550"/>
      <c r="HV13" s="550"/>
      <c r="HW13" s="550"/>
      <c r="HX13" s="550"/>
      <c r="HY13" s="550"/>
      <c r="HZ13" s="550"/>
      <c r="IA13" s="550"/>
      <c r="IB13" s="550"/>
      <c r="IC13" s="550"/>
      <c r="ID13" s="550"/>
      <c r="IE13" s="550"/>
      <c r="IF13" s="550"/>
      <c r="IG13" s="550"/>
      <c r="IH13" s="550"/>
      <c r="II13" s="550"/>
      <c r="IJ13" s="550"/>
      <c r="IK13" s="550"/>
      <c r="IL13" s="550"/>
      <c r="IM13" s="550"/>
      <c r="IN13" s="550"/>
      <c r="IO13" s="550"/>
      <c r="IP13" s="550"/>
    </row>
    <row r="14" spans="1:256" x14ac:dyDescent="0.2">
      <c r="A14" s="550" t="s">
        <v>807</v>
      </c>
      <c r="B14" s="560" t="s">
        <v>34</v>
      </c>
      <c r="C14" s="551">
        <f>C13+1</f>
        <v>7</v>
      </c>
      <c r="D14" s="1602"/>
      <c r="E14" s="1602"/>
      <c r="F14" s="1596"/>
      <c r="G14" s="1717">
        <v>6122</v>
      </c>
      <c r="H14" s="1592"/>
      <c r="I14" s="1595"/>
      <c r="O14" s="550"/>
      <c r="P14" s="550"/>
      <c r="Q14" s="550"/>
      <c r="R14" s="550"/>
      <c r="S14" s="550"/>
      <c r="T14" s="550"/>
      <c r="U14" s="550"/>
      <c r="V14" s="550"/>
      <c r="W14" s="550"/>
      <c r="X14" s="550"/>
      <c r="Y14" s="550"/>
      <c r="Z14" s="550"/>
      <c r="AA14" s="550"/>
      <c r="AB14" s="550"/>
      <c r="AC14" s="550"/>
      <c r="AD14" s="550"/>
      <c r="AE14" s="550"/>
      <c r="AF14" s="550"/>
      <c r="AG14" s="550"/>
      <c r="AH14" s="550"/>
      <c r="AI14" s="550"/>
      <c r="AJ14" s="550"/>
      <c r="AK14" s="550"/>
      <c r="AL14" s="550"/>
      <c r="AM14" s="550"/>
      <c r="AN14" s="550"/>
      <c r="AO14" s="550"/>
      <c r="AP14" s="550"/>
      <c r="AQ14" s="550"/>
      <c r="AR14" s="550"/>
      <c r="AS14" s="550"/>
      <c r="AT14" s="550"/>
      <c r="AU14" s="550"/>
      <c r="AV14" s="550"/>
      <c r="AW14" s="550"/>
      <c r="AX14" s="550"/>
      <c r="AY14" s="550"/>
      <c r="AZ14" s="550"/>
      <c r="BA14" s="550"/>
      <c r="BB14" s="550"/>
      <c r="BC14" s="550"/>
      <c r="BD14" s="550"/>
      <c r="BE14" s="550"/>
      <c r="BF14" s="550"/>
      <c r="BG14" s="550"/>
      <c r="BH14" s="550"/>
      <c r="BI14" s="550"/>
      <c r="BJ14" s="550"/>
      <c r="BK14" s="550"/>
      <c r="BL14" s="550"/>
      <c r="BM14" s="550"/>
      <c r="BN14" s="550"/>
      <c r="BO14" s="550"/>
      <c r="BP14" s="550"/>
      <c r="BQ14" s="550"/>
      <c r="BR14" s="550"/>
      <c r="BS14" s="550"/>
      <c r="BT14" s="550"/>
      <c r="BU14" s="550"/>
      <c r="BV14" s="550"/>
      <c r="BW14" s="550"/>
      <c r="BX14" s="550"/>
      <c r="BY14" s="550"/>
      <c r="BZ14" s="550"/>
      <c r="CA14" s="550"/>
      <c r="CB14" s="550"/>
      <c r="CC14" s="550"/>
      <c r="CD14" s="550"/>
      <c r="CE14" s="550"/>
      <c r="CF14" s="550"/>
      <c r="CG14" s="550"/>
      <c r="CH14" s="550"/>
      <c r="CI14" s="550"/>
      <c r="CJ14" s="550"/>
      <c r="CK14" s="550"/>
      <c r="CL14" s="550"/>
      <c r="CM14" s="550"/>
      <c r="CN14" s="550"/>
      <c r="CO14" s="550"/>
      <c r="CP14" s="550"/>
      <c r="CQ14" s="550"/>
      <c r="CR14" s="550"/>
      <c r="CS14" s="550"/>
      <c r="CT14" s="550"/>
      <c r="CU14" s="550"/>
      <c r="CV14" s="550"/>
      <c r="CW14" s="550"/>
      <c r="CX14" s="550"/>
      <c r="CY14" s="550"/>
      <c r="CZ14" s="550"/>
      <c r="DA14" s="550"/>
      <c r="DB14" s="550"/>
      <c r="DC14" s="550"/>
      <c r="DD14" s="550"/>
      <c r="DE14" s="550"/>
      <c r="DF14" s="550"/>
      <c r="DG14" s="550"/>
      <c r="DH14" s="550"/>
      <c r="DI14" s="550"/>
      <c r="DJ14" s="550"/>
      <c r="DK14" s="550"/>
      <c r="DL14" s="550"/>
      <c r="DM14" s="550"/>
      <c r="DN14" s="550"/>
      <c r="DO14" s="550"/>
      <c r="DP14" s="550"/>
      <c r="DQ14" s="550"/>
      <c r="DR14" s="550"/>
      <c r="DS14" s="550"/>
      <c r="DT14" s="550"/>
      <c r="DU14" s="550"/>
      <c r="DV14" s="550"/>
      <c r="DW14" s="550"/>
      <c r="DX14" s="550"/>
      <c r="DY14" s="550"/>
      <c r="DZ14" s="550"/>
      <c r="EA14" s="550"/>
      <c r="EB14" s="550"/>
      <c r="EC14" s="550"/>
      <c r="ED14" s="550"/>
      <c r="EE14" s="550"/>
      <c r="EF14" s="550"/>
      <c r="EG14" s="550"/>
      <c r="EH14" s="550"/>
      <c r="EI14" s="550"/>
      <c r="EJ14" s="550"/>
      <c r="EK14" s="550"/>
      <c r="EL14" s="550"/>
      <c r="EM14" s="550"/>
      <c r="EN14" s="550"/>
      <c r="EO14" s="550"/>
      <c r="EP14" s="550"/>
      <c r="EQ14" s="550"/>
      <c r="ER14" s="550"/>
      <c r="ES14" s="550"/>
      <c r="ET14" s="550"/>
      <c r="EU14" s="550"/>
      <c r="EV14" s="550"/>
      <c r="EW14" s="550"/>
      <c r="EX14" s="550"/>
      <c r="EY14" s="550"/>
      <c r="EZ14" s="550"/>
      <c r="FA14" s="550"/>
      <c r="FB14" s="550"/>
      <c r="FC14" s="550"/>
      <c r="FD14" s="550"/>
      <c r="FE14" s="550"/>
      <c r="FF14" s="550"/>
      <c r="FG14" s="550"/>
      <c r="FH14" s="550"/>
      <c r="FI14" s="550"/>
      <c r="FJ14" s="550"/>
      <c r="FK14" s="550"/>
      <c r="FL14" s="550"/>
      <c r="FM14" s="550"/>
      <c r="FN14" s="550"/>
      <c r="FO14" s="550"/>
      <c r="FP14" s="550"/>
      <c r="FQ14" s="550"/>
      <c r="FR14" s="550"/>
      <c r="FS14" s="550"/>
      <c r="FT14" s="550"/>
      <c r="FU14" s="550"/>
      <c r="FV14" s="550"/>
      <c r="FW14" s="550"/>
      <c r="FX14" s="550"/>
      <c r="FY14" s="550"/>
      <c r="FZ14" s="550"/>
      <c r="GA14" s="550"/>
      <c r="GB14" s="550"/>
      <c r="GC14" s="550"/>
      <c r="GD14" s="550"/>
      <c r="GE14" s="550"/>
      <c r="GF14" s="550"/>
      <c r="GG14" s="550"/>
      <c r="GH14" s="550"/>
      <c r="GI14" s="550"/>
      <c r="GJ14" s="550"/>
      <c r="GK14" s="550"/>
      <c r="GL14" s="550"/>
      <c r="GM14" s="550"/>
      <c r="GN14" s="550"/>
      <c r="GO14" s="550"/>
      <c r="GP14" s="550"/>
      <c r="GQ14" s="550"/>
      <c r="GR14" s="550"/>
      <c r="GS14" s="550"/>
      <c r="GT14" s="550"/>
      <c r="GU14" s="550"/>
      <c r="GV14" s="550"/>
      <c r="GW14" s="550"/>
      <c r="GX14" s="550"/>
      <c r="GY14" s="550"/>
      <c r="GZ14" s="550"/>
      <c r="HA14" s="550"/>
      <c r="HB14" s="550"/>
      <c r="HC14" s="550"/>
      <c r="HD14" s="550"/>
      <c r="HE14" s="550"/>
      <c r="HF14" s="550"/>
      <c r="HG14" s="550"/>
      <c r="HH14" s="550"/>
      <c r="HI14" s="550"/>
      <c r="HJ14" s="550"/>
      <c r="HK14" s="550"/>
      <c r="HL14" s="550"/>
      <c r="HM14" s="550"/>
      <c r="HN14" s="550"/>
      <c r="HO14" s="550"/>
      <c r="HP14" s="550"/>
      <c r="HQ14" s="550"/>
      <c r="HR14" s="550"/>
      <c r="HS14" s="550"/>
      <c r="HT14" s="550"/>
      <c r="HU14" s="550"/>
      <c r="HV14" s="550"/>
      <c r="HW14" s="550"/>
      <c r="HX14" s="550"/>
      <c r="HY14" s="550"/>
      <c r="HZ14" s="550"/>
      <c r="IA14" s="550"/>
      <c r="IB14" s="550"/>
      <c r="IC14" s="550"/>
      <c r="ID14" s="550"/>
      <c r="IE14" s="550"/>
      <c r="IF14" s="550"/>
      <c r="IG14" s="550"/>
      <c r="IH14" s="550"/>
      <c r="II14" s="550"/>
      <c r="IJ14" s="550"/>
      <c r="IK14" s="550"/>
      <c r="IL14" s="550"/>
      <c r="IM14" s="550"/>
      <c r="IN14" s="550"/>
      <c r="IO14" s="550"/>
      <c r="IP14" s="550"/>
    </row>
    <row r="15" spans="1:256" x14ac:dyDescent="0.2">
      <c r="A15" s="550" t="s">
        <v>807</v>
      </c>
      <c r="B15" s="570" t="s">
        <v>90</v>
      </c>
      <c r="C15" s="571">
        <f>C14+1</f>
        <v>8</v>
      </c>
      <c r="D15" s="1603"/>
      <c r="E15" s="1603"/>
      <c r="F15" s="1598"/>
      <c r="G15" s="1716">
        <v>6123</v>
      </c>
      <c r="H15" s="1599"/>
      <c r="I15" s="1600"/>
      <c r="O15" s="550"/>
      <c r="P15" s="550"/>
      <c r="Q15" s="550"/>
      <c r="R15" s="550"/>
      <c r="S15" s="550"/>
      <c r="T15" s="550"/>
      <c r="U15" s="550"/>
      <c r="V15" s="550"/>
      <c r="W15" s="550"/>
      <c r="X15" s="550"/>
      <c r="Y15" s="550"/>
      <c r="Z15" s="550"/>
      <c r="AA15" s="550"/>
      <c r="AB15" s="550"/>
      <c r="AC15" s="550"/>
      <c r="AD15" s="550"/>
      <c r="AE15" s="550"/>
      <c r="AF15" s="550"/>
      <c r="AG15" s="550"/>
      <c r="AH15" s="550"/>
      <c r="AI15" s="550"/>
      <c r="AJ15" s="550"/>
      <c r="AK15" s="550"/>
      <c r="AL15" s="550"/>
      <c r="AM15" s="550"/>
      <c r="AN15" s="550"/>
      <c r="AO15" s="550"/>
      <c r="AP15" s="550"/>
      <c r="AQ15" s="550"/>
      <c r="AR15" s="550"/>
      <c r="AS15" s="550"/>
      <c r="AT15" s="550"/>
      <c r="AU15" s="550"/>
      <c r="AV15" s="550"/>
      <c r="AW15" s="550"/>
      <c r="AX15" s="550"/>
      <c r="AY15" s="550"/>
      <c r="AZ15" s="550"/>
      <c r="BA15" s="550"/>
      <c r="BB15" s="550"/>
      <c r="BC15" s="550"/>
      <c r="BD15" s="550"/>
      <c r="BE15" s="550"/>
      <c r="BF15" s="550"/>
      <c r="BG15" s="550"/>
      <c r="BH15" s="550"/>
      <c r="BI15" s="550"/>
      <c r="BJ15" s="550"/>
      <c r="BK15" s="550"/>
      <c r="BL15" s="550"/>
      <c r="BM15" s="550"/>
      <c r="BN15" s="550"/>
      <c r="BO15" s="550"/>
      <c r="BP15" s="550"/>
      <c r="BQ15" s="550"/>
      <c r="BR15" s="550"/>
      <c r="BS15" s="550"/>
      <c r="BT15" s="550"/>
      <c r="BU15" s="550"/>
      <c r="BV15" s="550"/>
      <c r="BW15" s="550"/>
      <c r="BX15" s="550"/>
      <c r="BY15" s="550"/>
      <c r="BZ15" s="550"/>
      <c r="CA15" s="550"/>
      <c r="CB15" s="550"/>
      <c r="CC15" s="550"/>
      <c r="CD15" s="550"/>
      <c r="CE15" s="550"/>
      <c r="CF15" s="550"/>
      <c r="CG15" s="550"/>
      <c r="CH15" s="550"/>
      <c r="CI15" s="550"/>
      <c r="CJ15" s="550"/>
      <c r="CK15" s="550"/>
      <c r="CL15" s="550"/>
      <c r="CM15" s="550"/>
      <c r="CN15" s="550"/>
      <c r="CO15" s="550"/>
      <c r="CP15" s="550"/>
      <c r="CQ15" s="550"/>
      <c r="CR15" s="550"/>
      <c r="CS15" s="550"/>
      <c r="CT15" s="550"/>
      <c r="CU15" s="550"/>
      <c r="CV15" s="550"/>
      <c r="CW15" s="550"/>
      <c r="CX15" s="550"/>
      <c r="CY15" s="550"/>
      <c r="CZ15" s="550"/>
      <c r="DA15" s="550"/>
      <c r="DB15" s="550"/>
      <c r="DC15" s="550"/>
      <c r="DD15" s="550"/>
      <c r="DE15" s="550"/>
      <c r="DF15" s="550"/>
      <c r="DG15" s="550"/>
      <c r="DH15" s="550"/>
      <c r="DI15" s="550"/>
      <c r="DJ15" s="550"/>
      <c r="DK15" s="550"/>
      <c r="DL15" s="550"/>
      <c r="DM15" s="550"/>
      <c r="DN15" s="550"/>
      <c r="DO15" s="550"/>
      <c r="DP15" s="550"/>
      <c r="DQ15" s="550"/>
      <c r="DR15" s="550"/>
      <c r="DS15" s="550"/>
      <c r="DT15" s="550"/>
      <c r="DU15" s="550"/>
      <c r="DV15" s="550"/>
      <c r="DW15" s="550"/>
      <c r="DX15" s="550"/>
      <c r="DY15" s="550"/>
      <c r="DZ15" s="550"/>
      <c r="EA15" s="550"/>
      <c r="EB15" s="550"/>
      <c r="EC15" s="550"/>
      <c r="ED15" s="550"/>
      <c r="EE15" s="550"/>
      <c r="EF15" s="550"/>
      <c r="EG15" s="550"/>
      <c r="EH15" s="550"/>
      <c r="EI15" s="550"/>
      <c r="EJ15" s="550"/>
      <c r="EK15" s="550"/>
      <c r="EL15" s="550"/>
      <c r="EM15" s="550"/>
      <c r="EN15" s="550"/>
      <c r="EO15" s="550"/>
      <c r="EP15" s="550"/>
      <c r="EQ15" s="550"/>
      <c r="ER15" s="550"/>
      <c r="ES15" s="550"/>
      <c r="ET15" s="550"/>
      <c r="EU15" s="550"/>
      <c r="EV15" s="550"/>
      <c r="EW15" s="550"/>
      <c r="EX15" s="550"/>
      <c r="EY15" s="550"/>
      <c r="EZ15" s="550"/>
      <c r="FA15" s="550"/>
      <c r="FB15" s="550"/>
      <c r="FC15" s="550"/>
      <c r="FD15" s="550"/>
      <c r="FE15" s="550"/>
      <c r="FF15" s="550"/>
      <c r="FG15" s="550"/>
      <c r="FH15" s="550"/>
      <c r="FI15" s="550"/>
      <c r="FJ15" s="550"/>
      <c r="FK15" s="550"/>
      <c r="FL15" s="550"/>
      <c r="FM15" s="550"/>
      <c r="FN15" s="550"/>
      <c r="FO15" s="550"/>
      <c r="FP15" s="550"/>
      <c r="FQ15" s="550"/>
      <c r="FR15" s="550"/>
      <c r="FS15" s="550"/>
      <c r="FT15" s="550"/>
      <c r="FU15" s="550"/>
      <c r="FV15" s="550"/>
      <c r="FW15" s="550"/>
      <c r="FX15" s="550"/>
      <c r="FY15" s="550"/>
      <c r="FZ15" s="550"/>
      <c r="GA15" s="550"/>
      <c r="GB15" s="550"/>
      <c r="GC15" s="550"/>
      <c r="GD15" s="550"/>
      <c r="GE15" s="550"/>
      <c r="GF15" s="550"/>
      <c r="GG15" s="550"/>
      <c r="GH15" s="550"/>
      <c r="GI15" s="550"/>
      <c r="GJ15" s="550"/>
      <c r="GK15" s="550"/>
      <c r="GL15" s="550"/>
      <c r="GM15" s="550"/>
      <c r="GN15" s="550"/>
      <c r="GO15" s="550"/>
      <c r="GP15" s="550"/>
      <c r="GQ15" s="550"/>
      <c r="GR15" s="550"/>
      <c r="GS15" s="550"/>
      <c r="GT15" s="550"/>
      <c r="GU15" s="550"/>
      <c r="GV15" s="550"/>
      <c r="GW15" s="550"/>
      <c r="GX15" s="550"/>
      <c r="GY15" s="550"/>
      <c r="GZ15" s="550"/>
      <c r="HA15" s="550"/>
      <c r="HB15" s="550"/>
      <c r="HC15" s="550"/>
      <c r="HD15" s="550"/>
      <c r="HE15" s="550"/>
      <c r="HF15" s="550"/>
      <c r="HG15" s="550"/>
      <c r="HH15" s="550"/>
      <c r="HI15" s="550"/>
      <c r="HJ15" s="550"/>
      <c r="HK15" s="550"/>
      <c r="HL15" s="550"/>
      <c r="HM15" s="550"/>
      <c r="HN15" s="550"/>
      <c r="HO15" s="550"/>
      <c r="HP15" s="550"/>
      <c r="HQ15" s="550"/>
      <c r="HR15" s="550"/>
      <c r="HS15" s="550"/>
      <c r="HT15" s="550"/>
      <c r="HU15" s="550"/>
      <c r="HV15" s="550"/>
      <c r="HW15" s="550"/>
      <c r="HX15" s="550"/>
      <c r="HY15" s="550"/>
      <c r="HZ15" s="550"/>
      <c r="IA15" s="550"/>
      <c r="IB15" s="550"/>
      <c r="IC15" s="550"/>
      <c r="ID15" s="550"/>
      <c r="IE15" s="550"/>
      <c r="IF15" s="550"/>
      <c r="IG15" s="550"/>
      <c r="IH15" s="550"/>
      <c r="II15" s="550"/>
      <c r="IJ15" s="550"/>
      <c r="IK15" s="550"/>
      <c r="IL15" s="550"/>
      <c r="IM15" s="550"/>
      <c r="IN15" s="550"/>
      <c r="IO15" s="550"/>
      <c r="IP15" s="550"/>
    </row>
    <row r="16" spans="1:256" ht="12.75" customHeight="1" x14ac:dyDescent="0.2">
      <c r="A16" s="550" t="s">
        <v>807</v>
      </c>
      <c r="B16" s="570"/>
      <c r="C16" s="571">
        <f>C15+1</f>
        <v>9</v>
      </c>
      <c r="D16" s="1598"/>
      <c r="E16" s="1598"/>
      <c r="F16" s="1598"/>
      <c r="G16" s="1815">
        <v>6124</v>
      </c>
      <c r="H16" s="1599"/>
      <c r="I16" s="1598"/>
      <c r="O16" s="660"/>
      <c r="P16" s="660"/>
      <c r="Q16" s="660"/>
      <c r="R16" s="660"/>
      <c r="S16" s="660"/>
      <c r="T16" s="660"/>
      <c r="U16" s="550"/>
      <c r="V16" s="550"/>
      <c r="W16" s="550"/>
      <c r="X16" s="550"/>
      <c r="Y16" s="550"/>
      <c r="Z16" s="550"/>
      <c r="AA16" s="550"/>
      <c r="AB16" s="550"/>
      <c r="AC16" s="550"/>
      <c r="AD16" s="550"/>
      <c r="AE16" s="550"/>
      <c r="AF16" s="550"/>
      <c r="AG16" s="550"/>
      <c r="AH16" s="550"/>
      <c r="AI16" s="550"/>
      <c r="AJ16" s="550"/>
      <c r="AK16" s="550"/>
      <c r="AL16" s="550"/>
      <c r="AM16" s="550"/>
      <c r="AN16" s="550"/>
      <c r="AO16" s="550"/>
      <c r="AP16" s="550"/>
      <c r="AQ16" s="550"/>
      <c r="AR16" s="550"/>
      <c r="AS16" s="550"/>
      <c r="AT16" s="550"/>
      <c r="AU16" s="550"/>
      <c r="AV16" s="550"/>
      <c r="AW16" s="550"/>
      <c r="AX16" s="550"/>
      <c r="AY16" s="550"/>
      <c r="AZ16" s="550"/>
      <c r="BA16" s="550"/>
      <c r="BB16" s="550"/>
      <c r="BC16" s="550"/>
      <c r="BD16" s="550"/>
      <c r="BE16" s="550"/>
      <c r="BF16" s="550"/>
      <c r="BG16" s="550"/>
      <c r="BH16" s="550"/>
      <c r="BI16" s="550"/>
      <c r="BJ16" s="550"/>
      <c r="BK16" s="550"/>
      <c r="BL16" s="550"/>
      <c r="BM16" s="550"/>
      <c r="BN16" s="550"/>
      <c r="BO16" s="550"/>
      <c r="BP16" s="550"/>
      <c r="BQ16" s="550"/>
      <c r="BR16" s="550"/>
      <c r="BS16" s="550"/>
      <c r="BT16" s="550"/>
      <c r="BU16" s="550"/>
      <c r="BV16" s="550"/>
      <c r="BW16" s="550"/>
      <c r="BX16" s="550"/>
      <c r="BY16" s="550"/>
      <c r="BZ16" s="550"/>
      <c r="CA16" s="550"/>
      <c r="CB16" s="550"/>
      <c r="CC16" s="550"/>
      <c r="CD16" s="550"/>
      <c r="CE16" s="550"/>
      <c r="CF16" s="550"/>
      <c r="CG16" s="550"/>
      <c r="CH16" s="550"/>
      <c r="CI16" s="550"/>
      <c r="CJ16" s="550"/>
      <c r="CK16" s="550"/>
      <c r="CL16" s="550"/>
      <c r="CM16" s="550"/>
      <c r="CN16" s="550"/>
      <c r="CO16" s="550"/>
      <c r="CP16" s="550"/>
      <c r="CQ16" s="550"/>
      <c r="CR16" s="550"/>
      <c r="CS16" s="550"/>
      <c r="CT16" s="550"/>
      <c r="CU16" s="550"/>
      <c r="CV16" s="550"/>
      <c r="CW16" s="550"/>
      <c r="CX16" s="550"/>
      <c r="CY16" s="550"/>
      <c r="CZ16" s="550"/>
      <c r="DA16" s="550"/>
      <c r="DB16" s="550"/>
      <c r="DC16" s="550"/>
      <c r="DD16" s="550"/>
      <c r="DE16" s="550"/>
      <c r="DF16" s="550"/>
      <c r="DG16" s="550"/>
      <c r="DH16" s="550"/>
      <c r="DI16" s="550"/>
      <c r="DJ16" s="550"/>
      <c r="DK16" s="550"/>
      <c r="DL16" s="550"/>
      <c r="DM16" s="550"/>
      <c r="DN16" s="550"/>
      <c r="DO16" s="550"/>
      <c r="DP16" s="550"/>
      <c r="DQ16" s="550"/>
      <c r="DR16" s="550"/>
      <c r="DS16" s="550"/>
      <c r="DT16" s="550"/>
      <c r="DU16" s="550"/>
      <c r="DV16" s="550"/>
      <c r="DW16" s="550"/>
      <c r="DX16" s="550"/>
      <c r="DY16" s="550"/>
      <c r="DZ16" s="550"/>
      <c r="EA16" s="550"/>
      <c r="EB16" s="550"/>
      <c r="EC16" s="550"/>
      <c r="ED16" s="550"/>
      <c r="EE16" s="550"/>
      <c r="EF16" s="550"/>
      <c r="EG16" s="550"/>
      <c r="EH16" s="550"/>
      <c r="EI16" s="550"/>
      <c r="EJ16" s="550"/>
      <c r="EK16" s="550"/>
      <c r="EL16" s="550"/>
      <c r="EM16" s="550"/>
      <c r="EN16" s="550"/>
      <c r="EO16" s="550"/>
      <c r="EP16" s="550"/>
      <c r="EQ16" s="550"/>
      <c r="ER16" s="550"/>
      <c r="ES16" s="550"/>
      <c r="ET16" s="550"/>
      <c r="EU16" s="550"/>
      <c r="EV16" s="550"/>
      <c r="EW16" s="550"/>
      <c r="EX16" s="550"/>
      <c r="EY16" s="550"/>
      <c r="EZ16" s="550"/>
      <c r="FA16" s="550"/>
      <c r="FB16" s="550"/>
      <c r="FC16" s="550"/>
      <c r="FD16" s="550"/>
      <c r="FE16" s="550"/>
      <c r="FF16" s="550"/>
      <c r="FG16" s="550"/>
      <c r="FH16" s="550"/>
      <c r="FI16" s="550"/>
      <c r="FJ16" s="550"/>
      <c r="FK16" s="550"/>
      <c r="FL16" s="550"/>
      <c r="FM16" s="550"/>
      <c r="FN16" s="550"/>
      <c r="FO16" s="550"/>
      <c r="FP16" s="550"/>
      <c r="FQ16" s="550"/>
      <c r="FR16" s="550"/>
      <c r="FS16" s="550"/>
      <c r="FT16" s="550"/>
      <c r="FU16" s="550"/>
      <c r="FV16" s="550"/>
      <c r="FW16" s="550"/>
      <c r="FX16" s="550"/>
      <c r="FY16" s="550"/>
      <c r="FZ16" s="550"/>
      <c r="GA16" s="550"/>
      <c r="GB16" s="550"/>
      <c r="GC16" s="550"/>
      <c r="GD16" s="550"/>
      <c r="GE16" s="550"/>
      <c r="GF16" s="550"/>
      <c r="GG16" s="550"/>
      <c r="GH16" s="550"/>
      <c r="GI16" s="550"/>
      <c r="GJ16" s="550"/>
      <c r="GK16" s="550"/>
      <c r="GL16" s="550"/>
      <c r="GM16" s="550"/>
      <c r="GN16" s="550"/>
      <c r="GO16" s="550"/>
      <c r="GP16" s="550"/>
      <c r="GQ16" s="550"/>
      <c r="GR16" s="550"/>
      <c r="GS16" s="550"/>
      <c r="GT16" s="550"/>
      <c r="GU16" s="550"/>
      <c r="GV16" s="550"/>
      <c r="GW16" s="550"/>
      <c r="GX16" s="550"/>
      <c r="GY16" s="550"/>
      <c r="GZ16" s="550"/>
      <c r="HA16" s="550"/>
      <c r="HB16" s="550"/>
      <c r="HC16" s="550"/>
      <c r="HD16" s="550"/>
      <c r="HE16" s="550"/>
      <c r="HF16" s="550"/>
      <c r="HG16" s="550"/>
      <c r="HH16" s="550"/>
      <c r="HI16" s="550"/>
      <c r="HJ16" s="550"/>
      <c r="HK16" s="550"/>
      <c r="HL16" s="550"/>
      <c r="HM16" s="550"/>
      <c r="HN16" s="550"/>
      <c r="HO16" s="550"/>
      <c r="HP16" s="550"/>
      <c r="HQ16" s="550"/>
      <c r="HR16" s="550"/>
      <c r="HS16" s="550"/>
      <c r="HT16" s="550"/>
      <c r="HU16" s="550"/>
      <c r="HV16" s="550"/>
      <c r="HW16" s="550"/>
      <c r="HX16" s="550"/>
      <c r="HY16" s="550"/>
      <c r="HZ16" s="550"/>
      <c r="IA16" s="550"/>
      <c r="IB16" s="550"/>
      <c r="IC16" s="550"/>
      <c r="ID16" s="550"/>
      <c r="IE16" s="550"/>
      <c r="IF16" s="550"/>
      <c r="IG16" s="550"/>
      <c r="IH16" s="550"/>
      <c r="II16" s="550"/>
      <c r="IJ16" s="550"/>
      <c r="IK16" s="550"/>
      <c r="IL16" s="550"/>
      <c r="IM16" s="550"/>
      <c r="IN16" s="550"/>
      <c r="IO16" s="550"/>
      <c r="IP16" s="550"/>
    </row>
    <row r="17" spans="1:250" x14ac:dyDescent="0.2">
      <c r="A17" s="550"/>
      <c r="B17" s="548" t="s">
        <v>997</v>
      </c>
      <c r="C17" s="551"/>
      <c r="D17" s="1596"/>
      <c r="E17" s="1596"/>
      <c r="F17" s="1596"/>
      <c r="G17" s="1809"/>
      <c r="H17" s="1592"/>
      <c r="I17" s="1596"/>
      <c r="O17" s="660"/>
      <c r="P17" s="660"/>
      <c r="Q17" s="660"/>
      <c r="R17" s="660"/>
      <c r="S17" s="660"/>
      <c r="T17" s="660"/>
      <c r="U17" s="550"/>
      <c r="V17" s="550"/>
      <c r="W17" s="550"/>
      <c r="X17" s="550"/>
      <c r="Y17" s="550"/>
      <c r="Z17" s="550"/>
      <c r="AA17" s="550"/>
      <c r="AB17" s="550"/>
      <c r="AC17" s="550"/>
      <c r="AD17" s="550"/>
      <c r="AE17" s="550"/>
      <c r="AF17" s="550"/>
      <c r="AG17" s="550"/>
      <c r="AH17" s="550"/>
      <c r="AI17" s="550"/>
      <c r="AJ17" s="550"/>
      <c r="AK17" s="550"/>
      <c r="AL17" s="550"/>
      <c r="AM17" s="550"/>
      <c r="AN17" s="550"/>
      <c r="AO17" s="550"/>
      <c r="AP17" s="550"/>
      <c r="AQ17" s="550"/>
      <c r="AR17" s="550"/>
      <c r="AS17" s="550"/>
      <c r="AT17" s="550"/>
      <c r="AU17" s="550"/>
      <c r="AV17" s="550"/>
      <c r="AW17" s="550"/>
      <c r="AX17" s="550"/>
      <c r="AY17" s="550"/>
      <c r="AZ17" s="550"/>
      <c r="BA17" s="550"/>
      <c r="BB17" s="550"/>
      <c r="BC17" s="550"/>
      <c r="BD17" s="550"/>
      <c r="BE17" s="550"/>
      <c r="BF17" s="550"/>
      <c r="BG17" s="550"/>
      <c r="BH17" s="550"/>
      <c r="BI17" s="550"/>
      <c r="BJ17" s="550"/>
      <c r="BK17" s="550"/>
      <c r="BL17" s="550"/>
      <c r="BM17" s="550"/>
      <c r="BN17" s="550"/>
      <c r="BO17" s="550"/>
      <c r="BP17" s="550"/>
      <c r="BQ17" s="550"/>
      <c r="BR17" s="550"/>
      <c r="BS17" s="550"/>
      <c r="BT17" s="550"/>
      <c r="BU17" s="550"/>
      <c r="BV17" s="550"/>
      <c r="BW17" s="550"/>
      <c r="BX17" s="550"/>
      <c r="BY17" s="550"/>
      <c r="BZ17" s="550"/>
      <c r="CA17" s="550"/>
      <c r="CB17" s="550"/>
      <c r="CC17" s="550"/>
      <c r="CD17" s="550"/>
      <c r="CE17" s="550"/>
      <c r="CF17" s="550"/>
      <c r="CG17" s="550"/>
      <c r="CH17" s="550"/>
      <c r="CI17" s="550"/>
      <c r="CJ17" s="550"/>
      <c r="CK17" s="550"/>
      <c r="CL17" s="550"/>
      <c r="CM17" s="550"/>
      <c r="CN17" s="550"/>
      <c r="CO17" s="550"/>
      <c r="CP17" s="550"/>
      <c r="CQ17" s="550"/>
      <c r="CR17" s="550"/>
      <c r="CS17" s="550"/>
      <c r="CT17" s="550"/>
      <c r="CU17" s="550"/>
      <c r="CV17" s="550"/>
      <c r="CW17" s="550"/>
      <c r="CX17" s="550"/>
      <c r="CY17" s="550"/>
      <c r="CZ17" s="550"/>
      <c r="DA17" s="550"/>
      <c r="DB17" s="550"/>
      <c r="DC17" s="550"/>
      <c r="DD17" s="550"/>
      <c r="DE17" s="550"/>
      <c r="DF17" s="550"/>
      <c r="DG17" s="550"/>
      <c r="DH17" s="550"/>
      <c r="DI17" s="550"/>
      <c r="DJ17" s="550"/>
      <c r="DK17" s="550"/>
      <c r="DL17" s="550"/>
      <c r="DM17" s="550"/>
      <c r="DN17" s="550"/>
      <c r="DO17" s="550"/>
      <c r="DP17" s="550"/>
      <c r="DQ17" s="550"/>
      <c r="DR17" s="550"/>
      <c r="DS17" s="550"/>
      <c r="DT17" s="550"/>
      <c r="DU17" s="550"/>
      <c r="DV17" s="550"/>
      <c r="DW17" s="550"/>
      <c r="DX17" s="550"/>
      <c r="DY17" s="550"/>
      <c r="DZ17" s="550"/>
      <c r="EA17" s="550"/>
      <c r="EB17" s="550"/>
      <c r="EC17" s="550"/>
      <c r="ED17" s="550"/>
      <c r="EE17" s="550"/>
      <c r="EF17" s="550"/>
      <c r="EG17" s="550"/>
      <c r="EH17" s="550"/>
      <c r="EI17" s="550"/>
      <c r="EJ17" s="550"/>
      <c r="EK17" s="550"/>
      <c r="EL17" s="550"/>
      <c r="EM17" s="550"/>
      <c r="EN17" s="550"/>
      <c r="EO17" s="550"/>
      <c r="EP17" s="550"/>
      <c r="EQ17" s="550"/>
      <c r="ER17" s="550"/>
      <c r="ES17" s="550"/>
      <c r="ET17" s="550"/>
      <c r="EU17" s="550"/>
      <c r="EV17" s="550"/>
      <c r="EW17" s="550"/>
      <c r="EX17" s="550"/>
      <c r="EY17" s="550"/>
      <c r="EZ17" s="550"/>
      <c r="FA17" s="550"/>
      <c r="FB17" s="550"/>
      <c r="FC17" s="550"/>
      <c r="FD17" s="550"/>
      <c r="FE17" s="550"/>
      <c r="FF17" s="550"/>
      <c r="FG17" s="550"/>
      <c r="FH17" s="550"/>
      <c r="FI17" s="550"/>
      <c r="FJ17" s="550"/>
      <c r="FK17" s="550"/>
      <c r="FL17" s="550"/>
      <c r="FM17" s="550"/>
      <c r="FN17" s="550"/>
      <c r="FO17" s="550"/>
      <c r="FP17" s="550"/>
      <c r="FQ17" s="550"/>
      <c r="FR17" s="550"/>
      <c r="FS17" s="550"/>
      <c r="FT17" s="550"/>
      <c r="FU17" s="550"/>
      <c r="FV17" s="550"/>
      <c r="FW17" s="550"/>
      <c r="FX17" s="550"/>
      <c r="FY17" s="550"/>
      <c r="FZ17" s="550"/>
      <c r="GA17" s="550"/>
      <c r="GB17" s="550"/>
      <c r="GC17" s="550"/>
      <c r="GD17" s="550"/>
      <c r="GE17" s="550"/>
      <c r="GF17" s="550"/>
      <c r="GG17" s="550"/>
      <c r="GH17" s="550"/>
      <c r="GI17" s="550"/>
      <c r="GJ17" s="550"/>
      <c r="GK17" s="550"/>
      <c r="GL17" s="550"/>
      <c r="GM17" s="550"/>
      <c r="GN17" s="550"/>
      <c r="GO17" s="550"/>
      <c r="GP17" s="550"/>
      <c r="GQ17" s="550"/>
      <c r="GR17" s="550"/>
      <c r="GS17" s="550"/>
      <c r="GT17" s="550"/>
      <c r="GU17" s="550"/>
      <c r="GV17" s="550"/>
      <c r="GW17" s="550"/>
      <c r="GX17" s="550"/>
      <c r="GY17" s="550"/>
      <c r="GZ17" s="550"/>
      <c r="HA17" s="550"/>
      <c r="HB17" s="550"/>
      <c r="HC17" s="550"/>
      <c r="HD17" s="550"/>
      <c r="HE17" s="550"/>
      <c r="HF17" s="550"/>
      <c r="HG17" s="550"/>
      <c r="HH17" s="550"/>
      <c r="HI17" s="550"/>
      <c r="HJ17" s="550"/>
      <c r="HK17" s="550"/>
      <c r="HL17" s="550"/>
      <c r="HM17" s="550"/>
      <c r="HN17" s="550"/>
      <c r="HO17" s="550"/>
      <c r="HP17" s="550"/>
      <c r="HQ17" s="550"/>
      <c r="HR17" s="550"/>
      <c r="HS17" s="550"/>
      <c r="HT17" s="550"/>
      <c r="HU17" s="550"/>
      <c r="HV17" s="550"/>
      <c r="HW17" s="550"/>
      <c r="HX17" s="550"/>
      <c r="HY17" s="550"/>
      <c r="HZ17" s="550"/>
      <c r="IA17" s="550"/>
      <c r="IB17" s="550"/>
      <c r="IC17" s="550"/>
      <c r="ID17" s="550"/>
      <c r="IE17" s="550"/>
      <c r="IF17" s="550"/>
      <c r="IG17" s="550"/>
      <c r="IH17" s="550"/>
      <c r="II17" s="550"/>
      <c r="IJ17" s="550"/>
      <c r="IK17" s="550"/>
      <c r="IL17" s="550"/>
      <c r="IM17" s="550"/>
      <c r="IN17" s="550"/>
      <c r="IO17" s="550"/>
      <c r="IP17" s="550"/>
    </row>
    <row r="18" spans="1:250" x14ac:dyDescent="0.2">
      <c r="A18" s="550"/>
      <c r="B18" s="560" t="s">
        <v>35</v>
      </c>
      <c r="D18" s="1604"/>
      <c r="E18" s="1604"/>
      <c r="F18" s="1596"/>
      <c r="G18" s="1809"/>
      <c r="H18" s="1592"/>
      <c r="I18" s="1595"/>
      <c r="O18" s="660"/>
      <c r="P18" s="660"/>
      <c r="Q18" s="660"/>
      <c r="R18" s="660"/>
      <c r="S18" s="660"/>
      <c r="T18" s="660"/>
      <c r="U18" s="550"/>
      <c r="V18" s="550"/>
      <c r="W18" s="550"/>
      <c r="X18" s="550"/>
      <c r="Y18" s="550"/>
      <c r="Z18" s="550"/>
      <c r="AA18" s="550"/>
      <c r="AB18" s="550"/>
      <c r="AC18" s="550"/>
      <c r="AD18" s="550"/>
      <c r="AE18" s="550"/>
      <c r="AF18" s="550"/>
      <c r="AG18" s="550"/>
      <c r="AH18" s="550"/>
      <c r="AI18" s="550"/>
      <c r="AJ18" s="550"/>
      <c r="AK18" s="550"/>
      <c r="AL18" s="550"/>
      <c r="AM18" s="550"/>
      <c r="AN18" s="550"/>
      <c r="AO18" s="550"/>
      <c r="AP18" s="550"/>
      <c r="AQ18" s="550"/>
      <c r="AR18" s="550"/>
      <c r="AS18" s="550"/>
      <c r="AT18" s="550"/>
      <c r="AU18" s="550"/>
      <c r="AV18" s="550"/>
      <c r="AW18" s="550"/>
      <c r="AX18" s="550"/>
      <c r="AY18" s="550"/>
      <c r="AZ18" s="550"/>
      <c r="BA18" s="550"/>
      <c r="BB18" s="550"/>
      <c r="BC18" s="550"/>
      <c r="BD18" s="550"/>
      <c r="BE18" s="550"/>
      <c r="BF18" s="550"/>
      <c r="BG18" s="550"/>
      <c r="BH18" s="550"/>
      <c r="BI18" s="550"/>
      <c r="BJ18" s="550"/>
      <c r="BK18" s="550"/>
      <c r="BL18" s="550"/>
      <c r="BM18" s="550"/>
      <c r="BN18" s="550"/>
      <c r="BO18" s="550"/>
      <c r="BP18" s="550"/>
      <c r="BQ18" s="550"/>
      <c r="BR18" s="550"/>
      <c r="BS18" s="550"/>
      <c r="BT18" s="550"/>
      <c r="BU18" s="550"/>
      <c r="BV18" s="550"/>
      <c r="BW18" s="550"/>
      <c r="BX18" s="550"/>
      <c r="BY18" s="550"/>
      <c r="BZ18" s="550"/>
      <c r="CA18" s="550"/>
      <c r="CB18" s="550"/>
      <c r="CC18" s="550"/>
      <c r="CD18" s="550"/>
      <c r="CE18" s="550"/>
      <c r="CF18" s="550"/>
      <c r="CG18" s="550"/>
      <c r="CH18" s="550"/>
      <c r="CI18" s="550"/>
      <c r="CJ18" s="550"/>
      <c r="CK18" s="550"/>
      <c r="CL18" s="550"/>
      <c r="CM18" s="550"/>
      <c r="CN18" s="550"/>
      <c r="CO18" s="550"/>
      <c r="CP18" s="550"/>
      <c r="CQ18" s="550"/>
      <c r="CR18" s="550"/>
      <c r="CS18" s="550"/>
      <c r="CT18" s="550"/>
      <c r="CU18" s="550"/>
      <c r="CV18" s="550"/>
      <c r="CW18" s="550"/>
      <c r="CX18" s="550"/>
      <c r="CY18" s="550"/>
      <c r="CZ18" s="550"/>
      <c r="DA18" s="550"/>
      <c r="DB18" s="550"/>
      <c r="DC18" s="550"/>
      <c r="DD18" s="550"/>
      <c r="DE18" s="550"/>
      <c r="DF18" s="550"/>
      <c r="DG18" s="550"/>
      <c r="DH18" s="550"/>
      <c r="DI18" s="550"/>
      <c r="DJ18" s="550"/>
      <c r="DK18" s="550"/>
      <c r="DL18" s="550"/>
      <c r="DM18" s="550"/>
      <c r="DN18" s="550"/>
      <c r="DO18" s="550"/>
      <c r="DP18" s="550"/>
      <c r="DQ18" s="550"/>
      <c r="DR18" s="550"/>
      <c r="DS18" s="550"/>
      <c r="DT18" s="550"/>
      <c r="DU18" s="550"/>
      <c r="DV18" s="550"/>
      <c r="DW18" s="550"/>
      <c r="DX18" s="550"/>
      <c r="DY18" s="550"/>
      <c r="DZ18" s="550"/>
      <c r="EA18" s="550"/>
      <c r="EB18" s="550"/>
      <c r="EC18" s="550"/>
      <c r="ED18" s="550"/>
      <c r="EE18" s="550"/>
      <c r="EF18" s="550"/>
      <c r="EG18" s="550"/>
      <c r="EH18" s="550"/>
      <c r="EI18" s="550"/>
      <c r="EJ18" s="550"/>
      <c r="EK18" s="550"/>
      <c r="EL18" s="550"/>
      <c r="EM18" s="550"/>
      <c r="EN18" s="550"/>
      <c r="EO18" s="550"/>
      <c r="EP18" s="550"/>
      <c r="EQ18" s="550"/>
      <c r="ER18" s="550"/>
      <c r="ES18" s="550"/>
      <c r="ET18" s="550"/>
      <c r="EU18" s="550"/>
      <c r="EV18" s="550"/>
      <c r="EW18" s="550"/>
      <c r="EX18" s="550"/>
      <c r="EY18" s="550"/>
      <c r="EZ18" s="550"/>
      <c r="FA18" s="550"/>
      <c r="FB18" s="550"/>
      <c r="FC18" s="550"/>
      <c r="FD18" s="550"/>
      <c r="FE18" s="550"/>
      <c r="FF18" s="550"/>
      <c r="FG18" s="550"/>
      <c r="FH18" s="550"/>
      <c r="FI18" s="550"/>
      <c r="FJ18" s="550"/>
      <c r="FK18" s="550"/>
      <c r="FL18" s="550"/>
      <c r="FM18" s="550"/>
      <c r="FN18" s="550"/>
      <c r="FO18" s="550"/>
      <c r="FP18" s="550"/>
      <c r="FQ18" s="550"/>
      <c r="FR18" s="550"/>
      <c r="FS18" s="550"/>
      <c r="FT18" s="550"/>
      <c r="FU18" s="550"/>
      <c r="FV18" s="550"/>
      <c r="FW18" s="550"/>
      <c r="FX18" s="550"/>
      <c r="FY18" s="550"/>
      <c r="FZ18" s="550"/>
      <c r="GA18" s="550"/>
      <c r="GB18" s="550"/>
      <c r="GC18" s="550"/>
      <c r="GD18" s="550"/>
      <c r="GE18" s="550"/>
      <c r="GF18" s="550"/>
      <c r="GG18" s="550"/>
      <c r="GH18" s="550"/>
      <c r="GI18" s="550"/>
      <c r="GJ18" s="550"/>
      <c r="GK18" s="550"/>
      <c r="GL18" s="550"/>
      <c r="GM18" s="550"/>
      <c r="GN18" s="550"/>
      <c r="GO18" s="550"/>
      <c r="GP18" s="550"/>
      <c r="GQ18" s="550"/>
      <c r="GR18" s="550"/>
      <c r="GS18" s="550"/>
      <c r="GT18" s="550"/>
      <c r="GU18" s="550"/>
      <c r="GV18" s="550"/>
      <c r="GW18" s="550"/>
      <c r="GX18" s="550"/>
      <c r="GY18" s="550"/>
      <c r="GZ18" s="550"/>
      <c r="HA18" s="550"/>
      <c r="HB18" s="550"/>
      <c r="HC18" s="550"/>
      <c r="HD18" s="550"/>
      <c r="HE18" s="550"/>
      <c r="HF18" s="550"/>
      <c r="HG18" s="550"/>
      <c r="HH18" s="550"/>
      <c r="HI18" s="550"/>
      <c r="HJ18" s="550"/>
      <c r="HK18" s="550"/>
      <c r="HL18" s="550"/>
      <c r="HM18" s="550"/>
      <c r="HN18" s="550"/>
      <c r="HO18" s="550"/>
      <c r="HP18" s="550"/>
      <c r="HQ18" s="550"/>
      <c r="HR18" s="550"/>
      <c r="HS18" s="550"/>
      <c r="HT18" s="550"/>
      <c r="HU18" s="550"/>
      <c r="HV18" s="550"/>
      <c r="HW18" s="550"/>
      <c r="HX18" s="550"/>
      <c r="HY18" s="550"/>
      <c r="HZ18" s="550"/>
      <c r="IA18" s="550"/>
      <c r="IB18" s="550"/>
      <c r="IC18" s="550"/>
      <c r="ID18" s="550"/>
      <c r="IE18" s="550"/>
      <c r="IF18" s="550"/>
      <c r="IG18" s="550"/>
      <c r="IH18" s="550"/>
      <c r="II18" s="550"/>
      <c r="IJ18" s="550"/>
      <c r="IK18" s="550"/>
      <c r="IL18" s="550"/>
      <c r="IM18" s="550"/>
      <c r="IN18" s="550"/>
      <c r="IO18" s="550"/>
      <c r="IP18" s="550"/>
    </row>
    <row r="19" spans="1:250" x14ac:dyDescent="0.2">
      <c r="A19" s="550" t="s">
        <v>807</v>
      </c>
      <c r="B19" s="560" t="s">
        <v>176</v>
      </c>
      <c r="C19" s="551">
        <f>C16+1</f>
        <v>10</v>
      </c>
      <c r="D19" s="1602"/>
      <c r="E19" s="1602"/>
      <c r="F19" s="1596"/>
      <c r="G19" s="1717">
        <v>6236</v>
      </c>
      <c r="H19" s="1592"/>
      <c r="I19" s="1595"/>
      <c r="O19" s="660"/>
      <c r="P19" s="660"/>
      <c r="Q19" s="660"/>
      <c r="R19" s="660"/>
      <c r="S19" s="660"/>
      <c r="T19" s="660"/>
      <c r="U19" s="550"/>
      <c r="V19" s="550"/>
      <c r="W19" s="550"/>
      <c r="X19" s="550"/>
      <c r="Y19" s="550"/>
      <c r="Z19" s="550"/>
      <c r="AA19" s="550"/>
      <c r="AB19" s="550"/>
      <c r="AC19" s="550"/>
      <c r="AD19" s="550"/>
      <c r="AE19" s="550"/>
      <c r="AF19" s="550"/>
      <c r="AG19" s="550"/>
      <c r="AH19" s="550"/>
      <c r="AI19" s="550"/>
      <c r="AJ19" s="550"/>
      <c r="AK19" s="550"/>
      <c r="AL19" s="550"/>
      <c r="AM19" s="550"/>
      <c r="AN19" s="550"/>
      <c r="AO19" s="550"/>
      <c r="AP19" s="550"/>
      <c r="AQ19" s="550"/>
      <c r="AR19" s="550"/>
      <c r="AS19" s="550"/>
      <c r="AT19" s="550"/>
      <c r="AU19" s="550"/>
      <c r="AV19" s="550"/>
      <c r="AW19" s="550"/>
      <c r="AX19" s="550"/>
      <c r="AY19" s="550"/>
      <c r="AZ19" s="550"/>
      <c r="BA19" s="550"/>
      <c r="BB19" s="550"/>
      <c r="BC19" s="550"/>
      <c r="BD19" s="550"/>
      <c r="BE19" s="550"/>
      <c r="BF19" s="550"/>
      <c r="BG19" s="550"/>
      <c r="BH19" s="550"/>
      <c r="BI19" s="550"/>
      <c r="BJ19" s="550"/>
      <c r="BK19" s="550"/>
      <c r="BL19" s="550"/>
      <c r="BM19" s="550"/>
      <c r="BN19" s="550"/>
      <c r="BO19" s="550"/>
      <c r="BP19" s="550"/>
      <c r="BQ19" s="550"/>
      <c r="BR19" s="550"/>
      <c r="BS19" s="550"/>
      <c r="BT19" s="550"/>
      <c r="BU19" s="550"/>
      <c r="BV19" s="550"/>
      <c r="BW19" s="550"/>
      <c r="BX19" s="550"/>
      <c r="BY19" s="550"/>
      <c r="BZ19" s="550"/>
      <c r="CA19" s="550"/>
      <c r="CB19" s="550"/>
      <c r="CC19" s="550"/>
      <c r="CD19" s="550"/>
      <c r="CE19" s="550"/>
      <c r="CF19" s="550"/>
      <c r="CG19" s="550"/>
      <c r="CH19" s="550"/>
      <c r="CI19" s="550"/>
      <c r="CJ19" s="550"/>
      <c r="CK19" s="550"/>
      <c r="CL19" s="550"/>
      <c r="CM19" s="550"/>
      <c r="CN19" s="550"/>
      <c r="CO19" s="550"/>
      <c r="CP19" s="550"/>
      <c r="CQ19" s="550"/>
      <c r="CR19" s="550"/>
      <c r="CS19" s="550"/>
      <c r="CT19" s="550"/>
      <c r="CU19" s="550"/>
      <c r="CV19" s="550"/>
      <c r="CW19" s="550"/>
      <c r="CX19" s="550"/>
      <c r="CY19" s="550"/>
      <c r="CZ19" s="550"/>
      <c r="DA19" s="550"/>
      <c r="DB19" s="550"/>
      <c r="DC19" s="550"/>
      <c r="DD19" s="550"/>
      <c r="DE19" s="550"/>
      <c r="DF19" s="550"/>
      <c r="DG19" s="550"/>
      <c r="DH19" s="550"/>
      <c r="DI19" s="550"/>
      <c r="DJ19" s="550"/>
      <c r="DK19" s="550"/>
      <c r="DL19" s="550"/>
      <c r="DM19" s="550"/>
      <c r="DN19" s="550"/>
      <c r="DO19" s="550"/>
      <c r="DP19" s="550"/>
      <c r="DQ19" s="550"/>
      <c r="DR19" s="550"/>
      <c r="DS19" s="550"/>
      <c r="DT19" s="550"/>
      <c r="DU19" s="550"/>
      <c r="DV19" s="550"/>
      <c r="DW19" s="550"/>
      <c r="DX19" s="550"/>
      <c r="DY19" s="550"/>
      <c r="DZ19" s="550"/>
      <c r="EA19" s="550"/>
      <c r="EB19" s="550"/>
      <c r="EC19" s="550"/>
      <c r="ED19" s="550"/>
      <c r="EE19" s="550"/>
      <c r="EF19" s="550"/>
      <c r="EG19" s="550"/>
      <c r="EH19" s="550"/>
      <c r="EI19" s="550"/>
      <c r="EJ19" s="550"/>
      <c r="EK19" s="550"/>
      <c r="EL19" s="550"/>
      <c r="EM19" s="550"/>
      <c r="EN19" s="550"/>
      <c r="EO19" s="550"/>
      <c r="EP19" s="550"/>
      <c r="EQ19" s="550"/>
      <c r="ER19" s="550"/>
      <c r="ES19" s="550"/>
      <c r="ET19" s="550"/>
      <c r="EU19" s="550"/>
      <c r="EV19" s="550"/>
      <c r="EW19" s="550"/>
      <c r="EX19" s="550"/>
      <c r="EY19" s="550"/>
      <c r="EZ19" s="550"/>
      <c r="FA19" s="550"/>
      <c r="FB19" s="550"/>
      <c r="FC19" s="550"/>
      <c r="FD19" s="550"/>
      <c r="FE19" s="550"/>
      <c r="FF19" s="550"/>
      <c r="FG19" s="550"/>
      <c r="FH19" s="550"/>
      <c r="FI19" s="550"/>
      <c r="FJ19" s="550"/>
      <c r="FK19" s="550"/>
      <c r="FL19" s="550"/>
      <c r="FM19" s="550"/>
      <c r="FN19" s="550"/>
      <c r="FO19" s="550"/>
      <c r="FP19" s="550"/>
      <c r="FQ19" s="550"/>
      <c r="FR19" s="550"/>
      <c r="FS19" s="550"/>
      <c r="FT19" s="550"/>
      <c r="FU19" s="550"/>
      <c r="FV19" s="550"/>
      <c r="FW19" s="550"/>
      <c r="FX19" s="550"/>
      <c r="FY19" s="550"/>
      <c r="FZ19" s="550"/>
      <c r="GA19" s="550"/>
      <c r="GB19" s="550"/>
      <c r="GC19" s="550"/>
      <c r="GD19" s="550"/>
      <c r="GE19" s="550"/>
      <c r="GF19" s="550"/>
      <c r="GG19" s="550"/>
      <c r="GH19" s="550"/>
      <c r="GI19" s="550"/>
      <c r="GJ19" s="550"/>
      <c r="GK19" s="550"/>
      <c r="GL19" s="550"/>
      <c r="GM19" s="550"/>
      <c r="GN19" s="550"/>
      <c r="GO19" s="550"/>
      <c r="GP19" s="550"/>
      <c r="GQ19" s="550"/>
      <c r="GR19" s="550"/>
      <c r="GS19" s="550"/>
      <c r="GT19" s="550"/>
      <c r="GU19" s="550"/>
      <c r="GV19" s="550"/>
      <c r="GW19" s="550"/>
      <c r="GX19" s="550"/>
      <c r="GY19" s="550"/>
      <c r="GZ19" s="550"/>
      <c r="HA19" s="550"/>
      <c r="HB19" s="550"/>
      <c r="HC19" s="550"/>
      <c r="HD19" s="550"/>
      <c r="HE19" s="550"/>
      <c r="HF19" s="550"/>
      <c r="HG19" s="550"/>
      <c r="HH19" s="550"/>
      <c r="HI19" s="550"/>
      <c r="HJ19" s="550"/>
      <c r="HK19" s="550"/>
      <c r="HL19" s="550"/>
      <c r="HM19" s="550"/>
      <c r="HN19" s="550"/>
      <c r="HO19" s="550"/>
      <c r="HP19" s="550"/>
      <c r="HQ19" s="550"/>
      <c r="HR19" s="550"/>
      <c r="HS19" s="550"/>
      <c r="HT19" s="550"/>
      <c r="HU19" s="550"/>
      <c r="HV19" s="550"/>
      <c r="HW19" s="550"/>
      <c r="HX19" s="550"/>
      <c r="HY19" s="550"/>
      <c r="HZ19" s="550"/>
      <c r="IA19" s="550"/>
      <c r="IB19" s="550"/>
      <c r="IC19" s="550"/>
      <c r="ID19" s="550"/>
      <c r="IE19" s="550"/>
      <c r="IF19" s="550"/>
      <c r="IG19" s="550"/>
      <c r="IH19" s="550"/>
      <c r="II19" s="550"/>
      <c r="IJ19" s="550"/>
      <c r="IK19" s="550"/>
      <c r="IL19" s="550"/>
      <c r="IM19" s="550"/>
      <c r="IN19" s="550"/>
      <c r="IO19" s="550"/>
      <c r="IP19" s="550"/>
    </row>
    <row r="20" spans="1:250" x14ac:dyDescent="0.2">
      <c r="A20" s="550" t="s">
        <v>807</v>
      </c>
      <c r="B20" s="560" t="s">
        <v>177</v>
      </c>
      <c r="C20" s="551">
        <f>C19+1</f>
        <v>11</v>
      </c>
      <c r="D20" s="1605"/>
      <c r="E20" s="1605"/>
      <c r="F20" s="1596"/>
      <c r="G20" s="1717">
        <v>6237</v>
      </c>
      <c r="H20" s="1592"/>
      <c r="I20" s="1595"/>
      <c r="O20" s="660"/>
      <c r="P20" s="660"/>
      <c r="Q20" s="660"/>
      <c r="R20" s="660"/>
      <c r="S20" s="660"/>
      <c r="T20" s="660"/>
      <c r="U20" s="550"/>
      <c r="V20" s="550"/>
      <c r="W20" s="550"/>
      <c r="X20" s="550"/>
      <c r="Y20" s="550"/>
      <c r="Z20" s="550"/>
      <c r="AA20" s="550"/>
      <c r="AB20" s="550"/>
      <c r="AC20" s="550"/>
      <c r="AD20" s="550"/>
      <c r="AE20" s="550"/>
      <c r="AF20" s="550"/>
      <c r="AG20" s="550"/>
      <c r="AH20" s="550"/>
      <c r="AI20" s="550"/>
      <c r="AJ20" s="550"/>
      <c r="AK20" s="550"/>
      <c r="AL20" s="550"/>
      <c r="AM20" s="550"/>
      <c r="AN20" s="550"/>
      <c r="AO20" s="550"/>
      <c r="AP20" s="550"/>
      <c r="AQ20" s="550"/>
      <c r="AR20" s="550"/>
      <c r="AS20" s="550"/>
      <c r="AT20" s="550"/>
      <c r="AU20" s="550"/>
      <c r="AV20" s="550"/>
      <c r="AW20" s="550"/>
      <c r="AX20" s="550"/>
      <c r="AY20" s="550"/>
      <c r="AZ20" s="550"/>
      <c r="BA20" s="550"/>
      <c r="BB20" s="550"/>
      <c r="BC20" s="550"/>
      <c r="BD20" s="550"/>
      <c r="BE20" s="550"/>
      <c r="BF20" s="550"/>
      <c r="BG20" s="550"/>
      <c r="BH20" s="550"/>
      <c r="BI20" s="550"/>
      <c r="BJ20" s="550"/>
      <c r="BK20" s="550"/>
      <c r="BL20" s="550"/>
      <c r="BM20" s="550"/>
      <c r="BN20" s="550"/>
      <c r="BO20" s="550"/>
      <c r="BP20" s="550"/>
      <c r="BQ20" s="550"/>
      <c r="BR20" s="550"/>
      <c r="BS20" s="550"/>
      <c r="BT20" s="550"/>
      <c r="BU20" s="550"/>
      <c r="BV20" s="550"/>
      <c r="BW20" s="550"/>
      <c r="BX20" s="550"/>
      <c r="BY20" s="550"/>
      <c r="BZ20" s="550"/>
      <c r="CA20" s="550"/>
      <c r="CB20" s="550"/>
      <c r="CC20" s="550"/>
      <c r="CD20" s="550"/>
      <c r="CE20" s="550"/>
      <c r="CF20" s="550"/>
      <c r="CG20" s="550"/>
      <c r="CH20" s="550"/>
      <c r="CI20" s="550"/>
      <c r="CJ20" s="550"/>
      <c r="CK20" s="550"/>
      <c r="CL20" s="550"/>
      <c r="CM20" s="550"/>
      <c r="CN20" s="550"/>
      <c r="CO20" s="550"/>
      <c r="CP20" s="550"/>
      <c r="CQ20" s="550"/>
      <c r="CR20" s="550"/>
      <c r="CS20" s="550"/>
      <c r="CT20" s="550"/>
      <c r="CU20" s="550"/>
      <c r="CV20" s="550"/>
      <c r="CW20" s="550"/>
      <c r="CX20" s="550"/>
      <c r="CY20" s="550"/>
      <c r="CZ20" s="550"/>
      <c r="DA20" s="550"/>
      <c r="DB20" s="550"/>
      <c r="DC20" s="550"/>
      <c r="DD20" s="550"/>
      <c r="DE20" s="550"/>
      <c r="DF20" s="550"/>
      <c r="DG20" s="550"/>
      <c r="DH20" s="550"/>
      <c r="DI20" s="550"/>
      <c r="DJ20" s="550"/>
      <c r="DK20" s="550"/>
      <c r="DL20" s="550"/>
      <c r="DM20" s="550"/>
      <c r="DN20" s="550"/>
      <c r="DO20" s="550"/>
      <c r="DP20" s="550"/>
      <c r="DQ20" s="550"/>
      <c r="DR20" s="550"/>
      <c r="DS20" s="550"/>
      <c r="DT20" s="550"/>
      <c r="DU20" s="550"/>
      <c r="DV20" s="550"/>
      <c r="DW20" s="550"/>
      <c r="DX20" s="550"/>
      <c r="DY20" s="550"/>
      <c r="DZ20" s="550"/>
      <c r="EA20" s="550"/>
      <c r="EB20" s="550"/>
      <c r="EC20" s="550"/>
      <c r="ED20" s="550"/>
      <c r="EE20" s="550"/>
      <c r="EF20" s="550"/>
      <c r="EG20" s="550"/>
      <c r="EH20" s="550"/>
      <c r="EI20" s="550"/>
      <c r="EJ20" s="550"/>
      <c r="EK20" s="550"/>
      <c r="EL20" s="550"/>
      <c r="EM20" s="550"/>
      <c r="EN20" s="550"/>
      <c r="EO20" s="550"/>
      <c r="EP20" s="550"/>
      <c r="EQ20" s="550"/>
      <c r="ER20" s="550"/>
      <c r="ES20" s="550"/>
      <c r="ET20" s="550"/>
      <c r="EU20" s="550"/>
      <c r="EV20" s="550"/>
      <c r="EW20" s="550"/>
      <c r="EX20" s="550"/>
      <c r="EY20" s="550"/>
      <c r="EZ20" s="550"/>
      <c r="FA20" s="550"/>
      <c r="FB20" s="550"/>
      <c r="FC20" s="550"/>
      <c r="FD20" s="550"/>
      <c r="FE20" s="550"/>
      <c r="FF20" s="550"/>
      <c r="FG20" s="550"/>
      <c r="FH20" s="550"/>
      <c r="FI20" s="550"/>
      <c r="FJ20" s="550"/>
      <c r="FK20" s="550"/>
      <c r="FL20" s="550"/>
      <c r="FM20" s="550"/>
      <c r="FN20" s="550"/>
      <c r="FO20" s="550"/>
      <c r="FP20" s="550"/>
      <c r="FQ20" s="550"/>
      <c r="FR20" s="550"/>
      <c r="FS20" s="550"/>
      <c r="FT20" s="550"/>
      <c r="FU20" s="550"/>
      <c r="FV20" s="550"/>
      <c r="FW20" s="550"/>
      <c r="FX20" s="550"/>
      <c r="FY20" s="550"/>
      <c r="FZ20" s="550"/>
      <c r="GA20" s="550"/>
      <c r="GB20" s="550"/>
      <c r="GC20" s="550"/>
      <c r="GD20" s="550"/>
      <c r="GE20" s="550"/>
      <c r="GF20" s="550"/>
      <c r="GG20" s="550"/>
      <c r="GH20" s="550"/>
      <c r="GI20" s="550"/>
      <c r="GJ20" s="550"/>
      <c r="GK20" s="550"/>
      <c r="GL20" s="550"/>
      <c r="GM20" s="550"/>
      <c r="GN20" s="550"/>
      <c r="GO20" s="550"/>
      <c r="GP20" s="550"/>
      <c r="GQ20" s="550"/>
      <c r="GR20" s="550"/>
      <c r="GS20" s="550"/>
      <c r="GT20" s="550"/>
      <c r="GU20" s="550"/>
      <c r="GV20" s="550"/>
      <c r="GW20" s="550"/>
      <c r="GX20" s="550"/>
      <c r="GY20" s="550"/>
      <c r="GZ20" s="550"/>
      <c r="HA20" s="550"/>
      <c r="HB20" s="550"/>
      <c r="HC20" s="550"/>
      <c r="HD20" s="550"/>
      <c r="HE20" s="550"/>
      <c r="HF20" s="550"/>
      <c r="HG20" s="550"/>
      <c r="HH20" s="550"/>
      <c r="HI20" s="550"/>
      <c r="HJ20" s="550"/>
      <c r="HK20" s="550"/>
      <c r="HL20" s="550"/>
      <c r="HM20" s="550"/>
      <c r="HN20" s="550"/>
      <c r="HO20" s="550"/>
      <c r="HP20" s="550"/>
      <c r="HQ20" s="550"/>
      <c r="HR20" s="550"/>
      <c r="HS20" s="550"/>
      <c r="HT20" s="550"/>
      <c r="HU20" s="550"/>
      <c r="HV20" s="550"/>
      <c r="HW20" s="550"/>
      <c r="HX20" s="550"/>
      <c r="HY20" s="550"/>
      <c r="HZ20" s="550"/>
      <c r="IA20" s="550"/>
      <c r="IB20" s="550"/>
      <c r="IC20" s="550"/>
      <c r="ID20" s="550"/>
      <c r="IE20" s="550"/>
      <c r="IF20" s="550"/>
      <c r="IG20" s="550"/>
      <c r="IH20" s="550"/>
      <c r="II20" s="550"/>
      <c r="IJ20" s="550"/>
      <c r="IK20" s="550"/>
      <c r="IL20" s="550"/>
      <c r="IM20" s="550"/>
      <c r="IN20" s="550"/>
      <c r="IO20" s="550"/>
      <c r="IP20" s="550"/>
    </row>
    <row r="21" spans="1:250" x14ac:dyDescent="0.2">
      <c r="A21" s="550" t="s">
        <v>807</v>
      </c>
      <c r="B21" s="560" t="s">
        <v>178</v>
      </c>
      <c r="C21" s="631">
        <f>C20+1</f>
        <v>12</v>
      </c>
      <c r="D21" s="1606"/>
      <c r="E21" s="1606"/>
      <c r="F21" s="1596"/>
      <c r="G21" s="1717">
        <v>6238</v>
      </c>
      <c r="H21" s="1592"/>
      <c r="I21" s="1595"/>
      <c r="O21" s="660"/>
      <c r="P21" s="660"/>
      <c r="Q21" s="660"/>
      <c r="R21" s="660"/>
      <c r="S21" s="660"/>
      <c r="T21" s="660"/>
      <c r="U21" s="550"/>
      <c r="V21" s="550"/>
      <c r="W21" s="550"/>
      <c r="X21" s="550"/>
      <c r="Y21" s="550"/>
      <c r="Z21" s="550"/>
      <c r="AA21" s="550"/>
      <c r="AB21" s="550"/>
      <c r="AC21" s="550"/>
      <c r="AD21" s="550"/>
      <c r="AE21" s="550"/>
      <c r="AF21" s="550"/>
      <c r="AG21" s="550"/>
      <c r="AH21" s="550"/>
      <c r="AI21" s="550"/>
      <c r="AJ21" s="550"/>
      <c r="AK21" s="550"/>
      <c r="AL21" s="550"/>
      <c r="AM21" s="550"/>
      <c r="AN21" s="550"/>
      <c r="AO21" s="550"/>
      <c r="AP21" s="550"/>
      <c r="AQ21" s="550"/>
      <c r="AR21" s="550"/>
      <c r="AS21" s="550"/>
      <c r="AT21" s="550"/>
      <c r="AU21" s="550"/>
      <c r="AV21" s="550"/>
      <c r="AW21" s="550"/>
      <c r="AX21" s="550"/>
      <c r="AY21" s="550"/>
      <c r="AZ21" s="550"/>
      <c r="BA21" s="550"/>
      <c r="BB21" s="550"/>
      <c r="BC21" s="550"/>
      <c r="BD21" s="550"/>
      <c r="BE21" s="550"/>
      <c r="BF21" s="550"/>
      <c r="BG21" s="550"/>
      <c r="BH21" s="550"/>
      <c r="BI21" s="550"/>
      <c r="BJ21" s="550"/>
      <c r="BK21" s="550"/>
      <c r="BL21" s="550"/>
      <c r="BM21" s="550"/>
      <c r="BN21" s="550"/>
      <c r="BO21" s="550"/>
      <c r="BP21" s="550"/>
      <c r="BQ21" s="550"/>
      <c r="BR21" s="550"/>
      <c r="BS21" s="550"/>
      <c r="BT21" s="550"/>
      <c r="BU21" s="550"/>
      <c r="BV21" s="550"/>
      <c r="BW21" s="550"/>
      <c r="BX21" s="550"/>
      <c r="BY21" s="550"/>
      <c r="BZ21" s="550"/>
      <c r="CA21" s="550"/>
      <c r="CB21" s="550"/>
      <c r="CC21" s="550"/>
      <c r="CD21" s="550"/>
      <c r="CE21" s="550"/>
      <c r="CF21" s="550"/>
      <c r="CG21" s="550"/>
      <c r="CH21" s="550"/>
      <c r="CI21" s="550"/>
      <c r="CJ21" s="550"/>
      <c r="CK21" s="550"/>
      <c r="CL21" s="550"/>
      <c r="CM21" s="550"/>
      <c r="CN21" s="550"/>
      <c r="CO21" s="550"/>
      <c r="CP21" s="550"/>
      <c r="CQ21" s="550"/>
      <c r="CR21" s="550"/>
      <c r="CS21" s="550"/>
      <c r="CT21" s="550"/>
      <c r="CU21" s="550"/>
      <c r="CV21" s="550"/>
      <c r="CW21" s="550"/>
      <c r="CX21" s="550"/>
      <c r="CY21" s="550"/>
      <c r="CZ21" s="550"/>
      <c r="DA21" s="550"/>
      <c r="DB21" s="550"/>
      <c r="DC21" s="550"/>
      <c r="DD21" s="550"/>
      <c r="DE21" s="550"/>
      <c r="DF21" s="550"/>
      <c r="DG21" s="550"/>
      <c r="DH21" s="550"/>
      <c r="DI21" s="550"/>
      <c r="DJ21" s="550"/>
      <c r="DK21" s="550"/>
      <c r="DL21" s="550"/>
      <c r="DM21" s="550"/>
      <c r="DN21" s="550"/>
      <c r="DO21" s="550"/>
      <c r="DP21" s="550"/>
      <c r="DQ21" s="550"/>
      <c r="DR21" s="550"/>
      <c r="DS21" s="550"/>
      <c r="DT21" s="550"/>
      <c r="DU21" s="550"/>
      <c r="DV21" s="550"/>
      <c r="DW21" s="550"/>
      <c r="DX21" s="550"/>
      <c r="DY21" s="550"/>
      <c r="DZ21" s="550"/>
      <c r="EA21" s="550"/>
      <c r="EB21" s="550"/>
      <c r="EC21" s="550"/>
      <c r="ED21" s="550"/>
      <c r="EE21" s="550"/>
      <c r="EF21" s="550"/>
      <c r="EG21" s="550"/>
      <c r="EH21" s="550"/>
      <c r="EI21" s="550"/>
      <c r="EJ21" s="550"/>
      <c r="EK21" s="550"/>
      <c r="EL21" s="550"/>
      <c r="EM21" s="550"/>
      <c r="EN21" s="550"/>
      <c r="EO21" s="550"/>
      <c r="EP21" s="550"/>
      <c r="EQ21" s="550"/>
      <c r="ER21" s="550"/>
      <c r="ES21" s="550"/>
      <c r="ET21" s="550"/>
      <c r="EU21" s="550"/>
      <c r="EV21" s="550"/>
      <c r="EW21" s="550"/>
      <c r="EX21" s="550"/>
      <c r="EY21" s="550"/>
      <c r="EZ21" s="550"/>
      <c r="FA21" s="550"/>
      <c r="FB21" s="550"/>
      <c r="FC21" s="550"/>
      <c r="FD21" s="550"/>
      <c r="FE21" s="550"/>
      <c r="FF21" s="550"/>
      <c r="FG21" s="550"/>
      <c r="FH21" s="550"/>
      <c r="FI21" s="550"/>
      <c r="FJ21" s="550"/>
      <c r="FK21" s="550"/>
      <c r="FL21" s="550"/>
      <c r="FM21" s="550"/>
      <c r="FN21" s="550"/>
      <c r="FO21" s="550"/>
      <c r="FP21" s="550"/>
      <c r="FQ21" s="550"/>
      <c r="FR21" s="550"/>
      <c r="FS21" s="550"/>
      <c r="FT21" s="550"/>
      <c r="FU21" s="550"/>
      <c r="FV21" s="550"/>
      <c r="FW21" s="550"/>
      <c r="FX21" s="550"/>
      <c r="FY21" s="550"/>
      <c r="FZ21" s="550"/>
      <c r="GA21" s="550"/>
      <c r="GB21" s="550"/>
      <c r="GC21" s="550"/>
      <c r="GD21" s="550"/>
      <c r="GE21" s="550"/>
      <c r="GF21" s="550"/>
      <c r="GG21" s="550"/>
      <c r="GH21" s="550"/>
      <c r="GI21" s="550"/>
      <c r="GJ21" s="550"/>
      <c r="GK21" s="550"/>
      <c r="GL21" s="550"/>
      <c r="GM21" s="550"/>
      <c r="GN21" s="550"/>
      <c r="GO21" s="550"/>
      <c r="GP21" s="550"/>
      <c r="GQ21" s="550"/>
      <c r="GR21" s="550"/>
      <c r="GS21" s="550"/>
      <c r="GT21" s="550"/>
      <c r="GU21" s="550"/>
      <c r="GV21" s="550"/>
      <c r="GW21" s="550"/>
      <c r="GX21" s="550"/>
      <c r="GY21" s="550"/>
      <c r="GZ21" s="550"/>
      <c r="HA21" s="550"/>
      <c r="HB21" s="550"/>
      <c r="HC21" s="550"/>
      <c r="HD21" s="550"/>
      <c r="HE21" s="550"/>
      <c r="HF21" s="550"/>
      <c r="HG21" s="550"/>
      <c r="HH21" s="550"/>
      <c r="HI21" s="550"/>
      <c r="HJ21" s="550"/>
      <c r="HK21" s="550"/>
      <c r="HL21" s="550"/>
      <c r="HM21" s="550"/>
      <c r="HN21" s="550"/>
      <c r="HO21" s="550"/>
      <c r="HP21" s="550"/>
      <c r="HQ21" s="550"/>
      <c r="HR21" s="550"/>
      <c r="HS21" s="550"/>
      <c r="HT21" s="550"/>
      <c r="HU21" s="550"/>
      <c r="HV21" s="550"/>
      <c r="HW21" s="550"/>
      <c r="HX21" s="550"/>
      <c r="HY21" s="550"/>
      <c r="HZ21" s="550"/>
      <c r="IA21" s="550"/>
      <c r="IB21" s="550"/>
      <c r="IC21" s="550"/>
      <c r="ID21" s="550"/>
      <c r="IE21" s="550"/>
      <c r="IF21" s="550"/>
      <c r="IG21" s="550"/>
      <c r="IH21" s="550"/>
      <c r="II21" s="550"/>
      <c r="IJ21" s="550"/>
      <c r="IK21" s="550"/>
      <c r="IL21" s="550"/>
      <c r="IM21" s="550"/>
      <c r="IN21" s="550"/>
      <c r="IO21" s="550"/>
      <c r="IP21" s="550"/>
    </row>
    <row r="22" spans="1:250" x14ac:dyDescent="0.2">
      <c r="A22" s="550" t="s">
        <v>807</v>
      </c>
      <c r="B22" s="560" t="s">
        <v>753</v>
      </c>
      <c r="C22" s="631">
        <f>C21+1</f>
        <v>13</v>
      </c>
      <c r="D22" s="1607"/>
      <c r="E22" s="1607"/>
      <c r="F22" s="1596"/>
      <c r="G22" s="1717">
        <v>6126</v>
      </c>
      <c r="H22" s="1592"/>
      <c r="I22" s="1595"/>
      <c r="O22" s="550"/>
      <c r="P22" s="550"/>
      <c r="Q22" s="550"/>
      <c r="R22" s="550"/>
      <c r="S22" s="550"/>
      <c r="T22" s="550"/>
      <c r="U22" s="550"/>
      <c r="V22" s="550"/>
      <c r="W22" s="550"/>
      <c r="X22" s="550"/>
      <c r="Y22" s="550"/>
      <c r="Z22" s="550"/>
      <c r="AA22" s="550"/>
      <c r="AB22" s="550"/>
      <c r="AC22" s="550"/>
      <c r="AD22" s="550"/>
      <c r="AE22" s="550"/>
      <c r="AF22" s="550"/>
      <c r="AG22" s="550"/>
      <c r="AH22" s="550"/>
      <c r="AI22" s="550"/>
      <c r="AJ22" s="550"/>
      <c r="AK22" s="550"/>
      <c r="AL22" s="550"/>
      <c r="AM22" s="550"/>
      <c r="AN22" s="550"/>
      <c r="AO22" s="550"/>
      <c r="AP22" s="550"/>
      <c r="AQ22" s="550"/>
      <c r="AR22" s="550"/>
      <c r="AS22" s="550"/>
      <c r="AT22" s="550"/>
      <c r="AU22" s="550"/>
      <c r="AV22" s="550"/>
      <c r="AW22" s="550"/>
      <c r="AX22" s="550"/>
      <c r="AY22" s="550"/>
      <c r="AZ22" s="550"/>
      <c r="BA22" s="550"/>
      <c r="BB22" s="550"/>
      <c r="BC22" s="550"/>
      <c r="BD22" s="550"/>
      <c r="BE22" s="550"/>
      <c r="BF22" s="550"/>
      <c r="BG22" s="550"/>
      <c r="BH22" s="550"/>
      <c r="BI22" s="550"/>
      <c r="BJ22" s="550"/>
      <c r="BK22" s="550"/>
      <c r="BL22" s="550"/>
      <c r="BM22" s="550"/>
      <c r="BN22" s="550"/>
      <c r="BO22" s="550"/>
      <c r="BP22" s="550"/>
      <c r="BQ22" s="550"/>
      <c r="BR22" s="550"/>
      <c r="BS22" s="550"/>
      <c r="BT22" s="550"/>
      <c r="BU22" s="550"/>
      <c r="BV22" s="550"/>
      <c r="BW22" s="550"/>
      <c r="BX22" s="550"/>
      <c r="BY22" s="550"/>
      <c r="BZ22" s="550"/>
      <c r="CA22" s="550"/>
      <c r="CB22" s="550"/>
      <c r="CC22" s="550"/>
      <c r="CD22" s="550"/>
      <c r="CE22" s="550"/>
      <c r="CF22" s="550"/>
      <c r="CG22" s="550"/>
      <c r="CH22" s="550"/>
      <c r="CI22" s="550"/>
      <c r="CJ22" s="550"/>
      <c r="CK22" s="550"/>
      <c r="CL22" s="550"/>
      <c r="CM22" s="550"/>
      <c r="CN22" s="550"/>
      <c r="CO22" s="550"/>
      <c r="CP22" s="550"/>
      <c r="CQ22" s="550"/>
      <c r="CR22" s="550"/>
      <c r="CS22" s="550"/>
      <c r="CT22" s="550"/>
      <c r="CU22" s="550"/>
      <c r="CV22" s="550"/>
      <c r="CW22" s="550"/>
      <c r="CX22" s="550"/>
      <c r="CY22" s="550"/>
      <c r="CZ22" s="550"/>
      <c r="DA22" s="550"/>
      <c r="DB22" s="550"/>
      <c r="DC22" s="550"/>
      <c r="DD22" s="550"/>
      <c r="DE22" s="550"/>
      <c r="DF22" s="550"/>
      <c r="DG22" s="550"/>
      <c r="DH22" s="550"/>
      <c r="DI22" s="550"/>
      <c r="DJ22" s="550"/>
      <c r="DK22" s="550"/>
      <c r="DL22" s="550"/>
      <c r="DM22" s="550"/>
      <c r="DN22" s="550"/>
      <c r="DO22" s="550"/>
      <c r="DP22" s="550"/>
      <c r="DQ22" s="550"/>
      <c r="DR22" s="550"/>
      <c r="DS22" s="550"/>
      <c r="DT22" s="550"/>
      <c r="DU22" s="550"/>
      <c r="DV22" s="550"/>
      <c r="DW22" s="550"/>
      <c r="DX22" s="550"/>
      <c r="DY22" s="550"/>
      <c r="DZ22" s="550"/>
      <c r="EA22" s="550"/>
      <c r="EB22" s="550"/>
      <c r="EC22" s="550"/>
      <c r="ED22" s="550"/>
      <c r="EE22" s="550"/>
      <c r="EF22" s="550"/>
      <c r="EG22" s="550"/>
      <c r="EH22" s="550"/>
      <c r="EI22" s="550"/>
      <c r="EJ22" s="550"/>
      <c r="EK22" s="550"/>
      <c r="EL22" s="550"/>
      <c r="EM22" s="550"/>
      <c r="EN22" s="550"/>
      <c r="EO22" s="550"/>
      <c r="EP22" s="550"/>
      <c r="EQ22" s="550"/>
      <c r="ER22" s="550"/>
      <c r="ES22" s="550"/>
      <c r="ET22" s="550"/>
      <c r="EU22" s="550"/>
      <c r="EV22" s="550"/>
      <c r="EW22" s="550"/>
      <c r="EX22" s="550"/>
      <c r="EY22" s="550"/>
      <c r="EZ22" s="550"/>
      <c r="FA22" s="550"/>
      <c r="FB22" s="550"/>
      <c r="FC22" s="550"/>
      <c r="FD22" s="550"/>
      <c r="FE22" s="550"/>
      <c r="FF22" s="550"/>
      <c r="FG22" s="550"/>
      <c r="FH22" s="550"/>
      <c r="FI22" s="550"/>
      <c r="FJ22" s="550"/>
      <c r="FK22" s="550"/>
      <c r="FL22" s="550"/>
      <c r="FM22" s="550"/>
      <c r="FN22" s="550"/>
      <c r="FO22" s="550"/>
      <c r="FP22" s="550"/>
      <c r="FQ22" s="550"/>
      <c r="FR22" s="550"/>
      <c r="FS22" s="550"/>
      <c r="FT22" s="550"/>
      <c r="FU22" s="550"/>
      <c r="FV22" s="550"/>
      <c r="FW22" s="550"/>
      <c r="FX22" s="550"/>
      <c r="FY22" s="550"/>
      <c r="FZ22" s="550"/>
      <c r="GA22" s="550"/>
      <c r="GB22" s="550"/>
      <c r="GC22" s="550"/>
      <c r="GD22" s="550"/>
      <c r="GE22" s="550"/>
      <c r="GF22" s="550"/>
      <c r="GG22" s="550"/>
      <c r="GH22" s="550"/>
      <c r="GI22" s="550"/>
      <c r="GJ22" s="550"/>
      <c r="GK22" s="550"/>
      <c r="GL22" s="550"/>
      <c r="GM22" s="550"/>
      <c r="GN22" s="550"/>
      <c r="GO22" s="550"/>
      <c r="GP22" s="550"/>
      <c r="GQ22" s="550"/>
      <c r="GR22" s="550"/>
      <c r="GS22" s="550"/>
      <c r="GT22" s="550"/>
      <c r="GU22" s="550"/>
      <c r="GV22" s="550"/>
      <c r="GW22" s="550"/>
      <c r="GX22" s="550"/>
      <c r="GY22" s="550"/>
      <c r="GZ22" s="550"/>
      <c r="HA22" s="550"/>
      <c r="HB22" s="550"/>
      <c r="HC22" s="550"/>
      <c r="HD22" s="550"/>
      <c r="HE22" s="550"/>
      <c r="HF22" s="550"/>
      <c r="HG22" s="550"/>
      <c r="HH22" s="550"/>
      <c r="HI22" s="550"/>
      <c r="HJ22" s="550"/>
      <c r="HK22" s="550"/>
      <c r="HL22" s="550"/>
      <c r="HM22" s="550"/>
      <c r="HN22" s="550"/>
      <c r="HO22" s="550"/>
      <c r="HP22" s="550"/>
      <c r="HQ22" s="550"/>
      <c r="HR22" s="550"/>
      <c r="HS22" s="550"/>
      <c r="HT22" s="550"/>
      <c r="HU22" s="550"/>
      <c r="HV22" s="550"/>
      <c r="HW22" s="550"/>
      <c r="HX22" s="550"/>
      <c r="HY22" s="550"/>
      <c r="HZ22" s="550"/>
      <c r="IA22" s="550"/>
      <c r="IB22" s="550"/>
      <c r="IC22" s="550"/>
      <c r="ID22" s="550"/>
      <c r="IE22" s="550"/>
      <c r="IF22" s="550"/>
      <c r="IG22" s="550"/>
      <c r="IH22" s="550"/>
      <c r="II22" s="550"/>
      <c r="IJ22" s="550"/>
      <c r="IK22" s="550"/>
      <c r="IL22" s="550"/>
      <c r="IM22" s="550"/>
      <c r="IN22" s="550"/>
      <c r="IO22" s="550"/>
      <c r="IP22" s="550"/>
    </row>
    <row r="23" spans="1:250" x14ac:dyDescent="0.2">
      <c r="A23" s="550" t="s">
        <v>807</v>
      </c>
      <c r="B23" s="570" t="s">
        <v>90</v>
      </c>
      <c r="C23" s="571">
        <f>C22+1</f>
        <v>14</v>
      </c>
      <c r="D23" s="1603"/>
      <c r="E23" s="1603"/>
      <c r="F23" s="1598"/>
      <c r="G23" s="1716">
        <v>6127</v>
      </c>
      <c r="H23" s="1599"/>
      <c r="I23" s="1600"/>
      <c r="O23" s="550"/>
      <c r="P23" s="550"/>
      <c r="Q23" s="550"/>
      <c r="R23" s="550"/>
      <c r="S23" s="550"/>
      <c r="T23" s="550"/>
      <c r="U23" s="550"/>
      <c r="V23" s="550"/>
      <c r="W23" s="550"/>
      <c r="X23" s="550"/>
      <c r="Y23" s="550"/>
      <c r="Z23" s="550"/>
      <c r="AA23" s="550"/>
      <c r="AB23" s="550"/>
      <c r="AC23" s="550"/>
      <c r="AD23" s="550"/>
      <c r="AE23" s="550"/>
      <c r="AF23" s="550"/>
      <c r="AG23" s="550"/>
      <c r="AH23" s="550"/>
      <c r="AI23" s="550"/>
      <c r="AJ23" s="550"/>
      <c r="AK23" s="550"/>
      <c r="AL23" s="550"/>
      <c r="AM23" s="550"/>
      <c r="AN23" s="550"/>
      <c r="AO23" s="550"/>
      <c r="AP23" s="550"/>
      <c r="AQ23" s="550"/>
      <c r="AR23" s="550"/>
      <c r="AS23" s="550"/>
      <c r="AT23" s="550"/>
      <c r="AU23" s="550"/>
      <c r="AV23" s="550"/>
      <c r="AW23" s="550"/>
      <c r="AX23" s="550"/>
      <c r="AY23" s="550"/>
      <c r="AZ23" s="550"/>
      <c r="BA23" s="550"/>
      <c r="BB23" s="550"/>
      <c r="BC23" s="550"/>
      <c r="BD23" s="550"/>
      <c r="BE23" s="550"/>
      <c r="BF23" s="550"/>
      <c r="BG23" s="550"/>
      <c r="BH23" s="550"/>
      <c r="BI23" s="550"/>
      <c r="BJ23" s="550"/>
      <c r="BK23" s="550"/>
      <c r="BL23" s="550"/>
      <c r="BM23" s="550"/>
      <c r="BN23" s="550"/>
      <c r="BO23" s="550"/>
      <c r="BP23" s="550"/>
      <c r="BQ23" s="550"/>
      <c r="BR23" s="550"/>
      <c r="BS23" s="550"/>
      <c r="BT23" s="550"/>
      <c r="BU23" s="550"/>
      <c r="BV23" s="550"/>
      <c r="BW23" s="550"/>
      <c r="BX23" s="550"/>
      <c r="BY23" s="550"/>
      <c r="BZ23" s="550"/>
      <c r="CA23" s="550"/>
      <c r="CB23" s="550"/>
      <c r="CC23" s="550"/>
      <c r="CD23" s="550"/>
      <c r="CE23" s="550"/>
      <c r="CF23" s="550"/>
      <c r="CG23" s="550"/>
      <c r="CH23" s="550"/>
      <c r="CI23" s="550"/>
      <c r="CJ23" s="550"/>
      <c r="CK23" s="550"/>
      <c r="CL23" s="550"/>
      <c r="CM23" s="550"/>
      <c r="CN23" s="550"/>
      <c r="CO23" s="550"/>
      <c r="CP23" s="550"/>
      <c r="CQ23" s="550"/>
      <c r="CR23" s="550"/>
      <c r="CS23" s="550"/>
      <c r="CT23" s="550"/>
      <c r="CU23" s="550"/>
      <c r="CV23" s="550"/>
      <c r="CW23" s="550"/>
      <c r="CX23" s="550"/>
      <c r="CY23" s="550"/>
      <c r="CZ23" s="550"/>
      <c r="DA23" s="550"/>
      <c r="DB23" s="550"/>
      <c r="DC23" s="550"/>
      <c r="DD23" s="550"/>
      <c r="DE23" s="550"/>
      <c r="DF23" s="550"/>
      <c r="DG23" s="550"/>
      <c r="DH23" s="550"/>
      <c r="DI23" s="550"/>
      <c r="DJ23" s="550"/>
      <c r="DK23" s="550"/>
      <c r="DL23" s="550"/>
      <c r="DM23" s="550"/>
      <c r="DN23" s="550"/>
      <c r="DO23" s="550"/>
      <c r="DP23" s="550"/>
      <c r="DQ23" s="550"/>
      <c r="DR23" s="550"/>
      <c r="DS23" s="550"/>
      <c r="DT23" s="550"/>
      <c r="DU23" s="550"/>
      <c r="DV23" s="550"/>
      <c r="DW23" s="550"/>
      <c r="DX23" s="550"/>
      <c r="DY23" s="550"/>
      <c r="DZ23" s="550"/>
      <c r="EA23" s="550"/>
      <c r="EB23" s="550"/>
      <c r="EC23" s="550"/>
      <c r="ED23" s="550"/>
      <c r="EE23" s="550"/>
      <c r="EF23" s="550"/>
      <c r="EG23" s="550"/>
      <c r="EH23" s="550"/>
      <c r="EI23" s="550"/>
      <c r="EJ23" s="550"/>
      <c r="EK23" s="550"/>
      <c r="EL23" s="550"/>
      <c r="EM23" s="550"/>
      <c r="EN23" s="550"/>
      <c r="EO23" s="550"/>
      <c r="EP23" s="550"/>
      <c r="EQ23" s="550"/>
      <c r="ER23" s="550"/>
      <c r="ES23" s="550"/>
      <c r="ET23" s="550"/>
      <c r="EU23" s="550"/>
      <c r="EV23" s="550"/>
      <c r="EW23" s="550"/>
      <c r="EX23" s="550"/>
      <c r="EY23" s="550"/>
      <c r="EZ23" s="550"/>
      <c r="FA23" s="550"/>
      <c r="FB23" s="550"/>
      <c r="FC23" s="550"/>
      <c r="FD23" s="550"/>
      <c r="FE23" s="550"/>
      <c r="FF23" s="550"/>
      <c r="FG23" s="550"/>
      <c r="FH23" s="550"/>
      <c r="FI23" s="550"/>
      <c r="FJ23" s="550"/>
      <c r="FK23" s="550"/>
      <c r="FL23" s="550"/>
      <c r="FM23" s="550"/>
      <c r="FN23" s="550"/>
      <c r="FO23" s="550"/>
      <c r="FP23" s="550"/>
      <c r="FQ23" s="550"/>
      <c r="FR23" s="550"/>
      <c r="FS23" s="550"/>
      <c r="FT23" s="550"/>
      <c r="FU23" s="550"/>
      <c r="FV23" s="550"/>
      <c r="FW23" s="550"/>
      <c r="FX23" s="550"/>
      <c r="FY23" s="550"/>
      <c r="FZ23" s="550"/>
      <c r="GA23" s="550"/>
      <c r="GB23" s="550"/>
      <c r="GC23" s="550"/>
      <c r="GD23" s="550"/>
      <c r="GE23" s="550"/>
      <c r="GF23" s="550"/>
      <c r="GG23" s="550"/>
      <c r="GH23" s="550"/>
      <c r="GI23" s="550"/>
      <c r="GJ23" s="550"/>
      <c r="GK23" s="550"/>
      <c r="GL23" s="550"/>
      <c r="GM23" s="550"/>
      <c r="GN23" s="550"/>
      <c r="GO23" s="550"/>
      <c r="GP23" s="550"/>
      <c r="GQ23" s="550"/>
      <c r="GR23" s="550"/>
      <c r="GS23" s="550"/>
      <c r="GT23" s="550"/>
      <c r="GU23" s="550"/>
      <c r="GV23" s="550"/>
      <c r="GW23" s="550"/>
      <c r="GX23" s="550"/>
      <c r="GY23" s="550"/>
      <c r="GZ23" s="550"/>
      <c r="HA23" s="550"/>
      <c r="HB23" s="550"/>
      <c r="HC23" s="550"/>
      <c r="HD23" s="550"/>
      <c r="HE23" s="550"/>
      <c r="HF23" s="550"/>
      <c r="HG23" s="550"/>
      <c r="HH23" s="550"/>
      <c r="HI23" s="550"/>
      <c r="HJ23" s="550"/>
      <c r="HK23" s="550"/>
      <c r="HL23" s="550"/>
      <c r="HM23" s="550"/>
      <c r="HN23" s="550"/>
      <c r="HO23" s="550"/>
      <c r="HP23" s="550"/>
      <c r="HQ23" s="550"/>
      <c r="HR23" s="550"/>
      <c r="HS23" s="550"/>
      <c r="HT23" s="550"/>
      <c r="HU23" s="550"/>
      <c r="HV23" s="550"/>
      <c r="HW23" s="550"/>
      <c r="HX23" s="550"/>
      <c r="HY23" s="550"/>
      <c r="HZ23" s="550"/>
      <c r="IA23" s="550"/>
      <c r="IB23" s="550"/>
      <c r="IC23" s="550"/>
      <c r="ID23" s="550"/>
      <c r="IE23" s="550"/>
      <c r="IF23" s="550"/>
      <c r="IG23" s="550"/>
      <c r="IH23" s="550"/>
      <c r="II23" s="550"/>
      <c r="IJ23" s="550"/>
      <c r="IK23" s="550"/>
      <c r="IL23" s="550"/>
      <c r="IM23" s="550"/>
      <c r="IN23" s="550"/>
      <c r="IO23" s="550"/>
      <c r="IP23" s="550"/>
    </row>
    <row r="24" spans="1:250" ht="12.75" customHeight="1" x14ac:dyDescent="0.2">
      <c r="A24" s="550" t="s">
        <v>807</v>
      </c>
      <c r="B24" s="570"/>
      <c r="C24" s="571">
        <f>C23+1</f>
        <v>15</v>
      </c>
      <c r="D24" s="1598"/>
      <c r="E24" s="1598"/>
      <c r="F24" s="1598"/>
      <c r="G24" s="1815">
        <v>6128</v>
      </c>
      <c r="H24" s="1599"/>
      <c r="I24" s="1598"/>
      <c r="O24" s="550"/>
      <c r="P24" s="550"/>
      <c r="Q24" s="550"/>
      <c r="R24" s="550"/>
      <c r="S24" s="550"/>
      <c r="T24" s="550"/>
      <c r="U24" s="550"/>
      <c r="V24" s="550"/>
      <c r="W24" s="550"/>
      <c r="X24" s="550"/>
      <c r="Y24" s="550"/>
      <c r="Z24" s="550"/>
      <c r="AA24" s="550"/>
      <c r="AB24" s="550"/>
      <c r="AC24" s="550"/>
      <c r="AD24" s="550"/>
      <c r="AE24" s="550"/>
      <c r="AF24" s="550"/>
      <c r="AG24" s="550"/>
      <c r="AH24" s="550"/>
      <c r="AI24" s="550"/>
      <c r="AJ24" s="550"/>
      <c r="AK24" s="550"/>
      <c r="AL24" s="550"/>
      <c r="AM24" s="550"/>
      <c r="AN24" s="550"/>
      <c r="AO24" s="550"/>
      <c r="AP24" s="550"/>
      <c r="AQ24" s="550"/>
      <c r="AR24" s="550"/>
      <c r="AS24" s="550"/>
      <c r="AT24" s="550"/>
      <c r="AU24" s="550"/>
      <c r="AV24" s="550"/>
      <c r="AW24" s="550"/>
      <c r="AX24" s="550"/>
      <c r="AY24" s="550"/>
      <c r="AZ24" s="550"/>
      <c r="BA24" s="550"/>
      <c r="BB24" s="550"/>
      <c r="BC24" s="550"/>
      <c r="BD24" s="550"/>
      <c r="BE24" s="550"/>
      <c r="BF24" s="550"/>
      <c r="BG24" s="550"/>
      <c r="BH24" s="550"/>
      <c r="BI24" s="550"/>
      <c r="BJ24" s="550"/>
      <c r="BK24" s="550"/>
      <c r="BL24" s="550"/>
      <c r="BM24" s="550"/>
      <c r="BN24" s="550"/>
      <c r="BO24" s="550"/>
      <c r="BP24" s="550"/>
      <c r="BQ24" s="550"/>
      <c r="BR24" s="550"/>
      <c r="BS24" s="550"/>
      <c r="BT24" s="550"/>
      <c r="BU24" s="550"/>
      <c r="BV24" s="550"/>
      <c r="BW24" s="550"/>
      <c r="BX24" s="550"/>
      <c r="BY24" s="550"/>
      <c r="BZ24" s="550"/>
      <c r="CA24" s="550"/>
      <c r="CB24" s="550"/>
      <c r="CC24" s="550"/>
      <c r="CD24" s="550"/>
      <c r="CE24" s="550"/>
      <c r="CF24" s="550"/>
      <c r="CG24" s="550"/>
      <c r="CH24" s="550"/>
      <c r="CI24" s="550"/>
      <c r="CJ24" s="550"/>
      <c r="CK24" s="550"/>
      <c r="CL24" s="550"/>
      <c r="CM24" s="550"/>
      <c r="CN24" s="550"/>
      <c r="CO24" s="550"/>
      <c r="CP24" s="550"/>
      <c r="CQ24" s="550"/>
      <c r="CR24" s="550"/>
      <c r="CS24" s="550"/>
      <c r="CT24" s="550"/>
      <c r="CU24" s="550"/>
      <c r="CV24" s="550"/>
      <c r="CW24" s="550"/>
      <c r="CX24" s="550"/>
      <c r="CY24" s="550"/>
      <c r="CZ24" s="550"/>
      <c r="DA24" s="550"/>
      <c r="DB24" s="550"/>
      <c r="DC24" s="550"/>
      <c r="DD24" s="550"/>
      <c r="DE24" s="550"/>
      <c r="DF24" s="550"/>
      <c r="DG24" s="550"/>
      <c r="DH24" s="550"/>
      <c r="DI24" s="550"/>
      <c r="DJ24" s="550"/>
      <c r="DK24" s="550"/>
      <c r="DL24" s="550"/>
      <c r="DM24" s="550"/>
      <c r="DN24" s="550"/>
      <c r="DO24" s="550"/>
      <c r="DP24" s="550"/>
      <c r="DQ24" s="550"/>
      <c r="DR24" s="550"/>
      <c r="DS24" s="550"/>
      <c r="DT24" s="550"/>
      <c r="DU24" s="550"/>
      <c r="DV24" s="550"/>
      <c r="DW24" s="550"/>
      <c r="DX24" s="550"/>
      <c r="DY24" s="550"/>
      <c r="DZ24" s="550"/>
      <c r="EA24" s="550"/>
      <c r="EB24" s="550"/>
      <c r="EC24" s="550"/>
      <c r="ED24" s="550"/>
      <c r="EE24" s="550"/>
      <c r="EF24" s="550"/>
      <c r="EG24" s="550"/>
      <c r="EH24" s="550"/>
      <c r="EI24" s="550"/>
      <c r="EJ24" s="550"/>
      <c r="EK24" s="550"/>
      <c r="EL24" s="550"/>
      <c r="EM24" s="550"/>
      <c r="EN24" s="550"/>
      <c r="EO24" s="550"/>
      <c r="EP24" s="550"/>
      <c r="EQ24" s="550"/>
      <c r="ER24" s="550"/>
      <c r="ES24" s="550"/>
      <c r="ET24" s="550"/>
      <c r="EU24" s="550"/>
      <c r="EV24" s="550"/>
      <c r="EW24" s="550"/>
      <c r="EX24" s="550"/>
      <c r="EY24" s="550"/>
      <c r="EZ24" s="550"/>
      <c r="FA24" s="550"/>
      <c r="FB24" s="550"/>
      <c r="FC24" s="550"/>
      <c r="FD24" s="550"/>
      <c r="FE24" s="550"/>
      <c r="FF24" s="550"/>
      <c r="FG24" s="550"/>
      <c r="FH24" s="550"/>
      <c r="FI24" s="550"/>
      <c r="FJ24" s="550"/>
      <c r="FK24" s="550"/>
      <c r="FL24" s="550"/>
      <c r="FM24" s="550"/>
      <c r="FN24" s="550"/>
      <c r="FO24" s="550"/>
      <c r="FP24" s="550"/>
      <c r="FQ24" s="550"/>
      <c r="FR24" s="550"/>
      <c r="FS24" s="550"/>
      <c r="FT24" s="550"/>
      <c r="FU24" s="550"/>
      <c r="FV24" s="550"/>
      <c r="FW24" s="550"/>
      <c r="FX24" s="550"/>
      <c r="FY24" s="550"/>
      <c r="FZ24" s="550"/>
      <c r="GA24" s="550"/>
      <c r="GB24" s="550"/>
      <c r="GC24" s="550"/>
      <c r="GD24" s="550"/>
      <c r="GE24" s="550"/>
      <c r="GF24" s="550"/>
      <c r="GG24" s="550"/>
      <c r="GH24" s="550"/>
      <c r="GI24" s="550"/>
      <c r="GJ24" s="550"/>
      <c r="GK24" s="550"/>
      <c r="GL24" s="550"/>
      <c r="GM24" s="550"/>
      <c r="GN24" s="550"/>
      <c r="GO24" s="550"/>
      <c r="GP24" s="550"/>
      <c r="GQ24" s="550"/>
      <c r="GR24" s="550"/>
      <c r="GS24" s="550"/>
      <c r="GT24" s="550"/>
      <c r="GU24" s="550"/>
      <c r="GV24" s="550"/>
      <c r="GW24" s="550"/>
      <c r="GX24" s="550"/>
      <c r="GY24" s="550"/>
      <c r="GZ24" s="550"/>
      <c r="HA24" s="550"/>
      <c r="HB24" s="550"/>
      <c r="HC24" s="550"/>
      <c r="HD24" s="550"/>
      <c r="HE24" s="550"/>
      <c r="HF24" s="550"/>
      <c r="HG24" s="550"/>
      <c r="HH24" s="550"/>
      <c r="HI24" s="550"/>
      <c r="HJ24" s="550"/>
      <c r="HK24" s="550"/>
      <c r="HL24" s="550"/>
      <c r="HM24" s="550"/>
      <c r="HN24" s="550"/>
      <c r="HO24" s="550"/>
      <c r="HP24" s="550"/>
      <c r="HQ24" s="550"/>
      <c r="HR24" s="550"/>
      <c r="HS24" s="550"/>
      <c r="HT24" s="550"/>
      <c r="HU24" s="550"/>
      <c r="HV24" s="550"/>
      <c r="HW24" s="550"/>
      <c r="HX24" s="550"/>
      <c r="HY24" s="550"/>
      <c r="HZ24" s="550"/>
      <c r="IA24" s="550"/>
      <c r="IB24" s="550"/>
      <c r="IC24" s="550"/>
      <c r="ID24" s="550"/>
      <c r="IE24" s="550"/>
      <c r="IF24" s="550"/>
      <c r="IG24" s="550"/>
      <c r="IH24" s="550"/>
      <c r="II24" s="550"/>
      <c r="IJ24" s="550"/>
      <c r="IK24" s="550"/>
      <c r="IL24" s="550"/>
      <c r="IM24" s="550"/>
      <c r="IN24" s="550"/>
      <c r="IO24" s="550"/>
      <c r="IP24" s="550"/>
    </row>
    <row r="25" spans="1:250" ht="12.75" customHeight="1" x14ac:dyDescent="0.2">
      <c r="A25" s="550"/>
      <c r="B25" s="548" t="s">
        <v>631</v>
      </c>
      <c r="C25" s="551"/>
      <c r="D25" s="1596"/>
      <c r="E25" s="1596"/>
      <c r="F25" s="1596"/>
      <c r="G25" s="1809"/>
      <c r="H25" s="1592"/>
      <c r="I25" s="1596"/>
      <c r="O25" s="550"/>
      <c r="P25" s="550"/>
      <c r="Q25" s="550"/>
      <c r="R25" s="550"/>
      <c r="S25" s="550"/>
      <c r="T25" s="550"/>
      <c r="U25" s="550"/>
      <c r="V25" s="550"/>
      <c r="W25" s="550"/>
      <c r="X25" s="550"/>
      <c r="Y25" s="550"/>
      <c r="Z25" s="550"/>
      <c r="AA25" s="550"/>
      <c r="AB25" s="550"/>
      <c r="AC25" s="550"/>
      <c r="AD25" s="550"/>
      <c r="AE25" s="550"/>
      <c r="AF25" s="550"/>
      <c r="AG25" s="550"/>
      <c r="AH25" s="550"/>
      <c r="AI25" s="550"/>
      <c r="AJ25" s="550"/>
      <c r="AK25" s="550"/>
      <c r="AL25" s="550"/>
      <c r="AM25" s="550"/>
      <c r="AN25" s="550"/>
      <c r="AO25" s="550"/>
      <c r="AP25" s="550"/>
      <c r="AQ25" s="550"/>
      <c r="AR25" s="550"/>
      <c r="AS25" s="550"/>
      <c r="AT25" s="550"/>
      <c r="AU25" s="550"/>
      <c r="AV25" s="550"/>
      <c r="AW25" s="550"/>
      <c r="AX25" s="550"/>
      <c r="AY25" s="550"/>
      <c r="AZ25" s="550"/>
      <c r="BA25" s="550"/>
      <c r="BB25" s="550"/>
      <c r="BC25" s="550"/>
      <c r="BD25" s="550"/>
      <c r="BE25" s="550"/>
      <c r="BF25" s="550"/>
      <c r="BG25" s="550"/>
      <c r="BH25" s="550"/>
      <c r="BI25" s="550"/>
      <c r="BJ25" s="550"/>
      <c r="BK25" s="550"/>
      <c r="BL25" s="550"/>
      <c r="BM25" s="550"/>
      <c r="BN25" s="550"/>
      <c r="BO25" s="550"/>
      <c r="BP25" s="550"/>
      <c r="BQ25" s="550"/>
      <c r="BR25" s="550"/>
      <c r="BS25" s="550"/>
      <c r="BT25" s="550"/>
      <c r="BU25" s="550"/>
      <c r="BV25" s="550"/>
      <c r="BW25" s="550"/>
      <c r="BX25" s="550"/>
      <c r="BY25" s="550"/>
      <c r="BZ25" s="550"/>
      <c r="CA25" s="550"/>
      <c r="CB25" s="550"/>
      <c r="CC25" s="550"/>
      <c r="CD25" s="550"/>
      <c r="CE25" s="550"/>
      <c r="CF25" s="550"/>
      <c r="CG25" s="550"/>
      <c r="CH25" s="550"/>
      <c r="CI25" s="550"/>
      <c r="CJ25" s="550"/>
      <c r="CK25" s="550"/>
      <c r="CL25" s="550"/>
      <c r="CM25" s="550"/>
      <c r="CN25" s="550"/>
      <c r="CO25" s="550"/>
      <c r="CP25" s="550"/>
      <c r="CQ25" s="550"/>
      <c r="CR25" s="550"/>
      <c r="CS25" s="550"/>
      <c r="CT25" s="550"/>
      <c r="CU25" s="550"/>
      <c r="CV25" s="550"/>
      <c r="CW25" s="550"/>
      <c r="CX25" s="550"/>
      <c r="CY25" s="550"/>
      <c r="CZ25" s="550"/>
      <c r="DA25" s="550"/>
      <c r="DB25" s="550"/>
      <c r="DC25" s="550"/>
      <c r="DD25" s="550"/>
      <c r="DE25" s="550"/>
      <c r="DF25" s="550"/>
      <c r="DG25" s="550"/>
      <c r="DH25" s="550"/>
      <c r="DI25" s="550"/>
      <c r="DJ25" s="550"/>
      <c r="DK25" s="550"/>
      <c r="DL25" s="550"/>
      <c r="DM25" s="550"/>
      <c r="DN25" s="550"/>
      <c r="DO25" s="550"/>
      <c r="DP25" s="550"/>
      <c r="DQ25" s="550"/>
      <c r="DR25" s="550"/>
      <c r="DS25" s="550"/>
      <c r="DT25" s="550"/>
      <c r="DU25" s="550"/>
      <c r="DV25" s="550"/>
      <c r="DW25" s="550"/>
      <c r="DX25" s="550"/>
      <c r="DY25" s="550"/>
      <c r="DZ25" s="550"/>
      <c r="EA25" s="550"/>
      <c r="EB25" s="550"/>
      <c r="EC25" s="550"/>
      <c r="ED25" s="550"/>
      <c r="EE25" s="550"/>
      <c r="EF25" s="550"/>
      <c r="EG25" s="550"/>
      <c r="EH25" s="550"/>
      <c r="EI25" s="550"/>
      <c r="EJ25" s="550"/>
      <c r="EK25" s="550"/>
      <c r="EL25" s="550"/>
      <c r="EM25" s="550"/>
      <c r="EN25" s="550"/>
      <c r="EO25" s="550"/>
      <c r="EP25" s="550"/>
      <c r="EQ25" s="550"/>
      <c r="ER25" s="550"/>
      <c r="ES25" s="550"/>
      <c r="ET25" s="550"/>
      <c r="EU25" s="550"/>
      <c r="EV25" s="550"/>
      <c r="EW25" s="550"/>
      <c r="EX25" s="550"/>
      <c r="EY25" s="550"/>
      <c r="EZ25" s="550"/>
      <c r="FA25" s="550"/>
      <c r="FB25" s="550"/>
      <c r="FC25" s="550"/>
      <c r="FD25" s="550"/>
      <c r="FE25" s="550"/>
      <c r="FF25" s="550"/>
      <c r="FG25" s="550"/>
      <c r="FH25" s="550"/>
      <c r="FI25" s="550"/>
      <c r="FJ25" s="550"/>
      <c r="FK25" s="550"/>
      <c r="FL25" s="550"/>
      <c r="FM25" s="550"/>
      <c r="FN25" s="550"/>
      <c r="FO25" s="550"/>
      <c r="FP25" s="550"/>
      <c r="FQ25" s="550"/>
      <c r="FR25" s="550"/>
      <c r="FS25" s="550"/>
      <c r="FT25" s="550"/>
      <c r="FU25" s="550"/>
      <c r="FV25" s="550"/>
      <c r="FW25" s="550"/>
      <c r="FX25" s="550"/>
      <c r="FY25" s="550"/>
      <c r="FZ25" s="550"/>
      <c r="GA25" s="550"/>
      <c r="GB25" s="550"/>
      <c r="GC25" s="550"/>
      <c r="GD25" s="550"/>
      <c r="GE25" s="550"/>
      <c r="GF25" s="550"/>
      <c r="GG25" s="550"/>
      <c r="GH25" s="550"/>
      <c r="GI25" s="550"/>
      <c r="GJ25" s="550"/>
      <c r="GK25" s="550"/>
      <c r="GL25" s="550"/>
      <c r="GM25" s="550"/>
      <c r="GN25" s="550"/>
      <c r="GO25" s="550"/>
      <c r="GP25" s="550"/>
      <c r="GQ25" s="550"/>
      <c r="GR25" s="550"/>
      <c r="GS25" s="550"/>
      <c r="GT25" s="550"/>
      <c r="GU25" s="550"/>
      <c r="GV25" s="550"/>
      <c r="GW25" s="550"/>
      <c r="GX25" s="550"/>
      <c r="GY25" s="550"/>
      <c r="GZ25" s="550"/>
      <c r="HA25" s="550"/>
      <c r="HB25" s="550"/>
      <c r="HC25" s="550"/>
      <c r="HD25" s="550"/>
      <c r="HE25" s="550"/>
      <c r="HF25" s="550"/>
      <c r="HG25" s="550"/>
      <c r="HH25" s="550"/>
      <c r="HI25" s="550"/>
      <c r="HJ25" s="550"/>
      <c r="HK25" s="550"/>
      <c r="HL25" s="550"/>
      <c r="HM25" s="550"/>
      <c r="HN25" s="550"/>
      <c r="HO25" s="550"/>
      <c r="HP25" s="550"/>
      <c r="HQ25" s="550"/>
      <c r="HR25" s="550"/>
      <c r="HS25" s="550"/>
      <c r="HT25" s="550"/>
      <c r="HU25" s="550"/>
      <c r="HV25" s="550"/>
      <c r="HW25" s="550"/>
      <c r="HX25" s="550"/>
      <c r="HY25" s="550"/>
      <c r="HZ25" s="550"/>
      <c r="IA25" s="550"/>
      <c r="IB25" s="550"/>
      <c r="IC25" s="550"/>
      <c r="ID25" s="550"/>
      <c r="IE25" s="550"/>
      <c r="IF25" s="550"/>
      <c r="IG25" s="550"/>
      <c r="IH25" s="550"/>
      <c r="II25" s="550"/>
      <c r="IJ25" s="550"/>
      <c r="IK25" s="550"/>
      <c r="IL25" s="550"/>
      <c r="IM25" s="550"/>
      <c r="IN25" s="550"/>
      <c r="IO25" s="550"/>
      <c r="IP25" s="550"/>
    </row>
    <row r="26" spans="1:250" x14ac:dyDescent="0.2">
      <c r="A26" s="550"/>
      <c r="B26" s="560" t="s">
        <v>754</v>
      </c>
      <c r="C26" s="551"/>
      <c r="D26" s="1596"/>
      <c r="E26" s="1596"/>
      <c r="F26" s="1596"/>
      <c r="G26" s="1809"/>
      <c r="H26" s="1592"/>
      <c r="I26" s="1596"/>
      <c r="O26" s="550"/>
      <c r="P26" s="550"/>
      <c r="Q26" s="550"/>
      <c r="R26" s="550"/>
      <c r="S26" s="550"/>
      <c r="T26" s="550"/>
      <c r="U26" s="550"/>
      <c r="V26" s="550"/>
      <c r="W26" s="550"/>
      <c r="X26" s="550"/>
      <c r="Y26" s="550"/>
      <c r="Z26" s="550"/>
      <c r="AA26" s="550"/>
      <c r="AB26" s="550"/>
      <c r="AC26" s="550"/>
      <c r="AD26" s="550"/>
      <c r="AE26" s="550"/>
      <c r="AF26" s="550"/>
      <c r="AG26" s="550"/>
      <c r="AH26" s="550"/>
      <c r="AI26" s="550"/>
      <c r="AJ26" s="550"/>
      <c r="AK26" s="550"/>
      <c r="AL26" s="550"/>
      <c r="AM26" s="550"/>
      <c r="AN26" s="550"/>
      <c r="AO26" s="550"/>
      <c r="AP26" s="550"/>
      <c r="AQ26" s="550"/>
      <c r="AR26" s="550"/>
      <c r="AS26" s="550"/>
      <c r="AT26" s="550"/>
      <c r="AU26" s="550"/>
      <c r="AV26" s="550"/>
      <c r="AW26" s="550"/>
      <c r="AX26" s="550"/>
      <c r="AY26" s="550"/>
      <c r="AZ26" s="550"/>
      <c r="BA26" s="550"/>
      <c r="BB26" s="550"/>
      <c r="BC26" s="550"/>
      <c r="BD26" s="550"/>
      <c r="BE26" s="550"/>
      <c r="BF26" s="550"/>
      <c r="BG26" s="550"/>
      <c r="BH26" s="550"/>
      <c r="BI26" s="550"/>
      <c r="BJ26" s="550"/>
      <c r="BK26" s="550"/>
      <c r="BL26" s="550"/>
      <c r="BM26" s="550"/>
      <c r="BN26" s="550"/>
      <c r="BO26" s="550"/>
      <c r="BP26" s="550"/>
      <c r="BQ26" s="550"/>
      <c r="BR26" s="550"/>
      <c r="BS26" s="550"/>
      <c r="BT26" s="550"/>
      <c r="BU26" s="550"/>
      <c r="BV26" s="550"/>
      <c r="BW26" s="550"/>
      <c r="BX26" s="550"/>
      <c r="BY26" s="550"/>
      <c r="BZ26" s="550"/>
      <c r="CA26" s="550"/>
      <c r="CB26" s="550"/>
      <c r="CC26" s="550"/>
      <c r="CD26" s="550"/>
      <c r="CE26" s="550"/>
      <c r="CF26" s="550"/>
      <c r="CG26" s="550"/>
      <c r="CH26" s="550"/>
      <c r="CI26" s="550"/>
      <c r="CJ26" s="550"/>
      <c r="CK26" s="550"/>
      <c r="CL26" s="550"/>
      <c r="CM26" s="550"/>
      <c r="CN26" s="550"/>
      <c r="CO26" s="550"/>
      <c r="CP26" s="550"/>
      <c r="CQ26" s="550"/>
      <c r="CR26" s="550"/>
      <c r="CS26" s="550"/>
      <c r="CT26" s="550"/>
      <c r="CU26" s="550"/>
      <c r="CV26" s="550"/>
      <c r="CW26" s="550"/>
      <c r="CX26" s="550"/>
      <c r="CY26" s="550"/>
      <c r="CZ26" s="550"/>
      <c r="DA26" s="550"/>
      <c r="DB26" s="550"/>
      <c r="DC26" s="550"/>
      <c r="DD26" s="550"/>
      <c r="DE26" s="550"/>
      <c r="DF26" s="550"/>
      <c r="DG26" s="550"/>
      <c r="DH26" s="550"/>
      <c r="DI26" s="550"/>
      <c r="DJ26" s="550"/>
      <c r="DK26" s="550"/>
      <c r="DL26" s="550"/>
      <c r="DM26" s="550"/>
      <c r="DN26" s="550"/>
      <c r="DO26" s="550"/>
      <c r="DP26" s="550"/>
      <c r="DQ26" s="550"/>
      <c r="DR26" s="550"/>
      <c r="DS26" s="550"/>
      <c r="DT26" s="550"/>
      <c r="DU26" s="550"/>
      <c r="DV26" s="550"/>
      <c r="DW26" s="550"/>
      <c r="DX26" s="550"/>
      <c r="DY26" s="550"/>
      <c r="DZ26" s="550"/>
      <c r="EA26" s="550"/>
      <c r="EB26" s="550"/>
      <c r="EC26" s="550"/>
      <c r="ED26" s="550"/>
      <c r="EE26" s="550"/>
      <c r="EF26" s="550"/>
      <c r="EG26" s="550"/>
      <c r="EH26" s="550"/>
      <c r="EI26" s="550"/>
      <c r="EJ26" s="550"/>
      <c r="EK26" s="550"/>
      <c r="EL26" s="550"/>
      <c r="EM26" s="550"/>
      <c r="EN26" s="550"/>
      <c r="EO26" s="550"/>
      <c r="EP26" s="550"/>
      <c r="EQ26" s="550"/>
      <c r="ER26" s="550"/>
      <c r="ES26" s="550"/>
      <c r="ET26" s="550"/>
      <c r="EU26" s="550"/>
      <c r="EV26" s="550"/>
      <c r="EW26" s="550"/>
      <c r="EX26" s="550"/>
      <c r="EY26" s="550"/>
      <c r="EZ26" s="550"/>
      <c r="FA26" s="550"/>
      <c r="FB26" s="550"/>
      <c r="FC26" s="550"/>
      <c r="FD26" s="550"/>
      <c r="FE26" s="550"/>
      <c r="FF26" s="550"/>
      <c r="FG26" s="550"/>
      <c r="FH26" s="550"/>
      <c r="FI26" s="550"/>
      <c r="FJ26" s="550"/>
      <c r="FK26" s="550"/>
      <c r="FL26" s="550"/>
      <c r="FM26" s="550"/>
      <c r="FN26" s="550"/>
      <c r="FO26" s="550"/>
      <c r="FP26" s="550"/>
      <c r="FQ26" s="550"/>
      <c r="FR26" s="550"/>
      <c r="FS26" s="550"/>
      <c r="FT26" s="550"/>
      <c r="FU26" s="550"/>
      <c r="FV26" s="550"/>
      <c r="FW26" s="550"/>
      <c r="FX26" s="550"/>
      <c r="FY26" s="550"/>
      <c r="FZ26" s="550"/>
      <c r="GA26" s="550"/>
      <c r="GB26" s="550"/>
      <c r="GC26" s="550"/>
      <c r="GD26" s="550"/>
      <c r="GE26" s="550"/>
      <c r="GF26" s="550"/>
      <c r="GG26" s="550"/>
      <c r="GH26" s="550"/>
      <c r="GI26" s="550"/>
      <c r="GJ26" s="550"/>
      <c r="GK26" s="550"/>
      <c r="GL26" s="550"/>
      <c r="GM26" s="550"/>
      <c r="GN26" s="550"/>
      <c r="GO26" s="550"/>
      <c r="GP26" s="550"/>
      <c r="GQ26" s="550"/>
      <c r="GR26" s="550"/>
      <c r="GS26" s="550"/>
      <c r="GT26" s="550"/>
      <c r="GU26" s="550"/>
      <c r="GV26" s="550"/>
      <c r="GW26" s="550"/>
      <c r="GX26" s="550"/>
      <c r="GY26" s="550"/>
      <c r="GZ26" s="550"/>
      <c r="HA26" s="550"/>
      <c r="HB26" s="550"/>
      <c r="HC26" s="550"/>
      <c r="HD26" s="550"/>
      <c r="HE26" s="550"/>
      <c r="HF26" s="550"/>
      <c r="HG26" s="550"/>
      <c r="HH26" s="550"/>
      <c r="HI26" s="550"/>
      <c r="HJ26" s="550"/>
      <c r="HK26" s="550"/>
      <c r="HL26" s="550"/>
      <c r="HM26" s="550"/>
      <c r="HN26" s="550"/>
      <c r="HO26" s="550"/>
      <c r="HP26" s="550"/>
      <c r="HQ26" s="550"/>
      <c r="HR26" s="550"/>
      <c r="HS26" s="550"/>
      <c r="HT26" s="550"/>
      <c r="HU26" s="550"/>
      <c r="HV26" s="550"/>
      <c r="HW26" s="550"/>
      <c r="HX26" s="550"/>
      <c r="HY26" s="550"/>
      <c r="HZ26" s="550"/>
      <c r="IA26" s="550"/>
      <c r="IB26" s="550"/>
      <c r="IC26" s="550"/>
      <c r="ID26" s="550"/>
      <c r="IE26" s="550"/>
      <c r="IF26" s="550"/>
      <c r="IG26" s="550"/>
      <c r="IH26" s="550"/>
      <c r="II26" s="550"/>
      <c r="IJ26" s="550"/>
      <c r="IK26" s="550"/>
      <c r="IL26" s="550"/>
      <c r="IM26" s="550"/>
      <c r="IN26" s="550"/>
      <c r="IO26" s="550"/>
      <c r="IP26" s="550"/>
    </row>
    <row r="27" spans="1:250" x14ac:dyDescent="0.2">
      <c r="A27" s="550" t="s">
        <v>807</v>
      </c>
      <c r="B27" s="560" t="s">
        <v>432</v>
      </c>
      <c r="C27" s="551">
        <f>C24+1</f>
        <v>16</v>
      </c>
      <c r="D27" s="1596"/>
      <c r="E27" s="1596"/>
      <c r="F27" s="1596"/>
      <c r="G27" s="1717">
        <v>6129</v>
      </c>
      <c r="H27" s="1592"/>
      <c r="I27" s="1596"/>
      <c r="O27" s="550"/>
      <c r="P27" s="550"/>
      <c r="Q27" s="550"/>
      <c r="R27" s="550"/>
      <c r="S27" s="550"/>
      <c r="T27" s="550"/>
      <c r="U27" s="550"/>
      <c r="V27" s="550"/>
      <c r="W27" s="550"/>
      <c r="X27" s="550"/>
      <c r="Y27" s="550"/>
      <c r="Z27" s="550"/>
      <c r="AA27" s="550"/>
      <c r="AB27" s="550"/>
      <c r="AC27" s="550"/>
      <c r="AD27" s="550"/>
      <c r="AE27" s="550"/>
      <c r="AF27" s="550"/>
      <c r="AG27" s="550"/>
      <c r="AH27" s="550"/>
      <c r="AI27" s="550"/>
      <c r="AJ27" s="550"/>
      <c r="AK27" s="550"/>
      <c r="AL27" s="550"/>
      <c r="AM27" s="550"/>
      <c r="AN27" s="550"/>
      <c r="AO27" s="550"/>
      <c r="AP27" s="550"/>
      <c r="AQ27" s="550"/>
      <c r="AR27" s="550"/>
      <c r="AS27" s="550"/>
      <c r="AT27" s="550"/>
      <c r="AU27" s="550"/>
      <c r="AV27" s="550"/>
      <c r="AW27" s="550"/>
      <c r="AX27" s="550"/>
      <c r="AY27" s="550"/>
      <c r="AZ27" s="550"/>
      <c r="BA27" s="550"/>
      <c r="BB27" s="550"/>
      <c r="BC27" s="550"/>
      <c r="BD27" s="550"/>
      <c r="BE27" s="550"/>
      <c r="BF27" s="550"/>
      <c r="BG27" s="550"/>
      <c r="BH27" s="550"/>
      <c r="BI27" s="550"/>
      <c r="BJ27" s="550"/>
      <c r="BK27" s="550"/>
      <c r="BL27" s="550"/>
      <c r="BM27" s="550"/>
      <c r="BN27" s="550"/>
      <c r="BO27" s="550"/>
      <c r="BP27" s="550"/>
      <c r="BQ27" s="550"/>
      <c r="BR27" s="550"/>
      <c r="BS27" s="550"/>
      <c r="BT27" s="550"/>
      <c r="BU27" s="550"/>
      <c r="BV27" s="550"/>
      <c r="BW27" s="550"/>
      <c r="BX27" s="550"/>
      <c r="BY27" s="550"/>
      <c r="BZ27" s="550"/>
      <c r="CA27" s="550"/>
      <c r="CB27" s="550"/>
      <c r="CC27" s="550"/>
      <c r="CD27" s="550"/>
      <c r="CE27" s="550"/>
      <c r="CF27" s="550"/>
      <c r="CG27" s="550"/>
      <c r="CH27" s="550"/>
      <c r="CI27" s="550"/>
      <c r="CJ27" s="550"/>
      <c r="CK27" s="550"/>
      <c r="CL27" s="550"/>
      <c r="CM27" s="550"/>
      <c r="CN27" s="550"/>
      <c r="CO27" s="550"/>
      <c r="CP27" s="550"/>
      <c r="CQ27" s="550"/>
      <c r="CR27" s="550"/>
      <c r="CS27" s="550"/>
      <c r="CT27" s="550"/>
      <c r="CU27" s="550"/>
      <c r="CV27" s="550"/>
      <c r="CW27" s="550"/>
      <c r="CX27" s="550"/>
      <c r="CY27" s="550"/>
      <c r="CZ27" s="550"/>
      <c r="DA27" s="550"/>
      <c r="DB27" s="550"/>
      <c r="DC27" s="550"/>
      <c r="DD27" s="550"/>
      <c r="DE27" s="550"/>
      <c r="DF27" s="550"/>
      <c r="DG27" s="550"/>
      <c r="DH27" s="550"/>
      <c r="DI27" s="550"/>
      <c r="DJ27" s="550"/>
      <c r="DK27" s="550"/>
      <c r="DL27" s="550"/>
      <c r="DM27" s="550"/>
      <c r="DN27" s="550"/>
      <c r="DO27" s="550"/>
      <c r="DP27" s="550"/>
      <c r="DQ27" s="550"/>
      <c r="DR27" s="550"/>
      <c r="DS27" s="550"/>
      <c r="DT27" s="550"/>
      <c r="DU27" s="550"/>
      <c r="DV27" s="550"/>
      <c r="DW27" s="550"/>
      <c r="DX27" s="550"/>
      <c r="DY27" s="550"/>
      <c r="DZ27" s="550"/>
      <c r="EA27" s="550"/>
      <c r="EB27" s="550"/>
      <c r="EC27" s="550"/>
      <c r="ED27" s="550"/>
      <c r="EE27" s="550"/>
      <c r="EF27" s="550"/>
      <c r="EG27" s="550"/>
      <c r="EH27" s="550"/>
      <c r="EI27" s="550"/>
      <c r="EJ27" s="550"/>
      <c r="EK27" s="550"/>
      <c r="EL27" s="550"/>
      <c r="EM27" s="550"/>
      <c r="EN27" s="550"/>
      <c r="EO27" s="550"/>
      <c r="EP27" s="550"/>
      <c r="EQ27" s="550"/>
      <c r="ER27" s="550"/>
      <c r="ES27" s="550"/>
      <c r="ET27" s="550"/>
      <c r="EU27" s="550"/>
      <c r="EV27" s="550"/>
      <c r="EW27" s="550"/>
      <c r="EX27" s="550"/>
      <c r="EY27" s="550"/>
      <c r="EZ27" s="550"/>
      <c r="FA27" s="550"/>
      <c r="FB27" s="550"/>
      <c r="FC27" s="550"/>
      <c r="FD27" s="550"/>
      <c r="FE27" s="550"/>
      <c r="FF27" s="550"/>
      <c r="FG27" s="550"/>
      <c r="FH27" s="550"/>
      <c r="FI27" s="550"/>
      <c r="FJ27" s="550"/>
      <c r="FK27" s="550"/>
      <c r="FL27" s="550"/>
      <c r="FM27" s="550"/>
      <c r="FN27" s="550"/>
      <c r="FO27" s="550"/>
      <c r="FP27" s="550"/>
      <c r="FQ27" s="550"/>
      <c r="FR27" s="550"/>
      <c r="FS27" s="550"/>
      <c r="FT27" s="550"/>
      <c r="FU27" s="550"/>
      <c r="FV27" s="550"/>
      <c r="FW27" s="550"/>
      <c r="FX27" s="550"/>
      <c r="FY27" s="550"/>
      <c r="FZ27" s="550"/>
      <c r="GA27" s="550"/>
      <c r="GB27" s="550"/>
      <c r="GC27" s="550"/>
      <c r="GD27" s="550"/>
      <c r="GE27" s="550"/>
      <c r="GF27" s="550"/>
      <c r="GG27" s="550"/>
      <c r="GH27" s="550"/>
      <c r="GI27" s="550"/>
      <c r="GJ27" s="550"/>
      <c r="GK27" s="550"/>
      <c r="GL27" s="550"/>
      <c r="GM27" s="550"/>
      <c r="GN27" s="550"/>
      <c r="GO27" s="550"/>
      <c r="GP27" s="550"/>
      <c r="GQ27" s="550"/>
      <c r="GR27" s="550"/>
      <c r="GS27" s="550"/>
      <c r="GT27" s="550"/>
      <c r="GU27" s="550"/>
      <c r="GV27" s="550"/>
      <c r="GW27" s="550"/>
      <c r="GX27" s="550"/>
      <c r="GY27" s="550"/>
      <c r="GZ27" s="550"/>
      <c r="HA27" s="550"/>
      <c r="HB27" s="550"/>
      <c r="HC27" s="550"/>
      <c r="HD27" s="550"/>
      <c r="HE27" s="550"/>
      <c r="HF27" s="550"/>
      <c r="HG27" s="550"/>
      <c r="HH27" s="550"/>
      <c r="HI27" s="550"/>
      <c r="HJ27" s="550"/>
      <c r="HK27" s="550"/>
      <c r="HL27" s="550"/>
      <c r="HM27" s="550"/>
      <c r="HN27" s="550"/>
      <c r="HO27" s="550"/>
      <c r="HP27" s="550"/>
      <c r="HQ27" s="550"/>
      <c r="HR27" s="550"/>
      <c r="HS27" s="550"/>
      <c r="HT27" s="550"/>
      <c r="HU27" s="550"/>
      <c r="HV27" s="550"/>
      <c r="HW27" s="550"/>
      <c r="HX27" s="550"/>
      <c r="HY27" s="550"/>
      <c r="HZ27" s="550"/>
      <c r="IA27" s="550"/>
      <c r="IB27" s="550"/>
      <c r="IC27" s="550"/>
      <c r="ID27" s="550"/>
      <c r="IE27" s="550"/>
      <c r="IF27" s="550"/>
      <c r="IG27" s="550"/>
      <c r="IH27" s="550"/>
      <c r="II27" s="550"/>
      <c r="IJ27" s="550"/>
      <c r="IK27" s="550"/>
      <c r="IL27" s="550"/>
      <c r="IM27" s="550"/>
      <c r="IN27" s="550"/>
      <c r="IO27" s="550"/>
      <c r="IP27" s="550"/>
    </row>
    <row r="28" spans="1:250" x14ac:dyDescent="0.2">
      <c r="A28" s="550" t="s">
        <v>807</v>
      </c>
      <c r="B28" s="560" t="s">
        <v>179</v>
      </c>
      <c r="C28" s="551">
        <f>C27+1</f>
        <v>17</v>
      </c>
      <c r="D28" s="1602"/>
      <c r="E28" s="1602"/>
      <c r="F28" s="1596"/>
      <c r="G28" s="1717">
        <v>6130</v>
      </c>
      <c r="H28" s="1592"/>
      <c r="I28" s="1595"/>
      <c r="O28" s="550"/>
      <c r="P28" s="550"/>
      <c r="Q28" s="550"/>
      <c r="R28" s="550"/>
      <c r="S28" s="550"/>
      <c r="T28" s="550"/>
      <c r="U28" s="550"/>
      <c r="V28" s="550"/>
      <c r="W28" s="550"/>
      <c r="X28" s="550"/>
      <c r="Y28" s="550"/>
      <c r="Z28" s="550"/>
      <c r="AA28" s="550"/>
      <c r="AB28" s="550"/>
      <c r="AC28" s="550"/>
      <c r="AD28" s="550"/>
      <c r="AE28" s="550"/>
      <c r="AF28" s="550"/>
      <c r="AG28" s="550"/>
      <c r="AH28" s="550"/>
      <c r="AI28" s="550"/>
      <c r="AJ28" s="550"/>
      <c r="AK28" s="550"/>
      <c r="AL28" s="550"/>
      <c r="AM28" s="550"/>
      <c r="AN28" s="550"/>
      <c r="AO28" s="550"/>
      <c r="AP28" s="550"/>
      <c r="AQ28" s="550"/>
      <c r="AR28" s="550"/>
      <c r="AS28" s="550"/>
      <c r="AT28" s="550"/>
      <c r="AU28" s="550"/>
      <c r="AV28" s="550"/>
      <c r="AW28" s="550"/>
      <c r="AX28" s="550"/>
      <c r="AY28" s="550"/>
      <c r="AZ28" s="550"/>
      <c r="BA28" s="550"/>
      <c r="BB28" s="550"/>
      <c r="BC28" s="550"/>
      <c r="BD28" s="550"/>
      <c r="BE28" s="550"/>
      <c r="BF28" s="550"/>
      <c r="BG28" s="550"/>
      <c r="BH28" s="550"/>
      <c r="BI28" s="550"/>
      <c r="BJ28" s="550"/>
      <c r="BK28" s="550"/>
      <c r="BL28" s="550"/>
      <c r="BM28" s="550"/>
      <c r="BN28" s="550"/>
      <c r="BO28" s="550"/>
      <c r="BP28" s="550"/>
      <c r="BQ28" s="550"/>
      <c r="BR28" s="550"/>
      <c r="BS28" s="550"/>
      <c r="BT28" s="550"/>
      <c r="BU28" s="550"/>
      <c r="BV28" s="550"/>
      <c r="BW28" s="550"/>
      <c r="BX28" s="550"/>
      <c r="BY28" s="550"/>
      <c r="BZ28" s="550"/>
      <c r="CA28" s="550"/>
      <c r="CB28" s="550"/>
      <c r="CC28" s="550"/>
      <c r="CD28" s="550"/>
      <c r="CE28" s="550"/>
      <c r="CF28" s="550"/>
      <c r="CG28" s="550"/>
      <c r="CH28" s="550"/>
      <c r="CI28" s="550"/>
      <c r="CJ28" s="550"/>
      <c r="CK28" s="550"/>
      <c r="CL28" s="550"/>
      <c r="CM28" s="550"/>
      <c r="CN28" s="550"/>
      <c r="CO28" s="550"/>
      <c r="CP28" s="550"/>
      <c r="CQ28" s="550"/>
      <c r="CR28" s="550"/>
      <c r="CS28" s="550"/>
      <c r="CT28" s="550"/>
      <c r="CU28" s="550"/>
      <c r="CV28" s="550"/>
      <c r="CW28" s="550"/>
      <c r="CX28" s="550"/>
      <c r="CY28" s="550"/>
      <c r="CZ28" s="550"/>
      <c r="DA28" s="550"/>
      <c r="DB28" s="550"/>
      <c r="DC28" s="550"/>
      <c r="DD28" s="550"/>
      <c r="DE28" s="550"/>
      <c r="DF28" s="550"/>
      <c r="DG28" s="550"/>
      <c r="DH28" s="550"/>
      <c r="DI28" s="550"/>
      <c r="DJ28" s="550"/>
      <c r="DK28" s="550"/>
      <c r="DL28" s="550"/>
      <c r="DM28" s="550"/>
      <c r="DN28" s="550"/>
      <c r="DO28" s="550"/>
      <c r="DP28" s="550"/>
      <c r="DQ28" s="550"/>
      <c r="DR28" s="550"/>
      <c r="DS28" s="550"/>
      <c r="DT28" s="550"/>
      <c r="DU28" s="550"/>
      <c r="DV28" s="550"/>
      <c r="DW28" s="550"/>
      <c r="DX28" s="550"/>
      <c r="DY28" s="550"/>
      <c r="DZ28" s="550"/>
      <c r="EA28" s="550"/>
      <c r="EB28" s="550"/>
      <c r="EC28" s="550"/>
      <c r="ED28" s="550"/>
      <c r="EE28" s="550"/>
      <c r="EF28" s="550"/>
      <c r="EG28" s="550"/>
      <c r="EH28" s="550"/>
      <c r="EI28" s="550"/>
      <c r="EJ28" s="550"/>
      <c r="EK28" s="550"/>
      <c r="EL28" s="550"/>
      <c r="EM28" s="550"/>
      <c r="EN28" s="550"/>
      <c r="EO28" s="550"/>
      <c r="EP28" s="550"/>
      <c r="EQ28" s="550"/>
      <c r="ER28" s="550"/>
      <c r="ES28" s="550"/>
      <c r="ET28" s="550"/>
      <c r="EU28" s="550"/>
      <c r="EV28" s="550"/>
      <c r="EW28" s="550"/>
      <c r="EX28" s="550"/>
      <c r="EY28" s="550"/>
      <c r="EZ28" s="550"/>
      <c r="FA28" s="550"/>
      <c r="FB28" s="550"/>
      <c r="FC28" s="550"/>
      <c r="FD28" s="550"/>
      <c r="FE28" s="550"/>
      <c r="FF28" s="550"/>
      <c r="FG28" s="550"/>
      <c r="FH28" s="550"/>
      <c r="FI28" s="550"/>
      <c r="FJ28" s="550"/>
      <c r="FK28" s="550"/>
      <c r="FL28" s="550"/>
      <c r="FM28" s="550"/>
      <c r="FN28" s="550"/>
      <c r="FO28" s="550"/>
      <c r="FP28" s="550"/>
      <c r="FQ28" s="550"/>
      <c r="FR28" s="550"/>
      <c r="FS28" s="550"/>
      <c r="FT28" s="550"/>
      <c r="FU28" s="550"/>
      <c r="FV28" s="550"/>
      <c r="FW28" s="550"/>
      <c r="FX28" s="550"/>
      <c r="FY28" s="550"/>
      <c r="FZ28" s="550"/>
      <c r="GA28" s="550"/>
      <c r="GB28" s="550"/>
      <c r="GC28" s="550"/>
      <c r="GD28" s="550"/>
      <c r="GE28" s="550"/>
      <c r="GF28" s="550"/>
      <c r="GG28" s="550"/>
      <c r="GH28" s="550"/>
      <c r="GI28" s="550"/>
      <c r="GJ28" s="550"/>
      <c r="GK28" s="550"/>
      <c r="GL28" s="550"/>
      <c r="GM28" s="550"/>
      <c r="GN28" s="550"/>
      <c r="GO28" s="550"/>
      <c r="GP28" s="550"/>
      <c r="GQ28" s="550"/>
      <c r="GR28" s="550"/>
      <c r="GS28" s="550"/>
      <c r="GT28" s="550"/>
      <c r="GU28" s="550"/>
      <c r="GV28" s="550"/>
      <c r="GW28" s="550"/>
      <c r="GX28" s="550"/>
      <c r="GY28" s="550"/>
      <c r="GZ28" s="550"/>
      <c r="HA28" s="550"/>
      <c r="HB28" s="550"/>
      <c r="HC28" s="550"/>
      <c r="HD28" s="550"/>
      <c r="HE28" s="550"/>
      <c r="HF28" s="550"/>
      <c r="HG28" s="550"/>
      <c r="HH28" s="550"/>
      <c r="HI28" s="550"/>
      <c r="HJ28" s="550"/>
      <c r="HK28" s="550"/>
      <c r="HL28" s="550"/>
      <c r="HM28" s="550"/>
      <c r="HN28" s="550"/>
      <c r="HO28" s="550"/>
      <c r="HP28" s="550"/>
      <c r="HQ28" s="550"/>
      <c r="HR28" s="550"/>
      <c r="HS28" s="550"/>
      <c r="HT28" s="550"/>
      <c r="HU28" s="550"/>
      <c r="HV28" s="550"/>
      <c r="HW28" s="550"/>
      <c r="HX28" s="550"/>
      <c r="HY28" s="550"/>
      <c r="HZ28" s="550"/>
      <c r="IA28" s="550"/>
      <c r="IB28" s="550"/>
      <c r="IC28" s="550"/>
      <c r="ID28" s="550"/>
      <c r="IE28" s="550"/>
      <c r="IF28" s="550"/>
      <c r="IG28" s="550"/>
      <c r="IH28" s="550"/>
      <c r="II28" s="550"/>
      <c r="IJ28" s="550"/>
      <c r="IK28" s="550"/>
      <c r="IL28" s="550"/>
      <c r="IM28" s="550"/>
      <c r="IN28" s="550"/>
      <c r="IO28" s="550"/>
      <c r="IP28" s="550"/>
    </row>
    <row r="29" spans="1:250" x14ac:dyDescent="0.2">
      <c r="A29" s="550" t="s">
        <v>807</v>
      </c>
      <c r="B29" s="560" t="s">
        <v>180</v>
      </c>
      <c r="C29" s="551">
        <f>C28+1</f>
        <v>18</v>
      </c>
      <c r="D29" s="1602"/>
      <c r="E29" s="1602"/>
      <c r="F29" s="1596"/>
      <c r="G29" s="1717">
        <v>6131</v>
      </c>
      <c r="H29" s="1592"/>
      <c r="I29" s="1595"/>
      <c r="O29" s="550"/>
      <c r="P29" s="550"/>
      <c r="Q29" s="550"/>
      <c r="R29" s="550"/>
      <c r="S29" s="550"/>
      <c r="T29" s="550"/>
      <c r="U29" s="550"/>
      <c r="V29" s="550"/>
      <c r="W29" s="550"/>
      <c r="X29" s="550"/>
      <c r="Y29" s="550"/>
      <c r="Z29" s="550"/>
      <c r="AA29" s="550"/>
      <c r="AB29" s="550"/>
      <c r="AC29" s="550"/>
      <c r="AD29" s="550"/>
      <c r="AE29" s="550"/>
      <c r="AF29" s="550"/>
      <c r="AG29" s="550"/>
      <c r="AH29" s="550"/>
      <c r="AI29" s="550"/>
      <c r="AJ29" s="550"/>
      <c r="AK29" s="550"/>
      <c r="AL29" s="550"/>
      <c r="AM29" s="550"/>
      <c r="AN29" s="550"/>
      <c r="AO29" s="550"/>
      <c r="AP29" s="550"/>
      <c r="AQ29" s="550"/>
      <c r="AR29" s="550"/>
      <c r="AS29" s="550"/>
      <c r="AT29" s="550"/>
      <c r="AU29" s="550"/>
      <c r="AV29" s="550"/>
      <c r="AW29" s="550"/>
      <c r="AX29" s="550"/>
      <c r="AY29" s="550"/>
      <c r="AZ29" s="550"/>
      <c r="BA29" s="550"/>
      <c r="BB29" s="550"/>
      <c r="BC29" s="550"/>
      <c r="BD29" s="550"/>
      <c r="BE29" s="550"/>
      <c r="BF29" s="550"/>
      <c r="BG29" s="550"/>
      <c r="BH29" s="550"/>
      <c r="BI29" s="550"/>
      <c r="BJ29" s="550"/>
      <c r="BK29" s="550"/>
      <c r="BL29" s="550"/>
      <c r="BM29" s="550"/>
      <c r="BN29" s="550"/>
      <c r="BO29" s="550"/>
      <c r="BP29" s="550"/>
      <c r="BQ29" s="550"/>
      <c r="BR29" s="550"/>
      <c r="BS29" s="550"/>
      <c r="BT29" s="550"/>
      <c r="BU29" s="550"/>
      <c r="BV29" s="550"/>
      <c r="BW29" s="550"/>
      <c r="BX29" s="550"/>
      <c r="BY29" s="550"/>
      <c r="BZ29" s="550"/>
      <c r="CA29" s="550"/>
      <c r="CB29" s="550"/>
      <c r="CC29" s="550"/>
      <c r="CD29" s="550"/>
      <c r="CE29" s="550"/>
      <c r="CF29" s="550"/>
      <c r="CG29" s="550"/>
      <c r="CH29" s="550"/>
      <c r="CI29" s="550"/>
      <c r="CJ29" s="550"/>
      <c r="CK29" s="550"/>
      <c r="CL29" s="550"/>
      <c r="CM29" s="550"/>
      <c r="CN29" s="550"/>
      <c r="CO29" s="550"/>
      <c r="CP29" s="550"/>
      <c r="CQ29" s="550"/>
      <c r="CR29" s="550"/>
      <c r="CS29" s="550"/>
      <c r="CT29" s="550"/>
      <c r="CU29" s="550"/>
      <c r="CV29" s="550"/>
      <c r="CW29" s="550"/>
      <c r="CX29" s="550"/>
      <c r="CY29" s="550"/>
      <c r="CZ29" s="550"/>
      <c r="DA29" s="550"/>
      <c r="DB29" s="550"/>
      <c r="DC29" s="550"/>
      <c r="DD29" s="550"/>
      <c r="DE29" s="550"/>
      <c r="DF29" s="550"/>
      <c r="DG29" s="550"/>
      <c r="DH29" s="550"/>
      <c r="DI29" s="550"/>
      <c r="DJ29" s="550"/>
      <c r="DK29" s="550"/>
      <c r="DL29" s="550"/>
      <c r="DM29" s="550"/>
      <c r="DN29" s="550"/>
      <c r="DO29" s="550"/>
      <c r="DP29" s="550"/>
      <c r="DQ29" s="550"/>
      <c r="DR29" s="550"/>
      <c r="DS29" s="550"/>
      <c r="DT29" s="550"/>
      <c r="DU29" s="550"/>
      <c r="DV29" s="550"/>
      <c r="DW29" s="550"/>
      <c r="DX29" s="550"/>
      <c r="DY29" s="550"/>
      <c r="DZ29" s="550"/>
      <c r="EA29" s="550"/>
      <c r="EB29" s="550"/>
      <c r="EC29" s="550"/>
      <c r="ED29" s="550"/>
      <c r="EE29" s="550"/>
      <c r="EF29" s="550"/>
      <c r="EG29" s="550"/>
      <c r="EH29" s="550"/>
      <c r="EI29" s="550"/>
      <c r="EJ29" s="550"/>
      <c r="EK29" s="550"/>
      <c r="EL29" s="550"/>
      <c r="EM29" s="550"/>
      <c r="EN29" s="550"/>
      <c r="EO29" s="550"/>
      <c r="EP29" s="550"/>
      <c r="EQ29" s="550"/>
      <c r="ER29" s="550"/>
      <c r="ES29" s="550"/>
      <c r="ET29" s="550"/>
      <c r="EU29" s="550"/>
      <c r="EV29" s="550"/>
      <c r="EW29" s="550"/>
      <c r="EX29" s="550"/>
      <c r="EY29" s="550"/>
      <c r="EZ29" s="550"/>
      <c r="FA29" s="550"/>
      <c r="FB29" s="550"/>
      <c r="FC29" s="550"/>
      <c r="FD29" s="550"/>
      <c r="FE29" s="550"/>
      <c r="FF29" s="550"/>
      <c r="FG29" s="550"/>
      <c r="FH29" s="550"/>
      <c r="FI29" s="550"/>
      <c r="FJ29" s="550"/>
      <c r="FK29" s="550"/>
      <c r="FL29" s="550"/>
      <c r="FM29" s="550"/>
      <c r="FN29" s="550"/>
      <c r="FO29" s="550"/>
      <c r="FP29" s="550"/>
      <c r="FQ29" s="550"/>
      <c r="FR29" s="550"/>
      <c r="FS29" s="550"/>
      <c r="FT29" s="550"/>
      <c r="FU29" s="550"/>
      <c r="FV29" s="550"/>
      <c r="FW29" s="550"/>
      <c r="FX29" s="550"/>
      <c r="FY29" s="550"/>
      <c r="FZ29" s="550"/>
      <c r="GA29" s="550"/>
      <c r="GB29" s="550"/>
      <c r="GC29" s="550"/>
      <c r="GD29" s="550"/>
      <c r="GE29" s="550"/>
      <c r="GF29" s="550"/>
      <c r="GG29" s="550"/>
      <c r="GH29" s="550"/>
      <c r="GI29" s="550"/>
      <c r="GJ29" s="550"/>
      <c r="GK29" s="550"/>
      <c r="GL29" s="550"/>
      <c r="GM29" s="550"/>
      <c r="GN29" s="550"/>
      <c r="GO29" s="550"/>
      <c r="GP29" s="550"/>
      <c r="GQ29" s="550"/>
      <c r="GR29" s="550"/>
      <c r="GS29" s="550"/>
      <c r="GT29" s="550"/>
      <c r="GU29" s="550"/>
      <c r="GV29" s="550"/>
      <c r="GW29" s="550"/>
      <c r="GX29" s="550"/>
      <c r="GY29" s="550"/>
      <c r="GZ29" s="550"/>
      <c r="HA29" s="550"/>
      <c r="HB29" s="550"/>
      <c r="HC29" s="550"/>
      <c r="HD29" s="550"/>
      <c r="HE29" s="550"/>
      <c r="HF29" s="550"/>
      <c r="HG29" s="550"/>
      <c r="HH29" s="550"/>
      <c r="HI29" s="550"/>
      <c r="HJ29" s="550"/>
      <c r="HK29" s="550"/>
      <c r="HL29" s="550"/>
      <c r="HM29" s="550"/>
      <c r="HN29" s="550"/>
      <c r="HO29" s="550"/>
      <c r="HP29" s="550"/>
      <c r="HQ29" s="550"/>
      <c r="HR29" s="550"/>
      <c r="HS29" s="550"/>
      <c r="HT29" s="550"/>
      <c r="HU29" s="550"/>
      <c r="HV29" s="550"/>
      <c r="HW29" s="550"/>
      <c r="HX29" s="550"/>
      <c r="HY29" s="550"/>
      <c r="HZ29" s="550"/>
      <c r="IA29" s="550"/>
      <c r="IB29" s="550"/>
      <c r="IC29" s="550"/>
      <c r="ID29" s="550"/>
      <c r="IE29" s="550"/>
      <c r="IF29" s="550"/>
      <c r="IG29" s="550"/>
      <c r="IH29" s="550"/>
      <c r="II29" s="550"/>
      <c r="IJ29" s="550"/>
      <c r="IK29" s="550"/>
      <c r="IL29" s="550"/>
      <c r="IM29" s="550"/>
      <c r="IN29" s="550"/>
      <c r="IO29" s="550"/>
      <c r="IP29" s="550"/>
    </row>
    <row r="30" spans="1:250" x14ac:dyDescent="0.2">
      <c r="A30" s="550" t="s">
        <v>807</v>
      </c>
      <c r="B30" s="560" t="s">
        <v>181</v>
      </c>
      <c r="C30" s="551">
        <f>C29+1</f>
        <v>19</v>
      </c>
      <c r="D30" s="1602"/>
      <c r="E30" s="1602"/>
      <c r="F30" s="1596"/>
      <c r="G30" s="1717">
        <v>6132</v>
      </c>
      <c r="H30" s="1592"/>
      <c r="I30" s="1595"/>
      <c r="O30" s="550"/>
      <c r="P30" s="550"/>
      <c r="Q30" s="550"/>
      <c r="R30" s="550"/>
      <c r="S30" s="550"/>
      <c r="T30" s="550"/>
      <c r="U30" s="550"/>
      <c r="V30" s="550"/>
      <c r="W30" s="550"/>
      <c r="X30" s="550"/>
      <c r="Y30" s="550"/>
      <c r="Z30" s="550"/>
      <c r="AA30" s="550"/>
      <c r="AB30" s="550"/>
      <c r="AC30" s="550"/>
      <c r="AD30" s="550"/>
      <c r="AE30" s="550"/>
      <c r="AF30" s="550"/>
      <c r="AG30" s="550"/>
      <c r="AH30" s="550"/>
      <c r="AI30" s="550"/>
      <c r="AJ30" s="550"/>
      <c r="AK30" s="550"/>
      <c r="AL30" s="550"/>
      <c r="AM30" s="550"/>
      <c r="AN30" s="550"/>
      <c r="AO30" s="550"/>
      <c r="AP30" s="550"/>
      <c r="AQ30" s="550"/>
      <c r="AR30" s="550"/>
      <c r="AS30" s="550"/>
      <c r="AT30" s="550"/>
      <c r="AU30" s="550"/>
      <c r="AV30" s="550"/>
      <c r="AW30" s="550"/>
      <c r="AX30" s="550"/>
      <c r="AY30" s="550"/>
      <c r="AZ30" s="550"/>
      <c r="BA30" s="550"/>
      <c r="BB30" s="550"/>
      <c r="BC30" s="550"/>
      <c r="BD30" s="550"/>
      <c r="BE30" s="550"/>
      <c r="BF30" s="550"/>
      <c r="BG30" s="550"/>
      <c r="BH30" s="550"/>
      <c r="BI30" s="550"/>
      <c r="BJ30" s="550"/>
      <c r="BK30" s="550"/>
      <c r="BL30" s="550"/>
      <c r="BM30" s="550"/>
      <c r="BN30" s="550"/>
      <c r="BO30" s="550"/>
      <c r="BP30" s="550"/>
      <c r="BQ30" s="550"/>
      <c r="BR30" s="550"/>
      <c r="BS30" s="550"/>
      <c r="BT30" s="550"/>
      <c r="BU30" s="550"/>
      <c r="BV30" s="550"/>
      <c r="BW30" s="550"/>
      <c r="BX30" s="550"/>
      <c r="BY30" s="550"/>
      <c r="BZ30" s="550"/>
      <c r="CA30" s="550"/>
      <c r="CB30" s="550"/>
      <c r="CC30" s="550"/>
      <c r="CD30" s="550"/>
      <c r="CE30" s="550"/>
      <c r="CF30" s="550"/>
      <c r="CG30" s="550"/>
      <c r="CH30" s="550"/>
      <c r="CI30" s="550"/>
      <c r="CJ30" s="550"/>
      <c r="CK30" s="550"/>
      <c r="CL30" s="550"/>
      <c r="CM30" s="550"/>
      <c r="CN30" s="550"/>
      <c r="CO30" s="550"/>
      <c r="CP30" s="550"/>
      <c r="CQ30" s="550"/>
      <c r="CR30" s="550"/>
      <c r="CS30" s="550"/>
      <c r="CT30" s="550"/>
      <c r="CU30" s="550"/>
      <c r="CV30" s="550"/>
      <c r="CW30" s="550"/>
      <c r="CX30" s="550"/>
      <c r="CY30" s="550"/>
      <c r="CZ30" s="550"/>
      <c r="DA30" s="550"/>
      <c r="DB30" s="550"/>
      <c r="DC30" s="550"/>
      <c r="DD30" s="550"/>
      <c r="DE30" s="550"/>
      <c r="DF30" s="550"/>
      <c r="DG30" s="550"/>
      <c r="DH30" s="550"/>
      <c r="DI30" s="550"/>
      <c r="DJ30" s="550"/>
      <c r="DK30" s="550"/>
      <c r="DL30" s="550"/>
      <c r="DM30" s="550"/>
      <c r="DN30" s="550"/>
      <c r="DO30" s="550"/>
      <c r="DP30" s="550"/>
      <c r="DQ30" s="550"/>
      <c r="DR30" s="550"/>
      <c r="DS30" s="550"/>
      <c r="DT30" s="550"/>
      <c r="DU30" s="550"/>
      <c r="DV30" s="550"/>
      <c r="DW30" s="550"/>
      <c r="DX30" s="550"/>
      <c r="DY30" s="550"/>
      <c r="DZ30" s="550"/>
      <c r="EA30" s="550"/>
      <c r="EB30" s="550"/>
      <c r="EC30" s="550"/>
      <c r="ED30" s="550"/>
      <c r="EE30" s="550"/>
      <c r="EF30" s="550"/>
      <c r="EG30" s="550"/>
      <c r="EH30" s="550"/>
      <c r="EI30" s="550"/>
      <c r="EJ30" s="550"/>
      <c r="EK30" s="550"/>
      <c r="EL30" s="550"/>
      <c r="EM30" s="550"/>
      <c r="EN30" s="550"/>
      <c r="EO30" s="550"/>
      <c r="EP30" s="550"/>
      <c r="EQ30" s="550"/>
      <c r="ER30" s="550"/>
      <c r="ES30" s="550"/>
      <c r="ET30" s="550"/>
      <c r="EU30" s="550"/>
      <c r="EV30" s="550"/>
      <c r="EW30" s="550"/>
      <c r="EX30" s="550"/>
      <c r="EY30" s="550"/>
      <c r="EZ30" s="550"/>
      <c r="FA30" s="550"/>
      <c r="FB30" s="550"/>
      <c r="FC30" s="550"/>
      <c r="FD30" s="550"/>
      <c r="FE30" s="550"/>
      <c r="FF30" s="550"/>
      <c r="FG30" s="550"/>
      <c r="FH30" s="550"/>
      <c r="FI30" s="550"/>
      <c r="FJ30" s="550"/>
      <c r="FK30" s="550"/>
      <c r="FL30" s="550"/>
      <c r="FM30" s="550"/>
      <c r="FN30" s="550"/>
      <c r="FO30" s="550"/>
      <c r="FP30" s="550"/>
      <c r="FQ30" s="550"/>
      <c r="FR30" s="550"/>
      <c r="FS30" s="550"/>
      <c r="FT30" s="550"/>
      <c r="FU30" s="550"/>
      <c r="FV30" s="550"/>
      <c r="FW30" s="550"/>
      <c r="FX30" s="550"/>
      <c r="FY30" s="550"/>
      <c r="FZ30" s="550"/>
      <c r="GA30" s="550"/>
      <c r="GB30" s="550"/>
      <c r="GC30" s="550"/>
      <c r="GD30" s="550"/>
      <c r="GE30" s="550"/>
      <c r="GF30" s="550"/>
      <c r="GG30" s="550"/>
      <c r="GH30" s="550"/>
      <c r="GI30" s="550"/>
      <c r="GJ30" s="550"/>
      <c r="GK30" s="550"/>
      <c r="GL30" s="550"/>
      <c r="GM30" s="550"/>
      <c r="GN30" s="550"/>
      <c r="GO30" s="550"/>
      <c r="GP30" s="550"/>
      <c r="GQ30" s="550"/>
      <c r="GR30" s="550"/>
      <c r="GS30" s="550"/>
      <c r="GT30" s="550"/>
      <c r="GU30" s="550"/>
      <c r="GV30" s="550"/>
      <c r="GW30" s="550"/>
      <c r="GX30" s="550"/>
      <c r="GY30" s="550"/>
      <c r="GZ30" s="550"/>
      <c r="HA30" s="550"/>
      <c r="HB30" s="550"/>
      <c r="HC30" s="550"/>
      <c r="HD30" s="550"/>
      <c r="HE30" s="550"/>
      <c r="HF30" s="550"/>
      <c r="HG30" s="550"/>
      <c r="HH30" s="550"/>
      <c r="HI30" s="550"/>
      <c r="HJ30" s="550"/>
      <c r="HK30" s="550"/>
      <c r="HL30" s="550"/>
      <c r="HM30" s="550"/>
      <c r="HN30" s="550"/>
      <c r="HO30" s="550"/>
      <c r="HP30" s="550"/>
      <c r="HQ30" s="550"/>
      <c r="HR30" s="550"/>
      <c r="HS30" s="550"/>
      <c r="HT30" s="550"/>
      <c r="HU30" s="550"/>
      <c r="HV30" s="550"/>
      <c r="HW30" s="550"/>
      <c r="HX30" s="550"/>
      <c r="HY30" s="550"/>
      <c r="HZ30" s="550"/>
      <c r="IA30" s="550"/>
      <c r="IB30" s="550"/>
      <c r="IC30" s="550"/>
      <c r="ID30" s="550"/>
      <c r="IE30" s="550"/>
      <c r="IF30" s="550"/>
      <c r="IG30" s="550"/>
      <c r="IH30" s="550"/>
      <c r="II30" s="550"/>
      <c r="IJ30" s="550"/>
      <c r="IK30" s="550"/>
      <c r="IL30" s="550"/>
      <c r="IM30" s="550"/>
      <c r="IN30" s="550"/>
      <c r="IO30" s="550"/>
      <c r="IP30" s="550"/>
    </row>
    <row r="31" spans="1:250" x14ac:dyDescent="0.2">
      <c r="A31" s="550"/>
      <c r="B31" s="560" t="s">
        <v>182</v>
      </c>
      <c r="D31" s="1607"/>
      <c r="E31" s="1607"/>
      <c r="F31" s="1596"/>
      <c r="G31" s="1717"/>
      <c r="H31" s="1592"/>
      <c r="I31" s="1595"/>
      <c r="O31" s="550"/>
      <c r="P31" s="550"/>
      <c r="Q31" s="550"/>
      <c r="R31" s="550"/>
      <c r="S31" s="550"/>
      <c r="T31" s="550"/>
      <c r="U31" s="550"/>
      <c r="V31" s="550"/>
      <c r="W31" s="550"/>
      <c r="X31" s="550"/>
      <c r="Y31" s="550"/>
      <c r="Z31" s="550"/>
      <c r="AA31" s="550"/>
      <c r="AB31" s="550"/>
      <c r="AC31" s="550"/>
      <c r="AD31" s="550"/>
      <c r="AE31" s="550"/>
      <c r="AF31" s="550"/>
      <c r="AG31" s="550"/>
      <c r="AH31" s="550"/>
      <c r="AI31" s="550"/>
      <c r="AJ31" s="550"/>
      <c r="AK31" s="550"/>
      <c r="AL31" s="550"/>
      <c r="AM31" s="550"/>
      <c r="AN31" s="550"/>
      <c r="AO31" s="550"/>
      <c r="AP31" s="550"/>
      <c r="AQ31" s="550"/>
      <c r="AR31" s="550"/>
      <c r="AS31" s="550"/>
      <c r="AT31" s="550"/>
      <c r="AU31" s="550"/>
      <c r="AV31" s="550"/>
      <c r="AW31" s="550"/>
      <c r="AX31" s="550"/>
      <c r="AY31" s="550"/>
      <c r="AZ31" s="550"/>
      <c r="BA31" s="550"/>
      <c r="BB31" s="550"/>
      <c r="BC31" s="550"/>
      <c r="BD31" s="550"/>
      <c r="BE31" s="550"/>
      <c r="BF31" s="550"/>
      <c r="BG31" s="550"/>
      <c r="BH31" s="550"/>
      <c r="BI31" s="550"/>
      <c r="BJ31" s="550"/>
      <c r="BK31" s="550"/>
      <c r="BL31" s="550"/>
      <c r="BM31" s="550"/>
      <c r="BN31" s="550"/>
      <c r="BO31" s="550"/>
      <c r="BP31" s="550"/>
      <c r="BQ31" s="550"/>
      <c r="BR31" s="550"/>
      <c r="BS31" s="550"/>
      <c r="BT31" s="550"/>
      <c r="BU31" s="550"/>
      <c r="BV31" s="550"/>
      <c r="BW31" s="550"/>
      <c r="BX31" s="550"/>
      <c r="BY31" s="550"/>
      <c r="BZ31" s="550"/>
      <c r="CA31" s="550"/>
      <c r="CB31" s="550"/>
      <c r="CC31" s="550"/>
      <c r="CD31" s="550"/>
      <c r="CE31" s="550"/>
      <c r="CF31" s="550"/>
      <c r="CG31" s="550"/>
      <c r="CH31" s="550"/>
      <c r="CI31" s="550"/>
      <c r="CJ31" s="550"/>
      <c r="CK31" s="550"/>
      <c r="CL31" s="550"/>
      <c r="CM31" s="550"/>
      <c r="CN31" s="550"/>
      <c r="CO31" s="550"/>
      <c r="CP31" s="550"/>
      <c r="CQ31" s="550"/>
      <c r="CR31" s="550"/>
      <c r="CS31" s="550"/>
      <c r="CT31" s="550"/>
      <c r="CU31" s="550"/>
      <c r="CV31" s="550"/>
      <c r="CW31" s="550"/>
      <c r="CX31" s="550"/>
      <c r="CY31" s="550"/>
      <c r="CZ31" s="550"/>
      <c r="DA31" s="550"/>
      <c r="DB31" s="550"/>
      <c r="DC31" s="550"/>
      <c r="DD31" s="550"/>
      <c r="DE31" s="550"/>
      <c r="DF31" s="550"/>
      <c r="DG31" s="550"/>
      <c r="DH31" s="550"/>
      <c r="DI31" s="550"/>
      <c r="DJ31" s="550"/>
      <c r="DK31" s="550"/>
      <c r="DL31" s="550"/>
      <c r="DM31" s="550"/>
      <c r="DN31" s="550"/>
      <c r="DO31" s="550"/>
      <c r="DP31" s="550"/>
      <c r="DQ31" s="550"/>
      <c r="DR31" s="550"/>
      <c r="DS31" s="550"/>
      <c r="DT31" s="550"/>
      <c r="DU31" s="550"/>
      <c r="DV31" s="550"/>
      <c r="DW31" s="550"/>
      <c r="DX31" s="550"/>
      <c r="DY31" s="550"/>
      <c r="DZ31" s="550"/>
      <c r="EA31" s="550"/>
      <c r="EB31" s="550"/>
      <c r="EC31" s="550"/>
      <c r="ED31" s="550"/>
      <c r="EE31" s="550"/>
      <c r="EF31" s="550"/>
      <c r="EG31" s="550"/>
      <c r="EH31" s="550"/>
      <c r="EI31" s="550"/>
      <c r="EJ31" s="550"/>
      <c r="EK31" s="550"/>
      <c r="EL31" s="550"/>
      <c r="EM31" s="550"/>
      <c r="EN31" s="550"/>
      <c r="EO31" s="550"/>
      <c r="EP31" s="550"/>
      <c r="EQ31" s="550"/>
      <c r="ER31" s="550"/>
      <c r="ES31" s="550"/>
      <c r="ET31" s="550"/>
      <c r="EU31" s="550"/>
      <c r="EV31" s="550"/>
      <c r="EW31" s="550"/>
      <c r="EX31" s="550"/>
      <c r="EY31" s="550"/>
      <c r="EZ31" s="550"/>
      <c r="FA31" s="550"/>
      <c r="FB31" s="550"/>
      <c r="FC31" s="550"/>
      <c r="FD31" s="550"/>
      <c r="FE31" s="550"/>
      <c r="FF31" s="550"/>
      <c r="FG31" s="550"/>
      <c r="FH31" s="550"/>
      <c r="FI31" s="550"/>
      <c r="FJ31" s="550"/>
      <c r="FK31" s="550"/>
      <c r="FL31" s="550"/>
      <c r="FM31" s="550"/>
      <c r="FN31" s="550"/>
      <c r="FO31" s="550"/>
      <c r="FP31" s="550"/>
      <c r="FQ31" s="550"/>
      <c r="FR31" s="550"/>
      <c r="FS31" s="550"/>
      <c r="FT31" s="550"/>
      <c r="FU31" s="550"/>
      <c r="FV31" s="550"/>
      <c r="FW31" s="550"/>
      <c r="FX31" s="550"/>
      <c r="FY31" s="550"/>
      <c r="FZ31" s="550"/>
      <c r="GA31" s="550"/>
      <c r="GB31" s="550"/>
      <c r="GC31" s="550"/>
      <c r="GD31" s="550"/>
      <c r="GE31" s="550"/>
      <c r="GF31" s="550"/>
      <c r="GG31" s="550"/>
      <c r="GH31" s="550"/>
      <c r="GI31" s="550"/>
      <c r="GJ31" s="550"/>
      <c r="GK31" s="550"/>
      <c r="GL31" s="550"/>
      <c r="GM31" s="550"/>
      <c r="GN31" s="550"/>
      <c r="GO31" s="550"/>
      <c r="GP31" s="550"/>
      <c r="GQ31" s="550"/>
      <c r="GR31" s="550"/>
      <c r="GS31" s="550"/>
      <c r="GT31" s="550"/>
      <c r="GU31" s="550"/>
      <c r="GV31" s="550"/>
      <c r="GW31" s="550"/>
      <c r="GX31" s="550"/>
      <c r="GY31" s="550"/>
      <c r="GZ31" s="550"/>
      <c r="HA31" s="550"/>
      <c r="HB31" s="550"/>
      <c r="HC31" s="550"/>
      <c r="HD31" s="550"/>
      <c r="HE31" s="550"/>
      <c r="HF31" s="550"/>
      <c r="HG31" s="550"/>
      <c r="HH31" s="550"/>
      <c r="HI31" s="550"/>
      <c r="HJ31" s="550"/>
      <c r="HK31" s="550"/>
      <c r="HL31" s="550"/>
      <c r="HM31" s="550"/>
      <c r="HN31" s="550"/>
      <c r="HO31" s="550"/>
      <c r="HP31" s="550"/>
      <c r="HQ31" s="550"/>
      <c r="HR31" s="550"/>
      <c r="HS31" s="550"/>
      <c r="HT31" s="550"/>
      <c r="HU31" s="550"/>
      <c r="HV31" s="550"/>
      <c r="HW31" s="550"/>
      <c r="HX31" s="550"/>
      <c r="HY31" s="550"/>
      <c r="HZ31" s="550"/>
      <c r="IA31" s="550"/>
      <c r="IB31" s="550"/>
      <c r="IC31" s="550"/>
      <c r="ID31" s="550"/>
      <c r="IE31" s="550"/>
      <c r="IF31" s="550"/>
      <c r="IG31" s="550"/>
      <c r="IH31" s="550"/>
      <c r="II31" s="550"/>
      <c r="IJ31" s="550"/>
      <c r="IK31" s="550"/>
      <c r="IL31" s="550"/>
      <c r="IM31" s="550"/>
      <c r="IN31" s="550"/>
      <c r="IO31" s="550"/>
      <c r="IP31" s="550"/>
    </row>
    <row r="32" spans="1:250" x14ac:dyDescent="0.2">
      <c r="A32" s="550" t="s">
        <v>807</v>
      </c>
      <c r="B32" s="560" t="s">
        <v>475</v>
      </c>
      <c r="C32" s="551">
        <f>C30+1</f>
        <v>20</v>
      </c>
      <c r="D32" s="1605"/>
      <c r="E32" s="1605"/>
      <c r="F32" s="1601"/>
      <c r="G32" s="1717">
        <v>6348</v>
      </c>
      <c r="H32" s="1608"/>
      <c r="I32" s="1609"/>
      <c r="O32" s="550"/>
      <c r="P32" s="550"/>
      <c r="Q32" s="550"/>
      <c r="R32" s="550"/>
      <c r="S32" s="550"/>
      <c r="T32" s="550"/>
      <c r="U32" s="550"/>
      <c r="V32" s="550"/>
      <c r="W32" s="550"/>
      <c r="X32" s="550"/>
      <c r="Y32" s="550"/>
      <c r="Z32" s="550"/>
      <c r="AA32" s="550"/>
      <c r="AB32" s="550"/>
      <c r="AC32" s="550"/>
      <c r="AD32" s="550"/>
      <c r="AE32" s="550"/>
      <c r="AF32" s="550"/>
      <c r="AG32" s="550"/>
      <c r="AH32" s="550"/>
      <c r="AI32" s="550"/>
      <c r="AJ32" s="550"/>
      <c r="AK32" s="550"/>
      <c r="AL32" s="550"/>
      <c r="AM32" s="550"/>
      <c r="AN32" s="550"/>
      <c r="AO32" s="550"/>
      <c r="AP32" s="550"/>
      <c r="AQ32" s="550"/>
      <c r="AR32" s="550"/>
      <c r="AS32" s="550"/>
      <c r="AT32" s="550"/>
      <c r="AU32" s="550"/>
      <c r="AV32" s="550"/>
      <c r="AW32" s="550"/>
      <c r="AX32" s="550"/>
      <c r="AY32" s="550"/>
      <c r="AZ32" s="550"/>
      <c r="BA32" s="550"/>
      <c r="BB32" s="550"/>
      <c r="BC32" s="550"/>
      <c r="BD32" s="550"/>
      <c r="BE32" s="550"/>
      <c r="BF32" s="550"/>
      <c r="BG32" s="550"/>
      <c r="BH32" s="550"/>
      <c r="BI32" s="550"/>
      <c r="BJ32" s="550"/>
      <c r="BK32" s="550"/>
      <c r="BL32" s="550"/>
      <c r="BM32" s="550"/>
      <c r="BN32" s="550"/>
      <c r="BO32" s="550"/>
      <c r="BP32" s="550"/>
      <c r="BQ32" s="550"/>
      <c r="BR32" s="550"/>
      <c r="BS32" s="550"/>
      <c r="BT32" s="550"/>
      <c r="BU32" s="550"/>
      <c r="BV32" s="550"/>
      <c r="BW32" s="550"/>
      <c r="BX32" s="550"/>
      <c r="BY32" s="550"/>
      <c r="BZ32" s="550"/>
      <c r="CA32" s="550"/>
      <c r="CB32" s="550"/>
      <c r="CC32" s="550"/>
      <c r="CD32" s="550"/>
      <c r="CE32" s="550"/>
      <c r="CF32" s="550"/>
      <c r="CG32" s="550"/>
      <c r="CH32" s="550"/>
      <c r="CI32" s="550"/>
      <c r="CJ32" s="550"/>
      <c r="CK32" s="550"/>
      <c r="CL32" s="550"/>
      <c r="CM32" s="550"/>
      <c r="CN32" s="550"/>
      <c r="CO32" s="550"/>
      <c r="CP32" s="550"/>
      <c r="CQ32" s="550"/>
      <c r="CR32" s="550"/>
      <c r="CS32" s="550"/>
      <c r="CT32" s="550"/>
      <c r="CU32" s="550"/>
      <c r="CV32" s="550"/>
      <c r="CW32" s="550"/>
      <c r="CX32" s="550"/>
      <c r="CY32" s="550"/>
      <c r="CZ32" s="550"/>
      <c r="DA32" s="550"/>
      <c r="DB32" s="550"/>
      <c r="DC32" s="550"/>
      <c r="DD32" s="550"/>
      <c r="DE32" s="550"/>
      <c r="DF32" s="550"/>
      <c r="DG32" s="550"/>
      <c r="DH32" s="550"/>
      <c r="DI32" s="550"/>
      <c r="DJ32" s="550"/>
      <c r="DK32" s="550"/>
      <c r="DL32" s="550"/>
      <c r="DM32" s="550"/>
      <c r="DN32" s="550"/>
      <c r="DO32" s="550"/>
      <c r="DP32" s="550"/>
      <c r="DQ32" s="550"/>
      <c r="DR32" s="550"/>
      <c r="DS32" s="550"/>
      <c r="DT32" s="550"/>
      <c r="DU32" s="550"/>
      <c r="DV32" s="550"/>
      <c r="DW32" s="550"/>
      <c r="DX32" s="550"/>
      <c r="DY32" s="550"/>
      <c r="DZ32" s="550"/>
      <c r="EA32" s="550"/>
      <c r="EB32" s="550"/>
      <c r="EC32" s="550"/>
      <c r="ED32" s="550"/>
      <c r="EE32" s="550"/>
      <c r="EF32" s="550"/>
      <c r="EG32" s="550"/>
      <c r="EH32" s="550"/>
      <c r="EI32" s="550"/>
      <c r="EJ32" s="550"/>
      <c r="EK32" s="550"/>
      <c r="EL32" s="550"/>
      <c r="EM32" s="550"/>
      <c r="EN32" s="550"/>
      <c r="EO32" s="550"/>
      <c r="EP32" s="550"/>
      <c r="EQ32" s="550"/>
      <c r="ER32" s="550"/>
      <c r="ES32" s="550"/>
      <c r="ET32" s="550"/>
      <c r="EU32" s="550"/>
      <c r="EV32" s="550"/>
      <c r="EW32" s="550"/>
      <c r="EX32" s="550"/>
      <c r="EY32" s="550"/>
      <c r="EZ32" s="550"/>
      <c r="FA32" s="550"/>
      <c r="FB32" s="550"/>
      <c r="FC32" s="550"/>
      <c r="FD32" s="550"/>
      <c r="FE32" s="550"/>
      <c r="FF32" s="550"/>
      <c r="FG32" s="550"/>
      <c r="FH32" s="550"/>
      <c r="FI32" s="550"/>
      <c r="FJ32" s="550"/>
      <c r="FK32" s="550"/>
      <c r="FL32" s="550"/>
      <c r="FM32" s="550"/>
      <c r="FN32" s="550"/>
      <c r="FO32" s="550"/>
      <c r="FP32" s="550"/>
      <c r="FQ32" s="550"/>
      <c r="FR32" s="550"/>
      <c r="FS32" s="550"/>
      <c r="FT32" s="550"/>
      <c r="FU32" s="550"/>
      <c r="FV32" s="550"/>
      <c r="FW32" s="550"/>
      <c r="FX32" s="550"/>
      <c r="FY32" s="550"/>
      <c r="FZ32" s="550"/>
      <c r="GA32" s="550"/>
      <c r="GB32" s="550"/>
      <c r="GC32" s="550"/>
      <c r="GD32" s="550"/>
      <c r="GE32" s="550"/>
      <c r="GF32" s="550"/>
      <c r="GG32" s="550"/>
      <c r="GH32" s="550"/>
      <c r="GI32" s="550"/>
      <c r="GJ32" s="550"/>
      <c r="GK32" s="550"/>
      <c r="GL32" s="550"/>
      <c r="GM32" s="550"/>
      <c r="GN32" s="550"/>
      <c r="GO32" s="550"/>
      <c r="GP32" s="550"/>
      <c r="GQ32" s="550"/>
      <c r="GR32" s="550"/>
      <c r="GS32" s="550"/>
      <c r="GT32" s="550"/>
      <c r="GU32" s="550"/>
      <c r="GV32" s="550"/>
      <c r="GW32" s="550"/>
      <c r="GX32" s="550"/>
      <c r="GY32" s="550"/>
      <c r="GZ32" s="550"/>
      <c r="HA32" s="550"/>
      <c r="HB32" s="550"/>
      <c r="HC32" s="550"/>
      <c r="HD32" s="550"/>
      <c r="HE32" s="550"/>
      <c r="HF32" s="550"/>
      <c r="HG32" s="550"/>
      <c r="HH32" s="550"/>
      <c r="HI32" s="550"/>
      <c r="HJ32" s="550"/>
      <c r="HK32" s="550"/>
      <c r="HL32" s="550"/>
      <c r="HM32" s="550"/>
      <c r="HN32" s="550"/>
      <c r="HO32" s="550"/>
      <c r="HP32" s="550"/>
      <c r="HQ32" s="550"/>
      <c r="HR32" s="550"/>
      <c r="HS32" s="550"/>
      <c r="HT32" s="550"/>
      <c r="HU32" s="550"/>
      <c r="HV32" s="550"/>
      <c r="HW32" s="550"/>
      <c r="HX32" s="550"/>
      <c r="HY32" s="550"/>
      <c r="HZ32" s="550"/>
      <c r="IA32" s="550"/>
      <c r="IB32" s="550"/>
      <c r="IC32" s="550"/>
      <c r="ID32" s="550"/>
      <c r="IE32" s="550"/>
      <c r="IF32" s="550"/>
      <c r="IG32" s="550"/>
      <c r="IH32" s="550"/>
      <c r="II32" s="550"/>
      <c r="IJ32" s="550"/>
      <c r="IK32" s="550"/>
      <c r="IL32" s="550"/>
      <c r="IM32" s="550"/>
      <c r="IN32" s="550"/>
      <c r="IO32" s="550"/>
      <c r="IP32" s="550"/>
    </row>
    <row r="33" spans="1:250" x14ac:dyDescent="0.2">
      <c r="A33" s="550" t="s">
        <v>807</v>
      </c>
      <c r="B33" s="560" t="s">
        <v>476</v>
      </c>
      <c r="C33" s="551">
        <f t="shared" ref="C33:C38" si="0">C32+1</f>
        <v>21</v>
      </c>
      <c r="D33" s="1605"/>
      <c r="E33" s="1605"/>
      <c r="F33" s="1601"/>
      <c r="G33" s="1717">
        <v>6349</v>
      </c>
      <c r="H33" s="1608"/>
      <c r="I33" s="1609"/>
      <c r="O33" s="550"/>
      <c r="P33" s="550"/>
      <c r="Q33" s="550"/>
      <c r="R33" s="550"/>
      <c r="S33" s="550"/>
      <c r="T33" s="550"/>
      <c r="U33" s="550"/>
      <c r="V33" s="550"/>
      <c r="W33" s="550"/>
      <c r="X33" s="550"/>
      <c r="Y33" s="550"/>
      <c r="Z33" s="550"/>
      <c r="AA33" s="550"/>
      <c r="AB33" s="550"/>
      <c r="AC33" s="550"/>
      <c r="AD33" s="550"/>
      <c r="AE33" s="550"/>
      <c r="AF33" s="550"/>
      <c r="AG33" s="550"/>
      <c r="AH33" s="550"/>
      <c r="AI33" s="550"/>
      <c r="AJ33" s="550"/>
      <c r="AK33" s="550"/>
      <c r="AL33" s="550"/>
      <c r="AM33" s="550"/>
      <c r="AN33" s="550"/>
      <c r="AO33" s="550"/>
      <c r="AP33" s="550"/>
      <c r="AQ33" s="550"/>
      <c r="AR33" s="550"/>
      <c r="AS33" s="550"/>
      <c r="AT33" s="550"/>
      <c r="AU33" s="550"/>
      <c r="AV33" s="550"/>
      <c r="AW33" s="550"/>
      <c r="AX33" s="550"/>
      <c r="AY33" s="550"/>
      <c r="AZ33" s="550"/>
      <c r="BA33" s="550"/>
      <c r="BB33" s="550"/>
      <c r="BC33" s="550"/>
      <c r="BD33" s="550"/>
      <c r="BE33" s="550"/>
      <c r="BF33" s="550"/>
      <c r="BG33" s="550"/>
      <c r="BH33" s="550"/>
      <c r="BI33" s="550"/>
      <c r="BJ33" s="550"/>
      <c r="BK33" s="550"/>
      <c r="BL33" s="550"/>
      <c r="BM33" s="550"/>
      <c r="BN33" s="550"/>
      <c r="BO33" s="550"/>
      <c r="BP33" s="550"/>
      <c r="BQ33" s="550"/>
      <c r="BR33" s="550"/>
      <c r="BS33" s="550"/>
      <c r="BT33" s="550"/>
      <c r="BU33" s="550"/>
      <c r="BV33" s="550"/>
      <c r="BW33" s="550"/>
      <c r="BX33" s="550"/>
      <c r="BY33" s="550"/>
      <c r="BZ33" s="550"/>
      <c r="CA33" s="550"/>
      <c r="CB33" s="550"/>
      <c r="CC33" s="550"/>
      <c r="CD33" s="550"/>
      <c r="CE33" s="550"/>
      <c r="CF33" s="550"/>
      <c r="CG33" s="550"/>
      <c r="CH33" s="550"/>
      <c r="CI33" s="550"/>
      <c r="CJ33" s="550"/>
      <c r="CK33" s="550"/>
      <c r="CL33" s="550"/>
      <c r="CM33" s="550"/>
      <c r="CN33" s="550"/>
      <c r="CO33" s="550"/>
      <c r="CP33" s="550"/>
      <c r="CQ33" s="550"/>
      <c r="CR33" s="550"/>
      <c r="CS33" s="550"/>
      <c r="CT33" s="550"/>
      <c r="CU33" s="550"/>
      <c r="CV33" s="550"/>
      <c r="CW33" s="550"/>
      <c r="CX33" s="550"/>
      <c r="CY33" s="550"/>
      <c r="CZ33" s="550"/>
      <c r="DA33" s="550"/>
      <c r="DB33" s="550"/>
      <c r="DC33" s="550"/>
      <c r="DD33" s="550"/>
      <c r="DE33" s="550"/>
      <c r="DF33" s="550"/>
      <c r="DG33" s="550"/>
      <c r="DH33" s="550"/>
      <c r="DI33" s="550"/>
      <c r="DJ33" s="550"/>
      <c r="DK33" s="550"/>
      <c r="DL33" s="550"/>
      <c r="DM33" s="550"/>
      <c r="DN33" s="550"/>
      <c r="DO33" s="550"/>
      <c r="DP33" s="550"/>
      <c r="DQ33" s="550"/>
      <c r="DR33" s="550"/>
      <c r="DS33" s="550"/>
      <c r="DT33" s="550"/>
      <c r="DU33" s="550"/>
      <c r="DV33" s="550"/>
      <c r="DW33" s="550"/>
      <c r="DX33" s="550"/>
      <c r="DY33" s="550"/>
      <c r="DZ33" s="550"/>
      <c r="EA33" s="550"/>
      <c r="EB33" s="550"/>
      <c r="EC33" s="550"/>
      <c r="ED33" s="550"/>
      <c r="EE33" s="550"/>
      <c r="EF33" s="550"/>
      <c r="EG33" s="550"/>
      <c r="EH33" s="550"/>
      <c r="EI33" s="550"/>
      <c r="EJ33" s="550"/>
      <c r="EK33" s="550"/>
      <c r="EL33" s="550"/>
      <c r="EM33" s="550"/>
      <c r="EN33" s="550"/>
      <c r="EO33" s="550"/>
      <c r="EP33" s="550"/>
      <c r="EQ33" s="550"/>
      <c r="ER33" s="550"/>
      <c r="ES33" s="550"/>
      <c r="ET33" s="550"/>
      <c r="EU33" s="550"/>
      <c r="EV33" s="550"/>
      <c r="EW33" s="550"/>
      <c r="EX33" s="550"/>
      <c r="EY33" s="550"/>
      <c r="EZ33" s="550"/>
      <c r="FA33" s="550"/>
      <c r="FB33" s="550"/>
      <c r="FC33" s="550"/>
      <c r="FD33" s="550"/>
      <c r="FE33" s="550"/>
      <c r="FF33" s="550"/>
      <c r="FG33" s="550"/>
      <c r="FH33" s="550"/>
      <c r="FI33" s="550"/>
      <c r="FJ33" s="550"/>
      <c r="FK33" s="550"/>
      <c r="FL33" s="550"/>
      <c r="FM33" s="550"/>
      <c r="FN33" s="550"/>
      <c r="FO33" s="550"/>
      <c r="FP33" s="550"/>
      <c r="FQ33" s="550"/>
      <c r="FR33" s="550"/>
      <c r="FS33" s="550"/>
      <c r="FT33" s="550"/>
      <c r="FU33" s="550"/>
      <c r="FV33" s="550"/>
      <c r="FW33" s="550"/>
      <c r="FX33" s="550"/>
      <c r="FY33" s="550"/>
      <c r="FZ33" s="550"/>
      <c r="GA33" s="550"/>
      <c r="GB33" s="550"/>
      <c r="GC33" s="550"/>
      <c r="GD33" s="550"/>
      <c r="GE33" s="550"/>
      <c r="GF33" s="550"/>
      <c r="GG33" s="550"/>
      <c r="GH33" s="550"/>
      <c r="GI33" s="550"/>
      <c r="GJ33" s="550"/>
      <c r="GK33" s="550"/>
      <c r="GL33" s="550"/>
      <c r="GM33" s="550"/>
      <c r="GN33" s="550"/>
      <c r="GO33" s="550"/>
      <c r="GP33" s="550"/>
      <c r="GQ33" s="550"/>
      <c r="GR33" s="550"/>
      <c r="GS33" s="550"/>
      <c r="GT33" s="550"/>
      <c r="GU33" s="550"/>
      <c r="GV33" s="550"/>
      <c r="GW33" s="550"/>
      <c r="GX33" s="550"/>
      <c r="GY33" s="550"/>
      <c r="GZ33" s="550"/>
      <c r="HA33" s="550"/>
      <c r="HB33" s="550"/>
      <c r="HC33" s="550"/>
      <c r="HD33" s="550"/>
      <c r="HE33" s="550"/>
      <c r="HF33" s="550"/>
      <c r="HG33" s="550"/>
      <c r="HH33" s="550"/>
      <c r="HI33" s="550"/>
      <c r="HJ33" s="550"/>
      <c r="HK33" s="550"/>
      <c r="HL33" s="550"/>
      <c r="HM33" s="550"/>
      <c r="HN33" s="550"/>
      <c r="HO33" s="550"/>
      <c r="HP33" s="550"/>
      <c r="HQ33" s="550"/>
      <c r="HR33" s="550"/>
      <c r="HS33" s="550"/>
      <c r="HT33" s="550"/>
      <c r="HU33" s="550"/>
      <c r="HV33" s="550"/>
      <c r="HW33" s="550"/>
      <c r="HX33" s="550"/>
      <c r="HY33" s="550"/>
      <c r="HZ33" s="550"/>
      <c r="IA33" s="550"/>
      <c r="IB33" s="550"/>
      <c r="IC33" s="550"/>
      <c r="ID33" s="550"/>
      <c r="IE33" s="550"/>
      <c r="IF33" s="550"/>
      <c r="IG33" s="550"/>
      <c r="IH33" s="550"/>
      <c r="II33" s="550"/>
      <c r="IJ33" s="550"/>
      <c r="IK33" s="550"/>
      <c r="IL33" s="550"/>
      <c r="IM33" s="550"/>
      <c r="IN33" s="550"/>
      <c r="IO33" s="550"/>
      <c r="IP33" s="550"/>
    </row>
    <row r="34" spans="1:250" x14ac:dyDescent="0.2">
      <c r="A34" s="550" t="s">
        <v>807</v>
      </c>
      <c r="B34" s="560" t="s">
        <v>178</v>
      </c>
      <c r="C34" s="551">
        <f t="shared" si="0"/>
        <v>22</v>
      </c>
      <c r="D34" s="1605"/>
      <c r="E34" s="1605"/>
      <c r="F34" s="1601"/>
      <c r="G34" s="1717">
        <v>6357</v>
      </c>
      <c r="H34" s="1608"/>
      <c r="I34" s="1609"/>
      <c r="O34" s="550"/>
      <c r="P34" s="550"/>
      <c r="Q34" s="550"/>
      <c r="R34" s="550"/>
      <c r="S34" s="550"/>
      <c r="T34" s="550"/>
      <c r="U34" s="550"/>
      <c r="V34" s="550"/>
      <c r="W34" s="550"/>
      <c r="X34" s="550"/>
      <c r="Y34" s="550"/>
      <c r="Z34" s="550"/>
      <c r="AA34" s="550"/>
      <c r="AB34" s="550"/>
      <c r="AC34" s="550"/>
      <c r="AD34" s="550"/>
      <c r="AE34" s="550"/>
      <c r="AF34" s="550"/>
      <c r="AG34" s="550"/>
      <c r="AH34" s="550"/>
      <c r="AI34" s="550"/>
      <c r="AJ34" s="550"/>
      <c r="AK34" s="550"/>
      <c r="AL34" s="550"/>
      <c r="AM34" s="550"/>
      <c r="AN34" s="550"/>
      <c r="AO34" s="550"/>
      <c r="AP34" s="550"/>
      <c r="AQ34" s="550"/>
      <c r="AR34" s="550"/>
      <c r="AS34" s="550"/>
      <c r="AT34" s="550"/>
      <c r="AU34" s="550"/>
      <c r="AV34" s="550"/>
      <c r="AW34" s="550"/>
      <c r="AX34" s="550"/>
      <c r="AY34" s="550"/>
      <c r="AZ34" s="550"/>
      <c r="BA34" s="550"/>
      <c r="BB34" s="550"/>
      <c r="BC34" s="550"/>
      <c r="BD34" s="550"/>
      <c r="BE34" s="550"/>
      <c r="BF34" s="550"/>
      <c r="BG34" s="550"/>
      <c r="BH34" s="550"/>
      <c r="BI34" s="550"/>
      <c r="BJ34" s="550"/>
      <c r="BK34" s="550"/>
      <c r="BL34" s="550"/>
      <c r="BM34" s="550"/>
      <c r="BN34" s="550"/>
      <c r="BO34" s="550"/>
      <c r="BP34" s="550"/>
      <c r="BQ34" s="550"/>
      <c r="BR34" s="550"/>
      <c r="BS34" s="550"/>
      <c r="BT34" s="550"/>
      <c r="BU34" s="550"/>
      <c r="BV34" s="550"/>
      <c r="BW34" s="550"/>
      <c r="BX34" s="550"/>
      <c r="BY34" s="550"/>
      <c r="BZ34" s="550"/>
      <c r="CA34" s="550"/>
      <c r="CB34" s="550"/>
      <c r="CC34" s="550"/>
      <c r="CD34" s="550"/>
      <c r="CE34" s="550"/>
      <c r="CF34" s="550"/>
      <c r="CG34" s="550"/>
      <c r="CH34" s="550"/>
      <c r="CI34" s="550"/>
      <c r="CJ34" s="550"/>
      <c r="CK34" s="550"/>
      <c r="CL34" s="550"/>
      <c r="CM34" s="550"/>
      <c r="CN34" s="550"/>
      <c r="CO34" s="550"/>
      <c r="CP34" s="550"/>
      <c r="CQ34" s="550"/>
      <c r="CR34" s="550"/>
      <c r="CS34" s="550"/>
      <c r="CT34" s="550"/>
      <c r="CU34" s="550"/>
      <c r="CV34" s="550"/>
      <c r="CW34" s="550"/>
      <c r="CX34" s="550"/>
      <c r="CY34" s="550"/>
      <c r="CZ34" s="550"/>
      <c r="DA34" s="550"/>
      <c r="DB34" s="550"/>
      <c r="DC34" s="550"/>
      <c r="DD34" s="550"/>
      <c r="DE34" s="550"/>
      <c r="DF34" s="550"/>
      <c r="DG34" s="550"/>
      <c r="DH34" s="550"/>
      <c r="DI34" s="550"/>
      <c r="DJ34" s="550"/>
      <c r="DK34" s="550"/>
      <c r="DL34" s="550"/>
      <c r="DM34" s="550"/>
      <c r="DN34" s="550"/>
      <c r="DO34" s="550"/>
      <c r="DP34" s="550"/>
      <c r="DQ34" s="550"/>
      <c r="DR34" s="550"/>
      <c r="DS34" s="550"/>
      <c r="DT34" s="550"/>
      <c r="DU34" s="550"/>
      <c r="DV34" s="550"/>
      <c r="DW34" s="550"/>
      <c r="DX34" s="550"/>
      <c r="DY34" s="550"/>
      <c r="DZ34" s="550"/>
      <c r="EA34" s="550"/>
      <c r="EB34" s="550"/>
      <c r="EC34" s="550"/>
      <c r="ED34" s="550"/>
      <c r="EE34" s="550"/>
      <c r="EF34" s="550"/>
      <c r="EG34" s="550"/>
      <c r="EH34" s="550"/>
      <c r="EI34" s="550"/>
      <c r="EJ34" s="550"/>
      <c r="EK34" s="550"/>
      <c r="EL34" s="550"/>
      <c r="EM34" s="550"/>
      <c r="EN34" s="550"/>
      <c r="EO34" s="550"/>
      <c r="EP34" s="550"/>
      <c r="EQ34" s="550"/>
      <c r="ER34" s="550"/>
      <c r="ES34" s="550"/>
      <c r="ET34" s="550"/>
      <c r="EU34" s="550"/>
      <c r="EV34" s="550"/>
      <c r="EW34" s="550"/>
      <c r="EX34" s="550"/>
      <c r="EY34" s="550"/>
      <c r="EZ34" s="550"/>
      <c r="FA34" s="550"/>
      <c r="FB34" s="550"/>
      <c r="FC34" s="550"/>
      <c r="FD34" s="550"/>
      <c r="FE34" s="550"/>
      <c r="FF34" s="550"/>
      <c r="FG34" s="550"/>
      <c r="FH34" s="550"/>
      <c r="FI34" s="550"/>
      <c r="FJ34" s="550"/>
      <c r="FK34" s="550"/>
      <c r="FL34" s="550"/>
      <c r="FM34" s="550"/>
      <c r="FN34" s="550"/>
      <c r="FO34" s="550"/>
      <c r="FP34" s="550"/>
      <c r="FQ34" s="550"/>
      <c r="FR34" s="550"/>
      <c r="FS34" s="550"/>
      <c r="FT34" s="550"/>
      <c r="FU34" s="550"/>
      <c r="FV34" s="550"/>
      <c r="FW34" s="550"/>
      <c r="FX34" s="550"/>
      <c r="FY34" s="550"/>
      <c r="FZ34" s="550"/>
      <c r="GA34" s="550"/>
      <c r="GB34" s="550"/>
      <c r="GC34" s="550"/>
      <c r="GD34" s="550"/>
      <c r="GE34" s="550"/>
      <c r="GF34" s="550"/>
      <c r="GG34" s="550"/>
      <c r="GH34" s="550"/>
      <c r="GI34" s="550"/>
      <c r="GJ34" s="550"/>
      <c r="GK34" s="550"/>
      <c r="GL34" s="550"/>
      <c r="GM34" s="550"/>
      <c r="GN34" s="550"/>
      <c r="GO34" s="550"/>
      <c r="GP34" s="550"/>
      <c r="GQ34" s="550"/>
      <c r="GR34" s="550"/>
      <c r="GS34" s="550"/>
      <c r="GT34" s="550"/>
      <c r="GU34" s="550"/>
      <c r="GV34" s="550"/>
      <c r="GW34" s="550"/>
      <c r="GX34" s="550"/>
      <c r="GY34" s="550"/>
      <c r="GZ34" s="550"/>
      <c r="HA34" s="550"/>
      <c r="HB34" s="550"/>
      <c r="HC34" s="550"/>
      <c r="HD34" s="550"/>
      <c r="HE34" s="550"/>
      <c r="HF34" s="550"/>
      <c r="HG34" s="550"/>
      <c r="HH34" s="550"/>
      <c r="HI34" s="550"/>
      <c r="HJ34" s="550"/>
      <c r="HK34" s="550"/>
      <c r="HL34" s="550"/>
      <c r="HM34" s="550"/>
      <c r="HN34" s="550"/>
      <c r="HO34" s="550"/>
      <c r="HP34" s="550"/>
      <c r="HQ34" s="550"/>
      <c r="HR34" s="550"/>
      <c r="HS34" s="550"/>
      <c r="HT34" s="550"/>
      <c r="HU34" s="550"/>
      <c r="HV34" s="550"/>
      <c r="HW34" s="550"/>
      <c r="HX34" s="550"/>
      <c r="HY34" s="550"/>
      <c r="HZ34" s="550"/>
      <c r="IA34" s="550"/>
      <c r="IB34" s="550"/>
      <c r="IC34" s="550"/>
      <c r="ID34" s="550"/>
      <c r="IE34" s="550"/>
      <c r="IF34" s="550"/>
      <c r="IG34" s="550"/>
      <c r="IH34" s="550"/>
      <c r="II34" s="550"/>
      <c r="IJ34" s="550"/>
      <c r="IK34" s="550"/>
      <c r="IL34" s="550"/>
      <c r="IM34" s="550"/>
      <c r="IN34" s="550"/>
      <c r="IO34" s="550"/>
      <c r="IP34" s="550"/>
    </row>
    <row r="35" spans="1:250" x14ac:dyDescent="0.2">
      <c r="A35" s="550" t="s">
        <v>807</v>
      </c>
      <c r="B35" s="560" t="s">
        <v>755</v>
      </c>
      <c r="C35" s="551">
        <f t="shared" si="0"/>
        <v>23</v>
      </c>
      <c r="D35" s="1602"/>
      <c r="E35" s="1602"/>
      <c r="F35" s="1596"/>
      <c r="G35" s="1717">
        <v>6134</v>
      </c>
      <c r="H35" s="1592"/>
      <c r="I35" s="1595"/>
      <c r="O35" s="550"/>
      <c r="P35" s="550"/>
      <c r="Q35" s="550"/>
      <c r="R35" s="550"/>
      <c r="S35" s="550"/>
      <c r="T35" s="550"/>
      <c r="U35" s="550"/>
      <c r="V35" s="550"/>
      <c r="W35" s="550"/>
      <c r="X35" s="550"/>
      <c r="Y35" s="550"/>
      <c r="Z35" s="550"/>
      <c r="AA35" s="550"/>
      <c r="AB35" s="550"/>
      <c r="AC35" s="550"/>
      <c r="AD35" s="550"/>
      <c r="AE35" s="550"/>
      <c r="AF35" s="550"/>
      <c r="AG35" s="550"/>
      <c r="AH35" s="550"/>
      <c r="AI35" s="550"/>
      <c r="AJ35" s="550"/>
      <c r="AK35" s="550"/>
      <c r="AL35" s="550"/>
      <c r="AM35" s="550"/>
      <c r="AN35" s="550"/>
      <c r="AO35" s="550"/>
      <c r="AP35" s="550"/>
      <c r="AQ35" s="550"/>
      <c r="AR35" s="550"/>
      <c r="AS35" s="550"/>
      <c r="AT35" s="550"/>
      <c r="AU35" s="550"/>
      <c r="AV35" s="550"/>
      <c r="AW35" s="550"/>
      <c r="AX35" s="550"/>
      <c r="AY35" s="550"/>
      <c r="AZ35" s="550"/>
      <c r="BA35" s="550"/>
      <c r="BB35" s="550"/>
      <c r="BC35" s="550"/>
      <c r="BD35" s="550"/>
      <c r="BE35" s="550"/>
      <c r="BF35" s="550"/>
      <c r="BG35" s="550"/>
      <c r="BH35" s="550"/>
      <c r="BI35" s="550"/>
      <c r="BJ35" s="550"/>
      <c r="BK35" s="550"/>
      <c r="BL35" s="550"/>
      <c r="BM35" s="550"/>
      <c r="BN35" s="550"/>
      <c r="BO35" s="550"/>
      <c r="BP35" s="550"/>
      <c r="BQ35" s="550"/>
      <c r="BR35" s="550"/>
      <c r="BS35" s="550"/>
      <c r="BT35" s="550"/>
      <c r="BU35" s="550"/>
      <c r="BV35" s="550"/>
      <c r="BW35" s="550"/>
      <c r="BX35" s="550"/>
      <c r="BY35" s="550"/>
      <c r="BZ35" s="550"/>
      <c r="CA35" s="550"/>
      <c r="CB35" s="550"/>
      <c r="CC35" s="550"/>
      <c r="CD35" s="550"/>
      <c r="CE35" s="550"/>
      <c r="CF35" s="550"/>
      <c r="CG35" s="550"/>
      <c r="CH35" s="550"/>
      <c r="CI35" s="550"/>
      <c r="CJ35" s="550"/>
      <c r="CK35" s="550"/>
      <c r="CL35" s="550"/>
      <c r="CM35" s="550"/>
      <c r="CN35" s="550"/>
      <c r="CO35" s="550"/>
      <c r="CP35" s="550"/>
      <c r="CQ35" s="550"/>
      <c r="CR35" s="550"/>
      <c r="CS35" s="550"/>
      <c r="CT35" s="550"/>
      <c r="CU35" s="550"/>
      <c r="CV35" s="550"/>
      <c r="CW35" s="550"/>
      <c r="CX35" s="550"/>
      <c r="CY35" s="550"/>
      <c r="CZ35" s="550"/>
      <c r="DA35" s="550"/>
      <c r="DB35" s="550"/>
      <c r="DC35" s="550"/>
      <c r="DD35" s="550"/>
      <c r="DE35" s="550"/>
      <c r="DF35" s="550"/>
      <c r="DG35" s="550"/>
      <c r="DH35" s="550"/>
      <c r="DI35" s="550"/>
      <c r="DJ35" s="550"/>
      <c r="DK35" s="550"/>
      <c r="DL35" s="550"/>
      <c r="DM35" s="550"/>
      <c r="DN35" s="550"/>
      <c r="DO35" s="550"/>
      <c r="DP35" s="550"/>
      <c r="DQ35" s="550"/>
      <c r="DR35" s="550"/>
      <c r="DS35" s="550"/>
      <c r="DT35" s="550"/>
      <c r="DU35" s="550"/>
      <c r="DV35" s="550"/>
      <c r="DW35" s="550"/>
      <c r="DX35" s="550"/>
      <c r="DY35" s="550"/>
      <c r="DZ35" s="550"/>
      <c r="EA35" s="550"/>
      <c r="EB35" s="550"/>
      <c r="EC35" s="550"/>
      <c r="ED35" s="550"/>
      <c r="EE35" s="550"/>
      <c r="EF35" s="550"/>
      <c r="EG35" s="550"/>
      <c r="EH35" s="550"/>
      <c r="EI35" s="550"/>
      <c r="EJ35" s="550"/>
      <c r="EK35" s="550"/>
      <c r="EL35" s="550"/>
      <c r="EM35" s="550"/>
      <c r="EN35" s="550"/>
      <c r="EO35" s="550"/>
      <c r="EP35" s="550"/>
      <c r="EQ35" s="550"/>
      <c r="ER35" s="550"/>
      <c r="ES35" s="550"/>
      <c r="ET35" s="550"/>
      <c r="EU35" s="550"/>
      <c r="EV35" s="550"/>
      <c r="EW35" s="550"/>
      <c r="EX35" s="550"/>
      <c r="EY35" s="550"/>
      <c r="EZ35" s="550"/>
      <c r="FA35" s="550"/>
      <c r="FB35" s="550"/>
      <c r="FC35" s="550"/>
      <c r="FD35" s="550"/>
      <c r="FE35" s="550"/>
      <c r="FF35" s="550"/>
      <c r="FG35" s="550"/>
      <c r="FH35" s="550"/>
      <c r="FI35" s="550"/>
      <c r="FJ35" s="550"/>
      <c r="FK35" s="550"/>
      <c r="FL35" s="550"/>
      <c r="FM35" s="550"/>
      <c r="FN35" s="550"/>
      <c r="FO35" s="550"/>
      <c r="FP35" s="550"/>
      <c r="FQ35" s="550"/>
      <c r="FR35" s="550"/>
      <c r="FS35" s="550"/>
      <c r="FT35" s="550"/>
      <c r="FU35" s="550"/>
      <c r="FV35" s="550"/>
      <c r="FW35" s="550"/>
      <c r="FX35" s="550"/>
      <c r="FY35" s="550"/>
      <c r="FZ35" s="550"/>
      <c r="GA35" s="550"/>
      <c r="GB35" s="550"/>
      <c r="GC35" s="550"/>
      <c r="GD35" s="550"/>
      <c r="GE35" s="550"/>
      <c r="GF35" s="550"/>
      <c r="GG35" s="550"/>
      <c r="GH35" s="550"/>
      <c r="GI35" s="550"/>
      <c r="GJ35" s="550"/>
      <c r="GK35" s="550"/>
      <c r="GL35" s="550"/>
      <c r="GM35" s="550"/>
      <c r="GN35" s="550"/>
      <c r="GO35" s="550"/>
      <c r="GP35" s="550"/>
      <c r="GQ35" s="550"/>
      <c r="GR35" s="550"/>
      <c r="GS35" s="550"/>
      <c r="GT35" s="550"/>
      <c r="GU35" s="550"/>
      <c r="GV35" s="550"/>
      <c r="GW35" s="550"/>
      <c r="GX35" s="550"/>
      <c r="GY35" s="550"/>
      <c r="GZ35" s="550"/>
      <c r="HA35" s="550"/>
      <c r="HB35" s="550"/>
      <c r="HC35" s="550"/>
      <c r="HD35" s="550"/>
      <c r="HE35" s="550"/>
      <c r="HF35" s="550"/>
      <c r="HG35" s="550"/>
      <c r="HH35" s="550"/>
      <c r="HI35" s="550"/>
      <c r="HJ35" s="550"/>
      <c r="HK35" s="550"/>
      <c r="HL35" s="550"/>
      <c r="HM35" s="550"/>
      <c r="HN35" s="550"/>
      <c r="HO35" s="550"/>
      <c r="HP35" s="550"/>
      <c r="HQ35" s="550"/>
      <c r="HR35" s="550"/>
      <c r="HS35" s="550"/>
      <c r="HT35" s="550"/>
      <c r="HU35" s="550"/>
      <c r="HV35" s="550"/>
      <c r="HW35" s="550"/>
      <c r="HX35" s="550"/>
      <c r="HY35" s="550"/>
      <c r="HZ35" s="550"/>
      <c r="IA35" s="550"/>
      <c r="IB35" s="550"/>
      <c r="IC35" s="550"/>
      <c r="ID35" s="550"/>
      <c r="IE35" s="550"/>
      <c r="IF35" s="550"/>
      <c r="IG35" s="550"/>
      <c r="IH35" s="550"/>
      <c r="II35" s="550"/>
      <c r="IJ35" s="550"/>
      <c r="IK35" s="550"/>
      <c r="IL35" s="550"/>
      <c r="IM35" s="550"/>
      <c r="IN35" s="550"/>
      <c r="IO35" s="550"/>
      <c r="IP35" s="550"/>
    </row>
    <row r="36" spans="1:250" x14ac:dyDescent="0.2">
      <c r="A36" s="550" t="s">
        <v>807</v>
      </c>
      <c r="B36" s="560" t="s">
        <v>36</v>
      </c>
      <c r="C36" s="551">
        <f t="shared" si="0"/>
        <v>24</v>
      </c>
      <c r="D36" s="1602"/>
      <c r="E36" s="1602"/>
      <c r="F36" s="1596"/>
      <c r="G36" s="1717">
        <v>6135</v>
      </c>
      <c r="H36" s="1592"/>
      <c r="I36" s="1595"/>
      <c r="J36" s="549"/>
      <c r="K36" s="549"/>
      <c r="L36" s="549"/>
      <c r="M36" s="549"/>
      <c r="N36" s="549"/>
      <c r="O36" s="660"/>
      <c r="P36" s="660"/>
      <c r="Q36" s="550"/>
      <c r="R36" s="550"/>
      <c r="S36" s="550"/>
      <c r="T36" s="550"/>
      <c r="U36" s="550"/>
      <c r="V36" s="550"/>
      <c r="W36" s="550"/>
      <c r="X36" s="550"/>
      <c r="Y36" s="550"/>
      <c r="Z36" s="550"/>
      <c r="AA36" s="550"/>
      <c r="AB36" s="550"/>
      <c r="AC36" s="550"/>
      <c r="AD36" s="550"/>
      <c r="AE36" s="550"/>
      <c r="AF36" s="550"/>
      <c r="AG36" s="550"/>
      <c r="AH36" s="550"/>
      <c r="AI36" s="550"/>
      <c r="AJ36" s="550"/>
      <c r="AK36" s="550"/>
      <c r="AL36" s="550"/>
      <c r="AM36" s="550"/>
      <c r="AN36" s="550"/>
      <c r="AO36" s="550"/>
      <c r="AP36" s="550"/>
      <c r="AQ36" s="550"/>
      <c r="AR36" s="550"/>
      <c r="AS36" s="550"/>
      <c r="AT36" s="550"/>
      <c r="AU36" s="550"/>
      <c r="AV36" s="550"/>
      <c r="AW36" s="550"/>
      <c r="AX36" s="550"/>
      <c r="AY36" s="550"/>
      <c r="AZ36" s="550"/>
      <c r="BA36" s="550"/>
      <c r="BB36" s="550"/>
      <c r="BC36" s="550"/>
      <c r="BD36" s="550"/>
      <c r="BE36" s="550"/>
      <c r="BF36" s="550"/>
      <c r="BG36" s="550"/>
      <c r="BH36" s="550"/>
      <c r="BI36" s="550"/>
      <c r="BJ36" s="550"/>
      <c r="BK36" s="550"/>
      <c r="BL36" s="550"/>
      <c r="BM36" s="550"/>
      <c r="BN36" s="550"/>
      <c r="BO36" s="550"/>
      <c r="BP36" s="550"/>
      <c r="BQ36" s="550"/>
      <c r="BR36" s="550"/>
      <c r="BS36" s="550"/>
      <c r="BT36" s="550"/>
      <c r="BU36" s="550"/>
      <c r="BV36" s="550"/>
      <c r="BW36" s="550"/>
      <c r="BX36" s="550"/>
      <c r="BY36" s="550"/>
      <c r="BZ36" s="550"/>
      <c r="CA36" s="550"/>
      <c r="CB36" s="550"/>
      <c r="CC36" s="550"/>
      <c r="CD36" s="550"/>
      <c r="CE36" s="550"/>
      <c r="CF36" s="550"/>
      <c r="CG36" s="550"/>
      <c r="CH36" s="550"/>
      <c r="CI36" s="550"/>
      <c r="CJ36" s="550"/>
      <c r="CK36" s="550"/>
      <c r="CL36" s="550"/>
      <c r="CM36" s="550"/>
      <c r="CN36" s="550"/>
      <c r="CO36" s="550"/>
      <c r="CP36" s="550"/>
      <c r="CQ36" s="550"/>
      <c r="CR36" s="550"/>
      <c r="CS36" s="550"/>
      <c r="CT36" s="550"/>
      <c r="CU36" s="550"/>
      <c r="CV36" s="550"/>
      <c r="CW36" s="550"/>
      <c r="CX36" s="550"/>
      <c r="CY36" s="550"/>
      <c r="CZ36" s="550"/>
      <c r="DA36" s="550"/>
      <c r="DB36" s="550"/>
      <c r="DC36" s="550"/>
      <c r="DD36" s="550"/>
      <c r="DE36" s="550"/>
      <c r="DF36" s="550"/>
      <c r="DG36" s="550"/>
      <c r="DH36" s="550"/>
      <c r="DI36" s="550"/>
      <c r="DJ36" s="550"/>
      <c r="DK36" s="550"/>
      <c r="DL36" s="550"/>
      <c r="DM36" s="550"/>
      <c r="DN36" s="550"/>
      <c r="DO36" s="550"/>
      <c r="DP36" s="550"/>
      <c r="DQ36" s="550"/>
      <c r="DR36" s="550"/>
      <c r="DS36" s="550"/>
      <c r="DT36" s="550"/>
      <c r="DU36" s="550"/>
      <c r="DV36" s="550"/>
      <c r="DW36" s="550"/>
      <c r="DX36" s="550"/>
      <c r="DY36" s="550"/>
      <c r="DZ36" s="550"/>
      <c r="EA36" s="550"/>
      <c r="EB36" s="550"/>
      <c r="EC36" s="550"/>
      <c r="ED36" s="550"/>
      <c r="EE36" s="550"/>
      <c r="EF36" s="550"/>
      <c r="EG36" s="550"/>
      <c r="EH36" s="550"/>
      <c r="EI36" s="550"/>
      <c r="EJ36" s="550"/>
      <c r="EK36" s="550"/>
      <c r="EL36" s="550"/>
      <c r="EM36" s="550"/>
      <c r="EN36" s="550"/>
      <c r="EO36" s="550"/>
      <c r="EP36" s="550"/>
      <c r="EQ36" s="550"/>
      <c r="ER36" s="550"/>
      <c r="ES36" s="550"/>
      <c r="ET36" s="550"/>
      <c r="EU36" s="550"/>
      <c r="EV36" s="550"/>
      <c r="EW36" s="550"/>
      <c r="EX36" s="550"/>
      <c r="EY36" s="550"/>
      <c r="EZ36" s="550"/>
      <c r="FA36" s="550"/>
      <c r="FB36" s="550"/>
      <c r="FC36" s="550"/>
      <c r="FD36" s="550"/>
      <c r="FE36" s="550"/>
      <c r="FF36" s="550"/>
      <c r="FG36" s="550"/>
      <c r="FH36" s="550"/>
      <c r="FI36" s="550"/>
      <c r="FJ36" s="550"/>
      <c r="FK36" s="550"/>
      <c r="FL36" s="550"/>
      <c r="FM36" s="550"/>
      <c r="FN36" s="550"/>
      <c r="FO36" s="550"/>
      <c r="FP36" s="550"/>
      <c r="FQ36" s="550"/>
      <c r="FR36" s="550"/>
      <c r="FS36" s="550"/>
      <c r="FT36" s="550"/>
      <c r="FU36" s="550"/>
      <c r="FV36" s="550"/>
      <c r="FW36" s="550"/>
      <c r="FX36" s="550"/>
      <c r="FY36" s="550"/>
      <c r="FZ36" s="550"/>
      <c r="GA36" s="550"/>
      <c r="GB36" s="550"/>
      <c r="GC36" s="550"/>
      <c r="GD36" s="550"/>
      <c r="GE36" s="550"/>
      <c r="GF36" s="550"/>
      <c r="GG36" s="550"/>
      <c r="GH36" s="550"/>
      <c r="GI36" s="550"/>
      <c r="GJ36" s="550"/>
      <c r="GK36" s="550"/>
      <c r="GL36" s="550"/>
      <c r="GM36" s="550"/>
      <c r="GN36" s="550"/>
      <c r="GO36" s="550"/>
      <c r="GP36" s="550"/>
      <c r="GQ36" s="550"/>
      <c r="GR36" s="550"/>
      <c r="GS36" s="550"/>
      <c r="GT36" s="550"/>
      <c r="GU36" s="550"/>
      <c r="GV36" s="550"/>
      <c r="GW36" s="550"/>
      <c r="GX36" s="550"/>
      <c r="GY36" s="550"/>
      <c r="GZ36" s="550"/>
      <c r="HA36" s="550"/>
      <c r="HB36" s="550"/>
      <c r="HC36" s="550"/>
      <c r="HD36" s="550"/>
      <c r="HE36" s="550"/>
      <c r="HF36" s="550"/>
      <c r="HG36" s="550"/>
      <c r="HH36" s="550"/>
      <c r="HI36" s="550"/>
      <c r="HJ36" s="550"/>
      <c r="HK36" s="550"/>
      <c r="HL36" s="550"/>
      <c r="HM36" s="550"/>
      <c r="HN36" s="550"/>
      <c r="HO36" s="550"/>
      <c r="HP36" s="550"/>
      <c r="HQ36" s="550"/>
      <c r="HR36" s="550"/>
      <c r="HS36" s="550"/>
      <c r="HT36" s="550"/>
      <c r="HU36" s="550"/>
      <c r="HV36" s="550"/>
      <c r="HW36" s="550"/>
      <c r="HX36" s="550"/>
      <c r="HY36" s="550"/>
      <c r="HZ36" s="550"/>
      <c r="IA36" s="550"/>
      <c r="IB36" s="550"/>
      <c r="IC36" s="550"/>
      <c r="ID36" s="550"/>
      <c r="IE36" s="550"/>
      <c r="IF36" s="550"/>
      <c r="IG36" s="550"/>
      <c r="IH36" s="550"/>
      <c r="II36" s="550"/>
      <c r="IJ36" s="550"/>
      <c r="IK36" s="550"/>
      <c r="IL36" s="550"/>
      <c r="IM36" s="550"/>
      <c r="IN36" s="550"/>
      <c r="IO36" s="550"/>
      <c r="IP36" s="550"/>
    </row>
    <row r="37" spans="1:250" x14ac:dyDescent="0.2">
      <c r="A37" s="550" t="s">
        <v>807</v>
      </c>
      <c r="B37" s="570" t="s">
        <v>90</v>
      </c>
      <c r="C37" s="571">
        <f t="shared" si="0"/>
        <v>25</v>
      </c>
      <c r="D37" s="1603"/>
      <c r="E37" s="1603"/>
      <c r="F37" s="1598"/>
      <c r="G37" s="1716">
        <v>6136</v>
      </c>
      <c r="H37" s="1599"/>
      <c r="I37" s="1600"/>
      <c r="O37" s="550"/>
      <c r="P37" s="550"/>
      <c r="Q37" s="550"/>
      <c r="R37" s="550"/>
      <c r="S37" s="550"/>
      <c r="T37" s="550"/>
      <c r="U37" s="550"/>
      <c r="V37" s="550"/>
      <c r="W37" s="550"/>
      <c r="X37" s="550"/>
      <c r="Y37" s="550"/>
      <c r="Z37" s="550"/>
      <c r="AA37" s="550"/>
      <c r="AB37" s="550"/>
      <c r="AC37" s="550"/>
      <c r="AD37" s="550"/>
      <c r="AE37" s="550"/>
      <c r="AF37" s="550"/>
      <c r="AG37" s="550"/>
      <c r="AH37" s="550"/>
      <c r="AI37" s="550"/>
      <c r="AJ37" s="550"/>
      <c r="AK37" s="550"/>
      <c r="AL37" s="550"/>
      <c r="AM37" s="550"/>
      <c r="AN37" s="550"/>
      <c r="AO37" s="550"/>
      <c r="AP37" s="550"/>
      <c r="AQ37" s="550"/>
      <c r="AR37" s="550"/>
      <c r="AS37" s="550"/>
      <c r="AT37" s="550"/>
      <c r="AU37" s="550"/>
      <c r="AV37" s="550"/>
      <c r="AW37" s="550"/>
      <c r="AX37" s="550"/>
      <c r="AY37" s="550"/>
      <c r="AZ37" s="550"/>
      <c r="BA37" s="550"/>
      <c r="BB37" s="550"/>
      <c r="BC37" s="550"/>
      <c r="BD37" s="550"/>
      <c r="BE37" s="550"/>
      <c r="BF37" s="550"/>
      <c r="BG37" s="550"/>
      <c r="BH37" s="550"/>
      <c r="BI37" s="550"/>
      <c r="BJ37" s="550"/>
      <c r="BK37" s="550"/>
      <c r="BL37" s="550"/>
      <c r="BM37" s="550"/>
      <c r="BN37" s="550"/>
      <c r="BO37" s="550"/>
      <c r="BP37" s="550"/>
      <c r="BQ37" s="550"/>
      <c r="BR37" s="550"/>
      <c r="BS37" s="550"/>
      <c r="BT37" s="550"/>
      <c r="BU37" s="550"/>
      <c r="BV37" s="550"/>
      <c r="BW37" s="550"/>
      <c r="BX37" s="550"/>
      <c r="BY37" s="550"/>
      <c r="BZ37" s="550"/>
      <c r="CA37" s="550"/>
      <c r="CB37" s="550"/>
      <c r="CC37" s="550"/>
      <c r="CD37" s="550"/>
      <c r="CE37" s="550"/>
      <c r="CF37" s="550"/>
      <c r="CG37" s="550"/>
      <c r="CH37" s="550"/>
      <c r="CI37" s="550"/>
      <c r="CJ37" s="550"/>
      <c r="CK37" s="550"/>
      <c r="CL37" s="550"/>
      <c r="CM37" s="550"/>
      <c r="CN37" s="550"/>
      <c r="CO37" s="550"/>
      <c r="CP37" s="550"/>
      <c r="CQ37" s="550"/>
      <c r="CR37" s="550"/>
      <c r="CS37" s="550"/>
      <c r="CT37" s="550"/>
      <c r="CU37" s="550"/>
      <c r="CV37" s="550"/>
      <c r="CW37" s="550"/>
      <c r="CX37" s="550"/>
      <c r="CY37" s="550"/>
      <c r="CZ37" s="550"/>
      <c r="DA37" s="550"/>
      <c r="DB37" s="550"/>
      <c r="DC37" s="550"/>
      <c r="DD37" s="550"/>
      <c r="DE37" s="550"/>
      <c r="DF37" s="550"/>
      <c r="DG37" s="550"/>
      <c r="DH37" s="550"/>
      <c r="DI37" s="550"/>
      <c r="DJ37" s="550"/>
      <c r="DK37" s="550"/>
      <c r="DL37" s="550"/>
      <c r="DM37" s="550"/>
      <c r="DN37" s="550"/>
      <c r="DO37" s="550"/>
      <c r="DP37" s="550"/>
      <c r="DQ37" s="550"/>
      <c r="DR37" s="550"/>
      <c r="DS37" s="550"/>
      <c r="DT37" s="550"/>
      <c r="DU37" s="550"/>
      <c r="DV37" s="550"/>
      <c r="DW37" s="550"/>
      <c r="DX37" s="550"/>
      <c r="DY37" s="550"/>
      <c r="DZ37" s="550"/>
      <c r="EA37" s="550"/>
      <c r="EB37" s="550"/>
      <c r="EC37" s="550"/>
      <c r="ED37" s="550"/>
      <c r="EE37" s="550"/>
      <c r="EF37" s="550"/>
      <c r="EG37" s="550"/>
      <c r="EH37" s="550"/>
      <c r="EI37" s="550"/>
      <c r="EJ37" s="550"/>
      <c r="EK37" s="550"/>
      <c r="EL37" s="550"/>
      <c r="EM37" s="550"/>
      <c r="EN37" s="550"/>
      <c r="EO37" s="550"/>
      <c r="EP37" s="550"/>
      <c r="EQ37" s="550"/>
      <c r="ER37" s="550"/>
      <c r="ES37" s="550"/>
      <c r="ET37" s="550"/>
      <c r="EU37" s="550"/>
      <c r="EV37" s="550"/>
      <c r="EW37" s="550"/>
      <c r="EX37" s="550"/>
      <c r="EY37" s="550"/>
      <c r="EZ37" s="550"/>
      <c r="FA37" s="550"/>
      <c r="FB37" s="550"/>
      <c r="FC37" s="550"/>
      <c r="FD37" s="550"/>
      <c r="FE37" s="550"/>
      <c r="FF37" s="550"/>
      <c r="FG37" s="550"/>
      <c r="FH37" s="550"/>
      <c r="FI37" s="550"/>
      <c r="FJ37" s="550"/>
      <c r="FK37" s="550"/>
      <c r="FL37" s="550"/>
      <c r="FM37" s="550"/>
      <c r="FN37" s="550"/>
      <c r="FO37" s="550"/>
      <c r="FP37" s="550"/>
      <c r="FQ37" s="550"/>
      <c r="FR37" s="550"/>
      <c r="FS37" s="550"/>
      <c r="FT37" s="550"/>
      <c r="FU37" s="550"/>
      <c r="FV37" s="550"/>
      <c r="FW37" s="550"/>
      <c r="FX37" s="550"/>
      <c r="FY37" s="550"/>
      <c r="FZ37" s="550"/>
      <c r="GA37" s="550"/>
      <c r="GB37" s="550"/>
      <c r="GC37" s="550"/>
      <c r="GD37" s="550"/>
      <c r="GE37" s="550"/>
      <c r="GF37" s="550"/>
      <c r="GG37" s="550"/>
      <c r="GH37" s="550"/>
      <c r="GI37" s="550"/>
      <c r="GJ37" s="550"/>
      <c r="GK37" s="550"/>
      <c r="GL37" s="550"/>
      <c r="GM37" s="550"/>
      <c r="GN37" s="550"/>
      <c r="GO37" s="550"/>
      <c r="GP37" s="550"/>
      <c r="GQ37" s="550"/>
      <c r="GR37" s="550"/>
      <c r="GS37" s="550"/>
      <c r="GT37" s="550"/>
      <c r="GU37" s="550"/>
      <c r="GV37" s="550"/>
      <c r="GW37" s="550"/>
      <c r="GX37" s="550"/>
      <c r="GY37" s="550"/>
      <c r="GZ37" s="550"/>
      <c r="HA37" s="550"/>
      <c r="HB37" s="550"/>
      <c r="HC37" s="550"/>
      <c r="HD37" s="550"/>
      <c r="HE37" s="550"/>
      <c r="HF37" s="550"/>
      <c r="HG37" s="550"/>
      <c r="HH37" s="550"/>
      <c r="HI37" s="550"/>
      <c r="HJ37" s="550"/>
      <c r="HK37" s="550"/>
      <c r="HL37" s="550"/>
      <c r="HM37" s="550"/>
      <c r="HN37" s="550"/>
      <c r="HO37" s="550"/>
      <c r="HP37" s="550"/>
      <c r="HQ37" s="550"/>
      <c r="HR37" s="550"/>
      <c r="HS37" s="550"/>
      <c r="HT37" s="550"/>
      <c r="HU37" s="550"/>
      <c r="HV37" s="550"/>
      <c r="HW37" s="550"/>
      <c r="HX37" s="550"/>
      <c r="HY37" s="550"/>
      <c r="HZ37" s="550"/>
      <c r="IA37" s="550"/>
      <c r="IB37" s="550"/>
      <c r="IC37" s="550"/>
      <c r="ID37" s="550"/>
      <c r="IE37" s="550"/>
      <c r="IF37" s="550"/>
      <c r="IG37" s="550"/>
      <c r="IH37" s="550"/>
      <c r="II37" s="550"/>
      <c r="IJ37" s="550"/>
      <c r="IK37" s="550"/>
      <c r="IL37" s="550"/>
      <c r="IM37" s="550"/>
      <c r="IN37" s="550"/>
      <c r="IO37" s="550"/>
      <c r="IP37" s="550"/>
    </row>
    <row r="38" spans="1:250" ht="12.75" customHeight="1" x14ac:dyDescent="0.2">
      <c r="A38" s="550" t="s">
        <v>807</v>
      </c>
      <c r="B38" s="570"/>
      <c r="C38" s="571">
        <f t="shared" si="0"/>
        <v>26</v>
      </c>
      <c r="D38" s="1598"/>
      <c r="E38" s="1598"/>
      <c r="F38" s="1598"/>
      <c r="G38" s="1815">
        <v>6137</v>
      </c>
      <c r="H38" s="1599"/>
      <c r="I38" s="1598"/>
      <c r="O38" s="550"/>
      <c r="P38" s="550"/>
      <c r="Q38" s="550"/>
      <c r="R38" s="550"/>
      <c r="S38" s="550"/>
      <c r="T38" s="550"/>
      <c r="U38" s="550"/>
      <c r="V38" s="550"/>
      <c r="W38" s="550"/>
      <c r="X38" s="550"/>
      <c r="Y38" s="550"/>
      <c r="Z38" s="550"/>
      <c r="AA38" s="550"/>
      <c r="AB38" s="550"/>
      <c r="AC38" s="550"/>
      <c r="AD38" s="550"/>
      <c r="AE38" s="550"/>
      <c r="AF38" s="550"/>
      <c r="AG38" s="550"/>
      <c r="AH38" s="550"/>
      <c r="AI38" s="550"/>
      <c r="AJ38" s="550"/>
      <c r="AK38" s="550"/>
      <c r="AL38" s="550"/>
      <c r="AM38" s="550"/>
      <c r="AN38" s="550"/>
      <c r="AO38" s="550"/>
      <c r="AP38" s="550"/>
      <c r="AQ38" s="550"/>
      <c r="AR38" s="550"/>
      <c r="AS38" s="550"/>
      <c r="AT38" s="550"/>
      <c r="AU38" s="550"/>
      <c r="AV38" s="550"/>
      <c r="AW38" s="550"/>
      <c r="AX38" s="550"/>
      <c r="AY38" s="550"/>
      <c r="AZ38" s="550"/>
      <c r="BA38" s="550"/>
      <c r="BB38" s="550"/>
      <c r="BC38" s="550"/>
      <c r="BD38" s="550"/>
      <c r="BE38" s="550"/>
      <c r="BF38" s="550"/>
      <c r="BG38" s="550"/>
      <c r="BH38" s="550"/>
      <c r="BI38" s="550"/>
      <c r="BJ38" s="550"/>
      <c r="BK38" s="550"/>
      <c r="BL38" s="550"/>
      <c r="BM38" s="550"/>
      <c r="BN38" s="550"/>
      <c r="BO38" s="550"/>
      <c r="BP38" s="550"/>
      <c r="BQ38" s="550"/>
      <c r="BR38" s="550"/>
      <c r="BS38" s="550"/>
      <c r="BT38" s="550"/>
      <c r="BU38" s="550"/>
      <c r="BV38" s="550"/>
      <c r="BW38" s="550"/>
      <c r="BX38" s="550"/>
      <c r="BY38" s="550"/>
      <c r="BZ38" s="550"/>
      <c r="CA38" s="550"/>
      <c r="CB38" s="550"/>
      <c r="CC38" s="550"/>
      <c r="CD38" s="550"/>
      <c r="CE38" s="550"/>
      <c r="CF38" s="550"/>
      <c r="CG38" s="550"/>
      <c r="CH38" s="550"/>
      <c r="CI38" s="550"/>
      <c r="CJ38" s="550"/>
      <c r="CK38" s="550"/>
      <c r="CL38" s="550"/>
      <c r="CM38" s="550"/>
      <c r="CN38" s="550"/>
      <c r="CO38" s="550"/>
      <c r="CP38" s="550"/>
      <c r="CQ38" s="550"/>
      <c r="CR38" s="550"/>
      <c r="CS38" s="550"/>
      <c r="CT38" s="550"/>
      <c r="CU38" s="550"/>
      <c r="CV38" s="550"/>
      <c r="CW38" s="550"/>
      <c r="CX38" s="550"/>
      <c r="CY38" s="550"/>
      <c r="CZ38" s="550"/>
      <c r="DA38" s="550"/>
      <c r="DB38" s="550"/>
      <c r="DC38" s="550"/>
      <c r="DD38" s="550"/>
      <c r="DE38" s="550"/>
      <c r="DF38" s="550"/>
      <c r="DG38" s="550"/>
      <c r="DH38" s="550"/>
      <c r="DI38" s="550"/>
      <c r="DJ38" s="550"/>
      <c r="DK38" s="550"/>
      <c r="DL38" s="550"/>
      <c r="DM38" s="550"/>
      <c r="DN38" s="550"/>
      <c r="DO38" s="550"/>
      <c r="DP38" s="550"/>
      <c r="DQ38" s="550"/>
      <c r="DR38" s="550"/>
      <c r="DS38" s="550"/>
      <c r="DT38" s="550"/>
      <c r="DU38" s="550"/>
      <c r="DV38" s="550"/>
      <c r="DW38" s="550"/>
      <c r="DX38" s="550"/>
      <c r="DY38" s="550"/>
      <c r="DZ38" s="550"/>
      <c r="EA38" s="550"/>
      <c r="EB38" s="550"/>
      <c r="EC38" s="550"/>
      <c r="ED38" s="550"/>
      <c r="EE38" s="550"/>
      <c r="EF38" s="550"/>
      <c r="EG38" s="550"/>
      <c r="EH38" s="550"/>
      <c r="EI38" s="550"/>
      <c r="EJ38" s="550"/>
      <c r="EK38" s="550"/>
      <c r="EL38" s="550"/>
      <c r="EM38" s="550"/>
      <c r="EN38" s="550"/>
      <c r="EO38" s="550"/>
      <c r="EP38" s="550"/>
      <c r="EQ38" s="550"/>
      <c r="ER38" s="550"/>
      <c r="ES38" s="550"/>
      <c r="ET38" s="550"/>
      <c r="EU38" s="550"/>
      <c r="EV38" s="550"/>
      <c r="EW38" s="550"/>
      <c r="EX38" s="550"/>
      <c r="EY38" s="550"/>
      <c r="EZ38" s="550"/>
      <c r="FA38" s="550"/>
      <c r="FB38" s="550"/>
      <c r="FC38" s="550"/>
      <c r="FD38" s="550"/>
      <c r="FE38" s="550"/>
      <c r="FF38" s="550"/>
      <c r="FG38" s="550"/>
      <c r="FH38" s="550"/>
      <c r="FI38" s="550"/>
      <c r="FJ38" s="550"/>
      <c r="FK38" s="550"/>
      <c r="FL38" s="550"/>
      <c r="FM38" s="550"/>
      <c r="FN38" s="550"/>
      <c r="FO38" s="550"/>
      <c r="FP38" s="550"/>
      <c r="FQ38" s="550"/>
      <c r="FR38" s="550"/>
      <c r="FS38" s="550"/>
      <c r="FT38" s="550"/>
      <c r="FU38" s="550"/>
      <c r="FV38" s="550"/>
      <c r="FW38" s="550"/>
      <c r="FX38" s="550"/>
      <c r="FY38" s="550"/>
      <c r="FZ38" s="550"/>
      <c r="GA38" s="550"/>
      <c r="GB38" s="550"/>
      <c r="GC38" s="550"/>
      <c r="GD38" s="550"/>
      <c r="GE38" s="550"/>
      <c r="GF38" s="550"/>
      <c r="GG38" s="550"/>
      <c r="GH38" s="550"/>
      <c r="GI38" s="550"/>
      <c r="GJ38" s="550"/>
      <c r="GK38" s="550"/>
      <c r="GL38" s="550"/>
      <c r="GM38" s="550"/>
      <c r="GN38" s="550"/>
      <c r="GO38" s="550"/>
      <c r="GP38" s="550"/>
      <c r="GQ38" s="550"/>
      <c r="GR38" s="550"/>
      <c r="GS38" s="550"/>
      <c r="GT38" s="550"/>
      <c r="GU38" s="550"/>
      <c r="GV38" s="550"/>
      <c r="GW38" s="550"/>
      <c r="GX38" s="550"/>
      <c r="GY38" s="550"/>
      <c r="GZ38" s="550"/>
      <c r="HA38" s="550"/>
      <c r="HB38" s="550"/>
      <c r="HC38" s="550"/>
      <c r="HD38" s="550"/>
      <c r="HE38" s="550"/>
      <c r="HF38" s="550"/>
      <c r="HG38" s="550"/>
      <c r="HH38" s="550"/>
      <c r="HI38" s="550"/>
      <c r="HJ38" s="550"/>
      <c r="HK38" s="550"/>
      <c r="HL38" s="550"/>
      <c r="HM38" s="550"/>
      <c r="HN38" s="550"/>
      <c r="HO38" s="550"/>
      <c r="HP38" s="550"/>
      <c r="HQ38" s="550"/>
      <c r="HR38" s="550"/>
      <c r="HS38" s="550"/>
      <c r="HT38" s="550"/>
      <c r="HU38" s="550"/>
      <c r="HV38" s="550"/>
      <c r="HW38" s="550"/>
      <c r="HX38" s="550"/>
      <c r="HY38" s="550"/>
      <c r="HZ38" s="550"/>
      <c r="IA38" s="550"/>
      <c r="IB38" s="550"/>
      <c r="IC38" s="550"/>
      <c r="ID38" s="550"/>
      <c r="IE38" s="550"/>
      <c r="IF38" s="550"/>
      <c r="IG38" s="550"/>
      <c r="IH38" s="550"/>
      <c r="II38" s="550"/>
      <c r="IJ38" s="550"/>
      <c r="IK38" s="550"/>
      <c r="IL38" s="550"/>
      <c r="IM38" s="550"/>
      <c r="IN38" s="550"/>
      <c r="IO38" s="550"/>
      <c r="IP38" s="550"/>
    </row>
    <row r="39" spans="1:250" x14ac:dyDescent="0.2">
      <c r="A39" s="566"/>
      <c r="B39" s="548" t="s">
        <v>632</v>
      </c>
      <c r="C39" s="551"/>
      <c r="D39" s="1590"/>
      <c r="E39" s="1590"/>
      <c r="F39" s="1591"/>
      <c r="G39" s="1855"/>
      <c r="H39" s="1592"/>
      <c r="I39" s="1593"/>
      <c r="O39" s="550"/>
      <c r="P39" s="550"/>
      <c r="Q39" s="550"/>
      <c r="R39" s="550"/>
      <c r="S39" s="550"/>
      <c r="T39" s="550"/>
      <c r="U39" s="550"/>
      <c r="V39" s="550"/>
      <c r="W39" s="550"/>
      <c r="X39" s="550"/>
      <c r="Y39" s="550"/>
      <c r="Z39" s="550"/>
      <c r="AA39" s="550"/>
      <c r="AB39" s="550"/>
      <c r="AC39" s="550"/>
      <c r="AD39" s="550"/>
      <c r="AE39" s="550"/>
      <c r="AF39" s="550"/>
      <c r="AG39" s="550"/>
      <c r="AH39" s="550"/>
      <c r="AI39" s="550"/>
      <c r="AJ39" s="550"/>
      <c r="AK39" s="550"/>
      <c r="AL39" s="550"/>
      <c r="AM39" s="550"/>
      <c r="AN39" s="550"/>
      <c r="AO39" s="550"/>
      <c r="AP39" s="550"/>
      <c r="AQ39" s="550"/>
      <c r="AR39" s="550"/>
      <c r="AS39" s="550"/>
      <c r="AT39" s="550"/>
      <c r="AU39" s="550"/>
      <c r="AV39" s="550"/>
      <c r="AW39" s="550"/>
      <c r="AX39" s="550"/>
      <c r="AY39" s="550"/>
      <c r="AZ39" s="550"/>
      <c r="BA39" s="550"/>
      <c r="BB39" s="550"/>
      <c r="BC39" s="550"/>
      <c r="BD39" s="550"/>
      <c r="BE39" s="550"/>
      <c r="BF39" s="550"/>
      <c r="BG39" s="550"/>
      <c r="BH39" s="550"/>
      <c r="BI39" s="550"/>
      <c r="BJ39" s="550"/>
      <c r="BK39" s="550"/>
      <c r="BL39" s="550"/>
      <c r="BM39" s="550"/>
      <c r="BN39" s="550"/>
      <c r="BO39" s="550"/>
      <c r="BP39" s="550"/>
      <c r="BQ39" s="550"/>
      <c r="BR39" s="550"/>
      <c r="BS39" s="550"/>
      <c r="BT39" s="550"/>
      <c r="BU39" s="550"/>
      <c r="BV39" s="550"/>
      <c r="BW39" s="550"/>
      <c r="BX39" s="550"/>
      <c r="BY39" s="550"/>
      <c r="BZ39" s="550"/>
      <c r="CA39" s="550"/>
      <c r="CB39" s="550"/>
      <c r="CC39" s="550"/>
      <c r="CD39" s="550"/>
      <c r="CE39" s="550"/>
      <c r="CF39" s="550"/>
      <c r="CG39" s="550"/>
      <c r="CH39" s="550"/>
      <c r="CI39" s="550"/>
      <c r="CJ39" s="550"/>
      <c r="CK39" s="550"/>
      <c r="CL39" s="550"/>
      <c r="CM39" s="550"/>
      <c r="CN39" s="550"/>
      <c r="CO39" s="550"/>
      <c r="CP39" s="550"/>
      <c r="CQ39" s="550"/>
      <c r="CR39" s="550"/>
      <c r="CS39" s="550"/>
      <c r="CT39" s="550"/>
      <c r="CU39" s="550"/>
      <c r="CV39" s="550"/>
      <c r="CW39" s="550"/>
      <c r="CX39" s="550"/>
      <c r="CY39" s="550"/>
      <c r="CZ39" s="550"/>
      <c r="DA39" s="550"/>
      <c r="DB39" s="550"/>
      <c r="DC39" s="550"/>
      <c r="DD39" s="550"/>
      <c r="DE39" s="550"/>
      <c r="DF39" s="550"/>
      <c r="DG39" s="550"/>
      <c r="DH39" s="550"/>
      <c r="DI39" s="550"/>
      <c r="DJ39" s="550"/>
      <c r="DK39" s="550"/>
      <c r="DL39" s="550"/>
      <c r="DM39" s="550"/>
      <c r="DN39" s="550"/>
      <c r="DO39" s="550"/>
      <c r="DP39" s="550"/>
      <c r="DQ39" s="550"/>
      <c r="DR39" s="550"/>
      <c r="DS39" s="550"/>
      <c r="DT39" s="550"/>
      <c r="DU39" s="550"/>
      <c r="DV39" s="550"/>
      <c r="DW39" s="550"/>
      <c r="DX39" s="550"/>
      <c r="DY39" s="550"/>
      <c r="DZ39" s="550"/>
      <c r="EA39" s="550"/>
      <c r="EB39" s="550"/>
      <c r="EC39" s="550"/>
      <c r="ED39" s="550"/>
      <c r="EE39" s="550"/>
      <c r="EF39" s="550"/>
      <c r="EG39" s="550"/>
      <c r="EH39" s="550"/>
      <c r="EI39" s="550"/>
      <c r="EJ39" s="550"/>
      <c r="EK39" s="550"/>
      <c r="EL39" s="550"/>
      <c r="EM39" s="550"/>
      <c r="EN39" s="550"/>
      <c r="EO39" s="550"/>
      <c r="EP39" s="550"/>
      <c r="EQ39" s="550"/>
      <c r="ER39" s="550"/>
      <c r="ES39" s="550"/>
      <c r="ET39" s="550"/>
      <c r="EU39" s="550"/>
      <c r="EV39" s="550"/>
      <c r="EW39" s="550"/>
      <c r="EX39" s="550"/>
      <c r="EY39" s="550"/>
      <c r="EZ39" s="550"/>
      <c r="FA39" s="550"/>
      <c r="FB39" s="550"/>
      <c r="FC39" s="550"/>
      <c r="FD39" s="550"/>
      <c r="FE39" s="550"/>
      <c r="FF39" s="550"/>
      <c r="FG39" s="550"/>
      <c r="FH39" s="550"/>
      <c r="FI39" s="550"/>
      <c r="FJ39" s="550"/>
      <c r="FK39" s="550"/>
      <c r="FL39" s="550"/>
      <c r="FM39" s="550"/>
      <c r="FN39" s="550"/>
      <c r="FO39" s="550"/>
      <c r="FP39" s="550"/>
      <c r="FQ39" s="550"/>
      <c r="FR39" s="550"/>
      <c r="FS39" s="550"/>
      <c r="FT39" s="550"/>
      <c r="FU39" s="550"/>
      <c r="FV39" s="550"/>
      <c r="FW39" s="550"/>
      <c r="FX39" s="550"/>
      <c r="FY39" s="550"/>
      <c r="FZ39" s="550"/>
      <c r="GA39" s="550"/>
      <c r="GB39" s="550"/>
      <c r="GC39" s="550"/>
      <c r="GD39" s="550"/>
      <c r="GE39" s="550"/>
      <c r="GF39" s="550"/>
      <c r="GG39" s="550"/>
      <c r="GH39" s="550"/>
      <c r="GI39" s="550"/>
      <c r="GJ39" s="550"/>
      <c r="GK39" s="550"/>
      <c r="GL39" s="550"/>
      <c r="GM39" s="550"/>
      <c r="GN39" s="550"/>
      <c r="GO39" s="550"/>
      <c r="GP39" s="550"/>
      <c r="GQ39" s="550"/>
      <c r="GR39" s="550"/>
      <c r="GS39" s="550"/>
      <c r="GT39" s="550"/>
      <c r="GU39" s="550"/>
      <c r="GV39" s="550"/>
      <c r="GW39" s="550"/>
      <c r="GX39" s="550"/>
      <c r="GY39" s="550"/>
      <c r="GZ39" s="550"/>
      <c r="HA39" s="550"/>
      <c r="HB39" s="550"/>
      <c r="HC39" s="550"/>
      <c r="HD39" s="550"/>
      <c r="HE39" s="550"/>
      <c r="HF39" s="550"/>
      <c r="HG39" s="550"/>
      <c r="HH39" s="550"/>
      <c r="HI39" s="550"/>
      <c r="HJ39" s="550"/>
      <c r="HK39" s="550"/>
      <c r="HL39" s="550"/>
      <c r="HM39" s="550"/>
      <c r="HN39" s="550"/>
      <c r="HO39" s="550"/>
      <c r="HP39" s="550"/>
      <c r="HQ39" s="550"/>
      <c r="HR39" s="550"/>
      <c r="HS39" s="550"/>
      <c r="HT39" s="550"/>
      <c r="HU39" s="550"/>
      <c r="HV39" s="550"/>
      <c r="HW39" s="550"/>
      <c r="HX39" s="550"/>
      <c r="HY39" s="550"/>
      <c r="HZ39" s="550"/>
      <c r="IA39" s="550"/>
      <c r="IB39" s="550"/>
      <c r="IC39" s="550"/>
      <c r="ID39" s="550"/>
      <c r="IE39" s="550"/>
      <c r="IF39" s="550"/>
      <c r="IG39" s="550"/>
      <c r="IH39" s="550"/>
      <c r="II39" s="550"/>
      <c r="IJ39" s="550"/>
      <c r="IK39" s="550"/>
      <c r="IL39" s="550"/>
      <c r="IM39" s="550"/>
      <c r="IN39" s="550"/>
      <c r="IO39" s="550"/>
      <c r="IP39" s="550"/>
    </row>
    <row r="40" spans="1:250" x14ac:dyDescent="0.2">
      <c r="A40" s="550" t="s">
        <v>807</v>
      </c>
      <c r="B40" s="566" t="s">
        <v>3</v>
      </c>
      <c r="C40" s="551">
        <f>C38+1</f>
        <v>27</v>
      </c>
      <c r="D40" s="1602"/>
      <c r="E40" s="1602"/>
      <c r="F40" s="1596"/>
      <c r="G40" s="1717">
        <v>6416</v>
      </c>
      <c r="H40" s="1592"/>
      <c r="I40" s="1596"/>
      <c r="J40" s="1596"/>
      <c r="O40" s="550"/>
      <c r="P40" s="550"/>
      <c r="Q40" s="550"/>
      <c r="R40" s="550"/>
      <c r="S40" s="550"/>
      <c r="T40" s="550"/>
      <c r="U40" s="550"/>
      <c r="V40" s="550"/>
      <c r="W40" s="550"/>
      <c r="X40" s="550"/>
      <c r="Y40" s="550"/>
      <c r="Z40" s="550"/>
      <c r="AA40" s="550"/>
      <c r="AB40" s="550"/>
      <c r="AC40" s="550"/>
      <c r="AD40" s="550"/>
      <c r="AE40" s="550"/>
      <c r="AF40" s="550"/>
      <c r="AG40" s="550"/>
      <c r="AH40" s="550"/>
      <c r="AI40" s="550"/>
      <c r="AJ40" s="550"/>
      <c r="AK40" s="550"/>
      <c r="AL40" s="550"/>
      <c r="AM40" s="550"/>
      <c r="AN40" s="550"/>
      <c r="AO40" s="550"/>
      <c r="AP40" s="550"/>
      <c r="AQ40" s="550"/>
      <c r="AR40" s="550"/>
      <c r="AS40" s="550"/>
      <c r="AT40" s="550"/>
      <c r="AU40" s="550"/>
      <c r="AV40" s="550"/>
      <c r="AW40" s="550"/>
      <c r="AX40" s="550"/>
      <c r="AY40" s="550"/>
      <c r="AZ40" s="550"/>
      <c r="BA40" s="550"/>
      <c r="BB40" s="550"/>
      <c r="BC40" s="550"/>
      <c r="BD40" s="550"/>
      <c r="BE40" s="550"/>
      <c r="BF40" s="550"/>
      <c r="BG40" s="550"/>
      <c r="BH40" s="550"/>
      <c r="BI40" s="550"/>
      <c r="BJ40" s="550"/>
      <c r="BK40" s="550"/>
      <c r="BL40" s="550"/>
      <c r="BM40" s="550"/>
      <c r="BN40" s="550"/>
      <c r="BO40" s="550"/>
      <c r="BP40" s="550"/>
      <c r="BQ40" s="550"/>
      <c r="BR40" s="550"/>
      <c r="BS40" s="550"/>
      <c r="BT40" s="550"/>
      <c r="BU40" s="550"/>
      <c r="BV40" s="550"/>
      <c r="BW40" s="550"/>
      <c r="BX40" s="550"/>
      <c r="BY40" s="550"/>
      <c r="BZ40" s="550"/>
      <c r="CA40" s="550"/>
      <c r="CB40" s="550"/>
      <c r="CC40" s="550"/>
      <c r="CD40" s="550"/>
      <c r="CE40" s="550"/>
      <c r="CF40" s="550"/>
      <c r="CG40" s="550"/>
      <c r="CH40" s="550"/>
      <c r="CI40" s="550"/>
      <c r="CJ40" s="550"/>
      <c r="CK40" s="550"/>
      <c r="CL40" s="550"/>
      <c r="CM40" s="550"/>
      <c r="CN40" s="550"/>
      <c r="CO40" s="550"/>
      <c r="CP40" s="550"/>
      <c r="CQ40" s="550"/>
      <c r="CR40" s="550"/>
      <c r="CS40" s="550"/>
      <c r="CT40" s="550"/>
      <c r="CU40" s="550"/>
      <c r="CV40" s="550"/>
      <c r="CW40" s="550"/>
      <c r="CX40" s="550"/>
      <c r="CY40" s="550"/>
      <c r="CZ40" s="550"/>
      <c r="DA40" s="550"/>
      <c r="DB40" s="550"/>
      <c r="DC40" s="550"/>
      <c r="DD40" s="550"/>
      <c r="DE40" s="550"/>
      <c r="DF40" s="550"/>
      <c r="DG40" s="550"/>
      <c r="DH40" s="550"/>
      <c r="DI40" s="550"/>
      <c r="DJ40" s="550"/>
      <c r="DK40" s="550"/>
      <c r="DL40" s="550"/>
      <c r="DM40" s="550"/>
      <c r="DN40" s="550"/>
      <c r="DO40" s="550"/>
      <c r="DP40" s="550"/>
      <c r="DQ40" s="550"/>
      <c r="DR40" s="550"/>
      <c r="DS40" s="550"/>
      <c r="DT40" s="550"/>
      <c r="DU40" s="550"/>
      <c r="DV40" s="550"/>
      <c r="DW40" s="550"/>
      <c r="DX40" s="550"/>
      <c r="DY40" s="550"/>
      <c r="DZ40" s="550"/>
      <c r="EA40" s="550"/>
      <c r="EB40" s="550"/>
      <c r="EC40" s="550"/>
      <c r="ED40" s="550"/>
      <c r="EE40" s="550"/>
      <c r="EF40" s="550"/>
      <c r="EG40" s="550"/>
      <c r="EH40" s="550"/>
      <c r="EI40" s="550"/>
      <c r="EJ40" s="550"/>
      <c r="EK40" s="550"/>
      <c r="EL40" s="550"/>
      <c r="EM40" s="550"/>
      <c r="EN40" s="550"/>
      <c r="EO40" s="550"/>
      <c r="EP40" s="550"/>
      <c r="EQ40" s="550"/>
      <c r="ER40" s="550"/>
      <c r="ES40" s="550"/>
      <c r="ET40" s="550"/>
      <c r="EU40" s="550"/>
      <c r="EV40" s="550"/>
      <c r="EW40" s="550"/>
      <c r="EX40" s="550"/>
      <c r="EY40" s="550"/>
      <c r="EZ40" s="550"/>
      <c r="FA40" s="550"/>
      <c r="FB40" s="550"/>
      <c r="FC40" s="550"/>
      <c r="FD40" s="550"/>
      <c r="FE40" s="550"/>
      <c r="FF40" s="550"/>
      <c r="FG40" s="550"/>
      <c r="FH40" s="550"/>
      <c r="FI40" s="550"/>
      <c r="FJ40" s="550"/>
      <c r="FK40" s="550"/>
      <c r="FL40" s="550"/>
      <c r="FM40" s="550"/>
      <c r="FN40" s="550"/>
      <c r="FO40" s="550"/>
      <c r="FP40" s="550"/>
      <c r="FQ40" s="550"/>
      <c r="FR40" s="550"/>
      <c r="FS40" s="550"/>
      <c r="FT40" s="550"/>
      <c r="FU40" s="550"/>
      <c r="FV40" s="550"/>
      <c r="FW40" s="550"/>
      <c r="FX40" s="550"/>
      <c r="FY40" s="550"/>
      <c r="FZ40" s="550"/>
      <c r="GA40" s="550"/>
      <c r="GB40" s="550"/>
      <c r="GC40" s="550"/>
      <c r="GD40" s="550"/>
      <c r="GE40" s="550"/>
      <c r="GF40" s="550"/>
      <c r="GG40" s="550"/>
      <c r="GH40" s="550"/>
      <c r="GI40" s="550"/>
      <c r="GJ40" s="550"/>
      <c r="GK40" s="550"/>
      <c r="GL40" s="550"/>
      <c r="GM40" s="550"/>
      <c r="GN40" s="550"/>
      <c r="GO40" s="550"/>
      <c r="GP40" s="550"/>
      <c r="GQ40" s="550"/>
      <c r="GR40" s="550"/>
      <c r="GS40" s="550"/>
      <c r="GT40" s="550"/>
      <c r="GU40" s="550"/>
      <c r="GV40" s="550"/>
      <c r="GW40" s="550"/>
      <c r="GX40" s="550"/>
      <c r="GY40" s="550"/>
      <c r="GZ40" s="550"/>
      <c r="HA40" s="550"/>
      <c r="HB40" s="550"/>
      <c r="HC40" s="550"/>
      <c r="HD40" s="550"/>
      <c r="HE40" s="550"/>
      <c r="HF40" s="550"/>
      <c r="HG40" s="550"/>
      <c r="HH40" s="550"/>
      <c r="HI40" s="550"/>
      <c r="HJ40" s="550"/>
      <c r="HK40" s="550"/>
      <c r="HL40" s="550"/>
      <c r="HM40" s="550"/>
      <c r="HN40" s="550"/>
      <c r="HO40" s="550"/>
      <c r="HP40" s="550"/>
      <c r="HQ40" s="550"/>
      <c r="HR40" s="550"/>
      <c r="HS40" s="550"/>
      <c r="HT40" s="550"/>
      <c r="HU40" s="550"/>
      <c r="HV40" s="550"/>
      <c r="HW40" s="550"/>
      <c r="HX40" s="550"/>
      <c r="HY40" s="550"/>
      <c r="HZ40" s="550"/>
      <c r="IA40" s="550"/>
      <c r="IB40" s="550"/>
      <c r="IC40" s="550"/>
      <c r="ID40" s="550"/>
      <c r="IE40" s="550"/>
      <c r="IF40" s="550"/>
      <c r="IG40" s="550"/>
      <c r="IH40" s="550"/>
      <c r="II40" s="550"/>
      <c r="IJ40" s="550"/>
      <c r="IK40" s="550"/>
      <c r="IL40" s="550"/>
      <c r="IM40" s="550"/>
      <c r="IN40" s="550"/>
      <c r="IO40" s="550"/>
      <c r="IP40" s="550"/>
    </row>
    <row r="41" spans="1:250" x14ac:dyDescent="0.2">
      <c r="A41" s="550" t="s">
        <v>599</v>
      </c>
      <c r="B41" s="566" t="s">
        <v>156</v>
      </c>
      <c r="C41" s="551">
        <f>C40+1</f>
        <v>28</v>
      </c>
      <c r="D41" s="1602"/>
      <c r="E41" s="1602"/>
      <c r="F41" s="1596"/>
      <c r="G41" s="1717" t="s">
        <v>2875</v>
      </c>
      <c r="H41" s="1592"/>
      <c r="I41" s="1596"/>
      <c r="J41" s="1596"/>
      <c r="O41" s="550"/>
      <c r="P41" s="550"/>
      <c r="Q41" s="550"/>
      <c r="R41" s="550"/>
      <c r="S41" s="550"/>
      <c r="T41" s="550"/>
      <c r="U41" s="550"/>
      <c r="V41" s="550"/>
      <c r="W41" s="550"/>
      <c r="X41" s="550"/>
      <c r="Y41" s="550"/>
      <c r="Z41" s="550"/>
      <c r="AA41" s="550"/>
      <c r="AB41" s="550"/>
      <c r="AC41" s="550"/>
      <c r="AD41" s="550"/>
      <c r="AE41" s="550"/>
      <c r="AF41" s="550"/>
      <c r="AG41" s="550"/>
      <c r="AH41" s="550"/>
      <c r="AI41" s="550"/>
      <c r="AJ41" s="550"/>
      <c r="AK41" s="550"/>
      <c r="AL41" s="550"/>
      <c r="AM41" s="550"/>
      <c r="AN41" s="550"/>
      <c r="AO41" s="550"/>
      <c r="AP41" s="550"/>
      <c r="AQ41" s="550"/>
      <c r="AR41" s="550"/>
      <c r="AS41" s="550"/>
      <c r="AT41" s="550"/>
      <c r="AU41" s="550"/>
      <c r="AV41" s="550"/>
      <c r="AW41" s="550"/>
      <c r="AX41" s="550"/>
      <c r="AY41" s="550"/>
      <c r="AZ41" s="550"/>
      <c r="BA41" s="550"/>
      <c r="BB41" s="550"/>
      <c r="BC41" s="550"/>
      <c r="BD41" s="550"/>
      <c r="BE41" s="550"/>
      <c r="BF41" s="550"/>
      <c r="BG41" s="550"/>
      <c r="BH41" s="550"/>
      <c r="BI41" s="550"/>
      <c r="BJ41" s="550"/>
      <c r="BK41" s="550"/>
      <c r="BL41" s="550"/>
      <c r="BM41" s="550"/>
      <c r="BN41" s="550"/>
      <c r="BO41" s="550"/>
      <c r="BP41" s="550"/>
      <c r="BQ41" s="550"/>
      <c r="BR41" s="550"/>
      <c r="BS41" s="550"/>
      <c r="BT41" s="550"/>
      <c r="BU41" s="550"/>
      <c r="BV41" s="550"/>
      <c r="BW41" s="550"/>
      <c r="BX41" s="550"/>
      <c r="BY41" s="550"/>
      <c r="BZ41" s="550"/>
      <c r="CA41" s="550"/>
      <c r="CB41" s="550"/>
      <c r="CC41" s="550"/>
      <c r="CD41" s="550"/>
      <c r="CE41" s="550"/>
      <c r="CF41" s="550"/>
      <c r="CG41" s="550"/>
      <c r="CH41" s="550"/>
      <c r="CI41" s="550"/>
      <c r="CJ41" s="550"/>
      <c r="CK41" s="550"/>
      <c r="CL41" s="550"/>
      <c r="CM41" s="550"/>
      <c r="CN41" s="550"/>
      <c r="CO41" s="550"/>
      <c r="CP41" s="550"/>
      <c r="CQ41" s="550"/>
      <c r="CR41" s="550"/>
      <c r="CS41" s="550"/>
      <c r="CT41" s="550"/>
      <c r="CU41" s="550"/>
      <c r="CV41" s="550"/>
      <c r="CW41" s="550"/>
      <c r="CX41" s="550"/>
      <c r="CY41" s="550"/>
      <c r="CZ41" s="550"/>
      <c r="DA41" s="550"/>
      <c r="DB41" s="550"/>
      <c r="DC41" s="550"/>
      <c r="DD41" s="550"/>
      <c r="DE41" s="550"/>
      <c r="DF41" s="550"/>
      <c r="DG41" s="550"/>
      <c r="DH41" s="550"/>
      <c r="DI41" s="550"/>
      <c r="DJ41" s="550"/>
      <c r="DK41" s="550"/>
      <c r="DL41" s="550"/>
      <c r="DM41" s="550"/>
      <c r="DN41" s="550"/>
      <c r="DO41" s="550"/>
      <c r="DP41" s="550"/>
      <c r="DQ41" s="550"/>
      <c r="DR41" s="550"/>
      <c r="DS41" s="550"/>
      <c r="DT41" s="550"/>
      <c r="DU41" s="550"/>
      <c r="DV41" s="550"/>
      <c r="DW41" s="550"/>
      <c r="DX41" s="550"/>
      <c r="DY41" s="550"/>
      <c r="DZ41" s="550"/>
      <c r="EA41" s="550"/>
      <c r="EB41" s="550"/>
      <c r="EC41" s="550"/>
      <c r="ED41" s="550"/>
      <c r="EE41" s="550"/>
      <c r="EF41" s="550"/>
      <c r="EG41" s="550"/>
      <c r="EH41" s="550"/>
      <c r="EI41" s="550"/>
      <c r="EJ41" s="550"/>
      <c r="EK41" s="550"/>
      <c r="EL41" s="550"/>
      <c r="EM41" s="550"/>
      <c r="EN41" s="550"/>
      <c r="EO41" s="550"/>
      <c r="EP41" s="550"/>
      <c r="EQ41" s="550"/>
      <c r="ER41" s="550"/>
      <c r="ES41" s="550"/>
      <c r="ET41" s="550"/>
      <c r="EU41" s="550"/>
      <c r="EV41" s="550"/>
      <c r="EW41" s="550"/>
      <c r="EX41" s="550"/>
      <c r="EY41" s="550"/>
      <c r="EZ41" s="550"/>
      <c r="FA41" s="550"/>
      <c r="FB41" s="550"/>
      <c r="FC41" s="550"/>
      <c r="FD41" s="550"/>
      <c r="FE41" s="550"/>
      <c r="FF41" s="550"/>
      <c r="FG41" s="550"/>
      <c r="FH41" s="550"/>
      <c r="FI41" s="550"/>
      <c r="FJ41" s="550"/>
      <c r="FK41" s="550"/>
      <c r="FL41" s="550"/>
      <c r="FM41" s="550"/>
      <c r="FN41" s="550"/>
      <c r="FO41" s="550"/>
      <c r="FP41" s="550"/>
      <c r="FQ41" s="550"/>
      <c r="FR41" s="550"/>
      <c r="FS41" s="550"/>
      <c r="FT41" s="550"/>
      <c r="FU41" s="550"/>
      <c r="FV41" s="550"/>
      <c r="FW41" s="550"/>
      <c r="FX41" s="550"/>
      <c r="FY41" s="550"/>
      <c r="FZ41" s="550"/>
      <c r="GA41" s="550"/>
      <c r="GB41" s="550"/>
      <c r="GC41" s="550"/>
      <c r="GD41" s="550"/>
      <c r="GE41" s="550"/>
      <c r="GF41" s="550"/>
      <c r="GG41" s="550"/>
      <c r="GH41" s="550"/>
      <c r="GI41" s="550"/>
      <c r="GJ41" s="550"/>
      <c r="GK41" s="550"/>
      <c r="GL41" s="550"/>
      <c r="GM41" s="550"/>
      <c r="GN41" s="550"/>
      <c r="GO41" s="550"/>
      <c r="GP41" s="550"/>
      <c r="GQ41" s="550"/>
      <c r="GR41" s="550"/>
      <c r="GS41" s="550"/>
      <c r="GT41" s="550"/>
      <c r="GU41" s="550"/>
      <c r="GV41" s="550"/>
      <c r="GW41" s="550"/>
      <c r="GX41" s="550"/>
      <c r="GY41" s="550"/>
      <c r="GZ41" s="550"/>
      <c r="HA41" s="550"/>
      <c r="HB41" s="550"/>
      <c r="HC41" s="550"/>
      <c r="HD41" s="550"/>
      <c r="HE41" s="550"/>
      <c r="HF41" s="550"/>
      <c r="HG41" s="550"/>
      <c r="HH41" s="550"/>
      <c r="HI41" s="550"/>
      <c r="HJ41" s="550"/>
      <c r="HK41" s="550"/>
      <c r="HL41" s="550"/>
      <c r="HM41" s="550"/>
      <c r="HN41" s="550"/>
      <c r="HO41" s="550"/>
      <c r="HP41" s="550"/>
      <c r="HQ41" s="550"/>
      <c r="HR41" s="550"/>
      <c r="HS41" s="550"/>
      <c r="HT41" s="550"/>
      <c r="HU41" s="550"/>
      <c r="HV41" s="550"/>
      <c r="HW41" s="550"/>
      <c r="HX41" s="550"/>
      <c r="HY41" s="550"/>
      <c r="HZ41" s="550"/>
      <c r="IA41" s="550"/>
      <c r="IB41" s="550"/>
      <c r="IC41" s="550"/>
      <c r="ID41" s="550"/>
      <c r="IE41" s="550"/>
      <c r="IF41" s="550"/>
      <c r="IG41" s="550"/>
      <c r="IH41" s="550"/>
      <c r="II41" s="550"/>
      <c r="IJ41" s="550"/>
      <c r="IK41" s="550"/>
      <c r="IL41" s="550"/>
      <c r="IM41" s="550"/>
      <c r="IN41" s="550"/>
      <c r="IO41" s="550"/>
      <c r="IP41" s="550"/>
    </row>
    <row r="42" spans="1:250" x14ac:dyDescent="0.2">
      <c r="A42" s="550" t="s">
        <v>807</v>
      </c>
      <c r="B42" s="570" t="s">
        <v>90</v>
      </c>
      <c r="C42" s="571">
        <f>C41+1</f>
        <v>29</v>
      </c>
      <c r="D42" s="1610"/>
      <c r="E42" s="1610"/>
      <c r="F42" s="1598"/>
      <c r="G42" s="1716">
        <v>6417</v>
      </c>
      <c r="H42" s="1599"/>
      <c r="I42" s="1598"/>
      <c r="J42" s="1596"/>
      <c r="O42" s="550"/>
      <c r="P42" s="550"/>
      <c r="Q42" s="550"/>
      <c r="R42" s="550"/>
      <c r="S42" s="550"/>
      <c r="T42" s="550"/>
      <c r="U42" s="550"/>
      <c r="V42" s="550"/>
      <c r="W42" s="550"/>
      <c r="X42" s="550"/>
      <c r="Y42" s="550"/>
      <c r="Z42" s="550"/>
      <c r="AA42" s="550"/>
      <c r="AB42" s="550"/>
      <c r="AC42" s="550"/>
      <c r="AD42" s="550"/>
      <c r="AE42" s="550"/>
      <c r="AF42" s="550"/>
      <c r="AG42" s="550"/>
      <c r="AH42" s="550"/>
      <c r="AI42" s="550"/>
      <c r="AJ42" s="550"/>
      <c r="AK42" s="550"/>
      <c r="AL42" s="550"/>
      <c r="AM42" s="550"/>
      <c r="AN42" s="550"/>
      <c r="AO42" s="550"/>
      <c r="AP42" s="550"/>
      <c r="AQ42" s="550"/>
      <c r="AR42" s="550"/>
      <c r="AS42" s="550"/>
      <c r="AT42" s="550"/>
      <c r="AU42" s="550"/>
      <c r="AV42" s="550"/>
      <c r="AW42" s="550"/>
      <c r="AX42" s="550"/>
      <c r="AY42" s="550"/>
      <c r="AZ42" s="550"/>
      <c r="BA42" s="550"/>
      <c r="BB42" s="550"/>
      <c r="BC42" s="550"/>
      <c r="BD42" s="550"/>
      <c r="BE42" s="550"/>
      <c r="BF42" s="550"/>
      <c r="BG42" s="550"/>
      <c r="BH42" s="550"/>
      <c r="BI42" s="550"/>
      <c r="BJ42" s="550"/>
      <c r="BK42" s="550"/>
      <c r="BL42" s="550"/>
      <c r="BM42" s="550"/>
      <c r="BN42" s="550"/>
      <c r="BO42" s="550"/>
      <c r="BP42" s="550"/>
      <c r="BQ42" s="550"/>
      <c r="BR42" s="550"/>
      <c r="BS42" s="550"/>
      <c r="BT42" s="550"/>
      <c r="BU42" s="550"/>
      <c r="BV42" s="550"/>
      <c r="BW42" s="550"/>
      <c r="BX42" s="550"/>
      <c r="BY42" s="550"/>
      <c r="BZ42" s="550"/>
      <c r="CA42" s="550"/>
      <c r="CB42" s="550"/>
      <c r="CC42" s="550"/>
      <c r="CD42" s="550"/>
      <c r="CE42" s="550"/>
      <c r="CF42" s="550"/>
      <c r="CG42" s="550"/>
      <c r="CH42" s="550"/>
      <c r="CI42" s="550"/>
      <c r="CJ42" s="550"/>
      <c r="CK42" s="550"/>
      <c r="CL42" s="550"/>
      <c r="CM42" s="550"/>
      <c r="CN42" s="550"/>
      <c r="CO42" s="550"/>
      <c r="CP42" s="550"/>
      <c r="CQ42" s="550"/>
      <c r="CR42" s="550"/>
      <c r="CS42" s="550"/>
      <c r="CT42" s="550"/>
      <c r="CU42" s="550"/>
      <c r="CV42" s="550"/>
      <c r="CW42" s="550"/>
      <c r="CX42" s="550"/>
      <c r="CY42" s="550"/>
      <c r="CZ42" s="550"/>
      <c r="DA42" s="550"/>
      <c r="DB42" s="550"/>
      <c r="DC42" s="550"/>
      <c r="DD42" s="550"/>
      <c r="DE42" s="550"/>
      <c r="DF42" s="550"/>
      <c r="DG42" s="550"/>
      <c r="DH42" s="550"/>
      <c r="DI42" s="550"/>
      <c r="DJ42" s="550"/>
      <c r="DK42" s="550"/>
      <c r="DL42" s="550"/>
      <c r="DM42" s="550"/>
      <c r="DN42" s="550"/>
      <c r="DO42" s="550"/>
      <c r="DP42" s="550"/>
      <c r="DQ42" s="550"/>
      <c r="DR42" s="550"/>
      <c r="DS42" s="550"/>
      <c r="DT42" s="550"/>
      <c r="DU42" s="550"/>
      <c r="DV42" s="550"/>
      <c r="DW42" s="550"/>
      <c r="DX42" s="550"/>
      <c r="DY42" s="550"/>
      <c r="DZ42" s="550"/>
      <c r="EA42" s="550"/>
      <c r="EB42" s="550"/>
      <c r="EC42" s="550"/>
      <c r="ED42" s="550"/>
      <c r="EE42" s="550"/>
      <c r="EF42" s="550"/>
      <c r="EG42" s="550"/>
      <c r="EH42" s="550"/>
      <c r="EI42" s="550"/>
      <c r="EJ42" s="550"/>
      <c r="EK42" s="550"/>
      <c r="EL42" s="550"/>
      <c r="EM42" s="550"/>
      <c r="EN42" s="550"/>
      <c r="EO42" s="550"/>
      <c r="EP42" s="550"/>
      <c r="EQ42" s="550"/>
      <c r="ER42" s="550"/>
      <c r="ES42" s="550"/>
      <c r="ET42" s="550"/>
      <c r="EU42" s="550"/>
      <c r="EV42" s="550"/>
      <c r="EW42" s="550"/>
      <c r="EX42" s="550"/>
      <c r="EY42" s="550"/>
      <c r="EZ42" s="550"/>
      <c r="FA42" s="550"/>
      <c r="FB42" s="550"/>
      <c r="FC42" s="550"/>
      <c r="FD42" s="550"/>
      <c r="FE42" s="550"/>
      <c r="FF42" s="550"/>
      <c r="FG42" s="550"/>
      <c r="FH42" s="550"/>
      <c r="FI42" s="550"/>
      <c r="FJ42" s="550"/>
      <c r="FK42" s="550"/>
      <c r="FL42" s="550"/>
      <c r="FM42" s="550"/>
      <c r="FN42" s="550"/>
      <c r="FO42" s="550"/>
      <c r="FP42" s="550"/>
      <c r="FQ42" s="550"/>
      <c r="FR42" s="550"/>
      <c r="FS42" s="550"/>
      <c r="FT42" s="550"/>
      <c r="FU42" s="550"/>
      <c r="FV42" s="550"/>
      <c r="FW42" s="550"/>
      <c r="FX42" s="550"/>
      <c r="FY42" s="550"/>
      <c r="FZ42" s="550"/>
      <c r="GA42" s="550"/>
      <c r="GB42" s="550"/>
      <c r="GC42" s="550"/>
      <c r="GD42" s="550"/>
      <c r="GE42" s="550"/>
      <c r="GF42" s="550"/>
      <c r="GG42" s="550"/>
      <c r="GH42" s="550"/>
      <c r="GI42" s="550"/>
      <c r="GJ42" s="550"/>
      <c r="GK42" s="550"/>
      <c r="GL42" s="550"/>
      <c r="GM42" s="550"/>
      <c r="GN42" s="550"/>
      <c r="GO42" s="550"/>
      <c r="GP42" s="550"/>
      <c r="GQ42" s="550"/>
      <c r="GR42" s="550"/>
      <c r="GS42" s="550"/>
      <c r="GT42" s="550"/>
      <c r="GU42" s="550"/>
      <c r="GV42" s="550"/>
      <c r="GW42" s="550"/>
      <c r="GX42" s="550"/>
      <c r="GY42" s="550"/>
      <c r="GZ42" s="550"/>
      <c r="HA42" s="550"/>
      <c r="HB42" s="550"/>
      <c r="HC42" s="550"/>
      <c r="HD42" s="550"/>
      <c r="HE42" s="550"/>
      <c r="HF42" s="550"/>
      <c r="HG42" s="550"/>
      <c r="HH42" s="550"/>
      <c r="HI42" s="550"/>
      <c r="HJ42" s="550"/>
      <c r="HK42" s="550"/>
      <c r="HL42" s="550"/>
      <c r="HM42" s="550"/>
      <c r="HN42" s="550"/>
      <c r="HO42" s="550"/>
      <c r="HP42" s="550"/>
      <c r="HQ42" s="550"/>
      <c r="HR42" s="550"/>
      <c r="HS42" s="550"/>
      <c r="HT42" s="550"/>
      <c r="HU42" s="550"/>
      <c r="HV42" s="550"/>
      <c r="HW42" s="550"/>
      <c r="HX42" s="550"/>
      <c r="HY42" s="550"/>
      <c r="HZ42" s="550"/>
      <c r="IA42" s="550"/>
      <c r="IB42" s="550"/>
      <c r="IC42" s="550"/>
      <c r="ID42" s="550"/>
      <c r="IE42" s="550"/>
      <c r="IF42" s="550"/>
      <c r="IG42" s="550"/>
      <c r="IH42" s="550"/>
      <c r="II42" s="550"/>
      <c r="IJ42" s="550"/>
      <c r="IK42" s="550"/>
      <c r="IL42" s="550"/>
      <c r="IM42" s="550"/>
      <c r="IN42" s="550"/>
      <c r="IO42" s="550"/>
      <c r="IP42" s="550"/>
    </row>
    <row r="43" spans="1:250" x14ac:dyDescent="0.2">
      <c r="A43" s="550" t="s">
        <v>807</v>
      </c>
      <c r="B43" s="570"/>
      <c r="C43" s="571">
        <f>C42+1</f>
        <v>30</v>
      </c>
      <c r="D43" s="1598"/>
      <c r="E43" s="1598"/>
      <c r="F43" s="1598"/>
      <c r="G43" s="1815">
        <v>6266</v>
      </c>
      <c r="H43" s="1599"/>
      <c r="I43" s="1598"/>
      <c r="J43" s="1596"/>
      <c r="O43" s="550"/>
      <c r="P43" s="550"/>
      <c r="Q43" s="550"/>
      <c r="R43" s="550"/>
      <c r="S43" s="550"/>
      <c r="T43" s="550"/>
      <c r="U43" s="550"/>
      <c r="V43" s="550"/>
      <c r="W43" s="550"/>
      <c r="X43" s="550"/>
      <c r="Y43" s="550"/>
      <c r="Z43" s="550"/>
      <c r="AA43" s="550"/>
      <c r="AB43" s="550"/>
      <c r="AC43" s="550"/>
      <c r="AD43" s="550"/>
      <c r="AE43" s="550"/>
      <c r="AF43" s="550"/>
      <c r="AG43" s="550"/>
      <c r="AH43" s="550"/>
      <c r="AI43" s="550"/>
      <c r="AJ43" s="550"/>
      <c r="AK43" s="550"/>
      <c r="AL43" s="550"/>
      <c r="AM43" s="550"/>
      <c r="AN43" s="550"/>
      <c r="AO43" s="550"/>
      <c r="AP43" s="550"/>
      <c r="AQ43" s="550"/>
      <c r="AR43" s="550"/>
      <c r="AS43" s="550"/>
      <c r="AT43" s="550"/>
      <c r="AU43" s="550"/>
      <c r="AV43" s="550"/>
      <c r="AW43" s="550"/>
      <c r="AX43" s="550"/>
      <c r="AY43" s="550"/>
      <c r="AZ43" s="550"/>
      <c r="BA43" s="550"/>
      <c r="BB43" s="550"/>
      <c r="BC43" s="550"/>
      <c r="BD43" s="550"/>
      <c r="BE43" s="550"/>
      <c r="BF43" s="550"/>
      <c r="BG43" s="550"/>
      <c r="BH43" s="550"/>
      <c r="BI43" s="550"/>
      <c r="BJ43" s="550"/>
      <c r="BK43" s="550"/>
      <c r="BL43" s="550"/>
      <c r="BM43" s="550"/>
      <c r="BN43" s="550"/>
      <c r="BO43" s="550"/>
      <c r="BP43" s="550"/>
      <c r="BQ43" s="550"/>
      <c r="BR43" s="550"/>
      <c r="BS43" s="550"/>
      <c r="BT43" s="550"/>
      <c r="BU43" s="550"/>
      <c r="BV43" s="550"/>
      <c r="BW43" s="550"/>
      <c r="BX43" s="550"/>
      <c r="BY43" s="550"/>
      <c r="BZ43" s="550"/>
      <c r="CA43" s="550"/>
      <c r="CB43" s="550"/>
      <c r="CC43" s="550"/>
      <c r="CD43" s="550"/>
      <c r="CE43" s="550"/>
      <c r="CF43" s="550"/>
      <c r="CG43" s="550"/>
      <c r="CH43" s="550"/>
      <c r="CI43" s="550"/>
      <c r="CJ43" s="550"/>
      <c r="CK43" s="550"/>
      <c r="CL43" s="550"/>
      <c r="CM43" s="550"/>
      <c r="CN43" s="550"/>
      <c r="CO43" s="550"/>
      <c r="CP43" s="550"/>
      <c r="CQ43" s="550"/>
      <c r="CR43" s="550"/>
      <c r="CS43" s="550"/>
      <c r="CT43" s="550"/>
      <c r="CU43" s="550"/>
      <c r="CV43" s="550"/>
      <c r="CW43" s="550"/>
      <c r="CX43" s="550"/>
      <c r="CY43" s="550"/>
      <c r="CZ43" s="550"/>
      <c r="DA43" s="550"/>
      <c r="DB43" s="550"/>
      <c r="DC43" s="550"/>
      <c r="DD43" s="550"/>
      <c r="DE43" s="550"/>
      <c r="DF43" s="550"/>
      <c r="DG43" s="550"/>
      <c r="DH43" s="550"/>
      <c r="DI43" s="550"/>
      <c r="DJ43" s="550"/>
      <c r="DK43" s="550"/>
      <c r="DL43" s="550"/>
      <c r="DM43" s="550"/>
      <c r="DN43" s="550"/>
      <c r="DO43" s="550"/>
      <c r="DP43" s="550"/>
      <c r="DQ43" s="550"/>
      <c r="DR43" s="550"/>
      <c r="DS43" s="550"/>
      <c r="DT43" s="550"/>
      <c r="DU43" s="550"/>
      <c r="DV43" s="550"/>
      <c r="DW43" s="550"/>
      <c r="DX43" s="550"/>
      <c r="DY43" s="550"/>
      <c r="DZ43" s="550"/>
      <c r="EA43" s="550"/>
      <c r="EB43" s="550"/>
      <c r="EC43" s="550"/>
      <c r="ED43" s="550"/>
      <c r="EE43" s="550"/>
      <c r="EF43" s="550"/>
      <c r="EG43" s="550"/>
      <c r="EH43" s="550"/>
      <c r="EI43" s="550"/>
      <c r="EJ43" s="550"/>
      <c r="EK43" s="550"/>
      <c r="EL43" s="550"/>
      <c r="EM43" s="550"/>
      <c r="EN43" s="550"/>
      <c r="EO43" s="550"/>
      <c r="EP43" s="550"/>
      <c r="EQ43" s="550"/>
      <c r="ER43" s="550"/>
      <c r="ES43" s="550"/>
      <c r="ET43" s="550"/>
      <c r="EU43" s="550"/>
      <c r="EV43" s="550"/>
      <c r="EW43" s="550"/>
      <c r="EX43" s="550"/>
      <c r="EY43" s="550"/>
      <c r="EZ43" s="550"/>
      <c r="FA43" s="550"/>
      <c r="FB43" s="550"/>
      <c r="FC43" s="550"/>
      <c r="FD43" s="550"/>
      <c r="FE43" s="550"/>
      <c r="FF43" s="550"/>
      <c r="FG43" s="550"/>
      <c r="FH43" s="550"/>
      <c r="FI43" s="550"/>
      <c r="FJ43" s="550"/>
      <c r="FK43" s="550"/>
      <c r="FL43" s="550"/>
      <c r="FM43" s="550"/>
      <c r="FN43" s="550"/>
      <c r="FO43" s="550"/>
      <c r="FP43" s="550"/>
      <c r="FQ43" s="550"/>
      <c r="FR43" s="550"/>
      <c r="FS43" s="550"/>
      <c r="FT43" s="550"/>
      <c r="FU43" s="550"/>
      <c r="FV43" s="550"/>
      <c r="FW43" s="550"/>
      <c r="FX43" s="550"/>
      <c r="FY43" s="550"/>
      <c r="FZ43" s="550"/>
      <c r="GA43" s="550"/>
      <c r="GB43" s="550"/>
      <c r="GC43" s="550"/>
      <c r="GD43" s="550"/>
      <c r="GE43" s="550"/>
      <c r="GF43" s="550"/>
      <c r="GG43" s="550"/>
      <c r="GH43" s="550"/>
      <c r="GI43" s="550"/>
      <c r="GJ43" s="550"/>
      <c r="GK43" s="550"/>
      <c r="GL43" s="550"/>
      <c r="GM43" s="550"/>
      <c r="GN43" s="550"/>
      <c r="GO43" s="550"/>
      <c r="GP43" s="550"/>
      <c r="GQ43" s="550"/>
      <c r="GR43" s="550"/>
      <c r="GS43" s="550"/>
      <c r="GT43" s="550"/>
      <c r="GU43" s="550"/>
      <c r="GV43" s="550"/>
      <c r="GW43" s="550"/>
      <c r="GX43" s="550"/>
      <c r="GY43" s="550"/>
      <c r="GZ43" s="550"/>
      <c r="HA43" s="550"/>
      <c r="HB43" s="550"/>
      <c r="HC43" s="550"/>
      <c r="HD43" s="550"/>
      <c r="HE43" s="550"/>
      <c r="HF43" s="550"/>
      <c r="HG43" s="550"/>
      <c r="HH43" s="550"/>
      <c r="HI43" s="550"/>
      <c r="HJ43" s="550"/>
      <c r="HK43" s="550"/>
      <c r="HL43" s="550"/>
      <c r="HM43" s="550"/>
      <c r="HN43" s="550"/>
      <c r="HO43" s="550"/>
      <c r="HP43" s="550"/>
      <c r="HQ43" s="550"/>
      <c r="HR43" s="550"/>
      <c r="HS43" s="550"/>
      <c r="HT43" s="550"/>
      <c r="HU43" s="550"/>
      <c r="HV43" s="550"/>
      <c r="HW43" s="550"/>
      <c r="HX43" s="550"/>
      <c r="HY43" s="550"/>
      <c r="HZ43" s="550"/>
      <c r="IA43" s="550"/>
      <c r="IB43" s="550"/>
      <c r="IC43" s="550"/>
      <c r="ID43" s="550"/>
      <c r="IE43" s="550"/>
      <c r="IF43" s="550"/>
      <c r="IG43" s="550"/>
      <c r="IH43" s="550"/>
      <c r="II43" s="550"/>
      <c r="IJ43" s="550"/>
      <c r="IK43" s="550"/>
      <c r="IL43" s="550"/>
      <c r="IM43" s="550"/>
      <c r="IN43" s="550"/>
      <c r="IO43" s="550"/>
      <c r="IP43" s="550"/>
    </row>
    <row r="44" spans="1:250" x14ac:dyDescent="0.2">
      <c r="A44" s="566"/>
      <c r="B44" s="548" t="s">
        <v>283</v>
      </c>
      <c r="C44" s="551"/>
      <c r="D44" s="1590"/>
      <c r="E44" s="1590"/>
      <c r="F44" s="1003"/>
      <c r="G44" s="1809"/>
      <c r="H44" s="1414"/>
      <c r="I44" s="1596"/>
      <c r="J44" s="1596"/>
      <c r="O44" s="550"/>
      <c r="P44" s="550"/>
      <c r="Q44" s="550"/>
      <c r="R44" s="550"/>
      <c r="S44" s="550"/>
      <c r="T44" s="550"/>
      <c r="U44" s="550"/>
      <c r="V44" s="550"/>
      <c r="W44" s="550"/>
      <c r="X44" s="550"/>
      <c r="Y44" s="550"/>
      <c r="Z44" s="550"/>
      <c r="AA44" s="550"/>
      <c r="AB44" s="550"/>
      <c r="AC44" s="550"/>
      <c r="AD44" s="550"/>
      <c r="AE44" s="550"/>
      <c r="AF44" s="550"/>
      <c r="AG44" s="550"/>
      <c r="AH44" s="550"/>
      <c r="AI44" s="550"/>
      <c r="AJ44" s="550"/>
      <c r="AK44" s="550"/>
      <c r="AL44" s="550"/>
      <c r="AM44" s="550"/>
      <c r="AN44" s="550"/>
      <c r="AO44" s="550"/>
      <c r="AP44" s="550"/>
      <c r="AQ44" s="550"/>
      <c r="AR44" s="550"/>
      <c r="AS44" s="550"/>
      <c r="AT44" s="550"/>
      <c r="AU44" s="550"/>
      <c r="AV44" s="550"/>
      <c r="AW44" s="550"/>
      <c r="AX44" s="550"/>
      <c r="AY44" s="550"/>
      <c r="AZ44" s="550"/>
      <c r="BA44" s="550"/>
      <c r="BB44" s="550"/>
      <c r="BC44" s="550"/>
      <c r="BD44" s="550"/>
      <c r="BE44" s="550"/>
      <c r="BF44" s="550"/>
      <c r="BG44" s="550"/>
      <c r="BH44" s="550"/>
      <c r="BI44" s="550"/>
      <c r="BJ44" s="550"/>
      <c r="BK44" s="550"/>
      <c r="BL44" s="550"/>
      <c r="BM44" s="550"/>
      <c r="BN44" s="550"/>
      <c r="BO44" s="550"/>
      <c r="BP44" s="550"/>
      <c r="BQ44" s="550"/>
      <c r="BR44" s="550"/>
      <c r="BS44" s="550"/>
      <c r="BT44" s="550"/>
      <c r="BU44" s="550"/>
      <c r="BV44" s="550"/>
      <c r="BW44" s="550"/>
      <c r="BX44" s="550"/>
      <c r="BY44" s="550"/>
      <c r="BZ44" s="550"/>
      <c r="CA44" s="550"/>
      <c r="CB44" s="550"/>
      <c r="CC44" s="550"/>
      <c r="CD44" s="550"/>
      <c r="CE44" s="550"/>
      <c r="CF44" s="550"/>
      <c r="CG44" s="550"/>
      <c r="CH44" s="550"/>
      <c r="CI44" s="550"/>
      <c r="CJ44" s="550"/>
      <c r="CK44" s="550"/>
      <c r="CL44" s="550"/>
      <c r="CM44" s="550"/>
      <c r="CN44" s="550"/>
      <c r="CO44" s="550"/>
      <c r="CP44" s="550"/>
      <c r="CQ44" s="550"/>
      <c r="CR44" s="550"/>
      <c r="CS44" s="550"/>
      <c r="CT44" s="550"/>
      <c r="CU44" s="550"/>
      <c r="CV44" s="550"/>
      <c r="CW44" s="550"/>
      <c r="CX44" s="550"/>
      <c r="CY44" s="550"/>
      <c r="CZ44" s="550"/>
      <c r="DA44" s="550"/>
      <c r="DB44" s="550"/>
      <c r="DC44" s="550"/>
      <c r="DD44" s="550"/>
      <c r="DE44" s="550"/>
      <c r="DF44" s="550"/>
      <c r="DG44" s="550"/>
      <c r="DH44" s="550"/>
      <c r="DI44" s="550"/>
      <c r="DJ44" s="550"/>
      <c r="DK44" s="550"/>
      <c r="DL44" s="550"/>
      <c r="DM44" s="550"/>
      <c r="DN44" s="550"/>
      <c r="DO44" s="550"/>
      <c r="DP44" s="550"/>
      <c r="DQ44" s="550"/>
      <c r="DR44" s="550"/>
      <c r="DS44" s="550"/>
      <c r="DT44" s="550"/>
      <c r="DU44" s="550"/>
      <c r="DV44" s="550"/>
      <c r="DW44" s="550"/>
      <c r="DX44" s="550"/>
      <c r="DY44" s="550"/>
      <c r="DZ44" s="550"/>
      <c r="EA44" s="550"/>
      <c r="EB44" s="550"/>
      <c r="EC44" s="550"/>
      <c r="ED44" s="550"/>
      <c r="EE44" s="550"/>
      <c r="EF44" s="550"/>
      <c r="EG44" s="550"/>
      <c r="EH44" s="550"/>
      <c r="EI44" s="550"/>
      <c r="EJ44" s="550"/>
      <c r="EK44" s="550"/>
      <c r="EL44" s="550"/>
      <c r="EM44" s="550"/>
      <c r="EN44" s="550"/>
      <c r="EO44" s="550"/>
      <c r="EP44" s="550"/>
      <c r="EQ44" s="550"/>
      <c r="ER44" s="550"/>
      <c r="ES44" s="550"/>
      <c r="ET44" s="550"/>
      <c r="EU44" s="550"/>
      <c r="EV44" s="550"/>
      <c r="EW44" s="550"/>
      <c r="EX44" s="550"/>
      <c r="EY44" s="550"/>
      <c r="EZ44" s="550"/>
      <c r="FA44" s="550"/>
      <c r="FB44" s="550"/>
      <c r="FC44" s="550"/>
      <c r="FD44" s="550"/>
      <c r="FE44" s="550"/>
      <c r="FF44" s="550"/>
      <c r="FG44" s="550"/>
      <c r="FH44" s="550"/>
      <c r="FI44" s="550"/>
      <c r="FJ44" s="550"/>
      <c r="FK44" s="550"/>
      <c r="FL44" s="550"/>
      <c r="FM44" s="550"/>
      <c r="FN44" s="550"/>
      <c r="FO44" s="550"/>
      <c r="FP44" s="550"/>
      <c r="FQ44" s="550"/>
      <c r="FR44" s="550"/>
      <c r="FS44" s="550"/>
      <c r="FT44" s="550"/>
      <c r="FU44" s="550"/>
      <c r="FV44" s="550"/>
      <c r="FW44" s="550"/>
      <c r="FX44" s="550"/>
      <c r="FY44" s="550"/>
      <c r="FZ44" s="550"/>
      <c r="GA44" s="550"/>
      <c r="GB44" s="550"/>
      <c r="GC44" s="550"/>
      <c r="GD44" s="550"/>
      <c r="GE44" s="550"/>
      <c r="GF44" s="550"/>
      <c r="GG44" s="550"/>
      <c r="GH44" s="550"/>
      <c r="GI44" s="550"/>
      <c r="GJ44" s="550"/>
      <c r="GK44" s="550"/>
      <c r="GL44" s="550"/>
      <c r="GM44" s="550"/>
      <c r="GN44" s="550"/>
      <c r="GO44" s="550"/>
      <c r="GP44" s="550"/>
      <c r="GQ44" s="550"/>
      <c r="GR44" s="550"/>
      <c r="GS44" s="550"/>
      <c r="GT44" s="550"/>
      <c r="GU44" s="550"/>
      <c r="GV44" s="550"/>
      <c r="GW44" s="550"/>
      <c r="GX44" s="550"/>
      <c r="GY44" s="550"/>
      <c r="GZ44" s="550"/>
      <c r="HA44" s="550"/>
      <c r="HB44" s="550"/>
      <c r="HC44" s="550"/>
      <c r="HD44" s="550"/>
      <c r="HE44" s="550"/>
      <c r="HF44" s="550"/>
      <c r="HG44" s="550"/>
      <c r="HH44" s="550"/>
      <c r="HI44" s="550"/>
      <c r="HJ44" s="550"/>
      <c r="HK44" s="550"/>
      <c r="HL44" s="550"/>
      <c r="HM44" s="550"/>
      <c r="HN44" s="550"/>
      <c r="HO44" s="550"/>
      <c r="HP44" s="550"/>
      <c r="HQ44" s="550"/>
      <c r="HR44" s="550"/>
      <c r="HS44" s="550"/>
      <c r="HT44" s="550"/>
      <c r="HU44" s="550"/>
      <c r="HV44" s="550"/>
      <c r="HW44" s="550"/>
      <c r="HX44" s="550"/>
      <c r="HY44" s="550"/>
      <c r="HZ44" s="550"/>
      <c r="IA44" s="550"/>
      <c r="IB44" s="550"/>
      <c r="IC44" s="550"/>
      <c r="ID44" s="550"/>
      <c r="IE44" s="550"/>
      <c r="IF44" s="550"/>
      <c r="IG44" s="550"/>
      <c r="IH44" s="550"/>
      <c r="II44" s="550"/>
      <c r="IJ44" s="550"/>
      <c r="IK44" s="550"/>
      <c r="IL44" s="550"/>
      <c r="IM44" s="550"/>
      <c r="IN44" s="550"/>
      <c r="IO44" s="550"/>
      <c r="IP44" s="550"/>
    </row>
    <row r="45" spans="1:250" x14ac:dyDescent="0.2">
      <c r="A45" s="550" t="s">
        <v>807</v>
      </c>
      <c r="B45" s="560" t="s">
        <v>4</v>
      </c>
      <c r="C45" s="551">
        <f>C43+1</f>
        <v>31</v>
      </c>
      <c r="D45" s="1602"/>
      <c r="E45" s="1602"/>
      <c r="F45" s="1595"/>
      <c r="G45" s="1717">
        <v>6267</v>
      </c>
      <c r="H45" s="1611"/>
      <c r="I45" s="1596"/>
      <c r="J45" s="1596"/>
      <c r="O45" s="550"/>
      <c r="P45" s="550"/>
      <c r="Q45" s="550"/>
      <c r="R45" s="550"/>
      <c r="S45" s="550"/>
      <c r="T45" s="550"/>
      <c r="U45" s="550"/>
      <c r="V45" s="550"/>
      <c r="W45" s="550"/>
      <c r="X45" s="550"/>
      <c r="Y45" s="550"/>
      <c r="Z45" s="550"/>
      <c r="AA45" s="550"/>
      <c r="AB45" s="550"/>
      <c r="AC45" s="550"/>
      <c r="AD45" s="550"/>
      <c r="AE45" s="550"/>
      <c r="AF45" s="550"/>
      <c r="AG45" s="550"/>
      <c r="AH45" s="550"/>
      <c r="AI45" s="550"/>
      <c r="AJ45" s="550"/>
      <c r="AK45" s="550"/>
      <c r="AL45" s="550"/>
      <c r="AM45" s="550"/>
      <c r="AN45" s="550"/>
      <c r="AO45" s="550"/>
      <c r="AP45" s="550"/>
      <c r="AQ45" s="550"/>
      <c r="AR45" s="550"/>
      <c r="AS45" s="550"/>
      <c r="AT45" s="550"/>
      <c r="AU45" s="550"/>
      <c r="AV45" s="550"/>
      <c r="AW45" s="550"/>
      <c r="AX45" s="550"/>
      <c r="AY45" s="550"/>
      <c r="AZ45" s="550"/>
      <c r="BA45" s="550"/>
      <c r="BB45" s="550"/>
      <c r="BC45" s="550"/>
      <c r="BD45" s="550"/>
      <c r="BE45" s="550"/>
      <c r="BF45" s="550"/>
      <c r="BG45" s="550"/>
      <c r="BH45" s="550"/>
      <c r="BI45" s="550"/>
      <c r="BJ45" s="550"/>
      <c r="BK45" s="550"/>
      <c r="BL45" s="550"/>
      <c r="BM45" s="550"/>
      <c r="BN45" s="550"/>
      <c r="BO45" s="550"/>
      <c r="BP45" s="550"/>
      <c r="BQ45" s="550"/>
      <c r="BR45" s="550"/>
      <c r="BS45" s="550"/>
      <c r="BT45" s="550"/>
      <c r="BU45" s="550"/>
      <c r="BV45" s="550"/>
      <c r="BW45" s="550"/>
      <c r="BX45" s="550"/>
      <c r="BY45" s="550"/>
      <c r="BZ45" s="550"/>
      <c r="CA45" s="550"/>
      <c r="CB45" s="550"/>
      <c r="CC45" s="550"/>
      <c r="CD45" s="550"/>
      <c r="CE45" s="550"/>
      <c r="CF45" s="550"/>
      <c r="CG45" s="550"/>
      <c r="CH45" s="550"/>
      <c r="CI45" s="550"/>
      <c r="CJ45" s="550"/>
      <c r="CK45" s="550"/>
      <c r="CL45" s="550"/>
      <c r="CM45" s="550"/>
      <c r="CN45" s="550"/>
      <c r="CO45" s="550"/>
      <c r="CP45" s="550"/>
      <c r="CQ45" s="550"/>
      <c r="CR45" s="550"/>
      <c r="CS45" s="550"/>
      <c r="CT45" s="550"/>
      <c r="CU45" s="550"/>
      <c r="CV45" s="550"/>
      <c r="CW45" s="550"/>
      <c r="CX45" s="550"/>
      <c r="CY45" s="550"/>
      <c r="CZ45" s="550"/>
      <c r="DA45" s="550"/>
      <c r="DB45" s="550"/>
      <c r="DC45" s="550"/>
      <c r="DD45" s="550"/>
      <c r="DE45" s="550"/>
      <c r="DF45" s="550"/>
      <c r="DG45" s="550"/>
      <c r="DH45" s="550"/>
      <c r="DI45" s="550"/>
      <c r="DJ45" s="550"/>
      <c r="DK45" s="550"/>
      <c r="DL45" s="550"/>
      <c r="DM45" s="550"/>
      <c r="DN45" s="550"/>
      <c r="DO45" s="550"/>
      <c r="DP45" s="550"/>
      <c r="DQ45" s="550"/>
      <c r="DR45" s="550"/>
      <c r="DS45" s="550"/>
      <c r="DT45" s="550"/>
      <c r="DU45" s="550"/>
      <c r="DV45" s="550"/>
      <c r="DW45" s="550"/>
      <c r="DX45" s="550"/>
      <c r="DY45" s="550"/>
      <c r="DZ45" s="550"/>
      <c r="EA45" s="550"/>
      <c r="EB45" s="550"/>
      <c r="EC45" s="550"/>
      <c r="ED45" s="550"/>
      <c r="EE45" s="550"/>
      <c r="EF45" s="550"/>
      <c r="EG45" s="550"/>
      <c r="EH45" s="550"/>
      <c r="EI45" s="550"/>
      <c r="EJ45" s="550"/>
      <c r="EK45" s="550"/>
      <c r="EL45" s="550"/>
      <c r="EM45" s="550"/>
      <c r="EN45" s="550"/>
      <c r="EO45" s="550"/>
      <c r="EP45" s="550"/>
      <c r="EQ45" s="550"/>
      <c r="ER45" s="550"/>
      <c r="ES45" s="550"/>
      <c r="ET45" s="550"/>
      <c r="EU45" s="550"/>
      <c r="EV45" s="550"/>
      <c r="EW45" s="550"/>
      <c r="EX45" s="550"/>
      <c r="EY45" s="550"/>
      <c r="EZ45" s="550"/>
      <c r="FA45" s="550"/>
      <c r="FB45" s="550"/>
      <c r="FC45" s="550"/>
      <c r="FD45" s="550"/>
      <c r="FE45" s="550"/>
      <c r="FF45" s="550"/>
      <c r="FG45" s="550"/>
      <c r="FH45" s="550"/>
      <c r="FI45" s="550"/>
      <c r="FJ45" s="550"/>
      <c r="FK45" s="550"/>
      <c r="FL45" s="550"/>
      <c r="FM45" s="550"/>
      <c r="FN45" s="550"/>
      <c r="FO45" s="550"/>
      <c r="FP45" s="550"/>
      <c r="FQ45" s="550"/>
      <c r="FR45" s="550"/>
      <c r="FS45" s="550"/>
      <c r="FT45" s="550"/>
      <c r="FU45" s="550"/>
      <c r="FV45" s="550"/>
      <c r="FW45" s="550"/>
      <c r="FX45" s="550"/>
      <c r="FY45" s="550"/>
      <c r="FZ45" s="550"/>
      <c r="GA45" s="550"/>
      <c r="GB45" s="550"/>
      <c r="GC45" s="550"/>
      <c r="GD45" s="550"/>
      <c r="GE45" s="550"/>
      <c r="GF45" s="550"/>
      <c r="GG45" s="550"/>
      <c r="GH45" s="550"/>
      <c r="GI45" s="550"/>
      <c r="GJ45" s="550"/>
      <c r="GK45" s="550"/>
      <c r="GL45" s="550"/>
      <c r="GM45" s="550"/>
      <c r="GN45" s="550"/>
      <c r="GO45" s="550"/>
      <c r="GP45" s="550"/>
      <c r="GQ45" s="550"/>
      <c r="GR45" s="550"/>
      <c r="GS45" s="550"/>
      <c r="GT45" s="550"/>
      <c r="GU45" s="550"/>
      <c r="GV45" s="550"/>
      <c r="GW45" s="550"/>
      <c r="GX45" s="550"/>
      <c r="GY45" s="550"/>
      <c r="GZ45" s="550"/>
      <c r="HA45" s="550"/>
      <c r="HB45" s="550"/>
      <c r="HC45" s="550"/>
      <c r="HD45" s="550"/>
      <c r="HE45" s="550"/>
      <c r="HF45" s="550"/>
      <c r="HG45" s="550"/>
      <c r="HH45" s="550"/>
      <c r="HI45" s="550"/>
      <c r="HJ45" s="550"/>
      <c r="HK45" s="550"/>
      <c r="HL45" s="550"/>
      <c r="HM45" s="550"/>
      <c r="HN45" s="550"/>
      <c r="HO45" s="550"/>
      <c r="HP45" s="550"/>
      <c r="HQ45" s="550"/>
      <c r="HR45" s="550"/>
      <c r="HS45" s="550"/>
      <c r="HT45" s="550"/>
      <c r="HU45" s="550"/>
      <c r="HV45" s="550"/>
      <c r="HW45" s="550"/>
      <c r="HX45" s="550"/>
      <c r="HY45" s="550"/>
      <c r="HZ45" s="550"/>
      <c r="IA45" s="550"/>
      <c r="IB45" s="550"/>
      <c r="IC45" s="550"/>
      <c r="ID45" s="550"/>
      <c r="IE45" s="550"/>
      <c r="IF45" s="550"/>
      <c r="IG45" s="550"/>
      <c r="IH45" s="550"/>
      <c r="II45" s="550"/>
      <c r="IJ45" s="550"/>
      <c r="IK45" s="550"/>
      <c r="IL45" s="550"/>
      <c r="IM45" s="550"/>
      <c r="IN45" s="550"/>
      <c r="IO45" s="550"/>
      <c r="IP45" s="550"/>
    </row>
    <row r="46" spans="1:250" x14ac:dyDescent="0.2">
      <c r="A46" s="566" t="s">
        <v>807</v>
      </c>
      <c r="B46" s="560" t="s">
        <v>437</v>
      </c>
      <c r="C46" s="551">
        <f>C45+1</f>
        <v>32</v>
      </c>
      <c r="D46" s="1604"/>
      <c r="E46" s="1604"/>
      <c r="F46" s="1595"/>
      <c r="G46" s="1717">
        <v>6268</v>
      </c>
      <c r="H46" s="1611"/>
      <c r="I46" s="1596"/>
      <c r="J46" s="1596"/>
      <c r="O46" s="550"/>
      <c r="P46" s="550"/>
      <c r="Q46" s="550"/>
      <c r="R46" s="550"/>
      <c r="S46" s="550"/>
      <c r="T46" s="550"/>
      <c r="U46" s="550"/>
      <c r="V46" s="550"/>
      <c r="W46" s="550"/>
      <c r="X46" s="550"/>
      <c r="Y46" s="550"/>
      <c r="Z46" s="550"/>
      <c r="AA46" s="550"/>
      <c r="AB46" s="550"/>
      <c r="AC46" s="550"/>
      <c r="AD46" s="550"/>
      <c r="AE46" s="550"/>
      <c r="AF46" s="550"/>
      <c r="AG46" s="550"/>
      <c r="AH46" s="550"/>
      <c r="AI46" s="550"/>
      <c r="AJ46" s="550"/>
      <c r="AK46" s="550"/>
      <c r="AL46" s="550"/>
      <c r="AM46" s="550"/>
      <c r="AN46" s="550"/>
      <c r="AO46" s="550"/>
      <c r="AP46" s="550"/>
      <c r="AQ46" s="550"/>
      <c r="AR46" s="550"/>
      <c r="AS46" s="550"/>
      <c r="AT46" s="550"/>
      <c r="AU46" s="550"/>
      <c r="AV46" s="550"/>
      <c r="AW46" s="550"/>
      <c r="AX46" s="550"/>
      <c r="AY46" s="550"/>
      <c r="AZ46" s="550"/>
      <c r="BA46" s="550"/>
      <c r="BB46" s="550"/>
      <c r="BC46" s="550"/>
      <c r="BD46" s="550"/>
      <c r="BE46" s="550"/>
      <c r="BF46" s="550"/>
      <c r="BG46" s="550"/>
      <c r="BH46" s="550"/>
      <c r="BI46" s="550"/>
      <c r="BJ46" s="550"/>
      <c r="BK46" s="550"/>
      <c r="BL46" s="550"/>
      <c r="BM46" s="550"/>
      <c r="BN46" s="550"/>
      <c r="BO46" s="550"/>
      <c r="BP46" s="550"/>
      <c r="BQ46" s="550"/>
      <c r="BR46" s="550"/>
      <c r="BS46" s="550"/>
      <c r="BT46" s="550"/>
      <c r="BU46" s="550"/>
      <c r="BV46" s="550"/>
      <c r="BW46" s="550"/>
      <c r="BX46" s="550"/>
      <c r="BY46" s="550"/>
      <c r="BZ46" s="550"/>
      <c r="CA46" s="550"/>
      <c r="CB46" s="550"/>
      <c r="CC46" s="550"/>
      <c r="CD46" s="550"/>
      <c r="CE46" s="550"/>
      <c r="CF46" s="550"/>
      <c r="CG46" s="550"/>
      <c r="CH46" s="550"/>
      <c r="CI46" s="550"/>
      <c r="CJ46" s="550"/>
      <c r="CK46" s="550"/>
      <c r="CL46" s="550"/>
      <c r="CM46" s="550"/>
      <c r="CN46" s="550"/>
      <c r="CO46" s="550"/>
      <c r="CP46" s="550"/>
      <c r="CQ46" s="550"/>
      <c r="CR46" s="550"/>
      <c r="CS46" s="550"/>
      <c r="CT46" s="550"/>
      <c r="CU46" s="550"/>
      <c r="CV46" s="550"/>
      <c r="CW46" s="550"/>
      <c r="CX46" s="550"/>
      <c r="CY46" s="550"/>
      <c r="CZ46" s="550"/>
      <c r="DA46" s="550"/>
      <c r="DB46" s="550"/>
      <c r="DC46" s="550"/>
      <c r="DD46" s="550"/>
      <c r="DE46" s="550"/>
      <c r="DF46" s="550"/>
      <c r="DG46" s="550"/>
      <c r="DH46" s="550"/>
      <c r="DI46" s="550"/>
      <c r="DJ46" s="550"/>
      <c r="DK46" s="550"/>
      <c r="DL46" s="550"/>
      <c r="DM46" s="550"/>
      <c r="DN46" s="550"/>
      <c r="DO46" s="550"/>
      <c r="DP46" s="550"/>
      <c r="DQ46" s="550"/>
      <c r="DR46" s="550"/>
      <c r="DS46" s="550"/>
      <c r="DT46" s="550"/>
      <c r="DU46" s="550"/>
      <c r="DV46" s="550"/>
      <c r="DW46" s="550"/>
      <c r="DX46" s="550"/>
      <c r="DY46" s="550"/>
      <c r="DZ46" s="550"/>
      <c r="EA46" s="550"/>
      <c r="EB46" s="550"/>
      <c r="EC46" s="550"/>
      <c r="ED46" s="550"/>
      <c r="EE46" s="550"/>
      <c r="EF46" s="550"/>
      <c r="EG46" s="550"/>
      <c r="EH46" s="550"/>
      <c r="EI46" s="550"/>
      <c r="EJ46" s="550"/>
      <c r="EK46" s="550"/>
      <c r="EL46" s="550"/>
      <c r="EM46" s="550"/>
      <c r="EN46" s="550"/>
      <c r="EO46" s="550"/>
      <c r="EP46" s="550"/>
      <c r="EQ46" s="550"/>
      <c r="ER46" s="550"/>
      <c r="ES46" s="550"/>
      <c r="ET46" s="550"/>
      <c r="EU46" s="550"/>
      <c r="EV46" s="550"/>
      <c r="EW46" s="550"/>
      <c r="EX46" s="550"/>
      <c r="EY46" s="550"/>
      <c r="EZ46" s="550"/>
      <c r="FA46" s="550"/>
      <c r="FB46" s="550"/>
      <c r="FC46" s="550"/>
      <c r="FD46" s="550"/>
      <c r="FE46" s="550"/>
      <c r="FF46" s="550"/>
      <c r="FG46" s="550"/>
      <c r="FH46" s="550"/>
      <c r="FI46" s="550"/>
      <c r="FJ46" s="550"/>
      <c r="FK46" s="550"/>
      <c r="FL46" s="550"/>
      <c r="FM46" s="550"/>
      <c r="FN46" s="550"/>
      <c r="FO46" s="550"/>
      <c r="FP46" s="550"/>
      <c r="FQ46" s="550"/>
      <c r="FR46" s="550"/>
      <c r="FS46" s="550"/>
      <c r="FT46" s="550"/>
      <c r="FU46" s="550"/>
      <c r="FV46" s="550"/>
      <c r="FW46" s="550"/>
      <c r="FX46" s="550"/>
      <c r="FY46" s="550"/>
      <c r="FZ46" s="550"/>
      <c r="GA46" s="550"/>
      <c r="GB46" s="550"/>
      <c r="GC46" s="550"/>
      <c r="GD46" s="550"/>
      <c r="GE46" s="550"/>
      <c r="GF46" s="550"/>
      <c r="GG46" s="550"/>
      <c r="GH46" s="550"/>
      <c r="GI46" s="550"/>
      <c r="GJ46" s="550"/>
      <c r="GK46" s="550"/>
      <c r="GL46" s="550"/>
      <c r="GM46" s="550"/>
      <c r="GN46" s="550"/>
      <c r="GO46" s="550"/>
      <c r="GP46" s="550"/>
      <c r="GQ46" s="550"/>
      <c r="GR46" s="550"/>
      <c r="GS46" s="550"/>
      <c r="GT46" s="550"/>
      <c r="GU46" s="550"/>
      <c r="GV46" s="550"/>
      <c r="GW46" s="550"/>
      <c r="GX46" s="550"/>
      <c r="GY46" s="550"/>
      <c r="GZ46" s="550"/>
      <c r="HA46" s="550"/>
      <c r="HB46" s="550"/>
      <c r="HC46" s="550"/>
      <c r="HD46" s="550"/>
      <c r="HE46" s="550"/>
      <c r="HF46" s="550"/>
      <c r="HG46" s="550"/>
      <c r="HH46" s="550"/>
      <c r="HI46" s="550"/>
      <c r="HJ46" s="550"/>
      <c r="HK46" s="550"/>
      <c r="HL46" s="550"/>
      <c r="HM46" s="550"/>
      <c r="HN46" s="550"/>
      <c r="HO46" s="550"/>
      <c r="HP46" s="550"/>
      <c r="HQ46" s="550"/>
      <c r="HR46" s="550"/>
      <c r="HS46" s="550"/>
      <c r="HT46" s="550"/>
      <c r="HU46" s="550"/>
      <c r="HV46" s="550"/>
      <c r="HW46" s="550"/>
      <c r="HX46" s="550"/>
      <c r="HY46" s="550"/>
      <c r="HZ46" s="550"/>
      <c r="IA46" s="550"/>
      <c r="IB46" s="550"/>
      <c r="IC46" s="550"/>
      <c r="ID46" s="550"/>
      <c r="IE46" s="550"/>
      <c r="IF46" s="550"/>
      <c r="IG46" s="550"/>
      <c r="IH46" s="550"/>
      <c r="II46" s="550"/>
      <c r="IJ46" s="550"/>
      <c r="IK46" s="550"/>
      <c r="IL46" s="550"/>
      <c r="IM46" s="550"/>
      <c r="IN46" s="550"/>
      <c r="IO46" s="550"/>
      <c r="IP46" s="550"/>
    </row>
    <row r="47" spans="1:250" x14ac:dyDescent="0.2">
      <c r="A47" s="566" t="s">
        <v>807</v>
      </c>
      <c r="B47" s="560" t="s">
        <v>1534</v>
      </c>
      <c r="C47" s="551">
        <f>C46+1</f>
        <v>33</v>
      </c>
      <c r="D47" s="1604"/>
      <c r="E47" s="1604"/>
      <c r="F47" s="1595"/>
      <c r="G47" s="1717">
        <v>6269</v>
      </c>
      <c r="H47" s="1611"/>
      <c r="I47" s="1596"/>
      <c r="J47" s="1596"/>
      <c r="O47" s="550"/>
      <c r="P47" s="550"/>
      <c r="Q47" s="550"/>
      <c r="R47" s="550"/>
      <c r="S47" s="550"/>
      <c r="T47" s="550"/>
      <c r="U47" s="550"/>
      <c r="V47" s="550"/>
      <c r="W47" s="550"/>
      <c r="X47" s="550"/>
      <c r="Y47" s="550"/>
      <c r="Z47" s="550"/>
      <c r="AA47" s="550"/>
      <c r="AB47" s="550"/>
      <c r="AC47" s="550"/>
      <c r="AD47" s="550"/>
      <c r="AE47" s="550"/>
      <c r="AF47" s="550"/>
      <c r="AG47" s="550"/>
      <c r="AH47" s="550"/>
      <c r="AI47" s="550"/>
      <c r="AJ47" s="550"/>
      <c r="AK47" s="550"/>
      <c r="AL47" s="550"/>
      <c r="AM47" s="550"/>
      <c r="AN47" s="550"/>
      <c r="AO47" s="550"/>
      <c r="AP47" s="550"/>
      <c r="AQ47" s="550"/>
      <c r="AR47" s="550"/>
      <c r="AS47" s="550"/>
      <c r="AT47" s="550"/>
      <c r="AU47" s="550"/>
      <c r="AV47" s="550"/>
      <c r="AW47" s="550"/>
      <c r="AX47" s="550"/>
      <c r="AY47" s="550"/>
      <c r="AZ47" s="550"/>
      <c r="BA47" s="550"/>
      <c r="BB47" s="550"/>
      <c r="BC47" s="550"/>
      <c r="BD47" s="550"/>
      <c r="BE47" s="550"/>
      <c r="BF47" s="550"/>
      <c r="BG47" s="550"/>
      <c r="BH47" s="550"/>
      <c r="BI47" s="550"/>
      <c r="BJ47" s="550"/>
      <c r="BK47" s="550"/>
      <c r="BL47" s="550"/>
      <c r="BM47" s="550"/>
      <c r="BN47" s="550"/>
      <c r="BO47" s="550"/>
      <c r="BP47" s="550"/>
      <c r="BQ47" s="550"/>
      <c r="BR47" s="550"/>
      <c r="BS47" s="550"/>
      <c r="BT47" s="550"/>
      <c r="BU47" s="550"/>
      <c r="BV47" s="550"/>
      <c r="BW47" s="550"/>
      <c r="BX47" s="550"/>
      <c r="BY47" s="550"/>
      <c r="BZ47" s="550"/>
      <c r="CA47" s="550"/>
      <c r="CB47" s="550"/>
      <c r="CC47" s="550"/>
      <c r="CD47" s="550"/>
      <c r="CE47" s="550"/>
      <c r="CF47" s="550"/>
      <c r="CG47" s="550"/>
      <c r="CH47" s="550"/>
      <c r="CI47" s="550"/>
      <c r="CJ47" s="550"/>
      <c r="CK47" s="550"/>
      <c r="CL47" s="550"/>
      <c r="CM47" s="550"/>
      <c r="CN47" s="550"/>
      <c r="CO47" s="550"/>
      <c r="CP47" s="550"/>
      <c r="CQ47" s="550"/>
      <c r="CR47" s="550"/>
      <c r="CS47" s="550"/>
      <c r="CT47" s="550"/>
      <c r="CU47" s="550"/>
      <c r="CV47" s="550"/>
      <c r="CW47" s="550"/>
      <c r="CX47" s="550"/>
      <c r="CY47" s="550"/>
      <c r="CZ47" s="550"/>
      <c r="DA47" s="550"/>
      <c r="DB47" s="550"/>
      <c r="DC47" s="550"/>
      <c r="DD47" s="550"/>
      <c r="DE47" s="550"/>
      <c r="DF47" s="550"/>
      <c r="DG47" s="550"/>
      <c r="DH47" s="550"/>
      <c r="DI47" s="550"/>
      <c r="DJ47" s="550"/>
      <c r="DK47" s="550"/>
      <c r="DL47" s="550"/>
      <c r="DM47" s="550"/>
      <c r="DN47" s="550"/>
      <c r="DO47" s="550"/>
      <c r="DP47" s="550"/>
      <c r="DQ47" s="550"/>
      <c r="DR47" s="550"/>
      <c r="DS47" s="550"/>
      <c r="DT47" s="550"/>
      <c r="DU47" s="550"/>
      <c r="DV47" s="550"/>
      <c r="DW47" s="550"/>
      <c r="DX47" s="550"/>
      <c r="DY47" s="550"/>
      <c r="DZ47" s="550"/>
      <c r="EA47" s="550"/>
      <c r="EB47" s="550"/>
      <c r="EC47" s="550"/>
      <c r="ED47" s="550"/>
      <c r="EE47" s="550"/>
      <c r="EF47" s="550"/>
      <c r="EG47" s="550"/>
      <c r="EH47" s="550"/>
      <c r="EI47" s="550"/>
      <c r="EJ47" s="550"/>
      <c r="EK47" s="550"/>
      <c r="EL47" s="550"/>
      <c r="EM47" s="550"/>
      <c r="EN47" s="550"/>
      <c r="EO47" s="550"/>
      <c r="EP47" s="550"/>
      <c r="EQ47" s="550"/>
      <c r="ER47" s="550"/>
      <c r="ES47" s="550"/>
      <c r="ET47" s="550"/>
      <c r="EU47" s="550"/>
      <c r="EV47" s="550"/>
      <c r="EW47" s="550"/>
      <c r="EX47" s="550"/>
      <c r="EY47" s="550"/>
      <c r="EZ47" s="550"/>
      <c r="FA47" s="550"/>
      <c r="FB47" s="550"/>
      <c r="FC47" s="550"/>
      <c r="FD47" s="550"/>
      <c r="FE47" s="550"/>
      <c r="FF47" s="550"/>
      <c r="FG47" s="550"/>
      <c r="FH47" s="550"/>
      <c r="FI47" s="550"/>
      <c r="FJ47" s="550"/>
      <c r="FK47" s="550"/>
      <c r="FL47" s="550"/>
      <c r="FM47" s="550"/>
      <c r="FN47" s="550"/>
      <c r="FO47" s="550"/>
      <c r="FP47" s="550"/>
      <c r="FQ47" s="550"/>
      <c r="FR47" s="550"/>
      <c r="FS47" s="550"/>
      <c r="FT47" s="550"/>
      <c r="FU47" s="550"/>
      <c r="FV47" s="550"/>
      <c r="FW47" s="550"/>
      <c r="FX47" s="550"/>
      <c r="FY47" s="550"/>
      <c r="FZ47" s="550"/>
      <c r="GA47" s="550"/>
      <c r="GB47" s="550"/>
      <c r="GC47" s="550"/>
      <c r="GD47" s="550"/>
      <c r="GE47" s="550"/>
      <c r="GF47" s="550"/>
      <c r="GG47" s="550"/>
      <c r="GH47" s="550"/>
      <c r="GI47" s="550"/>
      <c r="GJ47" s="550"/>
      <c r="GK47" s="550"/>
      <c r="GL47" s="550"/>
      <c r="GM47" s="550"/>
      <c r="GN47" s="550"/>
      <c r="GO47" s="550"/>
      <c r="GP47" s="550"/>
      <c r="GQ47" s="550"/>
      <c r="GR47" s="550"/>
      <c r="GS47" s="550"/>
      <c r="GT47" s="550"/>
      <c r="GU47" s="550"/>
      <c r="GV47" s="550"/>
      <c r="GW47" s="550"/>
      <c r="GX47" s="550"/>
      <c r="GY47" s="550"/>
      <c r="GZ47" s="550"/>
      <c r="HA47" s="550"/>
      <c r="HB47" s="550"/>
      <c r="HC47" s="550"/>
      <c r="HD47" s="550"/>
      <c r="HE47" s="550"/>
      <c r="HF47" s="550"/>
      <c r="HG47" s="550"/>
      <c r="HH47" s="550"/>
      <c r="HI47" s="550"/>
      <c r="HJ47" s="550"/>
      <c r="HK47" s="550"/>
      <c r="HL47" s="550"/>
      <c r="HM47" s="550"/>
      <c r="HN47" s="550"/>
      <c r="HO47" s="550"/>
      <c r="HP47" s="550"/>
      <c r="HQ47" s="550"/>
      <c r="HR47" s="550"/>
      <c r="HS47" s="550"/>
      <c r="HT47" s="550"/>
      <c r="HU47" s="550"/>
      <c r="HV47" s="550"/>
      <c r="HW47" s="550"/>
      <c r="HX47" s="550"/>
      <c r="HY47" s="550"/>
      <c r="HZ47" s="550"/>
      <c r="IA47" s="550"/>
      <c r="IB47" s="550"/>
      <c r="IC47" s="550"/>
      <c r="ID47" s="550"/>
      <c r="IE47" s="550"/>
      <c r="IF47" s="550"/>
      <c r="IG47" s="550"/>
      <c r="IH47" s="550"/>
      <c r="II47" s="550"/>
      <c r="IJ47" s="550"/>
      <c r="IK47" s="550"/>
      <c r="IL47" s="550"/>
      <c r="IM47" s="550"/>
      <c r="IN47" s="550"/>
      <c r="IO47" s="550"/>
      <c r="IP47" s="550"/>
    </row>
    <row r="48" spans="1:250" x14ac:dyDescent="0.2">
      <c r="A48" s="550" t="s">
        <v>807</v>
      </c>
      <c r="B48" s="570" t="s">
        <v>90</v>
      </c>
      <c r="C48" s="571">
        <f>C47+1</f>
        <v>34</v>
      </c>
      <c r="D48" s="1603"/>
      <c r="E48" s="1603"/>
      <c r="F48" s="1600"/>
      <c r="G48" s="1716">
        <v>6270</v>
      </c>
      <c r="H48" s="1612"/>
      <c r="I48" s="1598"/>
      <c r="J48" s="1596"/>
      <c r="O48" s="550"/>
      <c r="P48" s="550"/>
      <c r="Q48" s="550"/>
      <c r="R48" s="550"/>
      <c r="S48" s="550"/>
      <c r="T48" s="550"/>
      <c r="U48" s="550"/>
      <c r="V48" s="550"/>
      <c r="W48" s="550"/>
      <c r="X48" s="550"/>
      <c r="Y48" s="550"/>
      <c r="Z48" s="550"/>
      <c r="AA48" s="550"/>
      <c r="AB48" s="550"/>
      <c r="AC48" s="550"/>
      <c r="AD48" s="550"/>
      <c r="AE48" s="550"/>
      <c r="AF48" s="550"/>
      <c r="AG48" s="550"/>
      <c r="AH48" s="550"/>
      <c r="AI48" s="550"/>
      <c r="AJ48" s="550"/>
      <c r="AK48" s="550"/>
      <c r="AL48" s="550"/>
      <c r="AM48" s="550"/>
      <c r="AN48" s="550"/>
      <c r="AO48" s="550"/>
      <c r="AP48" s="550"/>
      <c r="AQ48" s="550"/>
      <c r="AR48" s="550"/>
      <c r="AS48" s="550"/>
      <c r="AT48" s="550"/>
      <c r="AU48" s="550"/>
      <c r="AV48" s="550"/>
      <c r="AW48" s="550"/>
      <c r="AX48" s="550"/>
      <c r="AY48" s="550"/>
      <c r="AZ48" s="550"/>
      <c r="BA48" s="550"/>
      <c r="BB48" s="550"/>
      <c r="BC48" s="550"/>
      <c r="BD48" s="550"/>
      <c r="BE48" s="550"/>
      <c r="BF48" s="550"/>
      <c r="BG48" s="550"/>
      <c r="BH48" s="550"/>
      <c r="BI48" s="550"/>
      <c r="BJ48" s="550"/>
      <c r="BK48" s="550"/>
      <c r="BL48" s="550"/>
      <c r="BM48" s="550"/>
      <c r="BN48" s="550"/>
      <c r="BO48" s="550"/>
      <c r="BP48" s="550"/>
      <c r="BQ48" s="550"/>
      <c r="BR48" s="550"/>
      <c r="BS48" s="550"/>
      <c r="BT48" s="550"/>
      <c r="BU48" s="550"/>
      <c r="BV48" s="550"/>
      <c r="BW48" s="550"/>
      <c r="BX48" s="550"/>
      <c r="BY48" s="550"/>
      <c r="BZ48" s="550"/>
      <c r="CA48" s="550"/>
      <c r="CB48" s="550"/>
      <c r="CC48" s="550"/>
      <c r="CD48" s="550"/>
      <c r="CE48" s="550"/>
      <c r="CF48" s="550"/>
      <c r="CG48" s="550"/>
      <c r="CH48" s="550"/>
      <c r="CI48" s="550"/>
      <c r="CJ48" s="550"/>
      <c r="CK48" s="550"/>
      <c r="CL48" s="550"/>
      <c r="CM48" s="550"/>
      <c r="CN48" s="550"/>
      <c r="CO48" s="550"/>
      <c r="CP48" s="550"/>
      <c r="CQ48" s="550"/>
      <c r="CR48" s="550"/>
      <c r="CS48" s="550"/>
      <c r="CT48" s="550"/>
      <c r="CU48" s="550"/>
      <c r="CV48" s="550"/>
      <c r="CW48" s="550"/>
      <c r="CX48" s="550"/>
      <c r="CY48" s="550"/>
      <c r="CZ48" s="550"/>
      <c r="DA48" s="550"/>
      <c r="DB48" s="550"/>
      <c r="DC48" s="550"/>
      <c r="DD48" s="550"/>
      <c r="DE48" s="550"/>
      <c r="DF48" s="550"/>
      <c r="DG48" s="550"/>
      <c r="DH48" s="550"/>
      <c r="DI48" s="550"/>
      <c r="DJ48" s="550"/>
      <c r="DK48" s="550"/>
      <c r="DL48" s="550"/>
      <c r="DM48" s="550"/>
      <c r="DN48" s="550"/>
      <c r="DO48" s="550"/>
      <c r="DP48" s="550"/>
      <c r="DQ48" s="550"/>
      <c r="DR48" s="550"/>
      <c r="DS48" s="550"/>
      <c r="DT48" s="550"/>
      <c r="DU48" s="550"/>
      <c r="DV48" s="550"/>
      <c r="DW48" s="550"/>
      <c r="DX48" s="550"/>
      <c r="DY48" s="550"/>
      <c r="DZ48" s="550"/>
      <c r="EA48" s="550"/>
      <c r="EB48" s="550"/>
      <c r="EC48" s="550"/>
      <c r="ED48" s="550"/>
      <c r="EE48" s="550"/>
      <c r="EF48" s="550"/>
      <c r="EG48" s="550"/>
      <c r="EH48" s="550"/>
      <c r="EI48" s="550"/>
      <c r="EJ48" s="550"/>
      <c r="EK48" s="550"/>
      <c r="EL48" s="550"/>
      <c r="EM48" s="550"/>
      <c r="EN48" s="550"/>
      <c r="EO48" s="550"/>
      <c r="EP48" s="550"/>
      <c r="EQ48" s="550"/>
      <c r="ER48" s="550"/>
      <c r="ES48" s="550"/>
      <c r="ET48" s="550"/>
      <c r="EU48" s="550"/>
      <c r="EV48" s="550"/>
      <c r="EW48" s="550"/>
      <c r="EX48" s="550"/>
      <c r="EY48" s="550"/>
      <c r="EZ48" s="550"/>
      <c r="FA48" s="550"/>
      <c r="FB48" s="550"/>
      <c r="FC48" s="550"/>
      <c r="FD48" s="550"/>
      <c r="FE48" s="550"/>
      <c r="FF48" s="550"/>
      <c r="FG48" s="550"/>
      <c r="FH48" s="550"/>
      <c r="FI48" s="550"/>
      <c r="FJ48" s="550"/>
      <c r="FK48" s="550"/>
      <c r="FL48" s="550"/>
      <c r="FM48" s="550"/>
      <c r="FN48" s="550"/>
      <c r="FO48" s="550"/>
      <c r="FP48" s="550"/>
      <c r="FQ48" s="550"/>
      <c r="FR48" s="550"/>
      <c r="FS48" s="550"/>
      <c r="FT48" s="550"/>
      <c r="FU48" s="550"/>
      <c r="FV48" s="550"/>
      <c r="FW48" s="550"/>
      <c r="FX48" s="550"/>
      <c r="FY48" s="550"/>
      <c r="FZ48" s="550"/>
      <c r="GA48" s="550"/>
      <c r="GB48" s="550"/>
      <c r="GC48" s="550"/>
      <c r="GD48" s="550"/>
      <c r="GE48" s="550"/>
      <c r="GF48" s="550"/>
      <c r="GG48" s="550"/>
      <c r="GH48" s="550"/>
      <c r="GI48" s="550"/>
      <c r="GJ48" s="550"/>
      <c r="GK48" s="550"/>
      <c r="GL48" s="550"/>
      <c r="GM48" s="550"/>
      <c r="GN48" s="550"/>
      <c r="GO48" s="550"/>
      <c r="GP48" s="550"/>
      <c r="GQ48" s="550"/>
      <c r="GR48" s="550"/>
      <c r="GS48" s="550"/>
      <c r="GT48" s="550"/>
      <c r="GU48" s="550"/>
      <c r="GV48" s="550"/>
      <c r="GW48" s="550"/>
      <c r="GX48" s="550"/>
      <c r="GY48" s="550"/>
      <c r="GZ48" s="550"/>
      <c r="HA48" s="550"/>
      <c r="HB48" s="550"/>
      <c r="HC48" s="550"/>
      <c r="HD48" s="550"/>
      <c r="HE48" s="550"/>
      <c r="HF48" s="550"/>
      <c r="HG48" s="550"/>
      <c r="HH48" s="550"/>
      <c r="HI48" s="550"/>
      <c r="HJ48" s="550"/>
      <c r="HK48" s="550"/>
      <c r="HL48" s="550"/>
      <c r="HM48" s="550"/>
      <c r="HN48" s="550"/>
      <c r="HO48" s="550"/>
      <c r="HP48" s="550"/>
      <c r="HQ48" s="550"/>
      <c r="HR48" s="550"/>
      <c r="HS48" s="550"/>
      <c r="HT48" s="550"/>
      <c r="HU48" s="550"/>
      <c r="HV48" s="550"/>
      <c r="HW48" s="550"/>
      <c r="HX48" s="550"/>
      <c r="HY48" s="550"/>
      <c r="HZ48" s="550"/>
      <c r="IA48" s="550"/>
      <c r="IB48" s="550"/>
      <c r="IC48" s="550"/>
      <c r="ID48" s="550"/>
      <c r="IE48" s="550"/>
      <c r="IF48" s="550"/>
      <c r="IG48" s="550"/>
      <c r="IH48" s="550"/>
      <c r="II48" s="550"/>
      <c r="IJ48" s="550"/>
      <c r="IK48" s="550"/>
      <c r="IL48" s="550"/>
      <c r="IM48" s="550"/>
      <c r="IN48" s="550"/>
      <c r="IO48" s="550"/>
      <c r="IP48" s="550"/>
    </row>
    <row r="49" spans="1:256" ht="12.75" customHeight="1" x14ac:dyDescent="0.2">
      <c r="A49" s="550" t="s">
        <v>807</v>
      </c>
      <c r="B49" s="570"/>
      <c r="C49" s="571">
        <f>C48+1</f>
        <v>35</v>
      </c>
      <c r="D49" s="1598"/>
      <c r="E49" s="1598"/>
      <c r="F49" s="1598"/>
      <c r="G49" s="1815">
        <v>6271</v>
      </c>
      <c r="H49" s="1599"/>
      <c r="I49" s="1598"/>
      <c r="J49" s="1596"/>
      <c r="O49" s="550"/>
      <c r="P49" s="550"/>
      <c r="Q49" s="550"/>
      <c r="R49" s="550"/>
      <c r="S49" s="550"/>
      <c r="T49" s="550"/>
      <c r="U49" s="550"/>
      <c r="V49" s="550"/>
      <c r="W49" s="550"/>
      <c r="X49" s="550"/>
      <c r="Y49" s="550"/>
      <c r="Z49" s="550"/>
      <c r="AA49" s="550"/>
      <c r="AB49" s="550"/>
      <c r="AC49" s="550"/>
      <c r="AD49" s="550"/>
      <c r="AE49" s="550"/>
      <c r="AF49" s="550"/>
      <c r="AG49" s="550"/>
      <c r="AH49" s="550"/>
      <c r="AI49" s="550"/>
      <c r="AJ49" s="550"/>
      <c r="AK49" s="550"/>
      <c r="AL49" s="550"/>
      <c r="AM49" s="550"/>
      <c r="AN49" s="550"/>
      <c r="AO49" s="550"/>
      <c r="AP49" s="550"/>
      <c r="AQ49" s="550"/>
      <c r="AR49" s="550"/>
      <c r="AS49" s="550"/>
      <c r="AT49" s="550"/>
      <c r="AU49" s="550"/>
      <c r="AV49" s="550"/>
      <c r="AW49" s="550"/>
      <c r="AX49" s="550"/>
      <c r="AY49" s="550"/>
      <c r="AZ49" s="550"/>
      <c r="BA49" s="550"/>
      <c r="BB49" s="550"/>
      <c r="BC49" s="550"/>
      <c r="BD49" s="550"/>
      <c r="BE49" s="550"/>
      <c r="BF49" s="550"/>
      <c r="BG49" s="550"/>
      <c r="BH49" s="550"/>
      <c r="BI49" s="550"/>
      <c r="BJ49" s="550"/>
      <c r="BK49" s="550"/>
      <c r="BL49" s="550"/>
      <c r="BM49" s="550"/>
      <c r="BN49" s="550"/>
      <c r="BO49" s="550"/>
      <c r="BP49" s="550"/>
      <c r="BQ49" s="550"/>
      <c r="BR49" s="550"/>
      <c r="BS49" s="550"/>
      <c r="BT49" s="550"/>
      <c r="BU49" s="550"/>
      <c r="BV49" s="550"/>
      <c r="BW49" s="550"/>
      <c r="BX49" s="550"/>
      <c r="BY49" s="550"/>
      <c r="BZ49" s="550"/>
      <c r="CA49" s="550"/>
      <c r="CB49" s="550"/>
      <c r="CC49" s="550"/>
      <c r="CD49" s="550"/>
      <c r="CE49" s="550"/>
      <c r="CF49" s="550"/>
      <c r="CG49" s="550"/>
      <c r="CH49" s="550"/>
      <c r="CI49" s="550"/>
      <c r="CJ49" s="550"/>
      <c r="CK49" s="550"/>
      <c r="CL49" s="550"/>
      <c r="CM49" s="550"/>
      <c r="CN49" s="550"/>
      <c r="CO49" s="550"/>
      <c r="CP49" s="550"/>
      <c r="CQ49" s="550"/>
      <c r="CR49" s="550"/>
      <c r="CS49" s="550"/>
      <c r="CT49" s="550"/>
      <c r="CU49" s="550"/>
      <c r="CV49" s="550"/>
      <c r="CW49" s="550"/>
      <c r="CX49" s="550"/>
      <c r="CY49" s="550"/>
      <c r="CZ49" s="550"/>
      <c r="DA49" s="550"/>
      <c r="DB49" s="550"/>
      <c r="DC49" s="550"/>
      <c r="DD49" s="550"/>
      <c r="DE49" s="550"/>
      <c r="DF49" s="550"/>
      <c r="DG49" s="550"/>
      <c r="DH49" s="550"/>
      <c r="DI49" s="550"/>
      <c r="DJ49" s="550"/>
      <c r="DK49" s="550"/>
      <c r="DL49" s="550"/>
      <c r="DM49" s="550"/>
      <c r="DN49" s="550"/>
      <c r="DO49" s="550"/>
      <c r="DP49" s="550"/>
      <c r="DQ49" s="550"/>
      <c r="DR49" s="550"/>
      <c r="DS49" s="550"/>
      <c r="DT49" s="550"/>
      <c r="DU49" s="550"/>
      <c r="DV49" s="550"/>
      <c r="DW49" s="550"/>
      <c r="DX49" s="550"/>
      <c r="DY49" s="550"/>
      <c r="DZ49" s="550"/>
      <c r="EA49" s="550"/>
      <c r="EB49" s="550"/>
      <c r="EC49" s="550"/>
      <c r="ED49" s="550"/>
      <c r="EE49" s="550"/>
      <c r="EF49" s="550"/>
      <c r="EG49" s="550"/>
      <c r="EH49" s="550"/>
      <c r="EI49" s="550"/>
      <c r="EJ49" s="550"/>
      <c r="EK49" s="550"/>
      <c r="EL49" s="550"/>
      <c r="EM49" s="550"/>
      <c r="EN49" s="550"/>
      <c r="EO49" s="550"/>
      <c r="EP49" s="550"/>
      <c r="EQ49" s="550"/>
      <c r="ER49" s="550"/>
      <c r="ES49" s="550"/>
      <c r="ET49" s="550"/>
      <c r="EU49" s="550"/>
      <c r="EV49" s="550"/>
      <c r="EW49" s="550"/>
      <c r="EX49" s="550"/>
      <c r="EY49" s="550"/>
      <c r="EZ49" s="550"/>
      <c r="FA49" s="550"/>
      <c r="FB49" s="550"/>
      <c r="FC49" s="550"/>
      <c r="FD49" s="550"/>
      <c r="FE49" s="550"/>
      <c r="FF49" s="550"/>
      <c r="FG49" s="550"/>
      <c r="FH49" s="550"/>
      <c r="FI49" s="550"/>
      <c r="FJ49" s="550"/>
      <c r="FK49" s="550"/>
      <c r="FL49" s="550"/>
      <c r="FM49" s="550"/>
      <c r="FN49" s="550"/>
      <c r="FO49" s="550"/>
      <c r="FP49" s="550"/>
      <c r="FQ49" s="550"/>
      <c r="FR49" s="550"/>
      <c r="FS49" s="550"/>
      <c r="FT49" s="550"/>
      <c r="FU49" s="550"/>
      <c r="FV49" s="550"/>
      <c r="FW49" s="550"/>
      <c r="FX49" s="550"/>
      <c r="FY49" s="550"/>
      <c r="FZ49" s="550"/>
      <c r="GA49" s="550"/>
      <c r="GB49" s="550"/>
      <c r="GC49" s="550"/>
      <c r="GD49" s="550"/>
      <c r="GE49" s="550"/>
      <c r="GF49" s="550"/>
      <c r="GG49" s="550"/>
      <c r="GH49" s="550"/>
      <c r="GI49" s="550"/>
      <c r="GJ49" s="550"/>
      <c r="GK49" s="550"/>
      <c r="GL49" s="550"/>
      <c r="GM49" s="550"/>
      <c r="GN49" s="550"/>
      <c r="GO49" s="550"/>
      <c r="GP49" s="550"/>
      <c r="GQ49" s="550"/>
      <c r="GR49" s="550"/>
      <c r="GS49" s="550"/>
      <c r="GT49" s="550"/>
      <c r="GU49" s="550"/>
      <c r="GV49" s="550"/>
      <c r="GW49" s="550"/>
      <c r="GX49" s="550"/>
      <c r="GY49" s="550"/>
      <c r="GZ49" s="550"/>
      <c r="HA49" s="550"/>
      <c r="HB49" s="550"/>
      <c r="HC49" s="550"/>
      <c r="HD49" s="550"/>
      <c r="HE49" s="550"/>
      <c r="HF49" s="550"/>
      <c r="HG49" s="550"/>
      <c r="HH49" s="550"/>
      <c r="HI49" s="550"/>
      <c r="HJ49" s="550"/>
      <c r="HK49" s="550"/>
      <c r="HL49" s="550"/>
      <c r="HM49" s="550"/>
      <c r="HN49" s="550"/>
      <c r="HO49" s="550"/>
      <c r="HP49" s="550"/>
      <c r="HQ49" s="550"/>
      <c r="HR49" s="550"/>
      <c r="HS49" s="550"/>
      <c r="HT49" s="550"/>
      <c r="HU49" s="550"/>
      <c r="HV49" s="550"/>
      <c r="HW49" s="550"/>
      <c r="HX49" s="550"/>
      <c r="HY49" s="550"/>
      <c r="HZ49" s="550"/>
      <c r="IA49" s="550"/>
      <c r="IB49" s="550"/>
      <c r="IC49" s="550"/>
      <c r="ID49" s="550"/>
      <c r="IE49" s="550"/>
      <c r="IF49" s="550"/>
      <c r="IG49" s="550"/>
      <c r="IH49" s="550"/>
      <c r="II49" s="550"/>
      <c r="IJ49" s="550"/>
      <c r="IK49" s="550"/>
      <c r="IL49" s="550"/>
      <c r="IM49" s="550"/>
      <c r="IN49" s="550"/>
      <c r="IO49" s="550"/>
      <c r="IP49" s="550"/>
    </row>
    <row r="50" spans="1:256" x14ac:dyDescent="0.2">
      <c r="A50" s="550"/>
      <c r="B50" s="548" t="s">
        <v>284</v>
      </c>
      <c r="C50" s="551"/>
      <c r="D50" s="1601"/>
      <c r="E50" s="1601"/>
      <c r="F50" s="1596"/>
      <c r="G50" s="1809"/>
      <c r="H50" s="1592"/>
      <c r="I50" s="1596"/>
      <c r="J50" s="1596"/>
      <c r="O50" s="550"/>
      <c r="P50" s="550"/>
      <c r="Q50" s="550"/>
      <c r="R50" s="550"/>
      <c r="S50" s="550"/>
      <c r="T50" s="550"/>
      <c r="U50" s="550"/>
      <c r="V50" s="550"/>
      <c r="W50" s="550"/>
      <c r="X50" s="550"/>
      <c r="Y50" s="550"/>
      <c r="Z50" s="550"/>
      <c r="AA50" s="550"/>
      <c r="AB50" s="550"/>
      <c r="AC50" s="550"/>
      <c r="AD50" s="550"/>
      <c r="AE50" s="550"/>
      <c r="AF50" s="550"/>
      <c r="AG50" s="550"/>
      <c r="AH50" s="550"/>
      <c r="AI50" s="550"/>
      <c r="AJ50" s="550"/>
      <c r="AK50" s="550"/>
      <c r="AL50" s="550"/>
      <c r="AM50" s="550"/>
      <c r="AN50" s="550"/>
      <c r="AO50" s="550"/>
      <c r="AP50" s="550"/>
      <c r="AQ50" s="550"/>
      <c r="AR50" s="550"/>
      <c r="AS50" s="550"/>
      <c r="AT50" s="550"/>
      <c r="AU50" s="550"/>
      <c r="AV50" s="550"/>
      <c r="AW50" s="550"/>
      <c r="AX50" s="550"/>
      <c r="AY50" s="550"/>
      <c r="AZ50" s="550"/>
      <c r="BA50" s="550"/>
      <c r="BB50" s="550"/>
      <c r="BC50" s="550"/>
      <c r="BD50" s="550"/>
      <c r="BE50" s="550"/>
      <c r="BF50" s="550"/>
      <c r="BG50" s="550"/>
      <c r="BH50" s="550"/>
      <c r="BI50" s="550"/>
      <c r="BJ50" s="550"/>
      <c r="BK50" s="550"/>
      <c r="BL50" s="550"/>
      <c r="BM50" s="550"/>
      <c r="BN50" s="550"/>
      <c r="BO50" s="550"/>
      <c r="BP50" s="550"/>
      <c r="BQ50" s="550"/>
      <c r="BR50" s="550"/>
      <c r="BS50" s="550"/>
      <c r="BT50" s="550"/>
      <c r="BU50" s="550"/>
      <c r="BV50" s="550"/>
      <c r="BW50" s="550"/>
      <c r="BX50" s="550"/>
      <c r="BY50" s="550"/>
      <c r="BZ50" s="550"/>
      <c r="CA50" s="550"/>
      <c r="CB50" s="550"/>
      <c r="CC50" s="550"/>
      <c r="CD50" s="550"/>
      <c r="CE50" s="550"/>
      <c r="CF50" s="550"/>
      <c r="CG50" s="550"/>
      <c r="CH50" s="550"/>
      <c r="CI50" s="550"/>
      <c r="CJ50" s="550"/>
      <c r="CK50" s="550"/>
      <c r="CL50" s="550"/>
      <c r="CM50" s="550"/>
      <c r="CN50" s="550"/>
      <c r="CO50" s="550"/>
      <c r="CP50" s="550"/>
      <c r="CQ50" s="550"/>
      <c r="CR50" s="550"/>
      <c r="CS50" s="550"/>
      <c r="CT50" s="550"/>
      <c r="CU50" s="550"/>
      <c r="CV50" s="550"/>
      <c r="CW50" s="550"/>
      <c r="CX50" s="550"/>
      <c r="CY50" s="550"/>
      <c r="CZ50" s="550"/>
      <c r="DA50" s="550"/>
      <c r="DB50" s="550"/>
      <c r="DC50" s="550"/>
      <c r="DD50" s="550"/>
      <c r="DE50" s="550"/>
      <c r="DF50" s="550"/>
      <c r="DG50" s="550"/>
      <c r="DH50" s="550"/>
      <c r="DI50" s="550"/>
      <c r="DJ50" s="550"/>
      <c r="DK50" s="550"/>
      <c r="DL50" s="550"/>
      <c r="DM50" s="550"/>
      <c r="DN50" s="550"/>
      <c r="DO50" s="550"/>
      <c r="DP50" s="550"/>
      <c r="DQ50" s="550"/>
      <c r="DR50" s="550"/>
      <c r="DS50" s="550"/>
      <c r="DT50" s="550"/>
      <c r="DU50" s="550"/>
      <c r="DV50" s="550"/>
      <c r="DW50" s="550"/>
      <c r="DX50" s="550"/>
      <c r="DY50" s="550"/>
      <c r="DZ50" s="550"/>
      <c r="EA50" s="550"/>
      <c r="EB50" s="550"/>
      <c r="EC50" s="550"/>
      <c r="ED50" s="550"/>
      <c r="EE50" s="550"/>
      <c r="EF50" s="550"/>
      <c r="EG50" s="550"/>
      <c r="EH50" s="550"/>
      <c r="EI50" s="550"/>
      <c r="EJ50" s="550"/>
      <c r="EK50" s="550"/>
      <c r="EL50" s="550"/>
      <c r="EM50" s="550"/>
      <c r="EN50" s="550"/>
      <c r="EO50" s="550"/>
      <c r="EP50" s="550"/>
      <c r="EQ50" s="550"/>
      <c r="ER50" s="550"/>
      <c r="ES50" s="550"/>
      <c r="ET50" s="550"/>
      <c r="EU50" s="550"/>
      <c r="EV50" s="550"/>
      <c r="EW50" s="550"/>
      <c r="EX50" s="550"/>
      <c r="EY50" s="550"/>
      <c r="EZ50" s="550"/>
      <c r="FA50" s="550"/>
      <c r="FB50" s="550"/>
      <c r="FC50" s="550"/>
      <c r="FD50" s="550"/>
      <c r="FE50" s="550"/>
      <c r="FF50" s="550"/>
      <c r="FG50" s="550"/>
      <c r="FH50" s="550"/>
      <c r="FI50" s="550"/>
      <c r="FJ50" s="550"/>
      <c r="FK50" s="550"/>
      <c r="FL50" s="550"/>
      <c r="FM50" s="550"/>
      <c r="FN50" s="550"/>
      <c r="FO50" s="550"/>
      <c r="FP50" s="550"/>
      <c r="FQ50" s="550"/>
      <c r="FR50" s="550"/>
      <c r="FS50" s="550"/>
      <c r="FT50" s="550"/>
      <c r="FU50" s="550"/>
      <c r="FV50" s="550"/>
      <c r="FW50" s="550"/>
      <c r="FX50" s="550"/>
      <c r="FY50" s="550"/>
      <c r="FZ50" s="550"/>
      <c r="GA50" s="550"/>
      <c r="GB50" s="550"/>
      <c r="GC50" s="550"/>
      <c r="GD50" s="550"/>
      <c r="GE50" s="550"/>
      <c r="GF50" s="550"/>
      <c r="GG50" s="550"/>
      <c r="GH50" s="550"/>
      <c r="GI50" s="550"/>
      <c r="GJ50" s="550"/>
      <c r="GK50" s="550"/>
      <c r="GL50" s="550"/>
      <c r="GM50" s="550"/>
      <c r="GN50" s="550"/>
      <c r="GO50" s="550"/>
      <c r="GP50" s="550"/>
      <c r="GQ50" s="550"/>
      <c r="GR50" s="550"/>
      <c r="GS50" s="550"/>
      <c r="GT50" s="550"/>
      <c r="GU50" s="550"/>
      <c r="GV50" s="550"/>
      <c r="GW50" s="550"/>
      <c r="GX50" s="550"/>
      <c r="GY50" s="550"/>
      <c r="GZ50" s="550"/>
      <c r="HA50" s="550"/>
      <c r="HB50" s="550"/>
      <c r="HC50" s="550"/>
      <c r="HD50" s="550"/>
      <c r="HE50" s="550"/>
      <c r="HF50" s="550"/>
      <c r="HG50" s="550"/>
      <c r="HH50" s="550"/>
      <c r="HI50" s="550"/>
      <c r="HJ50" s="550"/>
      <c r="HK50" s="550"/>
      <c r="HL50" s="550"/>
      <c r="HM50" s="550"/>
      <c r="HN50" s="550"/>
      <c r="HO50" s="550"/>
      <c r="HP50" s="550"/>
      <c r="HQ50" s="550"/>
      <c r="HR50" s="550"/>
      <c r="HS50" s="550"/>
      <c r="HT50" s="550"/>
      <c r="HU50" s="550"/>
      <c r="HV50" s="550"/>
      <c r="HW50" s="550"/>
      <c r="HX50" s="550"/>
      <c r="HY50" s="550"/>
      <c r="HZ50" s="550"/>
      <c r="IA50" s="550"/>
      <c r="IB50" s="550"/>
      <c r="IC50" s="550"/>
      <c r="ID50" s="550"/>
      <c r="IE50" s="550"/>
      <c r="IF50" s="550"/>
      <c r="IG50" s="550"/>
      <c r="IH50" s="550"/>
      <c r="II50" s="550"/>
      <c r="IJ50" s="550"/>
      <c r="IK50" s="550"/>
      <c r="IL50" s="550"/>
      <c r="IM50" s="550"/>
      <c r="IN50" s="550"/>
      <c r="IO50" s="550"/>
      <c r="IP50" s="550"/>
    </row>
    <row r="51" spans="1:256" x14ac:dyDescent="0.2">
      <c r="A51" s="550" t="s">
        <v>807</v>
      </c>
      <c r="B51" s="560" t="s">
        <v>592</v>
      </c>
      <c r="C51" s="551">
        <f>C49+1</f>
        <v>36</v>
      </c>
      <c r="D51" s="1605"/>
      <c r="E51" s="1605"/>
      <c r="F51" s="1596"/>
      <c r="G51" s="1717">
        <v>6272</v>
      </c>
      <c r="H51" s="1592"/>
      <c r="I51" s="1596"/>
      <c r="J51" s="1596"/>
      <c r="O51" s="550"/>
      <c r="P51" s="550"/>
      <c r="Q51" s="550"/>
      <c r="R51" s="550"/>
      <c r="S51" s="550"/>
      <c r="T51" s="550"/>
      <c r="U51" s="550"/>
      <c r="V51" s="550"/>
      <c r="W51" s="550"/>
      <c r="X51" s="550"/>
      <c r="Y51" s="550"/>
      <c r="Z51" s="550"/>
      <c r="AA51" s="550"/>
      <c r="AB51" s="550"/>
      <c r="AC51" s="550"/>
      <c r="AD51" s="550"/>
      <c r="AE51" s="550"/>
      <c r="AF51" s="550"/>
      <c r="AG51" s="550"/>
      <c r="AH51" s="550"/>
      <c r="AI51" s="550"/>
      <c r="AJ51" s="550"/>
      <c r="AK51" s="550"/>
      <c r="AL51" s="550"/>
      <c r="AM51" s="550"/>
      <c r="AN51" s="550"/>
      <c r="AO51" s="550"/>
      <c r="AP51" s="550"/>
      <c r="AQ51" s="550"/>
      <c r="AR51" s="550"/>
      <c r="AS51" s="550"/>
      <c r="AT51" s="550"/>
      <c r="AU51" s="550"/>
      <c r="AV51" s="550"/>
      <c r="AW51" s="550"/>
      <c r="AX51" s="550"/>
      <c r="AY51" s="550"/>
      <c r="AZ51" s="550"/>
      <c r="BA51" s="550"/>
      <c r="BB51" s="550"/>
      <c r="BC51" s="550"/>
      <c r="BD51" s="550"/>
      <c r="BE51" s="550"/>
      <c r="BF51" s="550"/>
      <c r="BG51" s="550"/>
      <c r="BH51" s="550"/>
      <c r="BI51" s="550"/>
      <c r="BJ51" s="550"/>
      <c r="BK51" s="550"/>
      <c r="BL51" s="550"/>
      <c r="BM51" s="550"/>
      <c r="BN51" s="550"/>
      <c r="BO51" s="550"/>
      <c r="BP51" s="550"/>
      <c r="BQ51" s="550"/>
      <c r="BR51" s="550"/>
      <c r="BS51" s="550"/>
      <c r="BT51" s="550"/>
      <c r="BU51" s="550"/>
      <c r="BV51" s="550"/>
      <c r="BW51" s="550"/>
      <c r="BX51" s="550"/>
      <c r="BY51" s="550"/>
      <c r="BZ51" s="550"/>
      <c r="CA51" s="550"/>
      <c r="CB51" s="550"/>
      <c r="CC51" s="550"/>
      <c r="CD51" s="550"/>
      <c r="CE51" s="550"/>
      <c r="CF51" s="550"/>
      <c r="CG51" s="550"/>
      <c r="CH51" s="550"/>
      <c r="CI51" s="550"/>
      <c r="CJ51" s="550"/>
      <c r="CK51" s="550"/>
      <c r="CL51" s="550"/>
      <c r="CM51" s="550"/>
      <c r="CN51" s="550"/>
      <c r="CO51" s="550"/>
      <c r="CP51" s="550"/>
      <c r="CQ51" s="550"/>
      <c r="CR51" s="550"/>
      <c r="CS51" s="550"/>
      <c r="CT51" s="550"/>
      <c r="CU51" s="550"/>
      <c r="CV51" s="550"/>
      <c r="CW51" s="550"/>
      <c r="CX51" s="550"/>
      <c r="CY51" s="550"/>
      <c r="CZ51" s="550"/>
      <c r="DA51" s="550"/>
      <c r="DB51" s="550"/>
      <c r="DC51" s="550"/>
      <c r="DD51" s="550"/>
      <c r="DE51" s="550"/>
      <c r="DF51" s="550"/>
      <c r="DG51" s="550"/>
      <c r="DH51" s="550"/>
      <c r="DI51" s="550"/>
      <c r="DJ51" s="550"/>
      <c r="DK51" s="550"/>
      <c r="DL51" s="550"/>
      <c r="DM51" s="550"/>
      <c r="DN51" s="550"/>
      <c r="DO51" s="550"/>
      <c r="DP51" s="550"/>
      <c r="DQ51" s="550"/>
      <c r="DR51" s="550"/>
      <c r="DS51" s="550"/>
      <c r="DT51" s="550"/>
      <c r="DU51" s="550"/>
      <c r="DV51" s="550"/>
      <c r="DW51" s="550"/>
      <c r="DX51" s="550"/>
      <c r="DY51" s="550"/>
      <c r="DZ51" s="550"/>
      <c r="EA51" s="550"/>
      <c r="EB51" s="550"/>
      <c r="EC51" s="550"/>
      <c r="ED51" s="550"/>
      <c r="EE51" s="550"/>
      <c r="EF51" s="550"/>
      <c r="EG51" s="550"/>
      <c r="EH51" s="550"/>
      <c r="EI51" s="550"/>
      <c r="EJ51" s="550"/>
      <c r="EK51" s="550"/>
      <c r="EL51" s="550"/>
      <c r="EM51" s="550"/>
      <c r="EN51" s="550"/>
      <c r="EO51" s="550"/>
      <c r="EP51" s="550"/>
      <c r="EQ51" s="550"/>
      <c r="ER51" s="550"/>
      <c r="ES51" s="550"/>
      <c r="ET51" s="550"/>
      <c r="EU51" s="550"/>
      <c r="EV51" s="550"/>
      <c r="EW51" s="550"/>
      <c r="EX51" s="550"/>
      <c r="EY51" s="550"/>
      <c r="EZ51" s="550"/>
      <c r="FA51" s="550"/>
      <c r="FB51" s="550"/>
      <c r="FC51" s="550"/>
      <c r="FD51" s="550"/>
      <c r="FE51" s="550"/>
      <c r="FF51" s="550"/>
      <c r="FG51" s="550"/>
      <c r="FH51" s="550"/>
      <c r="FI51" s="550"/>
      <c r="FJ51" s="550"/>
      <c r="FK51" s="550"/>
      <c r="FL51" s="550"/>
      <c r="FM51" s="550"/>
      <c r="FN51" s="550"/>
      <c r="FO51" s="550"/>
      <c r="FP51" s="550"/>
      <c r="FQ51" s="550"/>
      <c r="FR51" s="550"/>
      <c r="FS51" s="550"/>
      <c r="FT51" s="550"/>
      <c r="FU51" s="550"/>
      <c r="FV51" s="550"/>
      <c r="FW51" s="550"/>
      <c r="FX51" s="550"/>
      <c r="FY51" s="550"/>
      <c r="FZ51" s="550"/>
      <c r="GA51" s="550"/>
      <c r="GB51" s="550"/>
      <c r="GC51" s="550"/>
      <c r="GD51" s="550"/>
      <c r="GE51" s="550"/>
      <c r="GF51" s="550"/>
      <c r="GG51" s="550"/>
      <c r="GH51" s="550"/>
      <c r="GI51" s="550"/>
      <c r="GJ51" s="550"/>
      <c r="GK51" s="550"/>
      <c r="GL51" s="550"/>
      <c r="GM51" s="550"/>
      <c r="GN51" s="550"/>
      <c r="GO51" s="550"/>
      <c r="GP51" s="550"/>
      <c r="GQ51" s="550"/>
      <c r="GR51" s="550"/>
      <c r="GS51" s="550"/>
      <c r="GT51" s="550"/>
      <c r="GU51" s="550"/>
      <c r="GV51" s="550"/>
      <c r="GW51" s="550"/>
      <c r="GX51" s="550"/>
      <c r="GY51" s="550"/>
      <c r="GZ51" s="550"/>
      <c r="HA51" s="550"/>
      <c r="HB51" s="550"/>
      <c r="HC51" s="550"/>
      <c r="HD51" s="550"/>
      <c r="HE51" s="550"/>
      <c r="HF51" s="550"/>
      <c r="HG51" s="550"/>
      <c r="HH51" s="550"/>
      <c r="HI51" s="550"/>
      <c r="HJ51" s="550"/>
      <c r="HK51" s="550"/>
      <c r="HL51" s="550"/>
      <c r="HM51" s="550"/>
      <c r="HN51" s="550"/>
      <c r="HO51" s="550"/>
      <c r="HP51" s="550"/>
      <c r="HQ51" s="550"/>
      <c r="HR51" s="550"/>
      <c r="HS51" s="550"/>
      <c r="HT51" s="550"/>
      <c r="HU51" s="550"/>
      <c r="HV51" s="550"/>
      <c r="HW51" s="550"/>
      <c r="HX51" s="550"/>
      <c r="HY51" s="550"/>
      <c r="HZ51" s="550"/>
      <c r="IA51" s="550"/>
      <c r="IB51" s="550"/>
      <c r="IC51" s="550"/>
      <c r="ID51" s="550"/>
      <c r="IE51" s="550"/>
      <c r="IF51" s="550"/>
      <c r="IG51" s="550"/>
      <c r="IH51" s="550"/>
      <c r="II51" s="550"/>
      <c r="IJ51" s="550"/>
      <c r="IK51" s="550"/>
      <c r="IL51" s="550"/>
      <c r="IM51" s="550"/>
      <c r="IN51" s="550"/>
      <c r="IO51" s="550"/>
      <c r="IP51" s="550"/>
    </row>
    <row r="52" spans="1:256" x14ac:dyDescent="0.2">
      <c r="A52" s="550" t="s">
        <v>807</v>
      </c>
      <c r="B52" s="560" t="s">
        <v>593</v>
      </c>
      <c r="C52" s="551"/>
      <c r="D52" s="1602"/>
      <c r="E52" s="1602"/>
      <c r="F52" s="1596"/>
      <c r="G52" s="1717"/>
      <c r="H52" s="1592"/>
      <c r="I52" s="1596"/>
      <c r="J52" s="1596"/>
      <c r="O52" s="550"/>
      <c r="P52" s="550"/>
      <c r="Q52" s="550"/>
      <c r="R52" s="550"/>
      <c r="S52" s="550"/>
      <c r="T52" s="550"/>
      <c r="U52" s="550"/>
      <c r="V52" s="550"/>
      <c r="W52" s="550"/>
      <c r="X52" s="550"/>
      <c r="Y52" s="550"/>
      <c r="Z52" s="550"/>
      <c r="AA52" s="550"/>
      <c r="AB52" s="550"/>
      <c r="AC52" s="550"/>
      <c r="AD52" s="550"/>
      <c r="AE52" s="550"/>
      <c r="AF52" s="550"/>
      <c r="AG52" s="550"/>
      <c r="AH52" s="550"/>
      <c r="AI52" s="550"/>
      <c r="AJ52" s="550"/>
      <c r="AK52" s="550"/>
      <c r="AL52" s="550"/>
      <c r="AM52" s="550"/>
      <c r="AN52" s="550"/>
      <c r="AO52" s="550"/>
      <c r="AP52" s="550"/>
      <c r="AQ52" s="550"/>
      <c r="AR52" s="550"/>
      <c r="AS52" s="550"/>
      <c r="AT52" s="550"/>
      <c r="AU52" s="550"/>
      <c r="AV52" s="550"/>
      <c r="AW52" s="550"/>
      <c r="AX52" s="550"/>
      <c r="AY52" s="550"/>
      <c r="AZ52" s="550"/>
      <c r="BA52" s="550"/>
      <c r="BB52" s="550"/>
      <c r="BC52" s="550"/>
      <c r="BD52" s="550"/>
      <c r="BE52" s="550"/>
      <c r="BF52" s="550"/>
      <c r="BG52" s="550"/>
      <c r="BH52" s="550"/>
      <c r="BI52" s="550"/>
      <c r="BJ52" s="550"/>
      <c r="BK52" s="550"/>
      <c r="BL52" s="550"/>
      <c r="BM52" s="550"/>
      <c r="BN52" s="550"/>
      <c r="BO52" s="550"/>
      <c r="BP52" s="550"/>
      <c r="BQ52" s="550"/>
      <c r="BR52" s="550"/>
      <c r="BS52" s="550"/>
      <c r="BT52" s="550"/>
      <c r="BU52" s="550"/>
      <c r="BV52" s="550"/>
      <c r="BW52" s="550"/>
      <c r="BX52" s="550"/>
      <c r="BY52" s="550"/>
      <c r="BZ52" s="550"/>
      <c r="CA52" s="550"/>
      <c r="CB52" s="550"/>
      <c r="CC52" s="550"/>
      <c r="CD52" s="550"/>
      <c r="CE52" s="550"/>
      <c r="CF52" s="550"/>
      <c r="CG52" s="550"/>
      <c r="CH52" s="550"/>
      <c r="CI52" s="550"/>
      <c r="CJ52" s="550"/>
      <c r="CK52" s="550"/>
      <c r="CL52" s="550"/>
      <c r="CM52" s="550"/>
      <c r="CN52" s="550"/>
      <c r="CO52" s="550"/>
      <c r="CP52" s="550"/>
      <c r="CQ52" s="550"/>
      <c r="CR52" s="550"/>
      <c r="CS52" s="550"/>
      <c r="CT52" s="550"/>
      <c r="CU52" s="550"/>
      <c r="CV52" s="550"/>
      <c r="CW52" s="550"/>
      <c r="CX52" s="550"/>
      <c r="CY52" s="550"/>
      <c r="CZ52" s="550"/>
      <c r="DA52" s="550"/>
      <c r="DB52" s="550"/>
      <c r="DC52" s="550"/>
      <c r="DD52" s="550"/>
      <c r="DE52" s="550"/>
      <c r="DF52" s="550"/>
      <c r="DG52" s="550"/>
      <c r="DH52" s="550"/>
      <c r="DI52" s="550"/>
      <c r="DJ52" s="550"/>
      <c r="DK52" s="550"/>
      <c r="DL52" s="550"/>
      <c r="DM52" s="550"/>
      <c r="DN52" s="550"/>
      <c r="DO52" s="550"/>
      <c r="DP52" s="550"/>
      <c r="DQ52" s="550"/>
      <c r="DR52" s="550"/>
      <c r="DS52" s="550"/>
      <c r="DT52" s="550"/>
      <c r="DU52" s="550"/>
      <c r="DV52" s="550"/>
      <c r="DW52" s="550"/>
      <c r="DX52" s="550"/>
      <c r="DY52" s="550"/>
      <c r="DZ52" s="550"/>
      <c r="EA52" s="550"/>
      <c r="EB52" s="550"/>
      <c r="EC52" s="550"/>
      <c r="ED52" s="550"/>
      <c r="EE52" s="550"/>
      <c r="EF52" s="550"/>
      <c r="EG52" s="550"/>
      <c r="EH52" s="550"/>
      <c r="EI52" s="550"/>
      <c r="EJ52" s="550"/>
      <c r="EK52" s="550"/>
      <c r="EL52" s="550"/>
      <c r="EM52" s="550"/>
      <c r="EN52" s="550"/>
      <c r="EO52" s="550"/>
      <c r="EP52" s="550"/>
      <c r="EQ52" s="550"/>
      <c r="ER52" s="550"/>
      <c r="ES52" s="550"/>
      <c r="ET52" s="550"/>
      <c r="EU52" s="550"/>
      <c r="EV52" s="550"/>
      <c r="EW52" s="550"/>
      <c r="EX52" s="550"/>
      <c r="EY52" s="550"/>
      <c r="EZ52" s="550"/>
      <c r="FA52" s="550"/>
      <c r="FB52" s="550"/>
      <c r="FC52" s="550"/>
      <c r="FD52" s="550"/>
      <c r="FE52" s="550"/>
      <c r="FF52" s="550"/>
      <c r="FG52" s="550"/>
      <c r="FH52" s="550"/>
      <c r="FI52" s="550"/>
      <c r="FJ52" s="550"/>
      <c r="FK52" s="550"/>
      <c r="FL52" s="550"/>
      <c r="FM52" s="550"/>
      <c r="FN52" s="550"/>
      <c r="FO52" s="550"/>
      <c r="FP52" s="550"/>
      <c r="FQ52" s="550"/>
      <c r="FR52" s="550"/>
      <c r="FS52" s="550"/>
      <c r="FT52" s="550"/>
      <c r="FU52" s="550"/>
      <c r="FV52" s="550"/>
      <c r="FW52" s="550"/>
      <c r="FX52" s="550"/>
      <c r="FY52" s="550"/>
      <c r="FZ52" s="550"/>
      <c r="GA52" s="550"/>
      <c r="GB52" s="550"/>
      <c r="GC52" s="550"/>
      <c r="GD52" s="550"/>
      <c r="GE52" s="550"/>
      <c r="GF52" s="550"/>
      <c r="GG52" s="550"/>
      <c r="GH52" s="550"/>
      <c r="GI52" s="550"/>
      <c r="GJ52" s="550"/>
      <c r="GK52" s="550"/>
      <c r="GL52" s="550"/>
      <c r="GM52" s="550"/>
      <c r="GN52" s="550"/>
      <c r="GO52" s="550"/>
      <c r="GP52" s="550"/>
      <c r="GQ52" s="550"/>
      <c r="GR52" s="550"/>
      <c r="GS52" s="550"/>
      <c r="GT52" s="550"/>
      <c r="GU52" s="550"/>
      <c r="GV52" s="550"/>
      <c r="GW52" s="550"/>
      <c r="GX52" s="550"/>
      <c r="GY52" s="550"/>
      <c r="GZ52" s="550"/>
      <c r="HA52" s="550"/>
      <c r="HB52" s="550"/>
      <c r="HC52" s="550"/>
      <c r="HD52" s="550"/>
      <c r="HE52" s="550"/>
      <c r="HF52" s="550"/>
      <c r="HG52" s="550"/>
      <c r="HH52" s="550"/>
      <c r="HI52" s="550"/>
      <c r="HJ52" s="550"/>
      <c r="HK52" s="550"/>
      <c r="HL52" s="550"/>
      <c r="HM52" s="550"/>
      <c r="HN52" s="550"/>
      <c r="HO52" s="550"/>
      <c r="HP52" s="550"/>
      <c r="HQ52" s="550"/>
      <c r="HR52" s="550"/>
      <c r="HS52" s="550"/>
      <c r="HT52" s="550"/>
      <c r="HU52" s="550"/>
      <c r="HV52" s="550"/>
      <c r="HW52" s="550"/>
      <c r="HX52" s="550"/>
      <c r="HY52" s="550"/>
      <c r="HZ52" s="550"/>
      <c r="IA52" s="550"/>
      <c r="IB52" s="550"/>
      <c r="IC52" s="550"/>
      <c r="ID52" s="550"/>
      <c r="IE52" s="550"/>
      <c r="IF52" s="550"/>
      <c r="IG52" s="550"/>
      <c r="IH52" s="550"/>
      <c r="II52" s="550"/>
      <c r="IJ52" s="550"/>
      <c r="IK52" s="550"/>
      <c r="IL52" s="550"/>
      <c r="IM52" s="550"/>
      <c r="IN52" s="550"/>
      <c r="IO52" s="550"/>
      <c r="IP52" s="550"/>
    </row>
    <row r="53" spans="1:256" x14ac:dyDescent="0.2">
      <c r="A53" s="550" t="s">
        <v>807</v>
      </c>
      <c r="B53" s="560" t="s">
        <v>493</v>
      </c>
      <c r="C53" s="551">
        <f>C51+1</f>
        <v>37</v>
      </c>
      <c r="D53" s="1602"/>
      <c r="E53" s="1602"/>
      <c r="F53" s="1596"/>
      <c r="G53" s="1717">
        <v>6274</v>
      </c>
      <c r="H53" s="1592"/>
      <c r="I53" s="1596"/>
      <c r="J53" s="1596"/>
      <c r="O53" s="550"/>
      <c r="P53" s="550"/>
      <c r="Q53" s="550"/>
      <c r="R53" s="550"/>
      <c r="S53" s="550"/>
      <c r="T53" s="550"/>
      <c r="U53" s="550"/>
      <c r="V53" s="550"/>
      <c r="W53" s="550"/>
      <c r="X53" s="550"/>
      <c r="Y53" s="550"/>
      <c r="Z53" s="550"/>
      <c r="AA53" s="550"/>
      <c r="AB53" s="550"/>
      <c r="AC53" s="550"/>
      <c r="AD53" s="550"/>
      <c r="AE53" s="550"/>
      <c r="AF53" s="550"/>
      <c r="AG53" s="550"/>
      <c r="AH53" s="550"/>
      <c r="AI53" s="550"/>
      <c r="AJ53" s="550"/>
      <c r="AK53" s="550"/>
      <c r="AL53" s="550"/>
      <c r="AM53" s="550"/>
      <c r="AN53" s="550"/>
      <c r="AO53" s="550"/>
      <c r="AP53" s="550"/>
      <c r="AQ53" s="550"/>
      <c r="AR53" s="550"/>
      <c r="AS53" s="550"/>
      <c r="AT53" s="550"/>
      <c r="AU53" s="550"/>
      <c r="AV53" s="550"/>
      <c r="AW53" s="550"/>
      <c r="AX53" s="550"/>
      <c r="AY53" s="550"/>
      <c r="AZ53" s="550"/>
      <c r="BA53" s="550"/>
      <c r="BB53" s="550"/>
      <c r="BC53" s="550"/>
      <c r="BD53" s="550"/>
      <c r="BE53" s="550"/>
      <c r="BF53" s="550"/>
      <c r="BG53" s="550"/>
      <c r="BH53" s="550"/>
      <c r="BI53" s="550"/>
      <c r="BJ53" s="550"/>
      <c r="BK53" s="550"/>
      <c r="BL53" s="550"/>
      <c r="BM53" s="550"/>
      <c r="BN53" s="550"/>
      <c r="BO53" s="550"/>
      <c r="BP53" s="550"/>
      <c r="BQ53" s="550"/>
      <c r="BR53" s="550"/>
      <c r="BS53" s="550"/>
      <c r="BT53" s="550"/>
      <c r="BU53" s="550"/>
      <c r="BV53" s="550"/>
      <c r="BW53" s="550"/>
      <c r="BX53" s="550"/>
      <c r="BY53" s="550"/>
      <c r="BZ53" s="550"/>
      <c r="CA53" s="550"/>
      <c r="CB53" s="550"/>
      <c r="CC53" s="550"/>
      <c r="CD53" s="550"/>
      <c r="CE53" s="550"/>
      <c r="CF53" s="550"/>
      <c r="CG53" s="550"/>
      <c r="CH53" s="550"/>
      <c r="CI53" s="550"/>
      <c r="CJ53" s="550"/>
      <c r="CK53" s="550"/>
      <c r="CL53" s="550"/>
      <c r="CM53" s="550"/>
      <c r="CN53" s="550"/>
      <c r="CO53" s="550"/>
      <c r="CP53" s="550"/>
      <c r="CQ53" s="550"/>
      <c r="CR53" s="550"/>
      <c r="CS53" s="550"/>
      <c r="CT53" s="550"/>
      <c r="CU53" s="550"/>
      <c r="CV53" s="550"/>
      <c r="CW53" s="550"/>
      <c r="CX53" s="550"/>
      <c r="CY53" s="550"/>
      <c r="CZ53" s="550"/>
      <c r="DA53" s="550"/>
      <c r="DB53" s="550"/>
      <c r="DC53" s="550"/>
      <c r="DD53" s="550"/>
      <c r="DE53" s="550"/>
      <c r="DF53" s="550"/>
      <c r="DG53" s="550"/>
      <c r="DH53" s="550"/>
      <c r="DI53" s="550"/>
      <c r="DJ53" s="550"/>
      <c r="DK53" s="550"/>
      <c r="DL53" s="550"/>
      <c r="DM53" s="550"/>
      <c r="DN53" s="550"/>
      <c r="DO53" s="550"/>
      <c r="DP53" s="550"/>
      <c r="DQ53" s="550"/>
      <c r="DR53" s="550"/>
      <c r="DS53" s="550"/>
      <c r="DT53" s="550"/>
      <c r="DU53" s="550"/>
      <c r="DV53" s="550"/>
      <c r="DW53" s="550"/>
      <c r="DX53" s="550"/>
      <c r="DY53" s="550"/>
      <c r="DZ53" s="550"/>
      <c r="EA53" s="550"/>
      <c r="EB53" s="550"/>
      <c r="EC53" s="550"/>
      <c r="ED53" s="550"/>
      <c r="EE53" s="550"/>
      <c r="EF53" s="550"/>
      <c r="EG53" s="550"/>
      <c r="EH53" s="550"/>
      <c r="EI53" s="550"/>
      <c r="EJ53" s="550"/>
      <c r="EK53" s="550"/>
      <c r="EL53" s="550"/>
      <c r="EM53" s="550"/>
      <c r="EN53" s="550"/>
      <c r="EO53" s="550"/>
      <c r="EP53" s="550"/>
      <c r="EQ53" s="550"/>
      <c r="ER53" s="550"/>
      <c r="ES53" s="550"/>
      <c r="ET53" s="550"/>
      <c r="EU53" s="550"/>
      <c r="EV53" s="550"/>
      <c r="EW53" s="550"/>
      <c r="EX53" s="550"/>
      <c r="EY53" s="550"/>
      <c r="EZ53" s="550"/>
      <c r="FA53" s="550"/>
      <c r="FB53" s="550"/>
      <c r="FC53" s="550"/>
      <c r="FD53" s="550"/>
      <c r="FE53" s="550"/>
      <c r="FF53" s="550"/>
      <c r="FG53" s="550"/>
      <c r="FH53" s="550"/>
      <c r="FI53" s="550"/>
      <c r="FJ53" s="550"/>
      <c r="FK53" s="550"/>
      <c r="FL53" s="550"/>
      <c r="FM53" s="550"/>
      <c r="FN53" s="550"/>
      <c r="FO53" s="550"/>
      <c r="FP53" s="550"/>
      <c r="FQ53" s="550"/>
      <c r="FR53" s="550"/>
      <c r="FS53" s="550"/>
      <c r="FT53" s="550"/>
      <c r="FU53" s="550"/>
      <c r="FV53" s="550"/>
      <c r="FW53" s="550"/>
      <c r="FX53" s="550"/>
      <c r="FY53" s="550"/>
      <c r="FZ53" s="550"/>
      <c r="GA53" s="550"/>
      <c r="GB53" s="550"/>
      <c r="GC53" s="550"/>
      <c r="GD53" s="550"/>
      <c r="GE53" s="550"/>
      <c r="GF53" s="550"/>
      <c r="GG53" s="550"/>
      <c r="GH53" s="550"/>
      <c r="GI53" s="550"/>
      <c r="GJ53" s="550"/>
      <c r="GK53" s="550"/>
      <c r="GL53" s="550"/>
      <c r="GM53" s="550"/>
      <c r="GN53" s="550"/>
      <c r="GO53" s="550"/>
      <c r="GP53" s="550"/>
      <c r="GQ53" s="550"/>
      <c r="GR53" s="550"/>
      <c r="GS53" s="550"/>
      <c r="GT53" s="550"/>
      <c r="GU53" s="550"/>
      <c r="GV53" s="550"/>
      <c r="GW53" s="550"/>
      <c r="GX53" s="550"/>
      <c r="GY53" s="550"/>
      <c r="GZ53" s="550"/>
      <c r="HA53" s="550"/>
      <c r="HB53" s="550"/>
      <c r="HC53" s="550"/>
      <c r="HD53" s="550"/>
      <c r="HE53" s="550"/>
      <c r="HF53" s="550"/>
      <c r="HG53" s="550"/>
      <c r="HH53" s="550"/>
      <c r="HI53" s="550"/>
      <c r="HJ53" s="550"/>
      <c r="HK53" s="550"/>
      <c r="HL53" s="550"/>
      <c r="HM53" s="550"/>
      <c r="HN53" s="550"/>
      <c r="HO53" s="550"/>
      <c r="HP53" s="550"/>
      <c r="HQ53" s="550"/>
      <c r="HR53" s="550"/>
      <c r="HS53" s="550"/>
      <c r="HT53" s="550"/>
      <c r="HU53" s="550"/>
      <c r="HV53" s="550"/>
      <c r="HW53" s="550"/>
      <c r="HX53" s="550"/>
      <c r="HY53" s="550"/>
      <c r="HZ53" s="550"/>
      <c r="IA53" s="550"/>
      <c r="IB53" s="550"/>
      <c r="IC53" s="550"/>
      <c r="ID53" s="550"/>
      <c r="IE53" s="550"/>
      <c r="IF53" s="550"/>
      <c r="IG53" s="550"/>
      <c r="IH53" s="550"/>
      <c r="II53" s="550"/>
      <c r="IJ53" s="550"/>
      <c r="IK53" s="550"/>
      <c r="IL53" s="550"/>
      <c r="IM53" s="550"/>
      <c r="IN53" s="550"/>
      <c r="IO53" s="550"/>
      <c r="IP53" s="550"/>
    </row>
    <row r="54" spans="1:256" x14ac:dyDescent="0.2">
      <c r="A54" s="550" t="s">
        <v>807</v>
      </c>
      <c r="B54" s="570" t="s">
        <v>178</v>
      </c>
      <c r="C54" s="571">
        <f>C53+1</f>
        <v>38</v>
      </c>
      <c r="D54" s="1597"/>
      <c r="E54" s="1597"/>
      <c r="F54" s="1598"/>
      <c r="G54" s="1716">
        <v>6273</v>
      </c>
      <c r="H54" s="1599"/>
      <c r="I54" s="1598"/>
      <c r="J54" s="1596"/>
      <c r="O54" s="550"/>
      <c r="P54" s="550"/>
      <c r="Q54" s="550"/>
      <c r="R54" s="550"/>
      <c r="S54" s="550"/>
      <c r="T54" s="550"/>
      <c r="U54" s="550"/>
      <c r="V54" s="550"/>
      <c r="W54" s="550"/>
      <c r="X54" s="550"/>
      <c r="Y54" s="550"/>
      <c r="Z54" s="550"/>
      <c r="AA54" s="550"/>
      <c r="AB54" s="550"/>
      <c r="AC54" s="550"/>
      <c r="AD54" s="550"/>
      <c r="AE54" s="550"/>
      <c r="AF54" s="550"/>
      <c r="AG54" s="550"/>
      <c r="AH54" s="550"/>
      <c r="AI54" s="550"/>
      <c r="AJ54" s="550"/>
      <c r="AK54" s="550"/>
      <c r="AL54" s="550"/>
      <c r="AM54" s="550"/>
      <c r="AN54" s="550"/>
      <c r="AO54" s="550"/>
      <c r="AP54" s="550"/>
      <c r="AQ54" s="550"/>
      <c r="AR54" s="550"/>
      <c r="AS54" s="550"/>
      <c r="AT54" s="550"/>
      <c r="AU54" s="550"/>
      <c r="AV54" s="550"/>
      <c r="AW54" s="550"/>
      <c r="AX54" s="550"/>
      <c r="AY54" s="550"/>
      <c r="AZ54" s="550"/>
      <c r="BA54" s="550"/>
      <c r="BB54" s="550"/>
      <c r="BC54" s="550"/>
      <c r="BD54" s="550"/>
      <c r="BE54" s="550"/>
      <c r="BF54" s="550"/>
      <c r="BG54" s="550"/>
      <c r="BH54" s="550"/>
      <c r="BI54" s="550"/>
      <c r="BJ54" s="550"/>
      <c r="BK54" s="550"/>
      <c r="BL54" s="550"/>
      <c r="BM54" s="550"/>
      <c r="BN54" s="550"/>
      <c r="BO54" s="550"/>
      <c r="BP54" s="550"/>
      <c r="BQ54" s="550"/>
      <c r="BR54" s="550"/>
      <c r="BS54" s="550"/>
      <c r="BT54" s="550"/>
      <c r="BU54" s="550"/>
      <c r="BV54" s="550"/>
      <c r="BW54" s="550"/>
      <c r="BX54" s="550"/>
      <c r="BY54" s="550"/>
      <c r="BZ54" s="550"/>
      <c r="CA54" s="550"/>
      <c r="CB54" s="550"/>
      <c r="CC54" s="550"/>
      <c r="CD54" s="550"/>
      <c r="CE54" s="550"/>
      <c r="CF54" s="550"/>
      <c r="CG54" s="550"/>
      <c r="CH54" s="550"/>
      <c r="CI54" s="550"/>
      <c r="CJ54" s="550"/>
      <c r="CK54" s="550"/>
      <c r="CL54" s="550"/>
      <c r="CM54" s="550"/>
      <c r="CN54" s="550"/>
      <c r="CO54" s="550"/>
      <c r="CP54" s="550"/>
      <c r="CQ54" s="550"/>
      <c r="CR54" s="550"/>
      <c r="CS54" s="550"/>
      <c r="CT54" s="550"/>
      <c r="CU54" s="550"/>
      <c r="CV54" s="550"/>
      <c r="CW54" s="550"/>
      <c r="CX54" s="550"/>
      <c r="CY54" s="550"/>
      <c r="CZ54" s="550"/>
      <c r="DA54" s="550"/>
      <c r="DB54" s="550"/>
      <c r="DC54" s="550"/>
      <c r="DD54" s="550"/>
      <c r="DE54" s="550"/>
      <c r="DF54" s="550"/>
      <c r="DG54" s="550"/>
      <c r="DH54" s="550"/>
      <c r="DI54" s="550"/>
      <c r="DJ54" s="550"/>
      <c r="DK54" s="550"/>
      <c r="DL54" s="550"/>
      <c r="DM54" s="550"/>
      <c r="DN54" s="550"/>
      <c r="DO54" s="550"/>
      <c r="DP54" s="550"/>
      <c r="DQ54" s="550"/>
      <c r="DR54" s="550"/>
      <c r="DS54" s="550"/>
      <c r="DT54" s="550"/>
      <c r="DU54" s="550"/>
      <c r="DV54" s="550"/>
      <c r="DW54" s="550"/>
      <c r="DX54" s="550"/>
      <c r="DY54" s="550"/>
      <c r="DZ54" s="550"/>
      <c r="EA54" s="550"/>
      <c r="EB54" s="550"/>
      <c r="EC54" s="550"/>
      <c r="ED54" s="550"/>
      <c r="EE54" s="550"/>
      <c r="EF54" s="550"/>
      <c r="EG54" s="550"/>
      <c r="EH54" s="550"/>
      <c r="EI54" s="550"/>
      <c r="EJ54" s="550"/>
      <c r="EK54" s="550"/>
      <c r="EL54" s="550"/>
      <c r="EM54" s="550"/>
      <c r="EN54" s="550"/>
      <c r="EO54" s="550"/>
      <c r="EP54" s="550"/>
      <c r="EQ54" s="550"/>
      <c r="ER54" s="550"/>
      <c r="ES54" s="550"/>
      <c r="ET54" s="550"/>
      <c r="EU54" s="550"/>
      <c r="EV54" s="550"/>
      <c r="EW54" s="550"/>
      <c r="EX54" s="550"/>
      <c r="EY54" s="550"/>
      <c r="EZ54" s="550"/>
      <c r="FA54" s="550"/>
      <c r="FB54" s="550"/>
      <c r="FC54" s="550"/>
      <c r="FD54" s="550"/>
      <c r="FE54" s="550"/>
      <c r="FF54" s="550"/>
      <c r="FG54" s="550"/>
      <c r="FH54" s="550"/>
      <c r="FI54" s="550"/>
      <c r="FJ54" s="550"/>
      <c r="FK54" s="550"/>
      <c r="FL54" s="550"/>
      <c r="FM54" s="550"/>
      <c r="FN54" s="550"/>
      <c r="FO54" s="550"/>
      <c r="FP54" s="550"/>
      <c r="FQ54" s="550"/>
      <c r="FR54" s="550"/>
      <c r="FS54" s="550"/>
      <c r="FT54" s="550"/>
      <c r="FU54" s="550"/>
      <c r="FV54" s="550"/>
      <c r="FW54" s="550"/>
      <c r="FX54" s="550"/>
      <c r="FY54" s="550"/>
      <c r="FZ54" s="550"/>
      <c r="GA54" s="550"/>
      <c r="GB54" s="550"/>
      <c r="GC54" s="550"/>
      <c r="GD54" s="550"/>
      <c r="GE54" s="550"/>
      <c r="GF54" s="550"/>
      <c r="GG54" s="550"/>
      <c r="GH54" s="550"/>
      <c r="GI54" s="550"/>
      <c r="GJ54" s="550"/>
      <c r="GK54" s="550"/>
      <c r="GL54" s="550"/>
      <c r="GM54" s="550"/>
      <c r="GN54" s="550"/>
      <c r="GO54" s="550"/>
      <c r="GP54" s="550"/>
      <c r="GQ54" s="550"/>
      <c r="GR54" s="550"/>
      <c r="GS54" s="550"/>
      <c r="GT54" s="550"/>
      <c r="GU54" s="550"/>
      <c r="GV54" s="550"/>
      <c r="GW54" s="550"/>
      <c r="GX54" s="550"/>
      <c r="GY54" s="550"/>
      <c r="GZ54" s="550"/>
      <c r="HA54" s="550"/>
      <c r="HB54" s="550"/>
      <c r="HC54" s="550"/>
      <c r="HD54" s="550"/>
      <c r="HE54" s="550"/>
      <c r="HF54" s="550"/>
      <c r="HG54" s="550"/>
      <c r="HH54" s="550"/>
      <c r="HI54" s="550"/>
      <c r="HJ54" s="550"/>
      <c r="HK54" s="550"/>
      <c r="HL54" s="550"/>
      <c r="HM54" s="550"/>
      <c r="HN54" s="550"/>
      <c r="HO54" s="550"/>
      <c r="HP54" s="550"/>
      <c r="HQ54" s="550"/>
      <c r="HR54" s="550"/>
      <c r="HS54" s="550"/>
      <c r="HT54" s="550"/>
      <c r="HU54" s="550"/>
      <c r="HV54" s="550"/>
      <c r="HW54" s="550"/>
      <c r="HX54" s="550"/>
      <c r="HY54" s="550"/>
      <c r="HZ54" s="550"/>
      <c r="IA54" s="550"/>
      <c r="IB54" s="550"/>
      <c r="IC54" s="550"/>
      <c r="ID54" s="550"/>
      <c r="IE54" s="550"/>
      <c r="IF54" s="550"/>
      <c r="IG54" s="550"/>
      <c r="IH54" s="550"/>
      <c r="II54" s="550"/>
      <c r="IJ54" s="550"/>
      <c r="IK54" s="550"/>
      <c r="IL54" s="550"/>
      <c r="IM54" s="550"/>
      <c r="IN54" s="550"/>
      <c r="IO54" s="550"/>
      <c r="IP54" s="550"/>
    </row>
    <row r="55" spans="1:256" ht="12.75" customHeight="1" x14ac:dyDescent="0.2">
      <c r="A55" s="550" t="s">
        <v>807</v>
      </c>
      <c r="B55" s="570"/>
      <c r="C55" s="571">
        <f>C54+1</f>
        <v>39</v>
      </c>
      <c r="D55" s="1598"/>
      <c r="E55" s="1598"/>
      <c r="F55" s="1598"/>
      <c r="G55" s="1815">
        <v>6275</v>
      </c>
      <c r="H55" s="1599"/>
      <c r="I55" s="1598"/>
      <c r="J55" s="1596"/>
      <c r="O55" s="550"/>
      <c r="P55" s="550"/>
      <c r="Q55" s="550"/>
      <c r="R55" s="550"/>
      <c r="S55" s="550"/>
      <c r="T55" s="550"/>
      <c r="U55" s="550"/>
      <c r="V55" s="550"/>
      <c r="W55" s="550"/>
      <c r="X55" s="550"/>
      <c r="Y55" s="550"/>
      <c r="Z55" s="550"/>
      <c r="AA55" s="550"/>
      <c r="AB55" s="550"/>
      <c r="AC55" s="550"/>
      <c r="AD55" s="550"/>
      <c r="AE55" s="550"/>
      <c r="AF55" s="550"/>
      <c r="AG55" s="550"/>
      <c r="AH55" s="550"/>
      <c r="AI55" s="550"/>
      <c r="AJ55" s="550"/>
      <c r="AK55" s="550"/>
      <c r="AL55" s="550"/>
      <c r="AM55" s="550"/>
      <c r="AN55" s="550"/>
      <c r="AO55" s="550"/>
      <c r="AP55" s="550"/>
      <c r="AQ55" s="550"/>
      <c r="AR55" s="550"/>
      <c r="AS55" s="550"/>
      <c r="AT55" s="550"/>
      <c r="AU55" s="550"/>
      <c r="AV55" s="550"/>
      <c r="AW55" s="550"/>
      <c r="AX55" s="550"/>
      <c r="AY55" s="550"/>
      <c r="AZ55" s="550"/>
      <c r="BA55" s="550"/>
      <c r="BB55" s="550"/>
      <c r="BC55" s="550"/>
      <c r="BD55" s="550"/>
      <c r="BE55" s="550"/>
      <c r="BF55" s="550"/>
      <c r="BG55" s="550"/>
      <c r="BH55" s="550"/>
      <c r="BI55" s="550"/>
      <c r="BJ55" s="550"/>
      <c r="BK55" s="550"/>
      <c r="BL55" s="550"/>
      <c r="BM55" s="550"/>
      <c r="BN55" s="550"/>
      <c r="BO55" s="550"/>
      <c r="BP55" s="550"/>
      <c r="BQ55" s="550"/>
      <c r="BR55" s="550"/>
      <c r="BS55" s="550"/>
      <c r="BT55" s="550"/>
      <c r="BU55" s="550"/>
      <c r="BV55" s="550"/>
      <c r="BW55" s="550"/>
      <c r="BX55" s="550"/>
      <c r="BY55" s="550"/>
      <c r="BZ55" s="550"/>
      <c r="CA55" s="550"/>
      <c r="CB55" s="550"/>
      <c r="CC55" s="550"/>
      <c r="CD55" s="550"/>
      <c r="CE55" s="550"/>
      <c r="CF55" s="550"/>
      <c r="CG55" s="550"/>
      <c r="CH55" s="550"/>
      <c r="CI55" s="550"/>
      <c r="CJ55" s="550"/>
      <c r="CK55" s="550"/>
      <c r="CL55" s="550"/>
      <c r="CM55" s="550"/>
      <c r="CN55" s="550"/>
      <c r="CO55" s="550"/>
      <c r="CP55" s="550"/>
      <c r="CQ55" s="550"/>
      <c r="CR55" s="550"/>
      <c r="CS55" s="550"/>
      <c r="CT55" s="550"/>
      <c r="CU55" s="550"/>
      <c r="CV55" s="550"/>
      <c r="CW55" s="550"/>
      <c r="CX55" s="550"/>
      <c r="CY55" s="550"/>
      <c r="CZ55" s="550"/>
      <c r="DA55" s="550"/>
      <c r="DB55" s="550"/>
      <c r="DC55" s="550"/>
      <c r="DD55" s="550"/>
      <c r="DE55" s="550"/>
      <c r="DF55" s="550"/>
      <c r="DG55" s="550"/>
      <c r="DH55" s="550"/>
      <c r="DI55" s="550"/>
      <c r="DJ55" s="550"/>
      <c r="DK55" s="550"/>
      <c r="DL55" s="550"/>
      <c r="DM55" s="550"/>
      <c r="DN55" s="550"/>
      <c r="DO55" s="550"/>
      <c r="DP55" s="550"/>
      <c r="DQ55" s="550"/>
      <c r="DR55" s="550"/>
      <c r="DS55" s="550"/>
      <c r="DT55" s="550"/>
      <c r="DU55" s="550"/>
      <c r="DV55" s="550"/>
      <c r="DW55" s="550"/>
      <c r="DX55" s="550"/>
      <c r="DY55" s="550"/>
      <c r="DZ55" s="550"/>
      <c r="EA55" s="550"/>
      <c r="EB55" s="550"/>
      <c r="EC55" s="550"/>
      <c r="ED55" s="550"/>
      <c r="EE55" s="550"/>
      <c r="EF55" s="550"/>
      <c r="EG55" s="550"/>
      <c r="EH55" s="550"/>
      <c r="EI55" s="550"/>
      <c r="EJ55" s="550"/>
      <c r="EK55" s="550"/>
      <c r="EL55" s="550"/>
      <c r="EM55" s="550"/>
      <c r="EN55" s="550"/>
      <c r="EO55" s="550"/>
      <c r="EP55" s="550"/>
      <c r="EQ55" s="550"/>
      <c r="ER55" s="550"/>
      <c r="ES55" s="550"/>
      <c r="ET55" s="550"/>
      <c r="EU55" s="550"/>
      <c r="EV55" s="550"/>
      <c r="EW55" s="550"/>
      <c r="EX55" s="550"/>
      <c r="EY55" s="550"/>
      <c r="EZ55" s="550"/>
      <c r="FA55" s="550"/>
      <c r="FB55" s="550"/>
      <c r="FC55" s="550"/>
      <c r="FD55" s="550"/>
      <c r="FE55" s="550"/>
      <c r="FF55" s="550"/>
      <c r="FG55" s="550"/>
      <c r="FH55" s="550"/>
      <c r="FI55" s="550"/>
      <c r="FJ55" s="550"/>
      <c r="FK55" s="550"/>
      <c r="FL55" s="550"/>
      <c r="FM55" s="550"/>
      <c r="FN55" s="550"/>
      <c r="FO55" s="550"/>
      <c r="FP55" s="550"/>
      <c r="FQ55" s="550"/>
      <c r="FR55" s="550"/>
      <c r="FS55" s="550"/>
      <c r="FT55" s="550"/>
      <c r="FU55" s="550"/>
      <c r="FV55" s="550"/>
      <c r="FW55" s="550"/>
      <c r="FX55" s="550"/>
      <c r="FY55" s="550"/>
      <c r="FZ55" s="550"/>
      <c r="GA55" s="550"/>
      <c r="GB55" s="550"/>
      <c r="GC55" s="550"/>
      <c r="GD55" s="550"/>
      <c r="GE55" s="550"/>
      <c r="GF55" s="550"/>
      <c r="GG55" s="550"/>
      <c r="GH55" s="550"/>
      <c r="GI55" s="550"/>
      <c r="GJ55" s="550"/>
      <c r="GK55" s="550"/>
      <c r="GL55" s="550"/>
      <c r="GM55" s="550"/>
      <c r="GN55" s="550"/>
      <c r="GO55" s="550"/>
      <c r="GP55" s="550"/>
      <c r="GQ55" s="550"/>
      <c r="GR55" s="550"/>
      <c r="GS55" s="550"/>
      <c r="GT55" s="550"/>
      <c r="GU55" s="550"/>
      <c r="GV55" s="550"/>
      <c r="GW55" s="550"/>
      <c r="GX55" s="550"/>
      <c r="GY55" s="550"/>
      <c r="GZ55" s="550"/>
      <c r="HA55" s="550"/>
      <c r="HB55" s="550"/>
      <c r="HC55" s="550"/>
      <c r="HD55" s="550"/>
      <c r="HE55" s="550"/>
      <c r="HF55" s="550"/>
      <c r="HG55" s="550"/>
      <c r="HH55" s="550"/>
      <c r="HI55" s="550"/>
      <c r="HJ55" s="550"/>
      <c r="HK55" s="550"/>
      <c r="HL55" s="550"/>
      <c r="HM55" s="550"/>
      <c r="HN55" s="550"/>
      <c r="HO55" s="550"/>
      <c r="HP55" s="550"/>
      <c r="HQ55" s="550"/>
      <c r="HR55" s="550"/>
      <c r="HS55" s="550"/>
      <c r="HT55" s="550"/>
      <c r="HU55" s="550"/>
      <c r="HV55" s="550"/>
      <c r="HW55" s="550"/>
      <c r="HX55" s="550"/>
      <c r="HY55" s="550"/>
      <c r="HZ55" s="550"/>
      <c r="IA55" s="550"/>
      <c r="IB55" s="550"/>
      <c r="IC55" s="550"/>
      <c r="ID55" s="550"/>
      <c r="IE55" s="550"/>
      <c r="IF55" s="550"/>
      <c r="IG55" s="550"/>
      <c r="IH55" s="550"/>
      <c r="II55" s="550"/>
      <c r="IJ55" s="550"/>
      <c r="IK55" s="550"/>
      <c r="IL55" s="550"/>
      <c r="IM55" s="550"/>
      <c r="IN55" s="550"/>
      <c r="IO55" s="550"/>
      <c r="IP55" s="550"/>
    </row>
    <row r="56" spans="1:256" ht="12.75" customHeight="1" x14ac:dyDescent="0.2">
      <c r="A56" s="550" t="s">
        <v>599</v>
      </c>
      <c r="B56" s="1007" t="s">
        <v>285</v>
      </c>
      <c r="C56" s="571">
        <f>C55+1</f>
        <v>40</v>
      </c>
      <c r="D56" s="1603"/>
      <c r="E56" s="1603"/>
      <c r="F56" s="1598"/>
      <c r="G56" s="1716" t="s">
        <v>2874</v>
      </c>
      <c r="H56" s="1599"/>
      <c r="I56" s="1598"/>
      <c r="J56" s="1596"/>
      <c r="O56" s="550"/>
      <c r="P56" s="550"/>
      <c r="Q56" s="550"/>
      <c r="R56" s="550"/>
      <c r="S56" s="550"/>
      <c r="T56" s="550"/>
      <c r="U56" s="550"/>
      <c r="V56" s="550"/>
      <c r="W56" s="550"/>
      <c r="X56" s="550"/>
      <c r="Y56" s="550"/>
      <c r="Z56" s="550"/>
      <c r="AA56" s="550"/>
      <c r="AB56" s="550"/>
      <c r="AC56" s="550"/>
      <c r="AD56" s="550"/>
      <c r="AE56" s="550"/>
      <c r="AF56" s="550"/>
      <c r="AG56" s="550"/>
      <c r="AH56" s="550"/>
      <c r="AI56" s="550"/>
      <c r="AJ56" s="550"/>
      <c r="AK56" s="550"/>
      <c r="AL56" s="550"/>
      <c r="AM56" s="550"/>
      <c r="AN56" s="550"/>
      <c r="AO56" s="550"/>
      <c r="AP56" s="550"/>
      <c r="AQ56" s="550"/>
      <c r="AR56" s="550"/>
      <c r="AS56" s="550"/>
      <c r="AT56" s="550"/>
      <c r="AU56" s="550"/>
      <c r="AV56" s="550"/>
      <c r="AW56" s="550"/>
      <c r="AX56" s="550"/>
      <c r="AY56" s="550"/>
      <c r="AZ56" s="550"/>
      <c r="BA56" s="550"/>
      <c r="BB56" s="550"/>
      <c r="BC56" s="550"/>
      <c r="BD56" s="550"/>
      <c r="BE56" s="550"/>
      <c r="BF56" s="550"/>
      <c r="BG56" s="550"/>
      <c r="BH56" s="550"/>
      <c r="BI56" s="550"/>
      <c r="BJ56" s="550"/>
      <c r="BK56" s="550"/>
      <c r="BL56" s="550"/>
      <c r="BM56" s="550"/>
      <c r="BN56" s="550"/>
      <c r="BO56" s="550"/>
      <c r="BP56" s="550"/>
      <c r="BQ56" s="550"/>
      <c r="BR56" s="550"/>
      <c r="BS56" s="550"/>
      <c r="BT56" s="550"/>
      <c r="BU56" s="550"/>
      <c r="BV56" s="550"/>
      <c r="BW56" s="550"/>
      <c r="BX56" s="550"/>
      <c r="BY56" s="550"/>
      <c r="BZ56" s="550"/>
      <c r="CA56" s="550"/>
      <c r="CB56" s="550"/>
      <c r="CC56" s="550"/>
      <c r="CD56" s="550"/>
      <c r="CE56" s="550"/>
      <c r="CF56" s="550"/>
      <c r="CG56" s="550"/>
      <c r="CH56" s="550"/>
      <c r="CI56" s="550"/>
      <c r="CJ56" s="550"/>
      <c r="CK56" s="550"/>
      <c r="CL56" s="550"/>
      <c r="CM56" s="550"/>
      <c r="CN56" s="550"/>
      <c r="CO56" s="550"/>
      <c r="CP56" s="550"/>
      <c r="CQ56" s="550"/>
      <c r="CR56" s="550"/>
      <c r="CS56" s="550"/>
      <c r="CT56" s="550"/>
      <c r="CU56" s="550"/>
      <c r="CV56" s="550"/>
      <c r="CW56" s="550"/>
      <c r="CX56" s="550"/>
      <c r="CY56" s="550"/>
      <c r="CZ56" s="550"/>
      <c r="DA56" s="550"/>
      <c r="DB56" s="550"/>
      <c r="DC56" s="550"/>
      <c r="DD56" s="550"/>
      <c r="DE56" s="550"/>
      <c r="DF56" s="550"/>
      <c r="DG56" s="550"/>
      <c r="DH56" s="550"/>
      <c r="DI56" s="550"/>
      <c r="DJ56" s="550"/>
      <c r="DK56" s="550"/>
      <c r="DL56" s="550"/>
      <c r="DM56" s="550"/>
      <c r="DN56" s="550"/>
      <c r="DO56" s="550"/>
      <c r="DP56" s="550"/>
      <c r="DQ56" s="550"/>
      <c r="DR56" s="550"/>
      <c r="DS56" s="550"/>
      <c r="DT56" s="550"/>
      <c r="DU56" s="550"/>
      <c r="DV56" s="550"/>
      <c r="DW56" s="550"/>
      <c r="DX56" s="550"/>
      <c r="DY56" s="550"/>
      <c r="DZ56" s="550"/>
      <c r="EA56" s="550"/>
      <c r="EB56" s="550"/>
      <c r="EC56" s="550"/>
      <c r="ED56" s="550"/>
      <c r="EE56" s="550"/>
      <c r="EF56" s="550"/>
      <c r="EG56" s="550"/>
      <c r="EH56" s="550"/>
      <c r="EI56" s="550"/>
      <c r="EJ56" s="550"/>
      <c r="EK56" s="550"/>
      <c r="EL56" s="550"/>
      <c r="EM56" s="550"/>
      <c r="EN56" s="550"/>
      <c r="EO56" s="550"/>
      <c r="EP56" s="550"/>
      <c r="EQ56" s="550"/>
      <c r="ER56" s="550"/>
      <c r="ES56" s="550"/>
      <c r="ET56" s="550"/>
      <c r="EU56" s="550"/>
      <c r="EV56" s="550"/>
      <c r="EW56" s="550"/>
      <c r="EX56" s="550"/>
      <c r="EY56" s="550"/>
      <c r="EZ56" s="550"/>
      <c r="FA56" s="550"/>
      <c r="FB56" s="550"/>
      <c r="FC56" s="550"/>
      <c r="FD56" s="550"/>
      <c r="FE56" s="550"/>
      <c r="FF56" s="550"/>
      <c r="FG56" s="550"/>
      <c r="FH56" s="550"/>
      <c r="FI56" s="550"/>
      <c r="FJ56" s="550"/>
      <c r="FK56" s="550"/>
      <c r="FL56" s="550"/>
      <c r="FM56" s="550"/>
      <c r="FN56" s="550"/>
      <c r="FO56" s="550"/>
      <c r="FP56" s="550"/>
      <c r="FQ56" s="550"/>
      <c r="FR56" s="550"/>
      <c r="FS56" s="550"/>
      <c r="FT56" s="550"/>
      <c r="FU56" s="550"/>
      <c r="FV56" s="550"/>
      <c r="FW56" s="550"/>
      <c r="FX56" s="550"/>
      <c r="FY56" s="550"/>
      <c r="FZ56" s="550"/>
      <c r="GA56" s="550"/>
      <c r="GB56" s="550"/>
      <c r="GC56" s="550"/>
      <c r="GD56" s="550"/>
      <c r="GE56" s="550"/>
      <c r="GF56" s="550"/>
      <c r="GG56" s="550"/>
      <c r="GH56" s="550"/>
      <c r="GI56" s="550"/>
      <c r="GJ56" s="550"/>
      <c r="GK56" s="550"/>
      <c r="GL56" s="550"/>
      <c r="GM56" s="550"/>
      <c r="GN56" s="550"/>
      <c r="GO56" s="550"/>
      <c r="GP56" s="550"/>
      <c r="GQ56" s="550"/>
      <c r="GR56" s="550"/>
      <c r="GS56" s="550"/>
      <c r="GT56" s="550"/>
      <c r="GU56" s="550"/>
      <c r="GV56" s="550"/>
      <c r="GW56" s="550"/>
      <c r="GX56" s="550"/>
      <c r="GY56" s="550"/>
      <c r="GZ56" s="550"/>
      <c r="HA56" s="550"/>
      <c r="HB56" s="550"/>
      <c r="HC56" s="550"/>
      <c r="HD56" s="550"/>
      <c r="HE56" s="550"/>
      <c r="HF56" s="550"/>
      <c r="HG56" s="550"/>
      <c r="HH56" s="550"/>
      <c r="HI56" s="550"/>
      <c r="HJ56" s="550"/>
      <c r="HK56" s="550"/>
      <c r="HL56" s="550"/>
      <c r="HM56" s="550"/>
      <c r="HN56" s="550"/>
      <c r="HO56" s="550"/>
      <c r="HP56" s="550"/>
      <c r="HQ56" s="550"/>
      <c r="HR56" s="550"/>
      <c r="HS56" s="550"/>
      <c r="HT56" s="550"/>
      <c r="HU56" s="550"/>
      <c r="HV56" s="550"/>
      <c r="HW56" s="550"/>
      <c r="HX56" s="550"/>
      <c r="HY56" s="550"/>
      <c r="HZ56" s="550"/>
      <c r="IA56" s="550"/>
      <c r="IB56" s="550"/>
      <c r="IC56" s="550"/>
      <c r="ID56" s="550"/>
      <c r="IE56" s="550"/>
      <c r="IF56" s="550"/>
      <c r="IG56" s="550"/>
      <c r="IH56" s="550"/>
      <c r="II56" s="550"/>
      <c r="IJ56" s="550"/>
      <c r="IK56" s="550"/>
      <c r="IL56" s="550"/>
      <c r="IM56" s="550"/>
      <c r="IN56" s="550"/>
      <c r="IO56" s="550"/>
      <c r="IP56" s="550"/>
    </row>
    <row r="57" spans="1:256" ht="13.5" thickBot="1" x14ac:dyDescent="0.25">
      <c r="A57" s="550" t="s">
        <v>807</v>
      </c>
      <c r="B57" s="1613"/>
      <c r="C57" s="1614">
        <f>C56+1</f>
        <v>41</v>
      </c>
      <c r="D57" s="1615"/>
      <c r="E57" s="1615"/>
      <c r="F57" s="1616"/>
      <c r="G57" s="1736">
        <v>6277</v>
      </c>
      <c r="H57" s="1617"/>
      <c r="I57" s="1616"/>
      <c r="J57" s="1596"/>
      <c r="O57" s="550"/>
      <c r="P57" s="550"/>
      <c r="Q57" s="550"/>
      <c r="R57" s="550"/>
      <c r="S57" s="550"/>
      <c r="T57" s="550"/>
      <c r="U57" s="550"/>
      <c r="V57" s="550"/>
      <c r="W57" s="550"/>
      <c r="X57" s="550"/>
      <c r="Y57" s="550"/>
      <c r="Z57" s="550"/>
      <c r="AA57" s="550"/>
      <c r="AB57" s="550"/>
      <c r="AC57" s="550"/>
      <c r="AD57" s="550"/>
      <c r="AE57" s="550"/>
      <c r="AF57" s="550"/>
      <c r="AG57" s="550"/>
      <c r="AH57" s="550"/>
      <c r="AI57" s="550"/>
      <c r="AJ57" s="550"/>
      <c r="AK57" s="550"/>
      <c r="AL57" s="550"/>
      <c r="AM57" s="550"/>
      <c r="AN57" s="550"/>
      <c r="AO57" s="550"/>
      <c r="AP57" s="550"/>
      <c r="AQ57" s="550"/>
      <c r="AR57" s="550"/>
      <c r="AS57" s="550"/>
      <c r="AT57" s="550"/>
      <c r="AU57" s="550"/>
      <c r="AV57" s="550"/>
      <c r="AW57" s="550"/>
      <c r="AX57" s="550"/>
      <c r="AY57" s="550"/>
      <c r="AZ57" s="550"/>
      <c r="BA57" s="550"/>
      <c r="BB57" s="550"/>
      <c r="BC57" s="550"/>
      <c r="BD57" s="550"/>
      <c r="BE57" s="550"/>
      <c r="BF57" s="550"/>
      <c r="BG57" s="550"/>
      <c r="BH57" s="550"/>
      <c r="BI57" s="550"/>
      <c r="BJ57" s="550"/>
      <c r="BK57" s="550"/>
      <c r="BL57" s="550"/>
      <c r="BM57" s="550"/>
      <c r="BN57" s="550"/>
      <c r="BO57" s="550"/>
      <c r="BP57" s="550"/>
      <c r="BQ57" s="550"/>
      <c r="BR57" s="550"/>
      <c r="BS57" s="550"/>
      <c r="BT57" s="550"/>
      <c r="BU57" s="550"/>
      <c r="BV57" s="550"/>
      <c r="BW57" s="550"/>
      <c r="BX57" s="550"/>
      <c r="BY57" s="550"/>
      <c r="BZ57" s="550"/>
      <c r="CA57" s="550"/>
      <c r="CB57" s="550"/>
      <c r="CC57" s="550"/>
      <c r="CD57" s="550"/>
      <c r="CE57" s="550"/>
      <c r="CF57" s="550"/>
      <c r="CG57" s="550"/>
      <c r="CH57" s="550"/>
      <c r="CI57" s="550"/>
      <c r="CJ57" s="550"/>
      <c r="CK57" s="550"/>
      <c r="CL57" s="550"/>
      <c r="CM57" s="550"/>
      <c r="CN57" s="550"/>
      <c r="CO57" s="550"/>
      <c r="CP57" s="550"/>
      <c r="CQ57" s="550"/>
      <c r="CR57" s="550"/>
      <c r="CS57" s="550"/>
      <c r="CT57" s="550"/>
      <c r="CU57" s="550"/>
      <c r="CV57" s="550"/>
      <c r="CW57" s="550"/>
      <c r="CX57" s="550"/>
      <c r="CY57" s="550"/>
      <c r="CZ57" s="550"/>
      <c r="DA57" s="550"/>
      <c r="DB57" s="550"/>
      <c r="DC57" s="550"/>
      <c r="DD57" s="550"/>
      <c r="DE57" s="550"/>
      <c r="DF57" s="550"/>
      <c r="DG57" s="550"/>
      <c r="DH57" s="550"/>
      <c r="DI57" s="550"/>
      <c r="DJ57" s="550"/>
      <c r="DK57" s="550"/>
      <c r="DL57" s="550"/>
      <c r="DM57" s="550"/>
      <c r="DN57" s="550"/>
      <c r="DO57" s="550"/>
      <c r="DP57" s="550"/>
      <c r="DQ57" s="550"/>
      <c r="DR57" s="550"/>
      <c r="DS57" s="550"/>
      <c r="DT57" s="550"/>
      <c r="DU57" s="550"/>
      <c r="DV57" s="550"/>
      <c r="DW57" s="550"/>
      <c r="DX57" s="550"/>
      <c r="DY57" s="550"/>
      <c r="DZ57" s="550"/>
      <c r="EA57" s="550"/>
      <c r="EB57" s="550"/>
      <c r="EC57" s="550"/>
      <c r="ED57" s="550"/>
      <c r="EE57" s="550"/>
      <c r="EF57" s="550"/>
      <c r="EG57" s="550"/>
      <c r="EH57" s="550"/>
      <c r="EI57" s="550"/>
      <c r="EJ57" s="550"/>
      <c r="EK57" s="550"/>
      <c r="EL57" s="550"/>
      <c r="EM57" s="550"/>
      <c r="EN57" s="550"/>
      <c r="EO57" s="550"/>
      <c r="EP57" s="550"/>
      <c r="EQ57" s="550"/>
      <c r="ER57" s="550"/>
      <c r="ES57" s="550"/>
      <c r="ET57" s="550"/>
      <c r="EU57" s="550"/>
      <c r="EV57" s="550"/>
      <c r="EW57" s="550"/>
      <c r="EX57" s="550"/>
      <c r="EY57" s="550"/>
      <c r="EZ57" s="550"/>
      <c r="FA57" s="550"/>
      <c r="FB57" s="550"/>
      <c r="FC57" s="550"/>
      <c r="FD57" s="550"/>
      <c r="FE57" s="550"/>
      <c r="FF57" s="550"/>
      <c r="FG57" s="550"/>
      <c r="FH57" s="550"/>
      <c r="FI57" s="550"/>
      <c r="FJ57" s="550"/>
      <c r="FK57" s="550"/>
      <c r="FL57" s="550"/>
      <c r="FM57" s="550"/>
      <c r="FN57" s="550"/>
      <c r="FO57" s="550"/>
      <c r="FP57" s="550"/>
      <c r="FQ57" s="550"/>
      <c r="FR57" s="550"/>
      <c r="FS57" s="550"/>
      <c r="FT57" s="550"/>
      <c r="FU57" s="550"/>
      <c r="FV57" s="550"/>
      <c r="FW57" s="550"/>
      <c r="FX57" s="550"/>
      <c r="FY57" s="550"/>
      <c r="FZ57" s="550"/>
      <c r="GA57" s="550"/>
      <c r="GB57" s="550"/>
      <c r="GC57" s="550"/>
      <c r="GD57" s="550"/>
      <c r="GE57" s="550"/>
      <c r="GF57" s="550"/>
      <c r="GG57" s="550"/>
      <c r="GH57" s="550"/>
      <c r="GI57" s="550"/>
      <c r="GJ57" s="550"/>
      <c r="GK57" s="550"/>
      <c r="GL57" s="550"/>
      <c r="GM57" s="550"/>
      <c r="GN57" s="550"/>
      <c r="GO57" s="550"/>
      <c r="GP57" s="550"/>
      <c r="GQ57" s="550"/>
      <c r="GR57" s="550"/>
      <c r="GS57" s="550"/>
      <c r="GT57" s="550"/>
      <c r="GU57" s="550"/>
      <c r="GV57" s="550"/>
      <c r="GW57" s="550"/>
      <c r="GX57" s="550"/>
      <c r="GY57" s="550"/>
      <c r="GZ57" s="550"/>
      <c r="HA57" s="550"/>
      <c r="HB57" s="550"/>
      <c r="HC57" s="550"/>
      <c r="HD57" s="550"/>
      <c r="HE57" s="550"/>
      <c r="HF57" s="550"/>
      <c r="HG57" s="550"/>
      <c r="HH57" s="550"/>
      <c r="HI57" s="550"/>
      <c r="HJ57" s="550"/>
      <c r="HK57" s="550"/>
      <c r="HL57" s="550"/>
      <c r="HM57" s="550"/>
      <c r="HN57" s="550"/>
      <c r="HO57" s="550"/>
      <c r="HP57" s="550"/>
      <c r="HQ57" s="550"/>
      <c r="HR57" s="550"/>
      <c r="HS57" s="550"/>
      <c r="HT57" s="550"/>
      <c r="HU57" s="550"/>
      <c r="HV57" s="550"/>
      <c r="HW57" s="550"/>
      <c r="HX57" s="550"/>
      <c r="HY57" s="550"/>
      <c r="HZ57" s="550"/>
      <c r="IA57" s="550"/>
      <c r="IB57" s="550"/>
      <c r="IC57" s="550"/>
      <c r="ID57" s="550"/>
      <c r="IE57" s="550"/>
      <c r="IF57" s="550"/>
      <c r="IG57" s="550"/>
      <c r="IH57" s="550"/>
      <c r="II57" s="550"/>
      <c r="IJ57" s="550"/>
      <c r="IK57" s="550"/>
      <c r="IL57" s="550"/>
      <c r="IM57" s="550"/>
      <c r="IN57" s="550"/>
      <c r="IO57" s="550"/>
      <c r="IP57" s="550"/>
    </row>
    <row r="58" spans="1:256" ht="12.75" customHeight="1" x14ac:dyDescent="0.2">
      <c r="A58" s="561"/>
      <c r="B58" s="2152"/>
      <c r="C58" s="551"/>
      <c r="D58" s="661"/>
      <c r="E58" s="661"/>
      <c r="F58" s="661"/>
      <c r="G58" s="661"/>
      <c r="H58" s="1618"/>
      <c r="I58" s="661"/>
      <c r="O58" s="550"/>
      <c r="P58" s="550"/>
      <c r="Q58" s="550"/>
      <c r="R58" s="550"/>
      <c r="S58" s="550"/>
      <c r="T58" s="550"/>
      <c r="U58" s="550"/>
      <c r="V58" s="550"/>
      <c r="W58" s="550"/>
      <c r="X58" s="550"/>
      <c r="Y58" s="550"/>
      <c r="Z58" s="550"/>
      <c r="AA58" s="550"/>
      <c r="AB58" s="550"/>
      <c r="AC58" s="550"/>
      <c r="AD58" s="550"/>
      <c r="AE58" s="550"/>
      <c r="AF58" s="550"/>
      <c r="AG58" s="550"/>
      <c r="AH58" s="550"/>
      <c r="AI58" s="550"/>
      <c r="AJ58" s="550"/>
      <c r="AK58" s="550"/>
      <c r="AL58" s="550"/>
      <c r="AM58" s="550"/>
      <c r="AN58" s="550"/>
      <c r="AO58" s="550"/>
      <c r="AP58" s="550"/>
      <c r="AQ58" s="550"/>
      <c r="AR58" s="550"/>
      <c r="AS58" s="550"/>
      <c r="AT58" s="550"/>
      <c r="AU58" s="550"/>
      <c r="AV58" s="550"/>
      <c r="AW58" s="550"/>
      <c r="AX58" s="550"/>
      <c r="AY58" s="550"/>
      <c r="AZ58" s="550"/>
      <c r="BA58" s="550"/>
      <c r="BB58" s="550"/>
      <c r="BC58" s="550"/>
      <c r="BD58" s="550"/>
      <c r="BE58" s="550"/>
      <c r="BF58" s="550"/>
      <c r="BG58" s="550"/>
      <c r="BH58" s="550"/>
      <c r="BI58" s="550"/>
      <c r="BJ58" s="550"/>
      <c r="BK58" s="550"/>
      <c r="BL58" s="550"/>
      <c r="BM58" s="550"/>
      <c r="BN58" s="550"/>
      <c r="BO58" s="550"/>
      <c r="BP58" s="550"/>
      <c r="BQ58" s="550"/>
      <c r="BR58" s="550"/>
      <c r="BS58" s="550"/>
      <c r="BT58" s="550"/>
      <c r="BU58" s="550"/>
      <c r="BV58" s="550"/>
      <c r="BW58" s="550"/>
      <c r="BX58" s="550"/>
      <c r="BY58" s="550"/>
      <c r="BZ58" s="550"/>
      <c r="CA58" s="550"/>
      <c r="CB58" s="550"/>
      <c r="CC58" s="550"/>
      <c r="CD58" s="550"/>
      <c r="CE58" s="550"/>
      <c r="CF58" s="550"/>
      <c r="CG58" s="550"/>
      <c r="CH58" s="550"/>
      <c r="CI58" s="550"/>
      <c r="CJ58" s="550"/>
      <c r="CK58" s="550"/>
      <c r="CL58" s="550"/>
      <c r="CM58" s="550"/>
      <c r="CN58" s="550"/>
      <c r="CO58" s="550"/>
      <c r="CP58" s="550"/>
      <c r="CQ58" s="550"/>
      <c r="CR58" s="550"/>
      <c r="CS58" s="550"/>
      <c r="CT58" s="550"/>
      <c r="CU58" s="550"/>
      <c r="CV58" s="550"/>
      <c r="CW58" s="550"/>
      <c r="CX58" s="550"/>
      <c r="CY58" s="550"/>
      <c r="CZ58" s="550"/>
      <c r="DA58" s="550"/>
      <c r="DB58" s="550"/>
      <c r="DC58" s="550"/>
      <c r="DD58" s="550"/>
      <c r="DE58" s="550"/>
      <c r="DF58" s="550"/>
      <c r="DG58" s="550"/>
      <c r="DH58" s="550"/>
      <c r="DI58" s="550"/>
      <c r="DJ58" s="550"/>
      <c r="DK58" s="550"/>
      <c r="DL58" s="550"/>
      <c r="DM58" s="550"/>
      <c r="DN58" s="550"/>
      <c r="DO58" s="550"/>
      <c r="DP58" s="550"/>
      <c r="DQ58" s="550"/>
      <c r="DR58" s="550"/>
      <c r="DS58" s="550"/>
      <c r="DT58" s="550"/>
      <c r="DU58" s="550"/>
      <c r="DV58" s="550"/>
      <c r="DW58" s="550"/>
      <c r="DX58" s="550"/>
      <c r="DY58" s="550"/>
      <c r="DZ58" s="550"/>
      <c r="EA58" s="550"/>
      <c r="EB58" s="550"/>
      <c r="EC58" s="550"/>
      <c r="ED58" s="550"/>
      <c r="EE58" s="550"/>
      <c r="EF58" s="550"/>
      <c r="EG58" s="550"/>
      <c r="EH58" s="550"/>
      <c r="EI58" s="550"/>
      <c r="EJ58" s="550"/>
      <c r="EK58" s="550"/>
      <c r="EL58" s="550"/>
      <c r="EM58" s="550"/>
      <c r="EN58" s="550"/>
      <c r="EO58" s="550"/>
      <c r="EP58" s="550"/>
      <c r="EQ58" s="550"/>
      <c r="ER58" s="550"/>
      <c r="ES58" s="550"/>
      <c r="ET58" s="550"/>
      <c r="EU58" s="550"/>
      <c r="EV58" s="550"/>
      <c r="EW58" s="550"/>
      <c r="EX58" s="550"/>
      <c r="EY58" s="550"/>
      <c r="EZ58" s="550"/>
      <c r="FA58" s="550"/>
      <c r="FB58" s="550"/>
      <c r="FC58" s="550"/>
      <c r="FD58" s="550"/>
      <c r="FE58" s="550"/>
      <c r="FF58" s="550"/>
      <c r="FG58" s="550"/>
      <c r="FH58" s="550"/>
      <c r="FI58" s="550"/>
      <c r="FJ58" s="550"/>
      <c r="FK58" s="550"/>
      <c r="FL58" s="550"/>
      <c r="FM58" s="550"/>
      <c r="FN58" s="550"/>
      <c r="FO58" s="550"/>
      <c r="FP58" s="550"/>
      <c r="FQ58" s="550"/>
      <c r="FR58" s="550"/>
      <c r="FS58" s="550"/>
      <c r="FT58" s="550"/>
      <c r="FU58" s="550"/>
      <c r="FV58" s="550"/>
      <c r="FW58" s="550"/>
      <c r="FX58" s="550"/>
      <c r="FY58" s="550"/>
      <c r="FZ58" s="550"/>
      <c r="GA58" s="550"/>
      <c r="GB58" s="550"/>
      <c r="GC58" s="550"/>
      <c r="GD58" s="550"/>
      <c r="GE58" s="550"/>
      <c r="GF58" s="550"/>
      <c r="GG58" s="550"/>
      <c r="GH58" s="550"/>
      <c r="GI58" s="550"/>
      <c r="GJ58" s="550"/>
      <c r="GK58" s="550"/>
      <c r="GL58" s="550"/>
      <c r="GM58" s="550"/>
      <c r="GN58" s="550"/>
      <c r="GO58" s="550"/>
      <c r="GP58" s="550"/>
      <c r="GQ58" s="550"/>
      <c r="GR58" s="550"/>
      <c r="GS58" s="550"/>
      <c r="GT58" s="550"/>
      <c r="GU58" s="550"/>
      <c r="GV58" s="550"/>
      <c r="GW58" s="550"/>
      <c r="GX58" s="550"/>
      <c r="GY58" s="550"/>
      <c r="GZ58" s="550"/>
      <c r="HA58" s="550"/>
      <c r="HB58" s="550"/>
      <c r="HC58" s="550"/>
      <c r="HD58" s="550"/>
      <c r="HE58" s="550"/>
      <c r="HF58" s="550"/>
      <c r="HG58" s="550"/>
      <c r="HH58" s="550"/>
      <c r="HI58" s="550"/>
      <c r="HJ58" s="550"/>
      <c r="HK58" s="550"/>
      <c r="HL58" s="550"/>
      <c r="HM58" s="550"/>
      <c r="HN58" s="550"/>
      <c r="HO58" s="550"/>
      <c r="HP58" s="550"/>
      <c r="HQ58" s="550"/>
      <c r="HR58" s="550"/>
      <c r="HS58" s="550"/>
      <c r="HT58" s="550"/>
      <c r="HU58" s="550"/>
      <c r="HV58" s="550"/>
      <c r="HW58" s="550"/>
      <c r="HX58" s="550"/>
      <c r="HY58" s="550"/>
      <c r="HZ58" s="550"/>
      <c r="IA58" s="550"/>
      <c r="IB58" s="550"/>
      <c r="IC58" s="550"/>
      <c r="ID58" s="550"/>
      <c r="IE58" s="550"/>
      <c r="IF58" s="550"/>
      <c r="IG58" s="550"/>
      <c r="IH58" s="550"/>
      <c r="II58" s="550"/>
      <c r="IJ58" s="550"/>
      <c r="IK58" s="550"/>
      <c r="IL58" s="550"/>
      <c r="IM58" s="550"/>
      <c r="IN58" s="550"/>
      <c r="IO58" s="550"/>
      <c r="IP58" s="550"/>
    </row>
    <row r="59" spans="1:256" x14ac:dyDescent="0.2">
      <c r="A59" s="550"/>
      <c r="B59" s="542"/>
      <c r="C59" s="1579"/>
      <c r="D59" s="1619"/>
      <c r="E59" s="1619"/>
      <c r="F59" s="1620"/>
      <c r="G59" s="1620"/>
      <c r="H59" s="1582"/>
      <c r="I59" s="542"/>
      <c r="O59" s="550"/>
      <c r="P59" s="550"/>
      <c r="Q59" s="550"/>
      <c r="R59" s="550"/>
      <c r="S59" s="550"/>
      <c r="T59" s="550"/>
      <c r="U59" s="550"/>
      <c r="V59" s="550"/>
      <c r="W59" s="550"/>
      <c r="X59" s="550"/>
      <c r="Y59" s="550"/>
      <c r="Z59" s="550"/>
      <c r="AA59" s="550"/>
      <c r="AB59" s="550"/>
      <c r="AC59" s="550"/>
      <c r="AD59" s="550"/>
      <c r="AE59" s="550"/>
      <c r="AF59" s="550"/>
      <c r="AG59" s="550"/>
      <c r="AH59" s="550"/>
      <c r="AI59" s="550"/>
      <c r="AJ59" s="550"/>
      <c r="AK59" s="550"/>
      <c r="AL59" s="550"/>
      <c r="AM59" s="550"/>
      <c r="AN59" s="550"/>
      <c r="AO59" s="550"/>
      <c r="AP59" s="550"/>
      <c r="AQ59" s="550"/>
      <c r="AR59" s="550"/>
      <c r="AS59" s="550"/>
      <c r="AT59" s="550"/>
      <c r="AU59" s="550"/>
      <c r="AV59" s="550"/>
      <c r="AW59" s="550"/>
      <c r="AX59" s="550"/>
      <c r="AY59" s="550"/>
      <c r="AZ59" s="550"/>
      <c r="BA59" s="550"/>
      <c r="BB59" s="550"/>
      <c r="BC59" s="550"/>
      <c r="BD59" s="550"/>
      <c r="BE59" s="550"/>
      <c r="BF59" s="550"/>
      <c r="BG59" s="550"/>
      <c r="BH59" s="550"/>
      <c r="BI59" s="550"/>
      <c r="BJ59" s="550"/>
      <c r="BK59" s="550"/>
      <c r="BL59" s="550"/>
      <c r="BM59" s="550"/>
      <c r="BN59" s="550"/>
      <c r="BO59" s="550"/>
      <c r="BP59" s="550"/>
      <c r="BQ59" s="550"/>
      <c r="BR59" s="550"/>
      <c r="BS59" s="550"/>
      <c r="BT59" s="550"/>
      <c r="BU59" s="550"/>
      <c r="BV59" s="550"/>
      <c r="BW59" s="550"/>
      <c r="BX59" s="550"/>
      <c r="BY59" s="550"/>
      <c r="BZ59" s="550"/>
      <c r="CA59" s="550"/>
      <c r="CB59" s="550"/>
      <c r="CC59" s="550"/>
      <c r="CD59" s="550"/>
      <c r="CE59" s="550"/>
      <c r="CF59" s="550"/>
      <c r="CG59" s="550"/>
      <c r="CH59" s="550"/>
      <c r="CI59" s="550"/>
      <c r="CJ59" s="550"/>
      <c r="CK59" s="550"/>
      <c r="CL59" s="550"/>
      <c r="CM59" s="550"/>
      <c r="CN59" s="550"/>
      <c r="CO59" s="550"/>
      <c r="CP59" s="550"/>
      <c r="CQ59" s="550"/>
      <c r="CR59" s="550"/>
      <c r="CS59" s="550"/>
      <c r="CT59" s="550"/>
      <c r="CU59" s="550"/>
      <c r="CV59" s="550"/>
      <c r="CW59" s="550"/>
      <c r="CX59" s="550"/>
      <c r="CY59" s="550"/>
      <c r="CZ59" s="550"/>
      <c r="DA59" s="550"/>
      <c r="DB59" s="550"/>
      <c r="DC59" s="550"/>
      <c r="DD59" s="550"/>
      <c r="DE59" s="550"/>
      <c r="DF59" s="550"/>
      <c r="DG59" s="550"/>
      <c r="DH59" s="550"/>
      <c r="DI59" s="550"/>
      <c r="DJ59" s="550"/>
      <c r="DK59" s="550"/>
      <c r="DL59" s="550"/>
      <c r="DM59" s="550"/>
      <c r="DN59" s="550"/>
      <c r="DO59" s="550"/>
      <c r="DP59" s="550"/>
      <c r="DQ59" s="550"/>
      <c r="DR59" s="550"/>
      <c r="DS59" s="550"/>
      <c r="DT59" s="550"/>
      <c r="DU59" s="550"/>
      <c r="DV59" s="550"/>
      <c r="DW59" s="550"/>
      <c r="DX59" s="550"/>
      <c r="DY59" s="550"/>
      <c r="DZ59" s="550"/>
      <c r="EA59" s="550"/>
      <c r="EB59" s="550"/>
      <c r="EC59" s="550"/>
      <c r="ED59" s="550"/>
      <c r="EE59" s="550"/>
      <c r="EF59" s="550"/>
      <c r="EG59" s="550"/>
      <c r="EH59" s="550"/>
      <c r="EI59" s="550"/>
      <c r="EJ59" s="550"/>
      <c r="EK59" s="550"/>
      <c r="EL59" s="550"/>
      <c r="EM59" s="550"/>
      <c r="EN59" s="550"/>
      <c r="EO59" s="550"/>
      <c r="EP59" s="550"/>
      <c r="EQ59" s="550"/>
      <c r="ER59" s="550"/>
      <c r="ES59" s="550"/>
      <c r="ET59" s="550"/>
      <c r="EU59" s="550"/>
      <c r="EV59" s="550"/>
      <c r="EW59" s="550"/>
      <c r="EX59" s="550"/>
      <c r="EY59" s="550"/>
      <c r="EZ59" s="550"/>
      <c r="FA59" s="550"/>
      <c r="FB59" s="550"/>
      <c r="FC59" s="550"/>
      <c r="FD59" s="550"/>
      <c r="FE59" s="550"/>
      <c r="FF59" s="550"/>
      <c r="FG59" s="550"/>
      <c r="FH59" s="550"/>
      <c r="FI59" s="550"/>
      <c r="FJ59" s="550"/>
      <c r="FK59" s="550"/>
      <c r="FL59" s="550"/>
      <c r="FM59" s="550"/>
      <c r="FN59" s="550"/>
      <c r="FO59" s="550"/>
      <c r="FP59" s="550"/>
      <c r="FQ59" s="550"/>
      <c r="FR59" s="550"/>
      <c r="FS59" s="550"/>
      <c r="FT59" s="550"/>
      <c r="FU59" s="550"/>
      <c r="FV59" s="550"/>
      <c r="FW59" s="550"/>
      <c r="FX59" s="550"/>
      <c r="FY59" s="550"/>
      <c r="FZ59" s="550"/>
      <c r="GA59" s="550"/>
      <c r="GB59" s="550"/>
      <c r="GC59" s="550"/>
      <c r="GD59" s="550"/>
      <c r="GE59" s="550"/>
      <c r="GF59" s="550"/>
      <c r="GG59" s="550"/>
      <c r="GH59" s="550"/>
      <c r="GI59" s="550"/>
      <c r="GJ59" s="550"/>
      <c r="GK59" s="550"/>
      <c r="GL59" s="550"/>
      <c r="GM59" s="550"/>
      <c r="GN59" s="550"/>
      <c r="GO59" s="550"/>
      <c r="GP59" s="550"/>
      <c r="GQ59" s="550"/>
      <c r="GR59" s="550"/>
      <c r="GS59" s="550"/>
      <c r="GT59" s="550"/>
      <c r="GU59" s="550"/>
      <c r="GV59" s="550"/>
      <c r="GW59" s="550"/>
      <c r="GX59" s="550"/>
      <c r="GY59" s="550"/>
      <c r="GZ59" s="550"/>
      <c r="HA59" s="550"/>
      <c r="HB59" s="550"/>
      <c r="HC59" s="550"/>
      <c r="HD59" s="550"/>
      <c r="HE59" s="550"/>
      <c r="HF59" s="550"/>
      <c r="HG59" s="550"/>
      <c r="HH59" s="550"/>
      <c r="HI59" s="550"/>
      <c r="HJ59" s="550"/>
      <c r="HK59" s="550"/>
      <c r="HL59" s="550"/>
      <c r="HM59" s="550"/>
      <c r="HN59" s="550"/>
      <c r="HO59" s="550"/>
      <c r="HP59" s="550"/>
      <c r="HQ59" s="550"/>
      <c r="HR59" s="550"/>
      <c r="HS59" s="550"/>
      <c r="HT59" s="550"/>
      <c r="HU59" s="550"/>
      <c r="HV59" s="550"/>
      <c r="HW59" s="550"/>
      <c r="HX59" s="550"/>
      <c r="HY59" s="550"/>
      <c r="HZ59" s="550"/>
      <c r="IA59" s="550"/>
      <c r="IB59" s="550"/>
      <c r="IC59" s="550"/>
      <c r="ID59" s="550"/>
      <c r="IE59" s="550"/>
      <c r="IF59" s="550"/>
      <c r="IG59" s="550"/>
      <c r="IH59" s="550"/>
      <c r="II59" s="550"/>
      <c r="IJ59" s="550"/>
      <c r="IK59" s="550"/>
      <c r="IL59" s="550"/>
      <c r="IM59" s="550"/>
      <c r="IN59" s="550"/>
      <c r="IO59" s="550"/>
      <c r="IP59" s="550"/>
    </row>
    <row r="60" spans="1:256" x14ac:dyDescent="0.2">
      <c r="A60" s="1621"/>
      <c r="B60" s="542"/>
      <c r="C60" s="1579"/>
      <c r="D60" s="1622"/>
      <c r="E60" s="1622"/>
      <c r="F60" s="1623"/>
      <c r="G60" s="1623"/>
      <c r="H60" s="1624"/>
      <c r="I60" s="542"/>
      <c r="J60" s="549"/>
      <c r="K60" s="549"/>
      <c r="L60" s="549"/>
      <c r="M60" s="549"/>
      <c r="N60" s="549"/>
      <c r="O60" s="660"/>
      <c r="P60" s="660"/>
      <c r="Q60" s="660"/>
      <c r="R60" s="660"/>
      <c r="S60" s="660"/>
      <c r="T60" s="660"/>
      <c r="U60" s="660"/>
      <c r="V60" s="660"/>
      <c r="W60" s="660"/>
      <c r="X60" s="660"/>
      <c r="Y60" s="660"/>
      <c r="Z60" s="660"/>
      <c r="AA60" s="660"/>
      <c r="AB60" s="660"/>
      <c r="AC60" s="660"/>
      <c r="AD60" s="660"/>
      <c r="AE60" s="660"/>
      <c r="AF60" s="660"/>
      <c r="AG60" s="660"/>
      <c r="AH60" s="660"/>
      <c r="AI60" s="660"/>
      <c r="AJ60" s="660"/>
      <c r="AK60" s="660"/>
      <c r="AL60" s="660"/>
      <c r="AM60" s="660"/>
      <c r="AN60" s="660"/>
      <c r="AO60" s="660"/>
      <c r="AP60" s="660"/>
      <c r="AQ60" s="660"/>
      <c r="AR60" s="660"/>
      <c r="AS60" s="660"/>
      <c r="AT60" s="660"/>
      <c r="AU60" s="660"/>
      <c r="AV60" s="660"/>
      <c r="AW60" s="660"/>
      <c r="AX60" s="660"/>
      <c r="AY60" s="660"/>
      <c r="AZ60" s="660"/>
      <c r="BA60" s="660"/>
      <c r="BB60" s="660"/>
      <c r="BC60" s="660"/>
      <c r="BD60" s="660"/>
      <c r="BE60" s="660"/>
      <c r="BF60" s="660"/>
      <c r="BG60" s="660"/>
      <c r="BH60" s="660"/>
      <c r="BI60" s="660"/>
      <c r="BJ60" s="660"/>
      <c r="BK60" s="660"/>
      <c r="BL60" s="660"/>
      <c r="BM60" s="660"/>
      <c r="BN60" s="660"/>
      <c r="BO60" s="660"/>
      <c r="BP60" s="660"/>
      <c r="BQ60" s="660"/>
      <c r="BR60" s="660"/>
      <c r="BS60" s="660"/>
      <c r="BT60" s="660"/>
      <c r="BU60" s="660"/>
      <c r="BV60" s="660"/>
      <c r="BW60" s="660"/>
      <c r="BX60" s="660"/>
      <c r="BY60" s="660"/>
      <c r="BZ60" s="660"/>
      <c r="CA60" s="660"/>
      <c r="CB60" s="660"/>
      <c r="CC60" s="660"/>
      <c r="CD60" s="660"/>
      <c r="CE60" s="660"/>
      <c r="CF60" s="660"/>
      <c r="CG60" s="660"/>
      <c r="CH60" s="660"/>
      <c r="CI60" s="660"/>
      <c r="CJ60" s="660"/>
      <c r="CK60" s="660"/>
      <c r="CL60" s="660"/>
      <c r="CM60" s="660"/>
      <c r="CN60" s="660"/>
      <c r="CO60" s="660"/>
      <c r="CP60" s="660"/>
      <c r="CQ60" s="660"/>
      <c r="CR60" s="660"/>
      <c r="CS60" s="660"/>
      <c r="CT60" s="660"/>
      <c r="CU60" s="660"/>
      <c r="CV60" s="660"/>
      <c r="CW60" s="660"/>
      <c r="CX60" s="660"/>
      <c r="CY60" s="660"/>
      <c r="CZ60" s="660"/>
      <c r="DA60" s="660"/>
      <c r="DB60" s="660"/>
      <c r="DC60" s="660"/>
      <c r="DD60" s="660"/>
      <c r="DE60" s="660"/>
      <c r="DF60" s="660"/>
      <c r="DG60" s="660"/>
      <c r="DH60" s="660"/>
      <c r="DI60" s="660"/>
      <c r="DJ60" s="660"/>
      <c r="DK60" s="660"/>
      <c r="DL60" s="660"/>
      <c r="DM60" s="660"/>
      <c r="DN60" s="660"/>
      <c r="DO60" s="660"/>
      <c r="DP60" s="660"/>
      <c r="DQ60" s="660"/>
      <c r="DR60" s="660"/>
      <c r="DS60" s="660"/>
      <c r="DT60" s="660"/>
      <c r="DU60" s="660"/>
      <c r="DV60" s="660"/>
      <c r="DW60" s="660"/>
      <c r="DX60" s="660"/>
      <c r="DY60" s="660"/>
      <c r="DZ60" s="660"/>
      <c r="EA60" s="660"/>
      <c r="EB60" s="660"/>
      <c r="EC60" s="660"/>
      <c r="ED60" s="660"/>
      <c r="EE60" s="660"/>
      <c r="EF60" s="660"/>
      <c r="EG60" s="660"/>
      <c r="EH60" s="660"/>
      <c r="EI60" s="660"/>
      <c r="EJ60" s="660"/>
      <c r="EK60" s="660"/>
      <c r="EL60" s="660"/>
      <c r="EM60" s="660"/>
      <c r="EN60" s="660"/>
      <c r="EO60" s="660"/>
      <c r="EP60" s="660"/>
      <c r="EQ60" s="660"/>
      <c r="ER60" s="660"/>
      <c r="ES60" s="660"/>
      <c r="ET60" s="660"/>
      <c r="EU60" s="660"/>
      <c r="EV60" s="660"/>
      <c r="EW60" s="660"/>
      <c r="EX60" s="660"/>
      <c r="EY60" s="660"/>
      <c r="EZ60" s="660"/>
      <c r="FA60" s="660"/>
      <c r="FB60" s="660"/>
      <c r="FC60" s="660"/>
      <c r="FD60" s="660"/>
      <c r="FE60" s="660"/>
      <c r="FF60" s="660"/>
      <c r="FG60" s="660"/>
      <c r="FH60" s="660"/>
      <c r="FI60" s="660"/>
      <c r="FJ60" s="660"/>
      <c r="FK60" s="660"/>
      <c r="FL60" s="660"/>
      <c r="FM60" s="660"/>
      <c r="FN60" s="660"/>
      <c r="FO60" s="660"/>
      <c r="FP60" s="660"/>
      <c r="FQ60" s="660"/>
      <c r="FR60" s="660"/>
      <c r="FS60" s="660"/>
      <c r="FT60" s="660"/>
      <c r="FU60" s="660"/>
      <c r="FV60" s="660"/>
      <c r="FW60" s="660"/>
      <c r="FX60" s="660"/>
      <c r="FY60" s="660"/>
      <c r="FZ60" s="660"/>
      <c r="GA60" s="660"/>
      <c r="GB60" s="660"/>
      <c r="GC60" s="660"/>
      <c r="GD60" s="660"/>
      <c r="GE60" s="660"/>
      <c r="GF60" s="660"/>
      <c r="GG60" s="660"/>
      <c r="GH60" s="660"/>
      <c r="GI60" s="660"/>
      <c r="GJ60" s="660"/>
      <c r="GK60" s="660"/>
      <c r="GL60" s="660"/>
      <c r="GM60" s="660"/>
      <c r="GN60" s="660"/>
      <c r="GO60" s="660"/>
      <c r="GP60" s="660"/>
      <c r="GQ60" s="660"/>
      <c r="GR60" s="660"/>
      <c r="GS60" s="660"/>
      <c r="GT60" s="660"/>
      <c r="GU60" s="660"/>
      <c r="GV60" s="660"/>
      <c r="GW60" s="660"/>
      <c r="GX60" s="660"/>
      <c r="GY60" s="660"/>
      <c r="GZ60" s="660"/>
      <c r="HA60" s="660"/>
      <c r="HB60" s="660"/>
      <c r="HC60" s="660"/>
      <c r="HD60" s="660"/>
      <c r="HE60" s="660"/>
      <c r="HF60" s="660"/>
      <c r="HG60" s="660"/>
      <c r="HH60" s="660"/>
      <c r="HI60" s="660"/>
      <c r="HJ60" s="660"/>
      <c r="HK60" s="660"/>
      <c r="HL60" s="660"/>
      <c r="HM60" s="660"/>
      <c r="HN60" s="660"/>
      <c r="HO60" s="660"/>
      <c r="HP60" s="660"/>
      <c r="HQ60" s="660"/>
      <c r="HR60" s="660"/>
      <c r="HS60" s="660"/>
      <c r="HT60" s="660"/>
      <c r="HU60" s="660"/>
      <c r="HV60" s="660"/>
      <c r="HW60" s="660"/>
      <c r="HX60" s="660"/>
      <c r="HY60" s="660"/>
      <c r="HZ60" s="660"/>
      <c r="IA60" s="660"/>
      <c r="IB60" s="660"/>
      <c r="IC60" s="660"/>
      <c r="ID60" s="660"/>
      <c r="IE60" s="660"/>
      <c r="IF60" s="660"/>
      <c r="IG60" s="660"/>
      <c r="IH60" s="660"/>
      <c r="II60" s="660"/>
      <c r="IJ60" s="660"/>
      <c r="IK60" s="660"/>
      <c r="IL60" s="660"/>
      <c r="IM60" s="660"/>
      <c r="IN60" s="660"/>
      <c r="IO60" s="660"/>
      <c r="IP60" s="660"/>
      <c r="IQ60" s="549"/>
      <c r="IR60" s="549"/>
      <c r="IS60" s="549"/>
      <c r="IT60" s="549"/>
      <c r="IU60" s="549"/>
      <c r="IV60" s="549"/>
    </row>
    <row r="61" spans="1:256" x14ac:dyDescent="0.2">
      <c r="A61" s="1621"/>
      <c r="B61" s="542"/>
      <c r="C61" s="1579"/>
      <c r="D61" s="1622"/>
      <c r="E61" s="1622"/>
      <c r="F61" s="1623"/>
      <c r="G61" s="1623"/>
      <c r="H61" s="1624"/>
      <c r="I61" s="542"/>
      <c r="J61" s="549"/>
      <c r="K61" s="549"/>
      <c r="L61" s="549"/>
      <c r="M61" s="549"/>
      <c r="N61" s="549"/>
      <c r="O61" s="660"/>
      <c r="P61" s="660"/>
      <c r="Q61" s="660"/>
      <c r="R61" s="660"/>
      <c r="S61" s="660"/>
      <c r="T61" s="660"/>
      <c r="U61" s="660"/>
      <c r="V61" s="660"/>
      <c r="W61" s="660"/>
      <c r="X61" s="660"/>
      <c r="Y61" s="660"/>
      <c r="Z61" s="660"/>
      <c r="AA61" s="660"/>
      <c r="AB61" s="660"/>
      <c r="AC61" s="660"/>
      <c r="AD61" s="660"/>
      <c r="AE61" s="660"/>
      <c r="AF61" s="660"/>
      <c r="AG61" s="660"/>
      <c r="AH61" s="660"/>
      <c r="AI61" s="660"/>
      <c r="AJ61" s="660"/>
      <c r="AK61" s="660"/>
      <c r="AL61" s="660"/>
      <c r="AM61" s="660"/>
      <c r="AN61" s="660"/>
      <c r="AO61" s="660"/>
      <c r="AP61" s="660"/>
      <c r="AQ61" s="660"/>
      <c r="AR61" s="660"/>
      <c r="AS61" s="660"/>
      <c r="AT61" s="660"/>
      <c r="AU61" s="660"/>
      <c r="AV61" s="660"/>
      <c r="AW61" s="660"/>
      <c r="AX61" s="660"/>
      <c r="AY61" s="660"/>
      <c r="AZ61" s="660"/>
      <c r="BA61" s="660"/>
      <c r="BB61" s="660"/>
      <c r="BC61" s="660"/>
      <c r="BD61" s="660"/>
      <c r="BE61" s="660"/>
      <c r="BF61" s="660"/>
      <c r="BG61" s="660"/>
      <c r="BH61" s="660"/>
      <c r="BI61" s="660"/>
      <c r="BJ61" s="660"/>
      <c r="BK61" s="660"/>
      <c r="BL61" s="660"/>
      <c r="BM61" s="660"/>
      <c r="BN61" s="660"/>
      <c r="BO61" s="660"/>
      <c r="BP61" s="660"/>
      <c r="BQ61" s="660"/>
      <c r="BR61" s="660"/>
      <c r="BS61" s="660"/>
      <c r="BT61" s="660"/>
      <c r="BU61" s="660"/>
      <c r="BV61" s="660"/>
      <c r="BW61" s="660"/>
      <c r="BX61" s="660"/>
      <c r="BY61" s="660"/>
      <c r="BZ61" s="660"/>
      <c r="CA61" s="660"/>
      <c r="CB61" s="660"/>
      <c r="CC61" s="660"/>
      <c r="CD61" s="660"/>
      <c r="CE61" s="660"/>
      <c r="CF61" s="660"/>
      <c r="CG61" s="660"/>
      <c r="CH61" s="660"/>
      <c r="CI61" s="660"/>
      <c r="CJ61" s="660"/>
      <c r="CK61" s="660"/>
      <c r="CL61" s="660"/>
      <c r="CM61" s="660"/>
      <c r="CN61" s="660"/>
      <c r="CO61" s="660"/>
      <c r="CP61" s="660"/>
      <c r="CQ61" s="660"/>
      <c r="CR61" s="660"/>
      <c r="CS61" s="660"/>
      <c r="CT61" s="660"/>
      <c r="CU61" s="660"/>
      <c r="CV61" s="660"/>
      <c r="CW61" s="660"/>
      <c r="CX61" s="660"/>
      <c r="CY61" s="660"/>
      <c r="CZ61" s="660"/>
      <c r="DA61" s="660"/>
      <c r="DB61" s="660"/>
      <c r="DC61" s="660"/>
      <c r="DD61" s="660"/>
      <c r="DE61" s="660"/>
      <c r="DF61" s="660"/>
      <c r="DG61" s="660"/>
      <c r="DH61" s="660"/>
      <c r="DI61" s="660"/>
      <c r="DJ61" s="660"/>
      <c r="DK61" s="660"/>
      <c r="DL61" s="660"/>
      <c r="DM61" s="660"/>
      <c r="DN61" s="660"/>
      <c r="DO61" s="660"/>
      <c r="DP61" s="660"/>
      <c r="DQ61" s="660"/>
      <c r="DR61" s="660"/>
      <c r="DS61" s="660"/>
      <c r="DT61" s="660"/>
      <c r="DU61" s="660"/>
      <c r="DV61" s="660"/>
      <c r="DW61" s="660"/>
      <c r="DX61" s="660"/>
      <c r="DY61" s="660"/>
      <c r="DZ61" s="660"/>
      <c r="EA61" s="660"/>
      <c r="EB61" s="660"/>
      <c r="EC61" s="660"/>
      <c r="ED61" s="660"/>
      <c r="EE61" s="660"/>
      <c r="EF61" s="660"/>
      <c r="EG61" s="660"/>
      <c r="EH61" s="660"/>
      <c r="EI61" s="660"/>
      <c r="EJ61" s="660"/>
      <c r="EK61" s="660"/>
      <c r="EL61" s="660"/>
      <c r="EM61" s="660"/>
      <c r="EN61" s="660"/>
      <c r="EO61" s="660"/>
      <c r="EP61" s="660"/>
      <c r="EQ61" s="660"/>
      <c r="ER61" s="660"/>
      <c r="ES61" s="660"/>
      <c r="ET61" s="660"/>
      <c r="EU61" s="660"/>
      <c r="EV61" s="660"/>
      <c r="EW61" s="660"/>
      <c r="EX61" s="660"/>
      <c r="EY61" s="660"/>
      <c r="EZ61" s="660"/>
      <c r="FA61" s="660"/>
      <c r="FB61" s="660"/>
      <c r="FC61" s="660"/>
      <c r="FD61" s="660"/>
      <c r="FE61" s="660"/>
      <c r="FF61" s="660"/>
      <c r="FG61" s="660"/>
      <c r="FH61" s="660"/>
      <c r="FI61" s="660"/>
      <c r="FJ61" s="660"/>
      <c r="FK61" s="660"/>
      <c r="FL61" s="660"/>
      <c r="FM61" s="660"/>
      <c r="FN61" s="660"/>
      <c r="FO61" s="660"/>
      <c r="FP61" s="660"/>
      <c r="FQ61" s="660"/>
      <c r="FR61" s="660"/>
      <c r="FS61" s="660"/>
      <c r="FT61" s="660"/>
      <c r="FU61" s="660"/>
      <c r="FV61" s="660"/>
      <c r="FW61" s="660"/>
      <c r="FX61" s="660"/>
      <c r="FY61" s="660"/>
      <c r="FZ61" s="660"/>
      <c r="GA61" s="660"/>
      <c r="GB61" s="660"/>
      <c r="GC61" s="660"/>
      <c r="GD61" s="660"/>
      <c r="GE61" s="660"/>
      <c r="GF61" s="660"/>
      <c r="GG61" s="660"/>
      <c r="GH61" s="660"/>
      <c r="GI61" s="660"/>
      <c r="GJ61" s="660"/>
      <c r="GK61" s="660"/>
      <c r="GL61" s="660"/>
      <c r="GM61" s="660"/>
      <c r="GN61" s="660"/>
      <c r="GO61" s="660"/>
      <c r="GP61" s="660"/>
      <c r="GQ61" s="660"/>
      <c r="GR61" s="660"/>
      <c r="GS61" s="660"/>
      <c r="GT61" s="660"/>
      <c r="GU61" s="660"/>
      <c r="GV61" s="660"/>
      <c r="GW61" s="660"/>
      <c r="GX61" s="660"/>
      <c r="GY61" s="660"/>
      <c r="GZ61" s="660"/>
      <c r="HA61" s="660"/>
      <c r="HB61" s="660"/>
      <c r="HC61" s="660"/>
      <c r="HD61" s="660"/>
      <c r="HE61" s="660"/>
      <c r="HF61" s="660"/>
      <c r="HG61" s="660"/>
      <c r="HH61" s="660"/>
      <c r="HI61" s="660"/>
      <c r="HJ61" s="660"/>
      <c r="HK61" s="660"/>
      <c r="HL61" s="660"/>
      <c r="HM61" s="660"/>
      <c r="HN61" s="660"/>
      <c r="HO61" s="660"/>
      <c r="HP61" s="660"/>
      <c r="HQ61" s="660"/>
      <c r="HR61" s="660"/>
      <c r="HS61" s="660"/>
      <c r="HT61" s="660"/>
      <c r="HU61" s="660"/>
      <c r="HV61" s="660"/>
      <c r="HW61" s="660"/>
      <c r="HX61" s="660"/>
      <c r="HY61" s="660"/>
      <c r="HZ61" s="660"/>
      <c r="IA61" s="660"/>
      <c r="IB61" s="660"/>
      <c r="IC61" s="660"/>
      <c r="ID61" s="660"/>
      <c r="IE61" s="660"/>
      <c r="IF61" s="660"/>
      <c r="IG61" s="660"/>
      <c r="IH61" s="660"/>
      <c r="II61" s="660"/>
      <c r="IJ61" s="660"/>
      <c r="IK61" s="660"/>
      <c r="IL61" s="660"/>
      <c r="IM61" s="660"/>
      <c r="IN61" s="660"/>
      <c r="IO61" s="660"/>
      <c r="IP61" s="660"/>
      <c r="IQ61" s="549"/>
      <c r="IR61" s="549"/>
      <c r="IS61" s="549"/>
      <c r="IT61" s="549"/>
      <c r="IU61" s="549"/>
      <c r="IV61" s="549"/>
    </row>
    <row r="62" spans="1:256" x14ac:dyDescent="0.2">
      <c r="A62" s="2400"/>
      <c r="B62" s="542"/>
      <c r="C62" s="1579"/>
      <c r="D62" s="1622"/>
      <c r="E62" s="1622"/>
      <c r="F62" s="1623"/>
      <c r="G62" s="1623"/>
      <c r="H62" s="1624"/>
      <c r="I62" s="542"/>
      <c r="J62" s="549"/>
      <c r="K62" s="549"/>
      <c r="L62" s="549"/>
      <c r="M62" s="549"/>
      <c r="N62" s="549"/>
      <c r="O62" s="660"/>
      <c r="P62" s="660"/>
      <c r="Q62" s="660"/>
      <c r="R62" s="660"/>
      <c r="S62" s="660"/>
      <c r="T62" s="660"/>
      <c r="U62" s="660"/>
      <c r="V62" s="660"/>
      <c r="W62" s="660"/>
      <c r="X62" s="660"/>
      <c r="Y62" s="660"/>
      <c r="Z62" s="660"/>
      <c r="AA62" s="660"/>
      <c r="AB62" s="660"/>
      <c r="AC62" s="660"/>
      <c r="AD62" s="660"/>
      <c r="AE62" s="660"/>
      <c r="AF62" s="660"/>
      <c r="AG62" s="660"/>
      <c r="AH62" s="660"/>
      <c r="AI62" s="660"/>
      <c r="AJ62" s="660"/>
      <c r="AK62" s="660"/>
      <c r="AL62" s="660"/>
      <c r="AM62" s="660"/>
      <c r="AN62" s="660"/>
      <c r="AO62" s="660"/>
      <c r="AP62" s="660"/>
      <c r="AQ62" s="660"/>
      <c r="AR62" s="660"/>
      <c r="AS62" s="660"/>
      <c r="AT62" s="660"/>
      <c r="AU62" s="660"/>
      <c r="AV62" s="660"/>
      <c r="AW62" s="660"/>
      <c r="AX62" s="660"/>
      <c r="AY62" s="660"/>
      <c r="AZ62" s="660"/>
      <c r="BA62" s="660"/>
      <c r="BB62" s="660"/>
      <c r="BC62" s="660"/>
      <c r="BD62" s="660"/>
      <c r="BE62" s="660"/>
      <c r="BF62" s="660"/>
      <c r="BG62" s="660"/>
      <c r="BH62" s="660"/>
      <c r="BI62" s="660"/>
      <c r="BJ62" s="660"/>
      <c r="BK62" s="660"/>
      <c r="BL62" s="660"/>
      <c r="BM62" s="660"/>
      <c r="BN62" s="660"/>
      <c r="BO62" s="660"/>
      <c r="BP62" s="660"/>
      <c r="BQ62" s="660"/>
      <c r="BR62" s="660"/>
      <c r="BS62" s="660"/>
      <c r="BT62" s="660"/>
      <c r="BU62" s="660"/>
      <c r="BV62" s="660"/>
      <c r="BW62" s="660"/>
      <c r="BX62" s="660"/>
      <c r="BY62" s="660"/>
      <c r="BZ62" s="660"/>
      <c r="CA62" s="660"/>
      <c r="CB62" s="660"/>
      <c r="CC62" s="660"/>
      <c r="CD62" s="660"/>
      <c r="CE62" s="660"/>
      <c r="CF62" s="660"/>
      <c r="CG62" s="660"/>
      <c r="CH62" s="660"/>
      <c r="CI62" s="660"/>
      <c r="CJ62" s="660"/>
      <c r="CK62" s="660"/>
      <c r="CL62" s="660"/>
      <c r="CM62" s="660"/>
      <c r="CN62" s="660"/>
      <c r="CO62" s="660"/>
      <c r="CP62" s="660"/>
      <c r="CQ62" s="660"/>
      <c r="CR62" s="660"/>
      <c r="CS62" s="660"/>
      <c r="CT62" s="660"/>
      <c r="CU62" s="660"/>
      <c r="CV62" s="660"/>
      <c r="CW62" s="660"/>
      <c r="CX62" s="660"/>
      <c r="CY62" s="660"/>
      <c r="CZ62" s="660"/>
      <c r="DA62" s="660"/>
      <c r="DB62" s="660"/>
      <c r="DC62" s="660"/>
      <c r="DD62" s="660"/>
      <c r="DE62" s="660"/>
      <c r="DF62" s="660"/>
      <c r="DG62" s="660"/>
      <c r="DH62" s="660"/>
      <c r="DI62" s="660"/>
      <c r="DJ62" s="660"/>
      <c r="DK62" s="660"/>
      <c r="DL62" s="660"/>
      <c r="DM62" s="660"/>
      <c r="DN62" s="660"/>
      <c r="DO62" s="660"/>
      <c r="DP62" s="660"/>
      <c r="DQ62" s="660"/>
      <c r="DR62" s="660"/>
      <c r="DS62" s="660"/>
      <c r="DT62" s="660"/>
      <c r="DU62" s="660"/>
      <c r="DV62" s="660"/>
      <c r="DW62" s="660"/>
      <c r="DX62" s="660"/>
      <c r="DY62" s="660"/>
      <c r="DZ62" s="660"/>
      <c r="EA62" s="660"/>
      <c r="EB62" s="660"/>
      <c r="EC62" s="660"/>
      <c r="ED62" s="660"/>
      <c r="EE62" s="660"/>
      <c r="EF62" s="660"/>
      <c r="EG62" s="660"/>
      <c r="EH62" s="660"/>
      <c r="EI62" s="660"/>
      <c r="EJ62" s="660"/>
      <c r="EK62" s="660"/>
      <c r="EL62" s="660"/>
      <c r="EM62" s="660"/>
      <c r="EN62" s="660"/>
      <c r="EO62" s="660"/>
      <c r="EP62" s="660"/>
      <c r="EQ62" s="660"/>
      <c r="ER62" s="660"/>
      <c r="ES62" s="660"/>
      <c r="ET62" s="660"/>
      <c r="EU62" s="660"/>
      <c r="EV62" s="660"/>
      <c r="EW62" s="660"/>
      <c r="EX62" s="660"/>
      <c r="EY62" s="660"/>
      <c r="EZ62" s="660"/>
      <c r="FA62" s="660"/>
      <c r="FB62" s="660"/>
      <c r="FC62" s="660"/>
      <c r="FD62" s="660"/>
      <c r="FE62" s="660"/>
      <c r="FF62" s="660"/>
      <c r="FG62" s="660"/>
      <c r="FH62" s="660"/>
      <c r="FI62" s="660"/>
      <c r="FJ62" s="660"/>
      <c r="FK62" s="660"/>
      <c r="FL62" s="660"/>
      <c r="FM62" s="660"/>
      <c r="FN62" s="660"/>
      <c r="FO62" s="660"/>
      <c r="FP62" s="660"/>
      <c r="FQ62" s="660"/>
      <c r="FR62" s="660"/>
      <c r="FS62" s="660"/>
      <c r="FT62" s="660"/>
      <c r="FU62" s="660"/>
      <c r="FV62" s="660"/>
      <c r="FW62" s="660"/>
      <c r="FX62" s="660"/>
      <c r="FY62" s="660"/>
      <c r="FZ62" s="660"/>
      <c r="GA62" s="660"/>
      <c r="GB62" s="660"/>
      <c r="GC62" s="660"/>
      <c r="GD62" s="660"/>
      <c r="GE62" s="660"/>
      <c r="GF62" s="660"/>
      <c r="GG62" s="660"/>
      <c r="GH62" s="660"/>
      <c r="GI62" s="660"/>
      <c r="GJ62" s="660"/>
      <c r="GK62" s="660"/>
      <c r="GL62" s="660"/>
      <c r="GM62" s="660"/>
      <c r="GN62" s="660"/>
      <c r="GO62" s="660"/>
      <c r="GP62" s="660"/>
      <c r="GQ62" s="660"/>
      <c r="GR62" s="660"/>
      <c r="GS62" s="660"/>
      <c r="GT62" s="660"/>
      <c r="GU62" s="660"/>
      <c r="GV62" s="660"/>
      <c r="GW62" s="660"/>
      <c r="GX62" s="660"/>
      <c r="GY62" s="660"/>
      <c r="GZ62" s="660"/>
      <c r="HA62" s="660"/>
      <c r="HB62" s="660"/>
      <c r="HC62" s="660"/>
      <c r="HD62" s="660"/>
      <c r="HE62" s="660"/>
      <c r="HF62" s="660"/>
      <c r="HG62" s="660"/>
      <c r="HH62" s="660"/>
      <c r="HI62" s="660"/>
      <c r="HJ62" s="660"/>
      <c r="HK62" s="660"/>
      <c r="HL62" s="660"/>
      <c r="HM62" s="660"/>
      <c r="HN62" s="660"/>
      <c r="HO62" s="660"/>
      <c r="HP62" s="660"/>
      <c r="HQ62" s="660"/>
      <c r="HR62" s="660"/>
      <c r="HS62" s="660"/>
      <c r="HT62" s="660"/>
      <c r="HU62" s="660"/>
      <c r="HV62" s="660"/>
      <c r="HW62" s="660"/>
      <c r="HX62" s="660"/>
      <c r="HY62" s="660"/>
      <c r="HZ62" s="660"/>
      <c r="IA62" s="660"/>
      <c r="IB62" s="660"/>
      <c r="IC62" s="660"/>
      <c r="ID62" s="660"/>
      <c r="IE62" s="660"/>
      <c r="IF62" s="660"/>
      <c r="IG62" s="660"/>
      <c r="IH62" s="660"/>
      <c r="II62" s="660"/>
      <c r="IJ62" s="660"/>
      <c r="IK62" s="660"/>
      <c r="IL62" s="660"/>
      <c r="IM62" s="660"/>
      <c r="IN62" s="660"/>
      <c r="IO62" s="660"/>
      <c r="IP62" s="660"/>
      <c r="IQ62" s="549"/>
      <c r="IR62" s="549"/>
      <c r="IS62" s="549"/>
      <c r="IT62" s="549"/>
      <c r="IU62" s="549"/>
      <c r="IV62" s="549"/>
    </row>
    <row r="63" spans="1:256" x14ac:dyDescent="0.2">
      <c r="A63" s="2400"/>
      <c r="B63" s="542"/>
      <c r="C63" s="1579"/>
      <c r="D63" s="1622"/>
      <c r="E63" s="1622"/>
      <c r="F63" s="1623"/>
      <c r="G63" s="1623"/>
      <c r="H63" s="1624"/>
      <c r="I63" s="542"/>
      <c r="J63" s="549"/>
      <c r="K63" s="549"/>
      <c r="L63" s="549"/>
      <c r="M63" s="549"/>
      <c r="N63" s="549"/>
      <c r="O63" s="660"/>
      <c r="P63" s="660"/>
      <c r="Q63" s="660"/>
      <c r="R63" s="660"/>
      <c r="S63" s="660"/>
      <c r="T63" s="660"/>
      <c r="U63" s="660"/>
      <c r="V63" s="660"/>
      <c r="W63" s="660"/>
      <c r="X63" s="660"/>
      <c r="Y63" s="660"/>
      <c r="Z63" s="660"/>
      <c r="AA63" s="660"/>
      <c r="AB63" s="660"/>
      <c r="AC63" s="660"/>
      <c r="AD63" s="660"/>
      <c r="AE63" s="660"/>
      <c r="AF63" s="660"/>
      <c r="AG63" s="660"/>
      <c r="AH63" s="660"/>
      <c r="AI63" s="660"/>
      <c r="AJ63" s="660"/>
      <c r="AK63" s="660"/>
      <c r="AL63" s="660"/>
      <c r="AM63" s="660"/>
      <c r="AN63" s="660"/>
      <c r="AO63" s="660"/>
      <c r="AP63" s="660"/>
      <c r="AQ63" s="660"/>
      <c r="AR63" s="660"/>
      <c r="AS63" s="660"/>
      <c r="AT63" s="660"/>
      <c r="AU63" s="660"/>
      <c r="AV63" s="660"/>
      <c r="AW63" s="660"/>
      <c r="AX63" s="660"/>
      <c r="AY63" s="660"/>
      <c r="AZ63" s="660"/>
      <c r="BA63" s="660"/>
      <c r="BB63" s="660"/>
      <c r="BC63" s="660"/>
      <c r="BD63" s="660"/>
      <c r="BE63" s="660"/>
      <c r="BF63" s="660"/>
      <c r="BG63" s="660"/>
      <c r="BH63" s="660"/>
      <c r="BI63" s="660"/>
      <c r="BJ63" s="660"/>
      <c r="BK63" s="660"/>
      <c r="BL63" s="660"/>
      <c r="BM63" s="660"/>
      <c r="BN63" s="660"/>
      <c r="BO63" s="660"/>
      <c r="BP63" s="660"/>
      <c r="BQ63" s="660"/>
      <c r="BR63" s="660"/>
      <c r="BS63" s="660"/>
      <c r="BT63" s="660"/>
      <c r="BU63" s="660"/>
      <c r="BV63" s="660"/>
      <c r="BW63" s="660"/>
      <c r="BX63" s="660"/>
      <c r="BY63" s="660"/>
      <c r="BZ63" s="660"/>
      <c r="CA63" s="660"/>
      <c r="CB63" s="660"/>
      <c r="CC63" s="660"/>
      <c r="CD63" s="660"/>
      <c r="CE63" s="660"/>
      <c r="CF63" s="660"/>
      <c r="CG63" s="660"/>
      <c r="CH63" s="660"/>
      <c r="CI63" s="660"/>
      <c r="CJ63" s="660"/>
      <c r="CK63" s="660"/>
      <c r="CL63" s="660"/>
      <c r="CM63" s="660"/>
      <c r="CN63" s="660"/>
      <c r="CO63" s="660"/>
      <c r="CP63" s="660"/>
      <c r="CQ63" s="660"/>
      <c r="CR63" s="660"/>
      <c r="CS63" s="660"/>
      <c r="CT63" s="660"/>
      <c r="CU63" s="660"/>
      <c r="CV63" s="660"/>
      <c r="CW63" s="660"/>
      <c r="CX63" s="660"/>
      <c r="CY63" s="660"/>
      <c r="CZ63" s="660"/>
      <c r="DA63" s="660"/>
      <c r="DB63" s="660"/>
      <c r="DC63" s="660"/>
      <c r="DD63" s="660"/>
      <c r="DE63" s="660"/>
      <c r="DF63" s="660"/>
      <c r="DG63" s="660"/>
      <c r="DH63" s="660"/>
      <c r="DI63" s="660"/>
      <c r="DJ63" s="660"/>
      <c r="DK63" s="660"/>
      <c r="DL63" s="660"/>
      <c r="DM63" s="660"/>
      <c r="DN63" s="660"/>
      <c r="DO63" s="660"/>
      <c r="DP63" s="660"/>
      <c r="DQ63" s="660"/>
      <c r="DR63" s="660"/>
      <c r="DS63" s="660"/>
      <c r="DT63" s="660"/>
      <c r="DU63" s="660"/>
      <c r="DV63" s="660"/>
      <c r="DW63" s="660"/>
      <c r="DX63" s="660"/>
      <c r="DY63" s="660"/>
      <c r="DZ63" s="660"/>
      <c r="EA63" s="660"/>
      <c r="EB63" s="660"/>
      <c r="EC63" s="660"/>
      <c r="ED63" s="660"/>
      <c r="EE63" s="660"/>
      <c r="EF63" s="660"/>
      <c r="EG63" s="660"/>
      <c r="EH63" s="660"/>
      <c r="EI63" s="660"/>
      <c r="EJ63" s="660"/>
      <c r="EK63" s="660"/>
      <c r="EL63" s="660"/>
      <c r="EM63" s="660"/>
      <c r="EN63" s="660"/>
      <c r="EO63" s="660"/>
      <c r="EP63" s="660"/>
      <c r="EQ63" s="660"/>
      <c r="ER63" s="660"/>
      <c r="ES63" s="660"/>
      <c r="ET63" s="660"/>
      <c r="EU63" s="660"/>
      <c r="EV63" s="660"/>
      <c r="EW63" s="660"/>
      <c r="EX63" s="660"/>
      <c r="EY63" s="660"/>
      <c r="EZ63" s="660"/>
      <c r="FA63" s="660"/>
      <c r="FB63" s="660"/>
      <c r="FC63" s="660"/>
      <c r="FD63" s="660"/>
      <c r="FE63" s="660"/>
      <c r="FF63" s="660"/>
      <c r="FG63" s="660"/>
      <c r="FH63" s="660"/>
      <c r="FI63" s="660"/>
      <c r="FJ63" s="660"/>
      <c r="FK63" s="660"/>
      <c r="FL63" s="660"/>
      <c r="FM63" s="660"/>
      <c r="FN63" s="660"/>
      <c r="FO63" s="660"/>
      <c r="FP63" s="660"/>
      <c r="FQ63" s="660"/>
      <c r="FR63" s="660"/>
      <c r="FS63" s="660"/>
      <c r="FT63" s="660"/>
      <c r="FU63" s="660"/>
      <c r="FV63" s="660"/>
      <c r="FW63" s="660"/>
      <c r="FX63" s="660"/>
      <c r="FY63" s="660"/>
      <c r="FZ63" s="660"/>
      <c r="GA63" s="660"/>
      <c r="GB63" s="660"/>
      <c r="GC63" s="660"/>
      <c r="GD63" s="660"/>
      <c r="GE63" s="660"/>
      <c r="GF63" s="660"/>
      <c r="GG63" s="660"/>
      <c r="GH63" s="660"/>
      <c r="GI63" s="660"/>
      <c r="GJ63" s="660"/>
      <c r="GK63" s="660"/>
      <c r="GL63" s="660"/>
      <c r="GM63" s="660"/>
      <c r="GN63" s="660"/>
      <c r="GO63" s="660"/>
      <c r="GP63" s="660"/>
      <c r="GQ63" s="660"/>
      <c r="GR63" s="660"/>
      <c r="GS63" s="660"/>
      <c r="GT63" s="660"/>
      <c r="GU63" s="660"/>
      <c r="GV63" s="660"/>
      <c r="GW63" s="660"/>
      <c r="GX63" s="660"/>
      <c r="GY63" s="660"/>
      <c r="GZ63" s="660"/>
      <c r="HA63" s="660"/>
      <c r="HB63" s="660"/>
      <c r="HC63" s="660"/>
      <c r="HD63" s="660"/>
      <c r="HE63" s="660"/>
      <c r="HF63" s="660"/>
      <c r="HG63" s="660"/>
      <c r="HH63" s="660"/>
      <c r="HI63" s="660"/>
      <c r="HJ63" s="660"/>
      <c r="HK63" s="660"/>
      <c r="HL63" s="660"/>
      <c r="HM63" s="660"/>
      <c r="HN63" s="660"/>
      <c r="HO63" s="660"/>
      <c r="HP63" s="660"/>
      <c r="HQ63" s="660"/>
      <c r="HR63" s="660"/>
      <c r="HS63" s="660"/>
      <c r="HT63" s="660"/>
      <c r="HU63" s="660"/>
      <c r="HV63" s="660"/>
      <c r="HW63" s="660"/>
      <c r="HX63" s="660"/>
      <c r="HY63" s="660"/>
      <c r="HZ63" s="660"/>
      <c r="IA63" s="660"/>
      <c r="IB63" s="660"/>
      <c r="IC63" s="660"/>
      <c r="ID63" s="660"/>
      <c r="IE63" s="660"/>
      <c r="IF63" s="660"/>
      <c r="IG63" s="660"/>
      <c r="IH63" s="660"/>
      <c r="II63" s="660"/>
      <c r="IJ63" s="660"/>
      <c r="IK63" s="660"/>
      <c r="IL63" s="660"/>
      <c r="IM63" s="660"/>
      <c r="IN63" s="660"/>
      <c r="IO63" s="660"/>
      <c r="IP63" s="660"/>
      <c r="IQ63" s="549"/>
      <c r="IR63" s="549"/>
      <c r="IS63" s="549"/>
      <c r="IT63" s="549"/>
      <c r="IU63" s="549"/>
      <c r="IV63" s="549"/>
    </row>
    <row r="64" spans="1:256" x14ac:dyDescent="0.2">
      <c r="A64" s="2400"/>
      <c r="B64" s="542"/>
      <c r="C64" s="1579"/>
      <c r="D64" s="688"/>
      <c r="E64" s="688"/>
      <c r="F64" s="688"/>
      <c r="G64" s="688"/>
      <c r="H64" s="1625"/>
      <c r="I64" s="688"/>
      <c r="J64" s="549"/>
      <c r="K64" s="549"/>
      <c r="L64" s="549"/>
      <c r="M64" s="549"/>
      <c r="N64" s="549"/>
      <c r="O64" s="660"/>
      <c r="P64" s="660"/>
      <c r="Q64" s="660"/>
      <c r="R64" s="660"/>
      <c r="S64" s="660"/>
      <c r="T64" s="660"/>
      <c r="U64" s="660"/>
      <c r="V64" s="660"/>
      <c r="W64" s="660"/>
      <c r="X64" s="660"/>
      <c r="Y64" s="660"/>
      <c r="Z64" s="660"/>
      <c r="AA64" s="660"/>
      <c r="AB64" s="660"/>
      <c r="AC64" s="660"/>
      <c r="AD64" s="660"/>
      <c r="AE64" s="660"/>
      <c r="AF64" s="660"/>
      <c r="AG64" s="660"/>
      <c r="AH64" s="660"/>
      <c r="AI64" s="660"/>
      <c r="AJ64" s="660"/>
      <c r="AK64" s="660"/>
      <c r="AL64" s="660"/>
      <c r="AM64" s="660"/>
      <c r="AN64" s="660"/>
      <c r="AO64" s="660"/>
      <c r="AP64" s="660"/>
      <c r="AQ64" s="660"/>
      <c r="AR64" s="660"/>
      <c r="AS64" s="660"/>
      <c r="AT64" s="660"/>
      <c r="AU64" s="660"/>
      <c r="AV64" s="660"/>
      <c r="AW64" s="660"/>
      <c r="AX64" s="660"/>
      <c r="AY64" s="660"/>
      <c r="AZ64" s="660"/>
      <c r="BA64" s="660"/>
      <c r="BB64" s="660"/>
      <c r="BC64" s="660"/>
      <c r="BD64" s="660"/>
      <c r="BE64" s="660"/>
      <c r="BF64" s="660"/>
      <c r="BG64" s="660"/>
      <c r="BH64" s="660"/>
      <c r="BI64" s="660"/>
      <c r="BJ64" s="660"/>
      <c r="BK64" s="660"/>
      <c r="BL64" s="660"/>
      <c r="BM64" s="660"/>
      <c r="BN64" s="660"/>
      <c r="BO64" s="660"/>
      <c r="BP64" s="660"/>
      <c r="BQ64" s="660"/>
      <c r="BR64" s="660"/>
      <c r="BS64" s="660"/>
      <c r="BT64" s="660"/>
      <c r="BU64" s="660"/>
      <c r="BV64" s="660"/>
      <c r="BW64" s="660"/>
      <c r="BX64" s="660"/>
      <c r="BY64" s="660"/>
      <c r="BZ64" s="660"/>
      <c r="CA64" s="660"/>
      <c r="CB64" s="660"/>
      <c r="CC64" s="660"/>
      <c r="CD64" s="660"/>
      <c r="CE64" s="660"/>
      <c r="CF64" s="660"/>
      <c r="CG64" s="660"/>
      <c r="CH64" s="660"/>
      <c r="CI64" s="660"/>
      <c r="CJ64" s="660"/>
      <c r="CK64" s="660"/>
      <c r="CL64" s="660"/>
      <c r="CM64" s="660"/>
      <c r="CN64" s="660"/>
      <c r="CO64" s="660"/>
      <c r="CP64" s="660"/>
      <c r="CQ64" s="660"/>
      <c r="CR64" s="660"/>
      <c r="CS64" s="660"/>
      <c r="CT64" s="660"/>
      <c r="CU64" s="660"/>
      <c r="CV64" s="660"/>
      <c r="CW64" s="660"/>
      <c r="CX64" s="660"/>
      <c r="CY64" s="660"/>
      <c r="CZ64" s="660"/>
      <c r="DA64" s="660"/>
      <c r="DB64" s="660"/>
      <c r="DC64" s="660"/>
      <c r="DD64" s="660"/>
      <c r="DE64" s="660"/>
      <c r="DF64" s="660"/>
      <c r="DG64" s="660"/>
      <c r="DH64" s="660"/>
      <c r="DI64" s="660"/>
      <c r="DJ64" s="660"/>
      <c r="DK64" s="660"/>
      <c r="DL64" s="660"/>
      <c r="DM64" s="660"/>
      <c r="DN64" s="660"/>
      <c r="DO64" s="660"/>
      <c r="DP64" s="660"/>
      <c r="DQ64" s="660"/>
      <c r="DR64" s="660"/>
      <c r="DS64" s="660"/>
      <c r="DT64" s="660"/>
      <c r="DU64" s="660"/>
      <c r="DV64" s="660"/>
      <c r="DW64" s="660"/>
      <c r="DX64" s="660"/>
      <c r="DY64" s="660"/>
      <c r="DZ64" s="660"/>
      <c r="EA64" s="660"/>
      <c r="EB64" s="660"/>
      <c r="EC64" s="660"/>
      <c r="ED64" s="660"/>
      <c r="EE64" s="660"/>
      <c r="EF64" s="660"/>
      <c r="EG64" s="660"/>
      <c r="EH64" s="660"/>
      <c r="EI64" s="660"/>
      <c r="EJ64" s="660"/>
      <c r="EK64" s="660"/>
      <c r="EL64" s="660"/>
      <c r="EM64" s="660"/>
      <c r="EN64" s="660"/>
      <c r="EO64" s="660"/>
      <c r="EP64" s="660"/>
      <c r="EQ64" s="660"/>
      <c r="ER64" s="660"/>
      <c r="ES64" s="660"/>
      <c r="ET64" s="660"/>
      <c r="EU64" s="660"/>
      <c r="EV64" s="660"/>
      <c r="EW64" s="660"/>
      <c r="EX64" s="660"/>
      <c r="EY64" s="660"/>
      <c r="EZ64" s="660"/>
      <c r="FA64" s="660"/>
      <c r="FB64" s="660"/>
      <c r="FC64" s="660"/>
      <c r="FD64" s="660"/>
      <c r="FE64" s="660"/>
      <c r="FF64" s="660"/>
      <c r="FG64" s="660"/>
      <c r="FH64" s="660"/>
      <c r="FI64" s="660"/>
      <c r="FJ64" s="660"/>
      <c r="FK64" s="660"/>
      <c r="FL64" s="660"/>
      <c r="FM64" s="660"/>
      <c r="FN64" s="660"/>
      <c r="FO64" s="660"/>
      <c r="FP64" s="660"/>
      <c r="FQ64" s="660"/>
      <c r="FR64" s="660"/>
      <c r="FS64" s="660"/>
      <c r="FT64" s="660"/>
      <c r="FU64" s="660"/>
      <c r="FV64" s="660"/>
      <c r="FW64" s="660"/>
      <c r="FX64" s="660"/>
      <c r="FY64" s="660"/>
      <c r="FZ64" s="660"/>
      <c r="GA64" s="660"/>
      <c r="GB64" s="660"/>
      <c r="GC64" s="660"/>
      <c r="GD64" s="660"/>
      <c r="GE64" s="660"/>
      <c r="GF64" s="660"/>
      <c r="GG64" s="660"/>
      <c r="GH64" s="660"/>
      <c r="GI64" s="660"/>
      <c r="GJ64" s="660"/>
      <c r="GK64" s="660"/>
      <c r="GL64" s="660"/>
      <c r="GM64" s="660"/>
      <c r="GN64" s="660"/>
      <c r="GO64" s="660"/>
      <c r="GP64" s="660"/>
      <c r="GQ64" s="660"/>
      <c r="GR64" s="660"/>
      <c r="GS64" s="660"/>
      <c r="GT64" s="660"/>
      <c r="GU64" s="660"/>
      <c r="GV64" s="660"/>
      <c r="GW64" s="660"/>
      <c r="GX64" s="660"/>
      <c r="GY64" s="660"/>
      <c r="GZ64" s="660"/>
      <c r="HA64" s="660"/>
      <c r="HB64" s="660"/>
      <c r="HC64" s="660"/>
      <c r="HD64" s="660"/>
      <c r="HE64" s="660"/>
      <c r="HF64" s="660"/>
      <c r="HG64" s="660"/>
      <c r="HH64" s="660"/>
      <c r="HI64" s="660"/>
      <c r="HJ64" s="660"/>
      <c r="HK64" s="660"/>
      <c r="HL64" s="660"/>
      <c r="HM64" s="660"/>
      <c r="HN64" s="660"/>
      <c r="HO64" s="660"/>
      <c r="HP64" s="660"/>
      <c r="HQ64" s="660"/>
      <c r="HR64" s="660"/>
      <c r="HS64" s="660"/>
      <c r="HT64" s="660"/>
      <c r="HU64" s="660"/>
      <c r="HV64" s="660"/>
      <c r="HW64" s="660"/>
      <c r="HX64" s="660"/>
      <c r="HY64" s="660"/>
      <c r="HZ64" s="660"/>
      <c r="IA64" s="660"/>
      <c r="IB64" s="660"/>
      <c r="IC64" s="660"/>
      <c r="ID64" s="660"/>
      <c r="IE64" s="660"/>
      <c r="IF64" s="660"/>
      <c r="IG64" s="660"/>
      <c r="IH64" s="660"/>
      <c r="II64" s="660"/>
      <c r="IJ64" s="660"/>
      <c r="IK64" s="660"/>
      <c r="IL64" s="660"/>
      <c r="IM64" s="660"/>
      <c r="IN64" s="660"/>
      <c r="IO64" s="660"/>
      <c r="IP64" s="660"/>
      <c r="IQ64" s="549"/>
      <c r="IR64" s="549"/>
      <c r="IS64" s="549"/>
      <c r="IT64" s="549"/>
      <c r="IU64" s="549"/>
      <c r="IV64" s="549"/>
    </row>
    <row r="65" spans="1:256" x14ac:dyDescent="0.2">
      <c r="A65" s="660"/>
      <c r="B65" s="543"/>
      <c r="C65" s="1472"/>
      <c r="D65" s="543"/>
      <c r="E65" s="543"/>
      <c r="F65" s="543"/>
      <c r="G65" s="543"/>
      <c r="H65" s="1414"/>
      <c r="I65" s="543"/>
      <c r="J65" s="549"/>
      <c r="K65" s="549"/>
      <c r="L65" s="549"/>
      <c r="M65" s="549"/>
      <c r="N65" s="549"/>
      <c r="O65" s="660"/>
      <c r="P65" s="660"/>
      <c r="Q65" s="660"/>
      <c r="R65" s="660"/>
      <c r="S65" s="660"/>
      <c r="T65" s="660"/>
      <c r="U65" s="660"/>
      <c r="V65" s="660"/>
      <c r="W65" s="660"/>
      <c r="X65" s="660"/>
      <c r="Y65" s="660"/>
      <c r="Z65" s="660"/>
      <c r="AA65" s="660"/>
      <c r="AB65" s="660"/>
      <c r="AC65" s="660"/>
      <c r="AD65" s="660"/>
      <c r="AE65" s="660"/>
      <c r="AF65" s="660"/>
      <c r="AG65" s="660"/>
      <c r="AH65" s="660"/>
      <c r="AI65" s="660"/>
      <c r="AJ65" s="660"/>
      <c r="AK65" s="660"/>
      <c r="AL65" s="660"/>
      <c r="AM65" s="660"/>
      <c r="AN65" s="660"/>
      <c r="AO65" s="660"/>
      <c r="AP65" s="660"/>
      <c r="AQ65" s="660"/>
      <c r="AR65" s="660"/>
      <c r="AS65" s="660"/>
      <c r="AT65" s="660"/>
      <c r="AU65" s="660"/>
      <c r="AV65" s="660"/>
      <c r="AW65" s="660"/>
      <c r="AX65" s="660"/>
      <c r="AY65" s="660"/>
      <c r="AZ65" s="660"/>
      <c r="BA65" s="660"/>
      <c r="BB65" s="660"/>
      <c r="BC65" s="660"/>
      <c r="BD65" s="660"/>
      <c r="BE65" s="660"/>
      <c r="BF65" s="660"/>
      <c r="BG65" s="660"/>
      <c r="BH65" s="660"/>
      <c r="BI65" s="660"/>
      <c r="BJ65" s="660"/>
      <c r="BK65" s="660"/>
      <c r="BL65" s="660"/>
      <c r="BM65" s="660"/>
      <c r="BN65" s="660"/>
      <c r="BO65" s="660"/>
      <c r="BP65" s="660"/>
      <c r="BQ65" s="660"/>
      <c r="BR65" s="660"/>
      <c r="BS65" s="660"/>
      <c r="BT65" s="660"/>
      <c r="BU65" s="660"/>
      <c r="BV65" s="660"/>
      <c r="BW65" s="660"/>
      <c r="BX65" s="660"/>
      <c r="BY65" s="660"/>
      <c r="BZ65" s="660"/>
      <c r="CA65" s="660"/>
      <c r="CB65" s="660"/>
      <c r="CC65" s="660"/>
      <c r="CD65" s="660"/>
      <c r="CE65" s="660"/>
      <c r="CF65" s="660"/>
      <c r="CG65" s="660"/>
      <c r="CH65" s="660"/>
      <c r="CI65" s="660"/>
      <c r="CJ65" s="660"/>
      <c r="CK65" s="660"/>
      <c r="CL65" s="660"/>
      <c r="CM65" s="660"/>
      <c r="CN65" s="660"/>
      <c r="CO65" s="660"/>
      <c r="CP65" s="660"/>
      <c r="CQ65" s="660"/>
      <c r="CR65" s="660"/>
      <c r="CS65" s="660"/>
      <c r="CT65" s="660"/>
      <c r="CU65" s="660"/>
      <c r="CV65" s="660"/>
      <c r="CW65" s="660"/>
      <c r="CX65" s="660"/>
      <c r="CY65" s="660"/>
      <c r="CZ65" s="660"/>
      <c r="DA65" s="660"/>
      <c r="DB65" s="660"/>
      <c r="DC65" s="660"/>
      <c r="DD65" s="660"/>
      <c r="DE65" s="660"/>
      <c r="DF65" s="660"/>
      <c r="DG65" s="660"/>
      <c r="DH65" s="660"/>
      <c r="DI65" s="660"/>
      <c r="DJ65" s="660"/>
      <c r="DK65" s="660"/>
      <c r="DL65" s="660"/>
      <c r="DM65" s="660"/>
      <c r="DN65" s="660"/>
      <c r="DO65" s="660"/>
      <c r="DP65" s="660"/>
      <c r="DQ65" s="660"/>
      <c r="DR65" s="660"/>
      <c r="DS65" s="660"/>
      <c r="DT65" s="660"/>
      <c r="DU65" s="660"/>
      <c r="DV65" s="660"/>
      <c r="DW65" s="660"/>
      <c r="DX65" s="660"/>
      <c r="DY65" s="660"/>
      <c r="DZ65" s="660"/>
      <c r="EA65" s="660"/>
      <c r="EB65" s="660"/>
      <c r="EC65" s="660"/>
      <c r="ED65" s="660"/>
      <c r="EE65" s="660"/>
      <c r="EF65" s="660"/>
      <c r="EG65" s="660"/>
      <c r="EH65" s="660"/>
      <c r="EI65" s="660"/>
      <c r="EJ65" s="660"/>
      <c r="EK65" s="660"/>
      <c r="EL65" s="660"/>
      <c r="EM65" s="660"/>
      <c r="EN65" s="660"/>
      <c r="EO65" s="660"/>
      <c r="EP65" s="660"/>
      <c r="EQ65" s="660"/>
      <c r="ER65" s="660"/>
      <c r="ES65" s="660"/>
      <c r="ET65" s="660"/>
      <c r="EU65" s="660"/>
      <c r="EV65" s="660"/>
      <c r="EW65" s="660"/>
      <c r="EX65" s="660"/>
      <c r="EY65" s="660"/>
      <c r="EZ65" s="660"/>
      <c r="FA65" s="660"/>
      <c r="FB65" s="660"/>
      <c r="FC65" s="660"/>
      <c r="FD65" s="660"/>
      <c r="FE65" s="660"/>
      <c r="FF65" s="660"/>
      <c r="FG65" s="660"/>
      <c r="FH65" s="660"/>
      <c r="FI65" s="660"/>
      <c r="FJ65" s="660"/>
      <c r="FK65" s="660"/>
      <c r="FL65" s="660"/>
      <c r="FM65" s="660"/>
      <c r="FN65" s="660"/>
      <c r="FO65" s="660"/>
      <c r="FP65" s="660"/>
      <c r="FQ65" s="660"/>
      <c r="FR65" s="660"/>
      <c r="FS65" s="660"/>
      <c r="FT65" s="660"/>
      <c r="FU65" s="660"/>
      <c r="FV65" s="660"/>
      <c r="FW65" s="660"/>
      <c r="FX65" s="660"/>
      <c r="FY65" s="660"/>
      <c r="FZ65" s="660"/>
      <c r="GA65" s="660"/>
      <c r="GB65" s="660"/>
      <c r="GC65" s="660"/>
      <c r="GD65" s="660"/>
      <c r="GE65" s="660"/>
      <c r="GF65" s="660"/>
      <c r="GG65" s="660"/>
      <c r="GH65" s="660"/>
      <c r="GI65" s="660"/>
      <c r="GJ65" s="660"/>
      <c r="GK65" s="660"/>
      <c r="GL65" s="660"/>
      <c r="GM65" s="660"/>
      <c r="GN65" s="660"/>
      <c r="GO65" s="660"/>
      <c r="GP65" s="660"/>
      <c r="GQ65" s="660"/>
      <c r="GR65" s="660"/>
      <c r="GS65" s="660"/>
      <c r="GT65" s="660"/>
      <c r="GU65" s="660"/>
      <c r="GV65" s="660"/>
      <c r="GW65" s="660"/>
      <c r="GX65" s="660"/>
      <c r="GY65" s="660"/>
      <c r="GZ65" s="660"/>
      <c r="HA65" s="660"/>
      <c r="HB65" s="660"/>
      <c r="HC65" s="660"/>
      <c r="HD65" s="660"/>
      <c r="HE65" s="660"/>
      <c r="HF65" s="660"/>
      <c r="HG65" s="660"/>
      <c r="HH65" s="660"/>
      <c r="HI65" s="660"/>
      <c r="HJ65" s="660"/>
      <c r="HK65" s="660"/>
      <c r="HL65" s="660"/>
      <c r="HM65" s="660"/>
      <c r="HN65" s="660"/>
      <c r="HO65" s="660"/>
      <c r="HP65" s="660"/>
      <c r="HQ65" s="660"/>
      <c r="HR65" s="660"/>
      <c r="HS65" s="660"/>
      <c r="HT65" s="660"/>
      <c r="HU65" s="660"/>
      <c r="HV65" s="660"/>
      <c r="HW65" s="660"/>
      <c r="HX65" s="660"/>
      <c r="HY65" s="660"/>
      <c r="HZ65" s="660"/>
      <c r="IA65" s="660"/>
      <c r="IB65" s="660"/>
      <c r="IC65" s="660"/>
      <c r="ID65" s="660"/>
      <c r="IE65" s="660"/>
      <c r="IF65" s="660"/>
      <c r="IG65" s="660"/>
      <c r="IH65" s="660"/>
      <c r="II65" s="660"/>
      <c r="IJ65" s="660"/>
      <c r="IK65" s="660"/>
      <c r="IL65" s="660"/>
      <c r="IM65" s="660"/>
      <c r="IN65" s="660"/>
      <c r="IO65" s="660"/>
      <c r="IP65" s="660"/>
      <c r="IQ65" s="549"/>
      <c r="IR65" s="549"/>
      <c r="IS65" s="549"/>
      <c r="IT65" s="549"/>
      <c r="IU65" s="549"/>
      <c r="IV65" s="549"/>
    </row>
    <row r="66" spans="1:256" x14ac:dyDescent="0.2">
      <c r="A66" s="560"/>
      <c r="B66" s="542"/>
      <c r="C66" s="551"/>
      <c r="D66" s="1626"/>
      <c r="E66" s="1626"/>
      <c r="F66" s="1627"/>
      <c r="G66" s="1627"/>
      <c r="H66" s="1413"/>
      <c r="I66" s="1628"/>
      <c r="J66" s="549"/>
      <c r="K66" s="549"/>
      <c r="L66" s="549"/>
      <c r="M66" s="549"/>
      <c r="N66" s="549"/>
      <c r="O66" s="660"/>
      <c r="P66" s="660"/>
      <c r="Q66" s="660"/>
      <c r="R66" s="660"/>
      <c r="S66" s="660"/>
      <c r="T66" s="660"/>
      <c r="U66" s="660"/>
      <c r="V66" s="660"/>
      <c r="W66" s="660"/>
      <c r="X66" s="660"/>
      <c r="Y66" s="660"/>
      <c r="Z66" s="660"/>
      <c r="AA66" s="660"/>
      <c r="AB66" s="660"/>
      <c r="AC66" s="660"/>
      <c r="AD66" s="660"/>
      <c r="AE66" s="660"/>
      <c r="AF66" s="660"/>
      <c r="AG66" s="660"/>
      <c r="AH66" s="660"/>
      <c r="AI66" s="660"/>
      <c r="AJ66" s="660"/>
      <c r="AK66" s="660"/>
      <c r="AL66" s="660"/>
      <c r="AM66" s="660"/>
      <c r="AN66" s="660"/>
      <c r="AO66" s="660"/>
      <c r="AP66" s="660"/>
      <c r="AQ66" s="660"/>
      <c r="AR66" s="660"/>
      <c r="AS66" s="660"/>
      <c r="AT66" s="660"/>
      <c r="AU66" s="660"/>
      <c r="AV66" s="660"/>
      <c r="AW66" s="660"/>
      <c r="AX66" s="660"/>
      <c r="AY66" s="660"/>
      <c r="AZ66" s="660"/>
      <c r="BA66" s="660"/>
      <c r="BB66" s="660"/>
      <c r="BC66" s="660"/>
      <c r="BD66" s="660"/>
      <c r="BE66" s="660"/>
      <c r="BF66" s="660"/>
      <c r="BG66" s="660"/>
      <c r="BH66" s="660"/>
      <c r="BI66" s="660"/>
      <c r="BJ66" s="660"/>
      <c r="BK66" s="660"/>
      <c r="BL66" s="660"/>
      <c r="BM66" s="660"/>
      <c r="BN66" s="660"/>
      <c r="BO66" s="660"/>
      <c r="BP66" s="660"/>
      <c r="BQ66" s="660"/>
      <c r="BR66" s="660"/>
      <c r="BS66" s="660"/>
      <c r="BT66" s="660"/>
      <c r="BU66" s="660"/>
      <c r="BV66" s="660"/>
      <c r="BW66" s="660"/>
      <c r="BX66" s="660"/>
      <c r="BY66" s="660"/>
      <c r="BZ66" s="660"/>
      <c r="CA66" s="660"/>
      <c r="CB66" s="660"/>
      <c r="CC66" s="660"/>
      <c r="CD66" s="660"/>
      <c r="CE66" s="660"/>
      <c r="CF66" s="660"/>
      <c r="CG66" s="660"/>
      <c r="CH66" s="660"/>
      <c r="CI66" s="660"/>
      <c r="CJ66" s="660"/>
      <c r="CK66" s="660"/>
      <c r="CL66" s="660"/>
      <c r="CM66" s="660"/>
      <c r="CN66" s="660"/>
      <c r="CO66" s="660"/>
      <c r="CP66" s="660"/>
      <c r="CQ66" s="660"/>
      <c r="CR66" s="660"/>
      <c r="CS66" s="660"/>
      <c r="CT66" s="660"/>
      <c r="CU66" s="660"/>
      <c r="CV66" s="660"/>
      <c r="CW66" s="660"/>
      <c r="CX66" s="660"/>
      <c r="CY66" s="660"/>
      <c r="CZ66" s="660"/>
      <c r="DA66" s="660"/>
      <c r="DB66" s="660"/>
      <c r="DC66" s="660"/>
      <c r="DD66" s="660"/>
      <c r="DE66" s="660"/>
      <c r="DF66" s="660"/>
      <c r="DG66" s="660"/>
      <c r="DH66" s="660"/>
      <c r="DI66" s="660"/>
      <c r="DJ66" s="660"/>
      <c r="DK66" s="660"/>
      <c r="DL66" s="660"/>
      <c r="DM66" s="660"/>
      <c r="DN66" s="660"/>
      <c r="DO66" s="660"/>
      <c r="DP66" s="660"/>
      <c r="DQ66" s="660"/>
      <c r="DR66" s="660"/>
      <c r="DS66" s="660"/>
      <c r="DT66" s="660"/>
      <c r="DU66" s="660"/>
      <c r="DV66" s="660"/>
      <c r="DW66" s="660"/>
      <c r="DX66" s="660"/>
      <c r="DY66" s="660"/>
      <c r="DZ66" s="660"/>
      <c r="EA66" s="660"/>
      <c r="EB66" s="660"/>
      <c r="EC66" s="660"/>
      <c r="ED66" s="660"/>
      <c r="EE66" s="660"/>
      <c r="EF66" s="660"/>
      <c r="EG66" s="660"/>
      <c r="EH66" s="660"/>
      <c r="EI66" s="660"/>
      <c r="EJ66" s="660"/>
      <c r="EK66" s="660"/>
      <c r="EL66" s="660"/>
      <c r="EM66" s="660"/>
      <c r="EN66" s="660"/>
      <c r="EO66" s="660"/>
      <c r="EP66" s="660"/>
      <c r="EQ66" s="660"/>
      <c r="ER66" s="660"/>
      <c r="ES66" s="660"/>
      <c r="ET66" s="660"/>
      <c r="EU66" s="660"/>
      <c r="EV66" s="660"/>
      <c r="EW66" s="660"/>
      <c r="EX66" s="660"/>
      <c r="EY66" s="660"/>
      <c r="EZ66" s="660"/>
      <c r="FA66" s="660"/>
      <c r="FB66" s="660"/>
      <c r="FC66" s="660"/>
      <c r="FD66" s="660"/>
      <c r="FE66" s="660"/>
      <c r="FF66" s="660"/>
      <c r="FG66" s="660"/>
      <c r="FH66" s="660"/>
      <c r="FI66" s="660"/>
      <c r="FJ66" s="660"/>
      <c r="FK66" s="660"/>
      <c r="FL66" s="660"/>
      <c r="FM66" s="660"/>
      <c r="FN66" s="660"/>
      <c r="FO66" s="660"/>
      <c r="FP66" s="660"/>
      <c r="FQ66" s="660"/>
      <c r="FR66" s="660"/>
      <c r="FS66" s="660"/>
      <c r="FT66" s="660"/>
      <c r="FU66" s="660"/>
      <c r="FV66" s="660"/>
      <c r="FW66" s="660"/>
      <c r="FX66" s="660"/>
      <c r="FY66" s="660"/>
      <c r="FZ66" s="660"/>
      <c r="GA66" s="660"/>
      <c r="GB66" s="660"/>
      <c r="GC66" s="660"/>
      <c r="GD66" s="660"/>
      <c r="GE66" s="660"/>
      <c r="GF66" s="660"/>
      <c r="GG66" s="660"/>
      <c r="GH66" s="660"/>
      <c r="GI66" s="660"/>
      <c r="GJ66" s="660"/>
      <c r="GK66" s="660"/>
      <c r="GL66" s="660"/>
      <c r="GM66" s="660"/>
      <c r="GN66" s="660"/>
      <c r="GO66" s="660"/>
      <c r="GP66" s="660"/>
      <c r="GQ66" s="660"/>
      <c r="GR66" s="660"/>
      <c r="GS66" s="660"/>
      <c r="GT66" s="660"/>
      <c r="GU66" s="660"/>
      <c r="GV66" s="660"/>
      <c r="GW66" s="660"/>
      <c r="GX66" s="660"/>
      <c r="GY66" s="660"/>
      <c r="GZ66" s="660"/>
      <c r="HA66" s="660"/>
      <c r="HB66" s="660"/>
      <c r="HC66" s="660"/>
      <c r="HD66" s="660"/>
      <c r="HE66" s="660"/>
      <c r="HF66" s="660"/>
      <c r="HG66" s="660"/>
      <c r="HH66" s="660"/>
      <c r="HI66" s="660"/>
      <c r="HJ66" s="660"/>
      <c r="HK66" s="660"/>
      <c r="HL66" s="660"/>
      <c r="HM66" s="660"/>
      <c r="HN66" s="660"/>
      <c r="HO66" s="660"/>
      <c r="HP66" s="660"/>
      <c r="HQ66" s="660"/>
      <c r="HR66" s="660"/>
      <c r="HS66" s="660"/>
      <c r="HT66" s="660"/>
      <c r="HU66" s="660"/>
      <c r="HV66" s="660"/>
      <c r="HW66" s="660"/>
      <c r="HX66" s="660"/>
      <c r="HY66" s="660"/>
      <c r="HZ66" s="660"/>
      <c r="IA66" s="660"/>
      <c r="IB66" s="660"/>
      <c r="IC66" s="660"/>
      <c r="ID66" s="660"/>
      <c r="IE66" s="660"/>
      <c r="IF66" s="660"/>
      <c r="IG66" s="660"/>
      <c r="IH66" s="660"/>
      <c r="II66" s="660"/>
      <c r="IJ66" s="660"/>
      <c r="IK66" s="660"/>
      <c r="IL66" s="660"/>
      <c r="IM66" s="660"/>
      <c r="IN66" s="660"/>
      <c r="IO66" s="660"/>
      <c r="IP66" s="660"/>
      <c r="IQ66" s="549"/>
      <c r="IR66" s="549"/>
      <c r="IS66" s="549"/>
      <c r="IT66" s="549"/>
      <c r="IU66" s="549"/>
      <c r="IV66" s="549"/>
    </row>
    <row r="67" spans="1:256" x14ac:dyDescent="0.2">
      <c r="A67" s="560"/>
      <c r="B67" s="1629"/>
      <c r="C67" s="551"/>
      <c r="D67" s="1587"/>
      <c r="E67" s="1587"/>
      <c r="F67" s="1630"/>
      <c r="G67" s="1630"/>
      <c r="H67" s="1586"/>
      <c r="I67" s="1587"/>
      <c r="J67" s="549"/>
      <c r="K67" s="549"/>
      <c r="L67" s="549"/>
      <c r="M67" s="549"/>
      <c r="N67" s="549"/>
      <c r="O67" s="660"/>
      <c r="P67" s="660"/>
      <c r="Q67" s="660"/>
      <c r="R67" s="660"/>
      <c r="S67" s="660"/>
      <c r="T67" s="660"/>
      <c r="U67" s="660"/>
      <c r="V67" s="660"/>
      <c r="W67" s="660"/>
      <c r="X67" s="660"/>
      <c r="Y67" s="660"/>
      <c r="Z67" s="660"/>
      <c r="AA67" s="660"/>
      <c r="AB67" s="660"/>
      <c r="AC67" s="660"/>
      <c r="AD67" s="660"/>
      <c r="AE67" s="660"/>
      <c r="AF67" s="660"/>
      <c r="AG67" s="660"/>
      <c r="AH67" s="660"/>
      <c r="AI67" s="660"/>
      <c r="AJ67" s="660"/>
      <c r="AK67" s="660"/>
      <c r="AL67" s="660"/>
      <c r="AM67" s="660"/>
      <c r="AN67" s="660"/>
      <c r="AO67" s="660"/>
      <c r="AP67" s="660"/>
      <c r="AQ67" s="660"/>
      <c r="AR67" s="660"/>
      <c r="AS67" s="660"/>
      <c r="AT67" s="660"/>
      <c r="AU67" s="660"/>
      <c r="AV67" s="660"/>
      <c r="AW67" s="660"/>
      <c r="AX67" s="660"/>
      <c r="AY67" s="660"/>
      <c r="AZ67" s="660"/>
      <c r="BA67" s="660"/>
      <c r="BB67" s="660"/>
      <c r="BC67" s="660"/>
      <c r="BD67" s="660"/>
      <c r="BE67" s="660"/>
      <c r="BF67" s="660"/>
      <c r="BG67" s="660"/>
      <c r="BH67" s="660"/>
      <c r="BI67" s="660"/>
      <c r="BJ67" s="660"/>
      <c r="BK67" s="660"/>
      <c r="BL67" s="660"/>
      <c r="BM67" s="660"/>
      <c r="BN67" s="660"/>
      <c r="BO67" s="660"/>
      <c r="BP67" s="660"/>
      <c r="BQ67" s="660"/>
      <c r="BR67" s="660"/>
      <c r="BS67" s="660"/>
      <c r="BT67" s="660"/>
      <c r="BU67" s="660"/>
      <c r="BV67" s="660"/>
      <c r="BW67" s="660"/>
      <c r="BX67" s="660"/>
      <c r="BY67" s="660"/>
      <c r="BZ67" s="660"/>
      <c r="CA67" s="660"/>
      <c r="CB67" s="660"/>
      <c r="CC67" s="660"/>
      <c r="CD67" s="660"/>
      <c r="CE67" s="660"/>
      <c r="CF67" s="660"/>
      <c r="CG67" s="660"/>
      <c r="CH67" s="660"/>
      <c r="CI67" s="660"/>
      <c r="CJ67" s="660"/>
      <c r="CK67" s="660"/>
      <c r="CL67" s="660"/>
      <c r="CM67" s="660"/>
      <c r="CN67" s="660"/>
      <c r="CO67" s="660"/>
      <c r="CP67" s="660"/>
      <c r="CQ67" s="660"/>
      <c r="CR67" s="660"/>
      <c r="CS67" s="660"/>
      <c r="CT67" s="660"/>
      <c r="CU67" s="660"/>
      <c r="CV67" s="660"/>
      <c r="CW67" s="660"/>
      <c r="CX67" s="660"/>
      <c r="CY67" s="660"/>
      <c r="CZ67" s="660"/>
      <c r="DA67" s="660"/>
      <c r="DB67" s="660"/>
      <c r="DC67" s="660"/>
      <c r="DD67" s="660"/>
      <c r="DE67" s="660"/>
      <c r="DF67" s="660"/>
      <c r="DG67" s="660"/>
      <c r="DH67" s="660"/>
      <c r="DI67" s="660"/>
      <c r="DJ67" s="660"/>
      <c r="DK67" s="660"/>
      <c r="DL67" s="660"/>
      <c r="DM67" s="660"/>
      <c r="DN67" s="660"/>
      <c r="DO67" s="660"/>
      <c r="DP67" s="660"/>
      <c r="DQ67" s="660"/>
      <c r="DR67" s="660"/>
      <c r="DS67" s="660"/>
      <c r="DT67" s="660"/>
      <c r="DU67" s="660"/>
      <c r="DV67" s="660"/>
      <c r="DW67" s="660"/>
      <c r="DX67" s="660"/>
      <c r="DY67" s="660"/>
      <c r="DZ67" s="660"/>
      <c r="EA67" s="660"/>
      <c r="EB67" s="660"/>
      <c r="EC67" s="660"/>
      <c r="ED67" s="660"/>
      <c r="EE67" s="660"/>
      <c r="EF67" s="660"/>
      <c r="EG67" s="660"/>
      <c r="EH67" s="660"/>
      <c r="EI67" s="660"/>
      <c r="EJ67" s="660"/>
      <c r="EK67" s="660"/>
      <c r="EL67" s="660"/>
      <c r="EM67" s="660"/>
      <c r="EN67" s="660"/>
      <c r="EO67" s="660"/>
      <c r="EP67" s="660"/>
      <c r="EQ67" s="660"/>
      <c r="ER67" s="660"/>
      <c r="ES67" s="660"/>
      <c r="ET67" s="660"/>
      <c r="EU67" s="660"/>
      <c r="EV67" s="660"/>
      <c r="EW67" s="660"/>
      <c r="EX67" s="660"/>
      <c r="EY67" s="660"/>
      <c r="EZ67" s="660"/>
      <c r="FA67" s="660"/>
      <c r="FB67" s="660"/>
      <c r="FC67" s="660"/>
      <c r="FD67" s="660"/>
      <c r="FE67" s="660"/>
      <c r="FF67" s="660"/>
      <c r="FG67" s="660"/>
      <c r="FH67" s="660"/>
      <c r="FI67" s="660"/>
      <c r="FJ67" s="660"/>
      <c r="FK67" s="660"/>
      <c r="FL67" s="660"/>
      <c r="FM67" s="660"/>
      <c r="FN67" s="660"/>
      <c r="FO67" s="660"/>
      <c r="FP67" s="660"/>
      <c r="FQ67" s="660"/>
      <c r="FR67" s="660"/>
      <c r="FS67" s="660"/>
      <c r="FT67" s="660"/>
      <c r="FU67" s="660"/>
      <c r="FV67" s="660"/>
      <c r="FW67" s="660"/>
      <c r="FX67" s="660"/>
      <c r="FY67" s="660"/>
      <c r="FZ67" s="660"/>
      <c r="GA67" s="660"/>
      <c r="GB67" s="660"/>
      <c r="GC67" s="660"/>
      <c r="GD67" s="660"/>
      <c r="GE67" s="660"/>
      <c r="GF67" s="660"/>
      <c r="GG67" s="660"/>
      <c r="GH67" s="660"/>
      <c r="GI67" s="660"/>
      <c r="GJ67" s="660"/>
      <c r="GK67" s="660"/>
      <c r="GL67" s="660"/>
      <c r="GM67" s="660"/>
      <c r="GN67" s="660"/>
      <c r="GO67" s="660"/>
      <c r="GP67" s="660"/>
      <c r="GQ67" s="660"/>
      <c r="GR67" s="660"/>
      <c r="GS67" s="660"/>
      <c r="GT67" s="660"/>
      <c r="GU67" s="660"/>
      <c r="GV67" s="660"/>
      <c r="GW67" s="660"/>
      <c r="GX67" s="660"/>
      <c r="GY67" s="660"/>
      <c r="GZ67" s="660"/>
      <c r="HA67" s="660"/>
      <c r="HB67" s="660"/>
      <c r="HC67" s="660"/>
      <c r="HD67" s="660"/>
      <c r="HE67" s="660"/>
      <c r="HF67" s="660"/>
      <c r="HG67" s="660"/>
      <c r="HH67" s="660"/>
      <c r="HI67" s="660"/>
      <c r="HJ67" s="660"/>
      <c r="HK67" s="660"/>
      <c r="HL67" s="660"/>
      <c r="HM67" s="660"/>
      <c r="HN67" s="660"/>
      <c r="HO67" s="660"/>
      <c r="HP67" s="660"/>
      <c r="HQ67" s="660"/>
      <c r="HR67" s="660"/>
      <c r="HS67" s="660"/>
      <c r="HT67" s="660"/>
      <c r="HU67" s="660"/>
      <c r="HV67" s="660"/>
      <c r="HW67" s="660"/>
      <c r="HX67" s="660"/>
      <c r="HY67" s="660"/>
      <c r="HZ67" s="660"/>
      <c r="IA67" s="660"/>
      <c r="IB67" s="660"/>
      <c r="IC67" s="660"/>
      <c r="ID67" s="660"/>
      <c r="IE67" s="660"/>
      <c r="IF67" s="660"/>
      <c r="IG67" s="660"/>
      <c r="IH67" s="660"/>
      <c r="II67" s="660"/>
      <c r="IJ67" s="660"/>
      <c r="IK67" s="660"/>
      <c r="IL67" s="660"/>
      <c r="IM67" s="660"/>
      <c r="IN67" s="660"/>
      <c r="IO67" s="660"/>
      <c r="IP67" s="660"/>
      <c r="IQ67" s="549"/>
      <c r="IR67" s="549"/>
      <c r="IS67" s="549"/>
      <c r="IT67" s="549"/>
      <c r="IU67" s="549"/>
      <c r="IV67" s="549"/>
    </row>
    <row r="68" spans="1:256" x14ac:dyDescent="0.2">
      <c r="A68" s="560"/>
      <c r="B68" s="660"/>
      <c r="C68" s="551"/>
      <c r="D68" s="1631"/>
      <c r="E68" s="1631"/>
      <c r="F68" s="1630"/>
      <c r="G68" s="1630"/>
      <c r="H68" s="1632"/>
      <c r="I68" s="543"/>
      <c r="J68" s="549"/>
      <c r="K68" s="549"/>
      <c r="L68" s="549"/>
      <c r="M68" s="549"/>
      <c r="N68" s="549"/>
      <c r="O68" s="660"/>
      <c r="P68" s="660"/>
      <c r="Q68" s="660"/>
      <c r="R68" s="660"/>
      <c r="S68" s="660"/>
      <c r="T68" s="660"/>
      <c r="U68" s="660"/>
      <c r="V68" s="660"/>
      <c r="W68" s="660"/>
      <c r="X68" s="660"/>
      <c r="Y68" s="660"/>
      <c r="Z68" s="660"/>
      <c r="AA68" s="660"/>
      <c r="AB68" s="660"/>
      <c r="AC68" s="660"/>
      <c r="AD68" s="660"/>
      <c r="AE68" s="660"/>
      <c r="AF68" s="660"/>
      <c r="AG68" s="660"/>
      <c r="AH68" s="660"/>
      <c r="AI68" s="660"/>
      <c r="AJ68" s="660"/>
      <c r="AK68" s="660"/>
      <c r="AL68" s="660"/>
      <c r="AM68" s="660"/>
      <c r="AN68" s="660"/>
      <c r="AO68" s="660"/>
      <c r="AP68" s="660"/>
      <c r="AQ68" s="660"/>
      <c r="AR68" s="660"/>
      <c r="AS68" s="660"/>
      <c r="AT68" s="660"/>
      <c r="AU68" s="660"/>
      <c r="AV68" s="660"/>
      <c r="AW68" s="660"/>
      <c r="AX68" s="660"/>
      <c r="AY68" s="660"/>
      <c r="AZ68" s="660"/>
      <c r="BA68" s="660"/>
      <c r="BB68" s="660"/>
      <c r="BC68" s="660"/>
      <c r="BD68" s="660"/>
      <c r="BE68" s="660"/>
      <c r="BF68" s="660"/>
      <c r="BG68" s="660"/>
      <c r="BH68" s="660"/>
      <c r="BI68" s="660"/>
      <c r="BJ68" s="660"/>
      <c r="BK68" s="660"/>
      <c r="BL68" s="660"/>
      <c r="BM68" s="660"/>
      <c r="BN68" s="660"/>
      <c r="BO68" s="660"/>
      <c r="BP68" s="660"/>
      <c r="BQ68" s="660"/>
      <c r="BR68" s="660"/>
      <c r="BS68" s="660"/>
      <c r="BT68" s="660"/>
      <c r="BU68" s="660"/>
      <c r="BV68" s="660"/>
      <c r="BW68" s="660"/>
      <c r="BX68" s="660"/>
      <c r="BY68" s="660"/>
      <c r="BZ68" s="660"/>
      <c r="CA68" s="660"/>
      <c r="CB68" s="660"/>
      <c r="CC68" s="660"/>
      <c r="CD68" s="660"/>
      <c r="CE68" s="660"/>
      <c r="CF68" s="660"/>
      <c r="CG68" s="660"/>
      <c r="CH68" s="660"/>
      <c r="CI68" s="660"/>
      <c r="CJ68" s="660"/>
      <c r="CK68" s="660"/>
      <c r="CL68" s="660"/>
      <c r="CM68" s="660"/>
      <c r="CN68" s="660"/>
      <c r="CO68" s="660"/>
      <c r="CP68" s="660"/>
      <c r="CQ68" s="660"/>
      <c r="CR68" s="660"/>
      <c r="CS68" s="660"/>
      <c r="CT68" s="660"/>
      <c r="CU68" s="660"/>
      <c r="CV68" s="660"/>
      <c r="CW68" s="660"/>
      <c r="CX68" s="660"/>
      <c r="CY68" s="660"/>
      <c r="CZ68" s="660"/>
      <c r="DA68" s="660"/>
      <c r="DB68" s="660"/>
      <c r="DC68" s="660"/>
      <c r="DD68" s="660"/>
      <c r="DE68" s="660"/>
      <c r="DF68" s="660"/>
      <c r="DG68" s="660"/>
      <c r="DH68" s="660"/>
      <c r="DI68" s="660"/>
      <c r="DJ68" s="660"/>
      <c r="DK68" s="660"/>
      <c r="DL68" s="660"/>
      <c r="DM68" s="660"/>
      <c r="DN68" s="660"/>
      <c r="DO68" s="660"/>
      <c r="DP68" s="660"/>
      <c r="DQ68" s="660"/>
      <c r="DR68" s="660"/>
      <c r="DS68" s="660"/>
      <c r="DT68" s="660"/>
      <c r="DU68" s="660"/>
      <c r="DV68" s="660"/>
      <c r="DW68" s="660"/>
      <c r="DX68" s="660"/>
      <c r="DY68" s="660"/>
      <c r="DZ68" s="660"/>
      <c r="EA68" s="660"/>
      <c r="EB68" s="660"/>
      <c r="EC68" s="660"/>
      <c r="ED68" s="660"/>
      <c r="EE68" s="660"/>
      <c r="EF68" s="660"/>
      <c r="EG68" s="660"/>
      <c r="EH68" s="660"/>
      <c r="EI68" s="660"/>
      <c r="EJ68" s="660"/>
      <c r="EK68" s="660"/>
      <c r="EL68" s="660"/>
      <c r="EM68" s="660"/>
      <c r="EN68" s="660"/>
      <c r="EO68" s="660"/>
      <c r="EP68" s="660"/>
      <c r="EQ68" s="660"/>
      <c r="ER68" s="660"/>
      <c r="ES68" s="660"/>
      <c r="ET68" s="660"/>
      <c r="EU68" s="660"/>
      <c r="EV68" s="660"/>
      <c r="EW68" s="660"/>
      <c r="EX68" s="660"/>
      <c r="EY68" s="660"/>
      <c r="EZ68" s="660"/>
      <c r="FA68" s="660"/>
      <c r="FB68" s="660"/>
      <c r="FC68" s="660"/>
      <c r="FD68" s="660"/>
      <c r="FE68" s="660"/>
      <c r="FF68" s="660"/>
      <c r="FG68" s="660"/>
      <c r="FH68" s="660"/>
      <c r="FI68" s="660"/>
      <c r="FJ68" s="660"/>
      <c r="FK68" s="660"/>
      <c r="FL68" s="660"/>
      <c r="FM68" s="660"/>
      <c r="FN68" s="660"/>
      <c r="FO68" s="660"/>
      <c r="FP68" s="660"/>
      <c r="FQ68" s="660"/>
      <c r="FR68" s="660"/>
      <c r="FS68" s="660"/>
      <c r="FT68" s="660"/>
      <c r="FU68" s="660"/>
      <c r="FV68" s="660"/>
      <c r="FW68" s="660"/>
      <c r="FX68" s="660"/>
      <c r="FY68" s="660"/>
      <c r="FZ68" s="660"/>
      <c r="GA68" s="660"/>
      <c r="GB68" s="660"/>
      <c r="GC68" s="660"/>
      <c r="GD68" s="660"/>
      <c r="GE68" s="660"/>
      <c r="GF68" s="660"/>
      <c r="GG68" s="660"/>
      <c r="GH68" s="660"/>
      <c r="GI68" s="660"/>
      <c r="GJ68" s="660"/>
      <c r="GK68" s="660"/>
      <c r="GL68" s="660"/>
      <c r="GM68" s="660"/>
      <c r="GN68" s="660"/>
      <c r="GO68" s="660"/>
      <c r="GP68" s="660"/>
      <c r="GQ68" s="660"/>
      <c r="GR68" s="660"/>
      <c r="GS68" s="660"/>
      <c r="GT68" s="660"/>
      <c r="GU68" s="660"/>
      <c r="GV68" s="660"/>
      <c r="GW68" s="660"/>
      <c r="GX68" s="660"/>
      <c r="GY68" s="660"/>
      <c r="GZ68" s="660"/>
      <c r="HA68" s="660"/>
      <c r="HB68" s="660"/>
      <c r="HC68" s="660"/>
      <c r="HD68" s="660"/>
      <c r="HE68" s="660"/>
      <c r="HF68" s="660"/>
      <c r="HG68" s="660"/>
      <c r="HH68" s="660"/>
      <c r="HI68" s="660"/>
      <c r="HJ68" s="660"/>
      <c r="HK68" s="660"/>
      <c r="HL68" s="660"/>
      <c r="HM68" s="660"/>
      <c r="HN68" s="660"/>
      <c r="HO68" s="660"/>
      <c r="HP68" s="660"/>
      <c r="HQ68" s="660"/>
      <c r="HR68" s="660"/>
      <c r="HS68" s="660"/>
      <c r="HT68" s="660"/>
      <c r="HU68" s="660"/>
      <c r="HV68" s="660"/>
      <c r="HW68" s="660"/>
      <c r="HX68" s="660"/>
      <c r="HY68" s="660"/>
      <c r="HZ68" s="660"/>
      <c r="IA68" s="660"/>
      <c r="IB68" s="660"/>
      <c r="IC68" s="660"/>
      <c r="ID68" s="660"/>
      <c r="IE68" s="660"/>
      <c r="IF68" s="660"/>
      <c r="IG68" s="660"/>
      <c r="IH68" s="660"/>
      <c r="II68" s="660"/>
      <c r="IJ68" s="660"/>
      <c r="IK68" s="660"/>
      <c r="IL68" s="660"/>
      <c r="IM68" s="660"/>
      <c r="IN68" s="660"/>
      <c r="IO68" s="660"/>
      <c r="IP68" s="660"/>
      <c r="IQ68" s="549"/>
      <c r="IR68" s="549"/>
      <c r="IS68" s="549"/>
      <c r="IT68" s="549"/>
      <c r="IU68" s="549"/>
      <c r="IV68" s="549"/>
    </row>
    <row r="69" spans="1:256" x14ac:dyDescent="0.2">
      <c r="A69" s="560"/>
      <c r="B69" s="660"/>
      <c r="C69" s="551"/>
      <c r="D69" s="1631"/>
      <c r="E69" s="1631"/>
      <c r="F69" s="1633"/>
      <c r="G69" s="1633"/>
      <c r="H69" s="1632"/>
      <c r="I69" s="1633"/>
      <c r="J69" s="549"/>
      <c r="K69" s="549"/>
      <c r="L69" s="549"/>
      <c r="M69" s="549"/>
      <c r="N69" s="549"/>
      <c r="O69" s="660"/>
      <c r="P69" s="660"/>
      <c r="Q69" s="660"/>
      <c r="R69" s="660"/>
      <c r="S69" s="660"/>
      <c r="T69" s="660"/>
      <c r="U69" s="660"/>
      <c r="V69" s="660"/>
      <c r="W69" s="660"/>
      <c r="X69" s="660"/>
      <c r="Y69" s="660"/>
      <c r="Z69" s="660"/>
      <c r="AA69" s="660"/>
      <c r="AB69" s="660"/>
      <c r="AC69" s="660"/>
      <c r="AD69" s="660"/>
      <c r="AE69" s="660"/>
      <c r="AF69" s="660"/>
      <c r="AG69" s="660"/>
      <c r="AH69" s="660"/>
      <c r="AI69" s="660"/>
      <c r="AJ69" s="660"/>
      <c r="AK69" s="660"/>
      <c r="AL69" s="660"/>
      <c r="AM69" s="660"/>
      <c r="AN69" s="660"/>
      <c r="AO69" s="660"/>
      <c r="AP69" s="660"/>
      <c r="AQ69" s="660"/>
      <c r="AR69" s="660"/>
      <c r="AS69" s="660"/>
      <c r="AT69" s="660"/>
      <c r="AU69" s="660"/>
      <c r="AV69" s="660"/>
      <c r="AW69" s="660"/>
      <c r="AX69" s="660"/>
      <c r="AY69" s="660"/>
      <c r="AZ69" s="660"/>
      <c r="BA69" s="660"/>
      <c r="BB69" s="660"/>
      <c r="BC69" s="660"/>
      <c r="BD69" s="660"/>
      <c r="BE69" s="660"/>
      <c r="BF69" s="660"/>
      <c r="BG69" s="660"/>
      <c r="BH69" s="660"/>
      <c r="BI69" s="660"/>
      <c r="BJ69" s="660"/>
      <c r="BK69" s="660"/>
      <c r="BL69" s="660"/>
      <c r="BM69" s="660"/>
      <c r="BN69" s="660"/>
      <c r="BO69" s="660"/>
      <c r="BP69" s="660"/>
      <c r="BQ69" s="660"/>
      <c r="BR69" s="660"/>
      <c r="BS69" s="660"/>
      <c r="BT69" s="660"/>
      <c r="BU69" s="660"/>
      <c r="BV69" s="660"/>
      <c r="BW69" s="660"/>
      <c r="BX69" s="660"/>
      <c r="BY69" s="660"/>
      <c r="BZ69" s="660"/>
      <c r="CA69" s="660"/>
      <c r="CB69" s="660"/>
      <c r="CC69" s="660"/>
      <c r="CD69" s="660"/>
      <c r="CE69" s="660"/>
      <c r="CF69" s="660"/>
      <c r="CG69" s="660"/>
      <c r="CH69" s="660"/>
      <c r="CI69" s="660"/>
      <c r="CJ69" s="660"/>
      <c r="CK69" s="660"/>
      <c r="CL69" s="660"/>
      <c r="CM69" s="660"/>
      <c r="CN69" s="660"/>
      <c r="CO69" s="660"/>
      <c r="CP69" s="660"/>
      <c r="CQ69" s="660"/>
      <c r="CR69" s="660"/>
      <c r="CS69" s="660"/>
      <c r="CT69" s="660"/>
      <c r="CU69" s="660"/>
      <c r="CV69" s="660"/>
      <c r="CW69" s="660"/>
      <c r="CX69" s="660"/>
      <c r="CY69" s="660"/>
      <c r="CZ69" s="660"/>
      <c r="DA69" s="660"/>
      <c r="DB69" s="660"/>
      <c r="DC69" s="660"/>
      <c r="DD69" s="660"/>
      <c r="DE69" s="660"/>
      <c r="DF69" s="660"/>
      <c r="DG69" s="660"/>
      <c r="DH69" s="660"/>
      <c r="DI69" s="660"/>
      <c r="DJ69" s="660"/>
      <c r="DK69" s="660"/>
      <c r="DL69" s="660"/>
      <c r="DM69" s="660"/>
      <c r="DN69" s="660"/>
      <c r="DO69" s="660"/>
      <c r="DP69" s="660"/>
      <c r="DQ69" s="660"/>
      <c r="DR69" s="660"/>
      <c r="DS69" s="660"/>
      <c r="DT69" s="660"/>
      <c r="DU69" s="660"/>
      <c r="DV69" s="660"/>
      <c r="DW69" s="660"/>
      <c r="DX69" s="660"/>
      <c r="DY69" s="660"/>
      <c r="DZ69" s="660"/>
      <c r="EA69" s="660"/>
      <c r="EB69" s="660"/>
      <c r="EC69" s="660"/>
      <c r="ED69" s="660"/>
      <c r="EE69" s="660"/>
      <c r="EF69" s="660"/>
      <c r="EG69" s="660"/>
      <c r="EH69" s="660"/>
      <c r="EI69" s="660"/>
      <c r="EJ69" s="660"/>
      <c r="EK69" s="660"/>
      <c r="EL69" s="660"/>
      <c r="EM69" s="660"/>
      <c r="EN69" s="660"/>
      <c r="EO69" s="660"/>
      <c r="EP69" s="660"/>
      <c r="EQ69" s="660"/>
      <c r="ER69" s="660"/>
      <c r="ES69" s="660"/>
      <c r="ET69" s="660"/>
      <c r="EU69" s="660"/>
      <c r="EV69" s="660"/>
      <c r="EW69" s="660"/>
      <c r="EX69" s="660"/>
      <c r="EY69" s="660"/>
      <c r="EZ69" s="660"/>
      <c r="FA69" s="660"/>
      <c r="FB69" s="660"/>
      <c r="FC69" s="660"/>
      <c r="FD69" s="660"/>
      <c r="FE69" s="660"/>
      <c r="FF69" s="660"/>
      <c r="FG69" s="660"/>
      <c r="FH69" s="660"/>
      <c r="FI69" s="660"/>
      <c r="FJ69" s="660"/>
      <c r="FK69" s="660"/>
      <c r="FL69" s="660"/>
      <c r="FM69" s="660"/>
      <c r="FN69" s="660"/>
      <c r="FO69" s="660"/>
      <c r="FP69" s="660"/>
      <c r="FQ69" s="660"/>
      <c r="FR69" s="660"/>
      <c r="FS69" s="660"/>
      <c r="FT69" s="660"/>
      <c r="FU69" s="660"/>
      <c r="FV69" s="660"/>
      <c r="FW69" s="660"/>
      <c r="FX69" s="660"/>
      <c r="FY69" s="660"/>
      <c r="FZ69" s="660"/>
      <c r="GA69" s="660"/>
      <c r="GB69" s="660"/>
      <c r="GC69" s="660"/>
      <c r="GD69" s="660"/>
      <c r="GE69" s="660"/>
      <c r="GF69" s="660"/>
      <c r="GG69" s="660"/>
      <c r="GH69" s="660"/>
      <c r="GI69" s="660"/>
      <c r="GJ69" s="660"/>
      <c r="GK69" s="660"/>
      <c r="GL69" s="660"/>
      <c r="GM69" s="660"/>
      <c r="GN69" s="660"/>
      <c r="GO69" s="660"/>
      <c r="GP69" s="660"/>
      <c r="GQ69" s="660"/>
      <c r="GR69" s="660"/>
      <c r="GS69" s="660"/>
      <c r="GT69" s="660"/>
      <c r="GU69" s="660"/>
      <c r="GV69" s="660"/>
      <c r="GW69" s="660"/>
      <c r="GX69" s="660"/>
      <c r="GY69" s="660"/>
      <c r="GZ69" s="660"/>
      <c r="HA69" s="660"/>
      <c r="HB69" s="660"/>
      <c r="HC69" s="660"/>
      <c r="HD69" s="660"/>
      <c r="HE69" s="660"/>
      <c r="HF69" s="660"/>
      <c r="HG69" s="660"/>
      <c r="HH69" s="660"/>
      <c r="HI69" s="660"/>
      <c r="HJ69" s="660"/>
      <c r="HK69" s="660"/>
      <c r="HL69" s="660"/>
      <c r="HM69" s="660"/>
      <c r="HN69" s="660"/>
      <c r="HO69" s="660"/>
      <c r="HP69" s="660"/>
      <c r="HQ69" s="660"/>
      <c r="HR69" s="660"/>
      <c r="HS69" s="660"/>
      <c r="HT69" s="660"/>
      <c r="HU69" s="660"/>
      <c r="HV69" s="660"/>
      <c r="HW69" s="660"/>
      <c r="HX69" s="660"/>
      <c r="HY69" s="660"/>
      <c r="HZ69" s="660"/>
      <c r="IA69" s="660"/>
      <c r="IB69" s="660"/>
      <c r="IC69" s="660"/>
      <c r="ID69" s="660"/>
      <c r="IE69" s="660"/>
      <c r="IF69" s="660"/>
      <c r="IG69" s="660"/>
      <c r="IH69" s="660"/>
      <c r="II69" s="660"/>
      <c r="IJ69" s="660"/>
      <c r="IK69" s="660"/>
      <c r="IL69" s="660"/>
      <c r="IM69" s="660"/>
      <c r="IN69" s="660"/>
      <c r="IO69" s="660"/>
      <c r="IP69" s="660"/>
      <c r="IQ69" s="549"/>
      <c r="IR69" s="549"/>
      <c r="IS69" s="549"/>
      <c r="IT69" s="549"/>
      <c r="IU69" s="549"/>
      <c r="IV69" s="549"/>
    </row>
    <row r="70" spans="1:256" x14ac:dyDescent="0.2">
      <c r="A70" s="560"/>
      <c r="B70" s="548"/>
      <c r="C70" s="551"/>
      <c r="D70" s="727"/>
      <c r="E70" s="727"/>
      <c r="F70" s="582"/>
      <c r="G70" s="582"/>
      <c r="H70" s="1414"/>
      <c r="I70" s="1634"/>
      <c r="J70" s="549"/>
      <c r="K70" s="549"/>
      <c r="L70" s="549"/>
      <c r="M70" s="549"/>
      <c r="N70" s="549"/>
      <c r="O70" s="660"/>
      <c r="P70" s="660"/>
      <c r="Q70" s="660"/>
      <c r="R70" s="660"/>
      <c r="S70" s="660"/>
      <c r="T70" s="660"/>
      <c r="U70" s="660"/>
      <c r="V70" s="660"/>
      <c r="W70" s="660"/>
      <c r="X70" s="660"/>
      <c r="Y70" s="660"/>
      <c r="Z70" s="660"/>
      <c r="AA70" s="660"/>
      <c r="AB70" s="660"/>
      <c r="AC70" s="660"/>
      <c r="AD70" s="660"/>
      <c r="AE70" s="660"/>
      <c r="AF70" s="660"/>
      <c r="AG70" s="660"/>
      <c r="AH70" s="660"/>
      <c r="AI70" s="660"/>
      <c r="AJ70" s="660"/>
      <c r="AK70" s="660"/>
      <c r="AL70" s="660"/>
      <c r="AM70" s="660"/>
      <c r="AN70" s="660"/>
      <c r="AO70" s="660"/>
      <c r="AP70" s="660"/>
      <c r="AQ70" s="660"/>
      <c r="AR70" s="660"/>
      <c r="AS70" s="660"/>
      <c r="AT70" s="660"/>
      <c r="AU70" s="660"/>
      <c r="AV70" s="660"/>
      <c r="AW70" s="660"/>
      <c r="AX70" s="660"/>
      <c r="AY70" s="660"/>
      <c r="AZ70" s="660"/>
      <c r="BA70" s="660"/>
      <c r="BB70" s="660"/>
      <c r="BC70" s="660"/>
      <c r="BD70" s="660"/>
      <c r="BE70" s="660"/>
      <c r="BF70" s="660"/>
      <c r="BG70" s="660"/>
      <c r="BH70" s="660"/>
      <c r="BI70" s="660"/>
      <c r="BJ70" s="660"/>
      <c r="BK70" s="660"/>
      <c r="BL70" s="660"/>
      <c r="BM70" s="660"/>
      <c r="BN70" s="660"/>
      <c r="BO70" s="660"/>
      <c r="BP70" s="660"/>
      <c r="BQ70" s="660"/>
      <c r="BR70" s="660"/>
      <c r="BS70" s="660"/>
      <c r="BT70" s="660"/>
      <c r="BU70" s="660"/>
      <c r="BV70" s="660"/>
      <c r="BW70" s="660"/>
      <c r="BX70" s="660"/>
      <c r="BY70" s="660"/>
      <c r="BZ70" s="660"/>
      <c r="CA70" s="660"/>
      <c r="CB70" s="660"/>
      <c r="CC70" s="660"/>
      <c r="CD70" s="660"/>
      <c r="CE70" s="660"/>
      <c r="CF70" s="660"/>
      <c r="CG70" s="660"/>
      <c r="CH70" s="660"/>
      <c r="CI70" s="660"/>
      <c r="CJ70" s="660"/>
      <c r="CK70" s="660"/>
      <c r="CL70" s="660"/>
      <c r="CM70" s="660"/>
      <c r="CN70" s="660"/>
      <c r="CO70" s="660"/>
      <c r="CP70" s="660"/>
      <c r="CQ70" s="660"/>
      <c r="CR70" s="660"/>
      <c r="CS70" s="660"/>
      <c r="CT70" s="660"/>
      <c r="CU70" s="660"/>
      <c r="CV70" s="660"/>
      <c r="CW70" s="660"/>
      <c r="CX70" s="660"/>
      <c r="CY70" s="660"/>
      <c r="CZ70" s="660"/>
      <c r="DA70" s="660"/>
      <c r="DB70" s="660"/>
      <c r="DC70" s="660"/>
      <c r="DD70" s="660"/>
      <c r="DE70" s="660"/>
      <c r="DF70" s="660"/>
      <c r="DG70" s="660"/>
      <c r="DH70" s="660"/>
      <c r="DI70" s="660"/>
      <c r="DJ70" s="660"/>
      <c r="DK70" s="660"/>
      <c r="DL70" s="660"/>
      <c r="DM70" s="660"/>
      <c r="DN70" s="660"/>
      <c r="DO70" s="660"/>
      <c r="DP70" s="660"/>
      <c r="DQ70" s="660"/>
      <c r="DR70" s="660"/>
      <c r="DS70" s="660"/>
      <c r="DT70" s="660"/>
      <c r="DU70" s="660"/>
      <c r="DV70" s="660"/>
      <c r="DW70" s="660"/>
      <c r="DX70" s="660"/>
      <c r="DY70" s="660"/>
      <c r="DZ70" s="660"/>
      <c r="EA70" s="660"/>
      <c r="EB70" s="660"/>
      <c r="EC70" s="660"/>
      <c r="ED70" s="660"/>
      <c r="EE70" s="660"/>
      <c r="EF70" s="660"/>
      <c r="EG70" s="660"/>
      <c r="EH70" s="660"/>
      <c r="EI70" s="660"/>
      <c r="EJ70" s="660"/>
      <c r="EK70" s="660"/>
      <c r="EL70" s="660"/>
      <c r="EM70" s="660"/>
      <c r="EN70" s="660"/>
      <c r="EO70" s="660"/>
      <c r="EP70" s="660"/>
      <c r="EQ70" s="660"/>
      <c r="ER70" s="660"/>
      <c r="ES70" s="660"/>
      <c r="ET70" s="660"/>
      <c r="EU70" s="660"/>
      <c r="EV70" s="660"/>
      <c r="EW70" s="660"/>
      <c r="EX70" s="660"/>
      <c r="EY70" s="660"/>
      <c r="EZ70" s="660"/>
      <c r="FA70" s="660"/>
      <c r="FB70" s="660"/>
      <c r="FC70" s="660"/>
      <c r="FD70" s="660"/>
      <c r="FE70" s="660"/>
      <c r="FF70" s="660"/>
      <c r="FG70" s="660"/>
      <c r="FH70" s="660"/>
      <c r="FI70" s="660"/>
      <c r="FJ70" s="660"/>
      <c r="FK70" s="660"/>
      <c r="FL70" s="660"/>
      <c r="FM70" s="660"/>
      <c r="FN70" s="660"/>
      <c r="FO70" s="660"/>
      <c r="FP70" s="660"/>
      <c r="FQ70" s="660"/>
      <c r="FR70" s="660"/>
      <c r="FS70" s="660"/>
      <c r="FT70" s="660"/>
      <c r="FU70" s="660"/>
      <c r="FV70" s="660"/>
      <c r="FW70" s="660"/>
      <c r="FX70" s="660"/>
      <c r="FY70" s="660"/>
      <c r="FZ70" s="660"/>
      <c r="GA70" s="660"/>
      <c r="GB70" s="660"/>
      <c r="GC70" s="660"/>
      <c r="GD70" s="660"/>
      <c r="GE70" s="660"/>
      <c r="GF70" s="660"/>
      <c r="GG70" s="660"/>
      <c r="GH70" s="660"/>
      <c r="GI70" s="660"/>
      <c r="GJ70" s="660"/>
      <c r="GK70" s="660"/>
      <c r="GL70" s="660"/>
      <c r="GM70" s="660"/>
      <c r="GN70" s="660"/>
      <c r="GO70" s="660"/>
      <c r="GP70" s="660"/>
      <c r="GQ70" s="660"/>
      <c r="GR70" s="660"/>
      <c r="GS70" s="660"/>
      <c r="GT70" s="660"/>
      <c r="GU70" s="660"/>
      <c r="GV70" s="660"/>
      <c r="GW70" s="660"/>
      <c r="GX70" s="660"/>
      <c r="GY70" s="660"/>
      <c r="GZ70" s="660"/>
      <c r="HA70" s="660"/>
      <c r="HB70" s="660"/>
      <c r="HC70" s="660"/>
      <c r="HD70" s="660"/>
      <c r="HE70" s="660"/>
      <c r="HF70" s="660"/>
      <c r="HG70" s="660"/>
      <c r="HH70" s="660"/>
      <c r="HI70" s="660"/>
      <c r="HJ70" s="660"/>
      <c r="HK70" s="660"/>
      <c r="HL70" s="660"/>
      <c r="HM70" s="660"/>
      <c r="HN70" s="660"/>
      <c r="HO70" s="660"/>
      <c r="HP70" s="660"/>
      <c r="HQ70" s="660"/>
      <c r="HR70" s="660"/>
      <c r="HS70" s="660"/>
      <c r="HT70" s="660"/>
      <c r="HU70" s="660"/>
      <c r="HV70" s="660"/>
      <c r="HW70" s="660"/>
      <c r="HX70" s="660"/>
      <c r="HY70" s="660"/>
      <c r="HZ70" s="660"/>
      <c r="IA70" s="660"/>
      <c r="IB70" s="660"/>
      <c r="IC70" s="660"/>
      <c r="ID70" s="660"/>
      <c r="IE70" s="660"/>
      <c r="IF70" s="660"/>
      <c r="IG70" s="660"/>
      <c r="IH70" s="660"/>
      <c r="II70" s="660"/>
      <c r="IJ70" s="660"/>
      <c r="IK70" s="660"/>
      <c r="IL70" s="660"/>
      <c r="IM70" s="660"/>
      <c r="IN70" s="660"/>
      <c r="IO70" s="660"/>
      <c r="IP70" s="660"/>
      <c r="IQ70" s="549"/>
      <c r="IR70" s="549"/>
      <c r="IS70" s="549"/>
      <c r="IT70" s="549"/>
      <c r="IU70" s="549"/>
      <c r="IV70" s="549"/>
    </row>
    <row r="71" spans="1:256" x14ac:dyDescent="0.2">
      <c r="A71" s="560"/>
      <c r="B71" s="548"/>
      <c r="C71" s="551"/>
      <c r="D71" s="1590"/>
      <c r="E71" s="1590"/>
      <c r="F71" s="1591"/>
      <c r="G71" s="1591"/>
      <c r="H71" s="1592"/>
      <c r="I71" s="1593"/>
      <c r="J71" s="549"/>
      <c r="K71" s="549"/>
      <c r="L71" s="549"/>
      <c r="M71" s="549"/>
      <c r="N71" s="549"/>
      <c r="O71" s="660"/>
      <c r="P71" s="660"/>
      <c r="Q71" s="660"/>
      <c r="R71" s="660"/>
      <c r="S71" s="660"/>
      <c r="T71" s="660"/>
      <c r="U71" s="660"/>
      <c r="V71" s="660"/>
      <c r="W71" s="660"/>
      <c r="X71" s="660"/>
      <c r="Y71" s="660"/>
      <c r="Z71" s="660"/>
      <c r="AA71" s="660"/>
      <c r="AB71" s="660"/>
      <c r="AC71" s="660"/>
      <c r="AD71" s="660"/>
      <c r="AE71" s="660"/>
      <c r="AF71" s="660"/>
      <c r="AG71" s="660"/>
      <c r="AH71" s="660"/>
      <c r="AI71" s="660"/>
      <c r="AJ71" s="660"/>
      <c r="AK71" s="660"/>
      <c r="AL71" s="660"/>
      <c r="AM71" s="660"/>
      <c r="AN71" s="660"/>
      <c r="AO71" s="660"/>
      <c r="AP71" s="660"/>
      <c r="AQ71" s="660"/>
      <c r="AR71" s="660"/>
      <c r="AS71" s="660"/>
      <c r="AT71" s="660"/>
      <c r="AU71" s="660"/>
      <c r="AV71" s="660"/>
      <c r="AW71" s="660"/>
      <c r="AX71" s="660"/>
      <c r="AY71" s="660"/>
      <c r="AZ71" s="660"/>
      <c r="BA71" s="660"/>
      <c r="BB71" s="660"/>
      <c r="BC71" s="660"/>
      <c r="BD71" s="660"/>
      <c r="BE71" s="660"/>
      <c r="BF71" s="660"/>
      <c r="BG71" s="660"/>
      <c r="BH71" s="660"/>
      <c r="BI71" s="660"/>
      <c r="BJ71" s="660"/>
      <c r="BK71" s="660"/>
      <c r="BL71" s="660"/>
      <c r="BM71" s="660"/>
      <c r="BN71" s="660"/>
      <c r="BO71" s="660"/>
      <c r="BP71" s="660"/>
      <c r="BQ71" s="660"/>
      <c r="BR71" s="660"/>
      <c r="BS71" s="660"/>
      <c r="BT71" s="660"/>
      <c r="BU71" s="660"/>
      <c r="BV71" s="660"/>
      <c r="BW71" s="660"/>
      <c r="BX71" s="660"/>
      <c r="BY71" s="660"/>
      <c r="BZ71" s="660"/>
      <c r="CA71" s="660"/>
      <c r="CB71" s="660"/>
      <c r="CC71" s="660"/>
      <c r="CD71" s="660"/>
      <c r="CE71" s="660"/>
      <c r="CF71" s="660"/>
      <c r="CG71" s="660"/>
      <c r="CH71" s="660"/>
      <c r="CI71" s="660"/>
      <c r="CJ71" s="660"/>
      <c r="CK71" s="660"/>
      <c r="CL71" s="660"/>
      <c r="CM71" s="660"/>
      <c r="CN71" s="660"/>
      <c r="CO71" s="660"/>
      <c r="CP71" s="660"/>
      <c r="CQ71" s="660"/>
      <c r="CR71" s="660"/>
      <c r="CS71" s="660"/>
      <c r="CT71" s="660"/>
      <c r="CU71" s="660"/>
      <c r="CV71" s="660"/>
      <c r="CW71" s="660"/>
      <c r="CX71" s="660"/>
      <c r="CY71" s="660"/>
      <c r="CZ71" s="660"/>
      <c r="DA71" s="660"/>
      <c r="DB71" s="660"/>
      <c r="DC71" s="660"/>
      <c r="DD71" s="660"/>
      <c r="DE71" s="660"/>
      <c r="DF71" s="660"/>
      <c r="DG71" s="660"/>
      <c r="DH71" s="660"/>
      <c r="DI71" s="660"/>
      <c r="DJ71" s="660"/>
      <c r="DK71" s="660"/>
      <c r="DL71" s="660"/>
      <c r="DM71" s="660"/>
      <c r="DN71" s="660"/>
      <c r="DO71" s="660"/>
      <c r="DP71" s="660"/>
      <c r="DQ71" s="660"/>
      <c r="DR71" s="660"/>
      <c r="DS71" s="660"/>
      <c r="DT71" s="660"/>
      <c r="DU71" s="660"/>
      <c r="DV71" s="660"/>
      <c r="DW71" s="660"/>
      <c r="DX71" s="660"/>
      <c r="DY71" s="660"/>
      <c r="DZ71" s="660"/>
      <c r="EA71" s="660"/>
      <c r="EB71" s="660"/>
      <c r="EC71" s="660"/>
      <c r="ED71" s="660"/>
      <c r="EE71" s="660"/>
      <c r="EF71" s="660"/>
      <c r="EG71" s="660"/>
      <c r="EH71" s="660"/>
      <c r="EI71" s="660"/>
      <c r="EJ71" s="660"/>
      <c r="EK71" s="660"/>
      <c r="EL71" s="660"/>
      <c r="EM71" s="660"/>
      <c r="EN71" s="660"/>
      <c r="EO71" s="660"/>
      <c r="EP71" s="660"/>
      <c r="EQ71" s="660"/>
      <c r="ER71" s="660"/>
      <c r="ES71" s="660"/>
      <c r="ET71" s="660"/>
      <c r="EU71" s="660"/>
      <c r="EV71" s="660"/>
      <c r="EW71" s="660"/>
      <c r="EX71" s="660"/>
      <c r="EY71" s="660"/>
      <c r="EZ71" s="660"/>
      <c r="FA71" s="660"/>
      <c r="FB71" s="660"/>
      <c r="FC71" s="660"/>
      <c r="FD71" s="660"/>
      <c r="FE71" s="660"/>
      <c r="FF71" s="660"/>
      <c r="FG71" s="660"/>
      <c r="FH71" s="660"/>
      <c r="FI71" s="660"/>
      <c r="FJ71" s="660"/>
      <c r="FK71" s="660"/>
      <c r="FL71" s="660"/>
      <c r="FM71" s="660"/>
      <c r="FN71" s="660"/>
      <c r="FO71" s="660"/>
      <c r="FP71" s="660"/>
      <c r="FQ71" s="660"/>
      <c r="FR71" s="660"/>
      <c r="FS71" s="660"/>
      <c r="FT71" s="660"/>
      <c r="FU71" s="660"/>
      <c r="FV71" s="660"/>
      <c r="FW71" s="660"/>
      <c r="FX71" s="660"/>
      <c r="FY71" s="660"/>
      <c r="FZ71" s="660"/>
      <c r="GA71" s="660"/>
      <c r="GB71" s="660"/>
      <c r="GC71" s="660"/>
      <c r="GD71" s="660"/>
      <c r="GE71" s="660"/>
      <c r="GF71" s="660"/>
      <c r="GG71" s="660"/>
      <c r="GH71" s="660"/>
      <c r="GI71" s="660"/>
      <c r="GJ71" s="660"/>
      <c r="GK71" s="660"/>
      <c r="GL71" s="660"/>
      <c r="GM71" s="660"/>
      <c r="GN71" s="660"/>
      <c r="GO71" s="660"/>
      <c r="GP71" s="660"/>
      <c r="GQ71" s="660"/>
      <c r="GR71" s="660"/>
      <c r="GS71" s="660"/>
      <c r="GT71" s="660"/>
      <c r="GU71" s="660"/>
      <c r="GV71" s="660"/>
      <c r="GW71" s="660"/>
      <c r="GX71" s="660"/>
      <c r="GY71" s="660"/>
      <c r="GZ71" s="660"/>
      <c r="HA71" s="660"/>
      <c r="HB71" s="660"/>
      <c r="HC71" s="660"/>
      <c r="HD71" s="660"/>
      <c r="HE71" s="660"/>
      <c r="HF71" s="660"/>
      <c r="HG71" s="660"/>
      <c r="HH71" s="660"/>
      <c r="HI71" s="660"/>
      <c r="HJ71" s="660"/>
      <c r="HK71" s="660"/>
      <c r="HL71" s="660"/>
      <c r="HM71" s="660"/>
      <c r="HN71" s="660"/>
      <c r="HO71" s="660"/>
      <c r="HP71" s="660"/>
      <c r="HQ71" s="660"/>
      <c r="HR71" s="660"/>
      <c r="HS71" s="660"/>
      <c r="HT71" s="660"/>
      <c r="HU71" s="660"/>
      <c r="HV71" s="660"/>
      <c r="HW71" s="660"/>
      <c r="HX71" s="660"/>
      <c r="HY71" s="660"/>
      <c r="HZ71" s="660"/>
      <c r="IA71" s="660"/>
      <c r="IB71" s="660"/>
      <c r="IC71" s="660"/>
      <c r="ID71" s="660"/>
      <c r="IE71" s="660"/>
      <c r="IF71" s="660"/>
      <c r="IG71" s="660"/>
      <c r="IH71" s="660"/>
      <c r="II71" s="660"/>
      <c r="IJ71" s="660"/>
      <c r="IK71" s="660"/>
      <c r="IL71" s="660"/>
      <c r="IM71" s="660"/>
      <c r="IN71" s="660"/>
      <c r="IO71" s="660"/>
      <c r="IP71" s="660"/>
      <c r="IQ71" s="549"/>
      <c r="IR71" s="549"/>
      <c r="IS71" s="549"/>
      <c r="IT71" s="549"/>
      <c r="IU71" s="549"/>
      <c r="IV71" s="549"/>
    </row>
    <row r="72" spans="1:256" x14ac:dyDescent="0.2">
      <c r="A72" s="660"/>
      <c r="B72" s="560"/>
      <c r="C72" s="551"/>
      <c r="D72" s="1602"/>
      <c r="E72" s="1602"/>
      <c r="F72" s="1596"/>
      <c r="G72" s="1596"/>
      <c r="H72" s="1592"/>
      <c r="I72" s="1596"/>
      <c r="J72" s="1596"/>
      <c r="K72" s="549"/>
      <c r="L72" s="549"/>
      <c r="M72" s="549"/>
      <c r="N72" s="549"/>
      <c r="O72" s="660"/>
      <c r="P72" s="660"/>
      <c r="Q72" s="660"/>
      <c r="R72" s="660"/>
      <c r="S72" s="660"/>
      <c r="T72" s="660"/>
      <c r="U72" s="660"/>
      <c r="V72" s="660"/>
      <c r="W72" s="660"/>
      <c r="X72" s="660"/>
      <c r="Y72" s="660"/>
      <c r="Z72" s="660"/>
      <c r="AA72" s="660"/>
      <c r="AB72" s="660"/>
      <c r="AC72" s="660"/>
      <c r="AD72" s="660"/>
      <c r="AE72" s="660"/>
      <c r="AF72" s="660"/>
      <c r="AG72" s="660"/>
      <c r="AH72" s="660"/>
      <c r="AI72" s="660"/>
      <c r="AJ72" s="660"/>
      <c r="AK72" s="660"/>
      <c r="AL72" s="660"/>
      <c r="AM72" s="660"/>
      <c r="AN72" s="660"/>
      <c r="AO72" s="660"/>
      <c r="AP72" s="660"/>
      <c r="AQ72" s="660"/>
      <c r="AR72" s="660"/>
      <c r="AS72" s="660"/>
      <c r="AT72" s="660"/>
      <c r="AU72" s="660"/>
      <c r="AV72" s="660"/>
      <c r="AW72" s="660"/>
      <c r="AX72" s="660"/>
      <c r="AY72" s="660"/>
      <c r="AZ72" s="660"/>
      <c r="BA72" s="660"/>
      <c r="BB72" s="660"/>
      <c r="BC72" s="660"/>
      <c r="BD72" s="660"/>
      <c r="BE72" s="660"/>
      <c r="BF72" s="660"/>
      <c r="BG72" s="660"/>
      <c r="BH72" s="660"/>
      <c r="BI72" s="660"/>
      <c r="BJ72" s="660"/>
      <c r="BK72" s="660"/>
      <c r="BL72" s="660"/>
      <c r="BM72" s="660"/>
      <c r="BN72" s="660"/>
      <c r="BO72" s="660"/>
      <c r="BP72" s="660"/>
      <c r="BQ72" s="660"/>
      <c r="BR72" s="660"/>
      <c r="BS72" s="660"/>
      <c r="BT72" s="660"/>
      <c r="BU72" s="660"/>
      <c r="BV72" s="660"/>
      <c r="BW72" s="660"/>
      <c r="BX72" s="660"/>
      <c r="BY72" s="660"/>
      <c r="BZ72" s="660"/>
      <c r="CA72" s="660"/>
      <c r="CB72" s="660"/>
      <c r="CC72" s="660"/>
      <c r="CD72" s="660"/>
      <c r="CE72" s="660"/>
      <c r="CF72" s="660"/>
      <c r="CG72" s="660"/>
      <c r="CH72" s="660"/>
      <c r="CI72" s="660"/>
      <c r="CJ72" s="660"/>
      <c r="CK72" s="660"/>
      <c r="CL72" s="660"/>
      <c r="CM72" s="660"/>
      <c r="CN72" s="660"/>
      <c r="CO72" s="660"/>
      <c r="CP72" s="660"/>
      <c r="CQ72" s="660"/>
      <c r="CR72" s="660"/>
      <c r="CS72" s="660"/>
      <c r="CT72" s="660"/>
      <c r="CU72" s="660"/>
      <c r="CV72" s="660"/>
      <c r="CW72" s="660"/>
      <c r="CX72" s="660"/>
      <c r="CY72" s="660"/>
      <c r="CZ72" s="660"/>
      <c r="DA72" s="660"/>
      <c r="DB72" s="660"/>
      <c r="DC72" s="660"/>
      <c r="DD72" s="660"/>
      <c r="DE72" s="660"/>
      <c r="DF72" s="660"/>
      <c r="DG72" s="660"/>
      <c r="DH72" s="660"/>
      <c r="DI72" s="660"/>
      <c r="DJ72" s="660"/>
      <c r="DK72" s="660"/>
      <c r="DL72" s="660"/>
      <c r="DM72" s="660"/>
      <c r="DN72" s="660"/>
      <c r="DO72" s="660"/>
      <c r="DP72" s="660"/>
      <c r="DQ72" s="660"/>
      <c r="DR72" s="660"/>
      <c r="DS72" s="660"/>
      <c r="DT72" s="660"/>
      <c r="DU72" s="660"/>
      <c r="DV72" s="660"/>
      <c r="DW72" s="660"/>
      <c r="DX72" s="660"/>
      <c r="DY72" s="660"/>
      <c r="DZ72" s="660"/>
      <c r="EA72" s="660"/>
      <c r="EB72" s="660"/>
      <c r="EC72" s="660"/>
      <c r="ED72" s="660"/>
      <c r="EE72" s="660"/>
      <c r="EF72" s="660"/>
      <c r="EG72" s="660"/>
      <c r="EH72" s="660"/>
      <c r="EI72" s="660"/>
      <c r="EJ72" s="660"/>
      <c r="EK72" s="660"/>
      <c r="EL72" s="660"/>
      <c r="EM72" s="660"/>
      <c r="EN72" s="660"/>
      <c r="EO72" s="660"/>
      <c r="EP72" s="660"/>
      <c r="EQ72" s="660"/>
      <c r="ER72" s="660"/>
      <c r="ES72" s="660"/>
      <c r="ET72" s="660"/>
      <c r="EU72" s="660"/>
      <c r="EV72" s="660"/>
      <c r="EW72" s="660"/>
      <c r="EX72" s="660"/>
      <c r="EY72" s="660"/>
      <c r="EZ72" s="660"/>
      <c r="FA72" s="660"/>
      <c r="FB72" s="660"/>
      <c r="FC72" s="660"/>
      <c r="FD72" s="660"/>
      <c r="FE72" s="660"/>
      <c r="FF72" s="660"/>
      <c r="FG72" s="660"/>
      <c r="FH72" s="660"/>
      <c r="FI72" s="660"/>
      <c r="FJ72" s="660"/>
      <c r="FK72" s="660"/>
      <c r="FL72" s="660"/>
      <c r="FM72" s="660"/>
      <c r="FN72" s="660"/>
      <c r="FO72" s="660"/>
      <c r="FP72" s="660"/>
      <c r="FQ72" s="660"/>
      <c r="FR72" s="660"/>
      <c r="FS72" s="660"/>
      <c r="FT72" s="660"/>
      <c r="FU72" s="660"/>
      <c r="FV72" s="660"/>
      <c r="FW72" s="660"/>
      <c r="FX72" s="660"/>
      <c r="FY72" s="660"/>
      <c r="FZ72" s="660"/>
      <c r="GA72" s="660"/>
      <c r="GB72" s="660"/>
      <c r="GC72" s="660"/>
      <c r="GD72" s="660"/>
      <c r="GE72" s="660"/>
      <c r="GF72" s="660"/>
      <c r="GG72" s="660"/>
      <c r="GH72" s="660"/>
      <c r="GI72" s="660"/>
      <c r="GJ72" s="660"/>
      <c r="GK72" s="660"/>
      <c r="GL72" s="660"/>
      <c r="GM72" s="660"/>
      <c r="GN72" s="660"/>
      <c r="GO72" s="660"/>
      <c r="GP72" s="660"/>
      <c r="GQ72" s="660"/>
      <c r="GR72" s="660"/>
      <c r="GS72" s="660"/>
      <c r="GT72" s="660"/>
      <c r="GU72" s="660"/>
      <c r="GV72" s="660"/>
      <c r="GW72" s="660"/>
      <c r="GX72" s="660"/>
      <c r="GY72" s="660"/>
      <c r="GZ72" s="660"/>
      <c r="HA72" s="660"/>
      <c r="HB72" s="660"/>
      <c r="HC72" s="660"/>
      <c r="HD72" s="660"/>
      <c r="HE72" s="660"/>
      <c r="HF72" s="660"/>
      <c r="HG72" s="660"/>
      <c r="HH72" s="660"/>
      <c r="HI72" s="660"/>
      <c r="HJ72" s="660"/>
      <c r="HK72" s="660"/>
      <c r="HL72" s="660"/>
      <c r="HM72" s="660"/>
      <c r="HN72" s="660"/>
      <c r="HO72" s="660"/>
      <c r="HP72" s="660"/>
      <c r="HQ72" s="660"/>
      <c r="HR72" s="660"/>
      <c r="HS72" s="660"/>
      <c r="HT72" s="660"/>
      <c r="HU72" s="660"/>
      <c r="HV72" s="660"/>
      <c r="HW72" s="660"/>
      <c r="HX72" s="660"/>
      <c r="HY72" s="660"/>
      <c r="HZ72" s="660"/>
      <c r="IA72" s="660"/>
      <c r="IB72" s="660"/>
      <c r="IC72" s="660"/>
      <c r="ID72" s="660"/>
      <c r="IE72" s="660"/>
      <c r="IF72" s="660"/>
      <c r="IG72" s="660"/>
      <c r="IH72" s="660"/>
      <c r="II72" s="660"/>
      <c r="IJ72" s="660"/>
      <c r="IK72" s="660"/>
      <c r="IL72" s="660"/>
      <c r="IM72" s="660"/>
      <c r="IN72" s="660"/>
      <c r="IO72" s="660"/>
      <c r="IP72" s="660"/>
      <c r="IQ72" s="549"/>
      <c r="IR72" s="549"/>
      <c r="IS72" s="549"/>
      <c r="IT72" s="549"/>
      <c r="IU72" s="549"/>
      <c r="IV72" s="549"/>
    </row>
    <row r="73" spans="1:256" x14ac:dyDescent="0.2">
      <c r="A73" s="660"/>
      <c r="B73" s="560"/>
      <c r="C73" s="551"/>
      <c r="D73" s="1602"/>
      <c r="E73" s="1602"/>
      <c r="F73" s="1596"/>
      <c r="G73" s="1596"/>
      <c r="H73" s="1592"/>
      <c r="I73" s="1596"/>
      <c r="J73" s="1596"/>
      <c r="K73" s="549"/>
      <c r="L73" s="549"/>
      <c r="M73" s="549"/>
      <c r="N73" s="549"/>
      <c r="O73" s="660"/>
      <c r="P73" s="660"/>
      <c r="Q73" s="660"/>
      <c r="R73" s="660"/>
      <c r="S73" s="660"/>
      <c r="T73" s="660"/>
      <c r="U73" s="660"/>
      <c r="V73" s="660"/>
      <c r="W73" s="660"/>
      <c r="X73" s="660"/>
      <c r="Y73" s="660"/>
      <c r="Z73" s="660"/>
      <c r="AA73" s="660"/>
      <c r="AB73" s="660"/>
      <c r="AC73" s="660"/>
      <c r="AD73" s="660"/>
      <c r="AE73" s="660"/>
      <c r="AF73" s="660"/>
      <c r="AG73" s="660"/>
      <c r="AH73" s="660"/>
      <c r="AI73" s="660"/>
      <c r="AJ73" s="660"/>
      <c r="AK73" s="660"/>
      <c r="AL73" s="660"/>
      <c r="AM73" s="660"/>
      <c r="AN73" s="660"/>
      <c r="AO73" s="660"/>
      <c r="AP73" s="660"/>
      <c r="AQ73" s="660"/>
      <c r="AR73" s="660"/>
      <c r="AS73" s="660"/>
      <c r="AT73" s="660"/>
      <c r="AU73" s="660"/>
      <c r="AV73" s="660"/>
      <c r="AW73" s="660"/>
      <c r="AX73" s="660"/>
      <c r="AY73" s="660"/>
      <c r="AZ73" s="660"/>
      <c r="BA73" s="660"/>
      <c r="BB73" s="660"/>
      <c r="BC73" s="660"/>
      <c r="BD73" s="660"/>
      <c r="BE73" s="660"/>
      <c r="BF73" s="660"/>
      <c r="BG73" s="660"/>
      <c r="BH73" s="660"/>
      <c r="BI73" s="660"/>
      <c r="BJ73" s="660"/>
      <c r="BK73" s="660"/>
      <c r="BL73" s="660"/>
      <c r="BM73" s="660"/>
      <c r="BN73" s="660"/>
      <c r="BO73" s="660"/>
      <c r="BP73" s="660"/>
      <c r="BQ73" s="660"/>
      <c r="BR73" s="660"/>
      <c r="BS73" s="660"/>
      <c r="BT73" s="660"/>
      <c r="BU73" s="660"/>
      <c r="BV73" s="660"/>
      <c r="BW73" s="660"/>
      <c r="BX73" s="660"/>
      <c r="BY73" s="660"/>
      <c r="BZ73" s="660"/>
      <c r="CA73" s="660"/>
      <c r="CB73" s="660"/>
      <c r="CC73" s="660"/>
      <c r="CD73" s="660"/>
      <c r="CE73" s="660"/>
      <c r="CF73" s="660"/>
      <c r="CG73" s="660"/>
      <c r="CH73" s="660"/>
      <c r="CI73" s="660"/>
      <c r="CJ73" s="660"/>
      <c r="CK73" s="660"/>
      <c r="CL73" s="660"/>
      <c r="CM73" s="660"/>
      <c r="CN73" s="660"/>
      <c r="CO73" s="660"/>
      <c r="CP73" s="660"/>
      <c r="CQ73" s="660"/>
      <c r="CR73" s="660"/>
      <c r="CS73" s="660"/>
      <c r="CT73" s="660"/>
      <c r="CU73" s="660"/>
      <c r="CV73" s="660"/>
      <c r="CW73" s="660"/>
      <c r="CX73" s="660"/>
      <c r="CY73" s="660"/>
      <c r="CZ73" s="660"/>
      <c r="DA73" s="660"/>
      <c r="DB73" s="660"/>
      <c r="DC73" s="660"/>
      <c r="DD73" s="660"/>
      <c r="DE73" s="660"/>
      <c r="DF73" s="660"/>
      <c r="DG73" s="660"/>
      <c r="DH73" s="660"/>
      <c r="DI73" s="660"/>
      <c r="DJ73" s="660"/>
      <c r="DK73" s="660"/>
      <c r="DL73" s="660"/>
      <c r="DM73" s="660"/>
      <c r="DN73" s="660"/>
      <c r="DO73" s="660"/>
      <c r="DP73" s="660"/>
      <c r="DQ73" s="660"/>
      <c r="DR73" s="660"/>
      <c r="DS73" s="660"/>
      <c r="DT73" s="660"/>
      <c r="DU73" s="660"/>
      <c r="DV73" s="660"/>
      <c r="DW73" s="660"/>
      <c r="DX73" s="660"/>
      <c r="DY73" s="660"/>
      <c r="DZ73" s="660"/>
      <c r="EA73" s="660"/>
      <c r="EB73" s="660"/>
      <c r="EC73" s="660"/>
      <c r="ED73" s="660"/>
      <c r="EE73" s="660"/>
      <c r="EF73" s="660"/>
      <c r="EG73" s="660"/>
      <c r="EH73" s="660"/>
      <c r="EI73" s="660"/>
      <c r="EJ73" s="660"/>
      <c r="EK73" s="660"/>
      <c r="EL73" s="660"/>
      <c r="EM73" s="660"/>
      <c r="EN73" s="660"/>
      <c r="EO73" s="660"/>
      <c r="EP73" s="660"/>
      <c r="EQ73" s="660"/>
      <c r="ER73" s="660"/>
      <c r="ES73" s="660"/>
      <c r="ET73" s="660"/>
      <c r="EU73" s="660"/>
      <c r="EV73" s="660"/>
      <c r="EW73" s="660"/>
      <c r="EX73" s="660"/>
      <c r="EY73" s="660"/>
      <c r="EZ73" s="660"/>
      <c r="FA73" s="660"/>
      <c r="FB73" s="660"/>
      <c r="FC73" s="660"/>
      <c r="FD73" s="660"/>
      <c r="FE73" s="660"/>
      <c r="FF73" s="660"/>
      <c r="FG73" s="660"/>
      <c r="FH73" s="660"/>
      <c r="FI73" s="660"/>
      <c r="FJ73" s="660"/>
      <c r="FK73" s="660"/>
      <c r="FL73" s="660"/>
      <c r="FM73" s="660"/>
      <c r="FN73" s="660"/>
      <c r="FO73" s="660"/>
      <c r="FP73" s="660"/>
      <c r="FQ73" s="660"/>
      <c r="FR73" s="660"/>
      <c r="FS73" s="660"/>
      <c r="FT73" s="660"/>
      <c r="FU73" s="660"/>
      <c r="FV73" s="660"/>
      <c r="FW73" s="660"/>
      <c r="FX73" s="660"/>
      <c r="FY73" s="660"/>
      <c r="FZ73" s="660"/>
      <c r="GA73" s="660"/>
      <c r="GB73" s="660"/>
      <c r="GC73" s="660"/>
      <c r="GD73" s="660"/>
      <c r="GE73" s="660"/>
      <c r="GF73" s="660"/>
      <c r="GG73" s="660"/>
      <c r="GH73" s="660"/>
      <c r="GI73" s="660"/>
      <c r="GJ73" s="660"/>
      <c r="GK73" s="660"/>
      <c r="GL73" s="660"/>
      <c r="GM73" s="660"/>
      <c r="GN73" s="660"/>
      <c r="GO73" s="660"/>
      <c r="GP73" s="660"/>
      <c r="GQ73" s="660"/>
      <c r="GR73" s="660"/>
      <c r="GS73" s="660"/>
      <c r="GT73" s="660"/>
      <c r="GU73" s="660"/>
      <c r="GV73" s="660"/>
      <c r="GW73" s="660"/>
      <c r="GX73" s="660"/>
      <c r="GY73" s="660"/>
      <c r="GZ73" s="660"/>
      <c r="HA73" s="660"/>
      <c r="HB73" s="660"/>
      <c r="HC73" s="660"/>
      <c r="HD73" s="660"/>
      <c r="HE73" s="660"/>
      <c r="HF73" s="660"/>
      <c r="HG73" s="660"/>
      <c r="HH73" s="660"/>
      <c r="HI73" s="660"/>
      <c r="HJ73" s="660"/>
      <c r="HK73" s="660"/>
      <c r="HL73" s="660"/>
      <c r="HM73" s="660"/>
      <c r="HN73" s="660"/>
      <c r="HO73" s="660"/>
      <c r="HP73" s="660"/>
      <c r="HQ73" s="660"/>
      <c r="HR73" s="660"/>
      <c r="HS73" s="660"/>
      <c r="HT73" s="660"/>
      <c r="HU73" s="660"/>
      <c r="HV73" s="660"/>
      <c r="HW73" s="660"/>
      <c r="HX73" s="660"/>
      <c r="HY73" s="660"/>
      <c r="HZ73" s="660"/>
      <c r="IA73" s="660"/>
      <c r="IB73" s="660"/>
      <c r="IC73" s="660"/>
      <c r="ID73" s="660"/>
      <c r="IE73" s="660"/>
      <c r="IF73" s="660"/>
      <c r="IG73" s="660"/>
      <c r="IH73" s="660"/>
      <c r="II73" s="660"/>
      <c r="IJ73" s="660"/>
      <c r="IK73" s="660"/>
      <c r="IL73" s="660"/>
      <c r="IM73" s="660"/>
      <c r="IN73" s="660"/>
      <c r="IO73" s="660"/>
      <c r="IP73" s="660"/>
      <c r="IQ73" s="549"/>
      <c r="IR73" s="549"/>
      <c r="IS73" s="549"/>
      <c r="IT73" s="549"/>
      <c r="IU73" s="549"/>
      <c r="IV73" s="549"/>
    </row>
    <row r="74" spans="1:256" x14ac:dyDescent="0.2">
      <c r="A74" s="660"/>
      <c r="B74" s="560"/>
      <c r="C74" s="551"/>
      <c r="D74" s="1635"/>
      <c r="E74" s="1635"/>
      <c r="F74" s="1596"/>
      <c r="G74" s="1596"/>
      <c r="H74" s="1592"/>
      <c r="I74" s="1596"/>
      <c r="J74" s="1596"/>
      <c r="K74" s="549"/>
      <c r="L74" s="549"/>
      <c r="M74" s="549"/>
      <c r="N74" s="549"/>
      <c r="O74" s="660"/>
      <c r="P74" s="660"/>
      <c r="Q74" s="660"/>
      <c r="R74" s="660"/>
      <c r="S74" s="660"/>
      <c r="T74" s="660"/>
      <c r="U74" s="660"/>
      <c r="V74" s="660"/>
      <c r="W74" s="660"/>
      <c r="X74" s="660"/>
      <c r="Y74" s="660"/>
      <c r="Z74" s="660"/>
      <c r="AA74" s="660"/>
      <c r="AB74" s="660"/>
      <c r="AC74" s="660"/>
      <c r="AD74" s="660"/>
      <c r="AE74" s="660"/>
      <c r="AF74" s="660"/>
      <c r="AG74" s="660"/>
      <c r="AH74" s="660"/>
      <c r="AI74" s="660"/>
      <c r="AJ74" s="660"/>
      <c r="AK74" s="660"/>
      <c r="AL74" s="660"/>
      <c r="AM74" s="660"/>
      <c r="AN74" s="660"/>
      <c r="AO74" s="660"/>
      <c r="AP74" s="660"/>
      <c r="AQ74" s="660"/>
      <c r="AR74" s="660"/>
      <c r="AS74" s="660"/>
      <c r="AT74" s="660"/>
      <c r="AU74" s="660"/>
      <c r="AV74" s="660"/>
      <c r="AW74" s="660"/>
      <c r="AX74" s="660"/>
      <c r="AY74" s="660"/>
      <c r="AZ74" s="660"/>
      <c r="BA74" s="660"/>
      <c r="BB74" s="660"/>
      <c r="BC74" s="660"/>
      <c r="BD74" s="660"/>
      <c r="BE74" s="660"/>
      <c r="BF74" s="660"/>
      <c r="BG74" s="660"/>
      <c r="BH74" s="660"/>
      <c r="BI74" s="660"/>
      <c r="BJ74" s="660"/>
      <c r="BK74" s="660"/>
      <c r="BL74" s="660"/>
      <c r="BM74" s="660"/>
      <c r="BN74" s="660"/>
      <c r="BO74" s="660"/>
      <c r="BP74" s="660"/>
      <c r="BQ74" s="660"/>
      <c r="BR74" s="660"/>
      <c r="BS74" s="660"/>
      <c r="BT74" s="660"/>
      <c r="BU74" s="660"/>
      <c r="BV74" s="660"/>
      <c r="BW74" s="660"/>
      <c r="BX74" s="660"/>
      <c r="BY74" s="660"/>
      <c r="BZ74" s="660"/>
      <c r="CA74" s="660"/>
      <c r="CB74" s="660"/>
      <c r="CC74" s="660"/>
      <c r="CD74" s="660"/>
      <c r="CE74" s="660"/>
      <c r="CF74" s="660"/>
      <c r="CG74" s="660"/>
      <c r="CH74" s="660"/>
      <c r="CI74" s="660"/>
      <c r="CJ74" s="660"/>
      <c r="CK74" s="660"/>
      <c r="CL74" s="660"/>
      <c r="CM74" s="660"/>
      <c r="CN74" s="660"/>
      <c r="CO74" s="660"/>
      <c r="CP74" s="660"/>
      <c r="CQ74" s="660"/>
      <c r="CR74" s="660"/>
      <c r="CS74" s="660"/>
      <c r="CT74" s="660"/>
      <c r="CU74" s="660"/>
      <c r="CV74" s="660"/>
      <c r="CW74" s="660"/>
      <c r="CX74" s="660"/>
      <c r="CY74" s="660"/>
      <c r="CZ74" s="660"/>
      <c r="DA74" s="660"/>
      <c r="DB74" s="660"/>
      <c r="DC74" s="660"/>
      <c r="DD74" s="660"/>
      <c r="DE74" s="660"/>
      <c r="DF74" s="660"/>
      <c r="DG74" s="660"/>
      <c r="DH74" s="660"/>
      <c r="DI74" s="660"/>
      <c r="DJ74" s="660"/>
      <c r="DK74" s="660"/>
      <c r="DL74" s="660"/>
      <c r="DM74" s="660"/>
      <c r="DN74" s="660"/>
      <c r="DO74" s="660"/>
      <c r="DP74" s="660"/>
      <c r="DQ74" s="660"/>
      <c r="DR74" s="660"/>
      <c r="DS74" s="660"/>
      <c r="DT74" s="660"/>
      <c r="DU74" s="660"/>
      <c r="DV74" s="660"/>
      <c r="DW74" s="660"/>
      <c r="DX74" s="660"/>
      <c r="DY74" s="660"/>
      <c r="DZ74" s="660"/>
      <c r="EA74" s="660"/>
      <c r="EB74" s="660"/>
      <c r="EC74" s="660"/>
      <c r="ED74" s="660"/>
      <c r="EE74" s="660"/>
      <c r="EF74" s="660"/>
      <c r="EG74" s="660"/>
      <c r="EH74" s="660"/>
      <c r="EI74" s="660"/>
      <c r="EJ74" s="660"/>
      <c r="EK74" s="660"/>
      <c r="EL74" s="660"/>
      <c r="EM74" s="660"/>
      <c r="EN74" s="660"/>
      <c r="EO74" s="660"/>
      <c r="EP74" s="660"/>
      <c r="EQ74" s="660"/>
      <c r="ER74" s="660"/>
      <c r="ES74" s="660"/>
      <c r="ET74" s="660"/>
      <c r="EU74" s="660"/>
      <c r="EV74" s="660"/>
      <c r="EW74" s="660"/>
      <c r="EX74" s="660"/>
      <c r="EY74" s="660"/>
      <c r="EZ74" s="660"/>
      <c r="FA74" s="660"/>
      <c r="FB74" s="660"/>
      <c r="FC74" s="660"/>
      <c r="FD74" s="660"/>
      <c r="FE74" s="660"/>
      <c r="FF74" s="660"/>
      <c r="FG74" s="660"/>
      <c r="FH74" s="660"/>
      <c r="FI74" s="660"/>
      <c r="FJ74" s="660"/>
      <c r="FK74" s="660"/>
      <c r="FL74" s="660"/>
      <c r="FM74" s="660"/>
      <c r="FN74" s="660"/>
      <c r="FO74" s="660"/>
      <c r="FP74" s="660"/>
      <c r="FQ74" s="660"/>
      <c r="FR74" s="660"/>
      <c r="FS74" s="660"/>
      <c r="FT74" s="660"/>
      <c r="FU74" s="660"/>
      <c r="FV74" s="660"/>
      <c r="FW74" s="660"/>
      <c r="FX74" s="660"/>
      <c r="FY74" s="660"/>
      <c r="FZ74" s="660"/>
      <c r="GA74" s="660"/>
      <c r="GB74" s="660"/>
      <c r="GC74" s="660"/>
      <c r="GD74" s="660"/>
      <c r="GE74" s="660"/>
      <c r="GF74" s="660"/>
      <c r="GG74" s="660"/>
      <c r="GH74" s="660"/>
      <c r="GI74" s="660"/>
      <c r="GJ74" s="660"/>
      <c r="GK74" s="660"/>
      <c r="GL74" s="660"/>
      <c r="GM74" s="660"/>
      <c r="GN74" s="660"/>
      <c r="GO74" s="660"/>
      <c r="GP74" s="660"/>
      <c r="GQ74" s="660"/>
      <c r="GR74" s="660"/>
      <c r="GS74" s="660"/>
      <c r="GT74" s="660"/>
      <c r="GU74" s="660"/>
      <c r="GV74" s="660"/>
      <c r="GW74" s="660"/>
      <c r="GX74" s="660"/>
      <c r="GY74" s="660"/>
      <c r="GZ74" s="660"/>
      <c r="HA74" s="660"/>
      <c r="HB74" s="660"/>
      <c r="HC74" s="660"/>
      <c r="HD74" s="660"/>
      <c r="HE74" s="660"/>
      <c r="HF74" s="660"/>
      <c r="HG74" s="660"/>
      <c r="HH74" s="660"/>
      <c r="HI74" s="660"/>
      <c r="HJ74" s="660"/>
      <c r="HK74" s="660"/>
      <c r="HL74" s="660"/>
      <c r="HM74" s="660"/>
      <c r="HN74" s="660"/>
      <c r="HO74" s="660"/>
      <c r="HP74" s="660"/>
      <c r="HQ74" s="660"/>
      <c r="HR74" s="660"/>
      <c r="HS74" s="660"/>
      <c r="HT74" s="660"/>
      <c r="HU74" s="660"/>
      <c r="HV74" s="660"/>
      <c r="HW74" s="660"/>
      <c r="HX74" s="660"/>
      <c r="HY74" s="660"/>
      <c r="HZ74" s="660"/>
      <c r="IA74" s="660"/>
      <c r="IB74" s="660"/>
      <c r="IC74" s="660"/>
      <c r="ID74" s="660"/>
      <c r="IE74" s="660"/>
      <c r="IF74" s="660"/>
      <c r="IG74" s="660"/>
      <c r="IH74" s="660"/>
      <c r="II74" s="660"/>
      <c r="IJ74" s="660"/>
      <c r="IK74" s="660"/>
      <c r="IL74" s="660"/>
      <c r="IM74" s="660"/>
      <c r="IN74" s="660"/>
      <c r="IO74" s="660"/>
      <c r="IP74" s="660"/>
      <c r="IQ74" s="549"/>
      <c r="IR74" s="549"/>
      <c r="IS74" s="549"/>
      <c r="IT74" s="549"/>
      <c r="IU74" s="549"/>
      <c r="IV74" s="549"/>
    </row>
    <row r="75" spans="1:256" x14ac:dyDescent="0.2">
      <c r="A75" s="660"/>
      <c r="B75" s="560"/>
      <c r="C75" s="551"/>
      <c r="D75" s="1596"/>
      <c r="E75" s="1596"/>
      <c r="F75" s="1596"/>
      <c r="G75" s="1596"/>
      <c r="H75" s="1592"/>
      <c r="I75" s="1596"/>
      <c r="J75" s="1596"/>
      <c r="K75" s="549"/>
      <c r="L75" s="549"/>
      <c r="M75" s="549"/>
      <c r="N75" s="549"/>
      <c r="O75" s="660"/>
      <c r="P75" s="660"/>
      <c r="Q75" s="660"/>
      <c r="R75" s="660"/>
      <c r="S75" s="660"/>
      <c r="T75" s="660"/>
      <c r="U75" s="660"/>
      <c r="V75" s="660"/>
      <c r="W75" s="660"/>
      <c r="X75" s="660"/>
      <c r="Y75" s="660"/>
      <c r="Z75" s="660"/>
      <c r="AA75" s="660"/>
      <c r="AB75" s="660"/>
      <c r="AC75" s="660"/>
      <c r="AD75" s="660"/>
      <c r="AE75" s="660"/>
      <c r="AF75" s="660"/>
      <c r="AG75" s="660"/>
      <c r="AH75" s="660"/>
      <c r="AI75" s="660"/>
      <c r="AJ75" s="660"/>
      <c r="AK75" s="660"/>
      <c r="AL75" s="660"/>
      <c r="AM75" s="660"/>
      <c r="AN75" s="660"/>
      <c r="AO75" s="660"/>
      <c r="AP75" s="660"/>
      <c r="AQ75" s="660"/>
      <c r="AR75" s="660"/>
      <c r="AS75" s="660"/>
      <c r="AT75" s="660"/>
      <c r="AU75" s="660"/>
      <c r="AV75" s="660"/>
      <c r="AW75" s="660"/>
      <c r="AX75" s="660"/>
      <c r="AY75" s="660"/>
      <c r="AZ75" s="660"/>
      <c r="BA75" s="660"/>
      <c r="BB75" s="660"/>
      <c r="BC75" s="660"/>
      <c r="BD75" s="660"/>
      <c r="BE75" s="660"/>
      <c r="BF75" s="660"/>
      <c r="BG75" s="660"/>
      <c r="BH75" s="660"/>
      <c r="BI75" s="660"/>
      <c r="BJ75" s="660"/>
      <c r="BK75" s="660"/>
      <c r="BL75" s="660"/>
      <c r="BM75" s="660"/>
      <c r="BN75" s="660"/>
      <c r="BO75" s="660"/>
      <c r="BP75" s="660"/>
      <c r="BQ75" s="660"/>
      <c r="BR75" s="660"/>
      <c r="BS75" s="660"/>
      <c r="BT75" s="660"/>
      <c r="BU75" s="660"/>
      <c r="BV75" s="660"/>
      <c r="BW75" s="660"/>
      <c r="BX75" s="660"/>
      <c r="BY75" s="660"/>
      <c r="BZ75" s="660"/>
      <c r="CA75" s="660"/>
      <c r="CB75" s="660"/>
      <c r="CC75" s="660"/>
      <c r="CD75" s="660"/>
      <c r="CE75" s="660"/>
      <c r="CF75" s="660"/>
      <c r="CG75" s="660"/>
      <c r="CH75" s="660"/>
      <c r="CI75" s="660"/>
      <c r="CJ75" s="660"/>
      <c r="CK75" s="660"/>
      <c r="CL75" s="660"/>
      <c r="CM75" s="660"/>
      <c r="CN75" s="660"/>
      <c r="CO75" s="660"/>
      <c r="CP75" s="660"/>
      <c r="CQ75" s="660"/>
      <c r="CR75" s="660"/>
      <c r="CS75" s="660"/>
      <c r="CT75" s="660"/>
      <c r="CU75" s="660"/>
      <c r="CV75" s="660"/>
      <c r="CW75" s="660"/>
      <c r="CX75" s="660"/>
      <c r="CY75" s="660"/>
      <c r="CZ75" s="660"/>
      <c r="DA75" s="660"/>
      <c r="DB75" s="660"/>
      <c r="DC75" s="660"/>
      <c r="DD75" s="660"/>
      <c r="DE75" s="660"/>
      <c r="DF75" s="660"/>
      <c r="DG75" s="660"/>
      <c r="DH75" s="660"/>
      <c r="DI75" s="660"/>
      <c r="DJ75" s="660"/>
      <c r="DK75" s="660"/>
      <c r="DL75" s="660"/>
      <c r="DM75" s="660"/>
      <c r="DN75" s="660"/>
      <c r="DO75" s="660"/>
      <c r="DP75" s="660"/>
      <c r="DQ75" s="660"/>
      <c r="DR75" s="660"/>
      <c r="DS75" s="660"/>
      <c r="DT75" s="660"/>
      <c r="DU75" s="660"/>
      <c r="DV75" s="660"/>
      <c r="DW75" s="660"/>
      <c r="DX75" s="660"/>
      <c r="DY75" s="660"/>
      <c r="DZ75" s="660"/>
      <c r="EA75" s="660"/>
      <c r="EB75" s="660"/>
      <c r="EC75" s="660"/>
      <c r="ED75" s="660"/>
      <c r="EE75" s="660"/>
      <c r="EF75" s="660"/>
      <c r="EG75" s="660"/>
      <c r="EH75" s="660"/>
      <c r="EI75" s="660"/>
      <c r="EJ75" s="660"/>
      <c r="EK75" s="660"/>
      <c r="EL75" s="660"/>
      <c r="EM75" s="660"/>
      <c r="EN75" s="660"/>
      <c r="EO75" s="660"/>
      <c r="EP75" s="660"/>
      <c r="EQ75" s="660"/>
      <c r="ER75" s="660"/>
      <c r="ES75" s="660"/>
      <c r="ET75" s="660"/>
      <c r="EU75" s="660"/>
      <c r="EV75" s="660"/>
      <c r="EW75" s="660"/>
      <c r="EX75" s="660"/>
      <c r="EY75" s="660"/>
      <c r="EZ75" s="660"/>
      <c r="FA75" s="660"/>
      <c r="FB75" s="660"/>
      <c r="FC75" s="660"/>
      <c r="FD75" s="660"/>
      <c r="FE75" s="660"/>
      <c r="FF75" s="660"/>
      <c r="FG75" s="660"/>
      <c r="FH75" s="660"/>
      <c r="FI75" s="660"/>
      <c r="FJ75" s="660"/>
      <c r="FK75" s="660"/>
      <c r="FL75" s="660"/>
      <c r="FM75" s="660"/>
      <c r="FN75" s="660"/>
      <c r="FO75" s="660"/>
      <c r="FP75" s="660"/>
      <c r="FQ75" s="660"/>
      <c r="FR75" s="660"/>
      <c r="FS75" s="660"/>
      <c r="FT75" s="660"/>
      <c r="FU75" s="660"/>
      <c r="FV75" s="660"/>
      <c r="FW75" s="660"/>
      <c r="FX75" s="660"/>
      <c r="FY75" s="660"/>
      <c r="FZ75" s="660"/>
      <c r="GA75" s="660"/>
      <c r="GB75" s="660"/>
      <c r="GC75" s="660"/>
      <c r="GD75" s="660"/>
      <c r="GE75" s="660"/>
      <c r="GF75" s="660"/>
      <c r="GG75" s="660"/>
      <c r="GH75" s="660"/>
      <c r="GI75" s="660"/>
      <c r="GJ75" s="660"/>
      <c r="GK75" s="660"/>
      <c r="GL75" s="660"/>
      <c r="GM75" s="660"/>
      <c r="GN75" s="660"/>
      <c r="GO75" s="660"/>
      <c r="GP75" s="660"/>
      <c r="GQ75" s="660"/>
      <c r="GR75" s="660"/>
      <c r="GS75" s="660"/>
      <c r="GT75" s="660"/>
      <c r="GU75" s="660"/>
      <c r="GV75" s="660"/>
      <c r="GW75" s="660"/>
      <c r="GX75" s="660"/>
      <c r="GY75" s="660"/>
      <c r="GZ75" s="660"/>
      <c r="HA75" s="660"/>
      <c r="HB75" s="660"/>
      <c r="HC75" s="660"/>
      <c r="HD75" s="660"/>
      <c r="HE75" s="660"/>
      <c r="HF75" s="660"/>
      <c r="HG75" s="660"/>
      <c r="HH75" s="660"/>
      <c r="HI75" s="660"/>
      <c r="HJ75" s="660"/>
      <c r="HK75" s="660"/>
      <c r="HL75" s="660"/>
      <c r="HM75" s="660"/>
      <c r="HN75" s="660"/>
      <c r="HO75" s="660"/>
      <c r="HP75" s="660"/>
      <c r="HQ75" s="660"/>
      <c r="HR75" s="660"/>
      <c r="HS75" s="660"/>
      <c r="HT75" s="660"/>
      <c r="HU75" s="660"/>
      <c r="HV75" s="660"/>
      <c r="HW75" s="660"/>
      <c r="HX75" s="660"/>
      <c r="HY75" s="660"/>
      <c r="HZ75" s="660"/>
      <c r="IA75" s="660"/>
      <c r="IB75" s="660"/>
      <c r="IC75" s="660"/>
      <c r="ID75" s="660"/>
      <c r="IE75" s="660"/>
      <c r="IF75" s="660"/>
      <c r="IG75" s="660"/>
      <c r="IH75" s="660"/>
      <c r="II75" s="660"/>
      <c r="IJ75" s="660"/>
      <c r="IK75" s="660"/>
      <c r="IL75" s="660"/>
      <c r="IM75" s="660"/>
      <c r="IN75" s="660"/>
      <c r="IO75" s="660"/>
      <c r="IP75" s="660"/>
      <c r="IQ75" s="549"/>
      <c r="IR75" s="549"/>
      <c r="IS75" s="549"/>
      <c r="IT75" s="549"/>
      <c r="IU75" s="549"/>
      <c r="IV75" s="549"/>
    </row>
    <row r="76" spans="1:256" x14ac:dyDescent="0.2">
      <c r="A76" s="660"/>
      <c r="B76" s="560"/>
      <c r="C76" s="551"/>
      <c r="D76" s="1596"/>
      <c r="E76" s="1596"/>
      <c r="F76" s="1596"/>
      <c r="G76" s="1596"/>
      <c r="H76" s="1592"/>
      <c r="I76" s="1596"/>
      <c r="J76" s="1596"/>
      <c r="K76" s="549"/>
      <c r="L76" s="549"/>
      <c r="M76" s="549"/>
      <c r="N76" s="549"/>
      <c r="O76" s="660"/>
      <c r="P76" s="660"/>
      <c r="Q76" s="660"/>
      <c r="R76" s="660"/>
      <c r="S76" s="660"/>
      <c r="T76" s="660"/>
      <c r="U76" s="660"/>
      <c r="V76" s="660"/>
      <c r="W76" s="660"/>
      <c r="X76" s="660"/>
      <c r="Y76" s="660"/>
      <c r="Z76" s="660"/>
      <c r="AA76" s="660"/>
      <c r="AB76" s="660"/>
      <c r="AC76" s="660"/>
      <c r="AD76" s="660"/>
      <c r="AE76" s="660"/>
      <c r="AF76" s="660"/>
      <c r="AG76" s="660"/>
      <c r="AH76" s="660"/>
      <c r="AI76" s="660"/>
      <c r="AJ76" s="660"/>
      <c r="AK76" s="660"/>
      <c r="AL76" s="660"/>
      <c r="AM76" s="660"/>
      <c r="AN76" s="660"/>
      <c r="AO76" s="660"/>
      <c r="AP76" s="660"/>
      <c r="AQ76" s="660"/>
      <c r="AR76" s="660"/>
      <c r="AS76" s="660"/>
      <c r="AT76" s="660"/>
      <c r="AU76" s="660"/>
      <c r="AV76" s="660"/>
      <c r="AW76" s="660"/>
      <c r="AX76" s="660"/>
      <c r="AY76" s="660"/>
      <c r="AZ76" s="660"/>
      <c r="BA76" s="660"/>
      <c r="BB76" s="660"/>
      <c r="BC76" s="660"/>
      <c r="BD76" s="660"/>
      <c r="BE76" s="660"/>
      <c r="BF76" s="660"/>
      <c r="BG76" s="660"/>
      <c r="BH76" s="660"/>
      <c r="BI76" s="660"/>
      <c r="BJ76" s="660"/>
      <c r="BK76" s="660"/>
      <c r="BL76" s="660"/>
      <c r="BM76" s="660"/>
      <c r="BN76" s="660"/>
      <c r="BO76" s="660"/>
      <c r="BP76" s="660"/>
      <c r="BQ76" s="660"/>
      <c r="BR76" s="660"/>
      <c r="BS76" s="660"/>
      <c r="BT76" s="660"/>
      <c r="BU76" s="660"/>
      <c r="BV76" s="660"/>
      <c r="BW76" s="660"/>
      <c r="BX76" s="660"/>
      <c r="BY76" s="660"/>
      <c r="BZ76" s="660"/>
      <c r="CA76" s="660"/>
      <c r="CB76" s="660"/>
      <c r="CC76" s="660"/>
      <c r="CD76" s="660"/>
      <c r="CE76" s="660"/>
      <c r="CF76" s="660"/>
      <c r="CG76" s="660"/>
      <c r="CH76" s="660"/>
      <c r="CI76" s="660"/>
      <c r="CJ76" s="660"/>
      <c r="CK76" s="660"/>
      <c r="CL76" s="660"/>
      <c r="CM76" s="660"/>
      <c r="CN76" s="660"/>
      <c r="CO76" s="660"/>
      <c r="CP76" s="660"/>
      <c r="CQ76" s="660"/>
      <c r="CR76" s="660"/>
      <c r="CS76" s="660"/>
      <c r="CT76" s="660"/>
      <c r="CU76" s="660"/>
      <c r="CV76" s="660"/>
      <c r="CW76" s="660"/>
      <c r="CX76" s="660"/>
      <c r="CY76" s="660"/>
      <c r="CZ76" s="660"/>
      <c r="DA76" s="660"/>
      <c r="DB76" s="660"/>
      <c r="DC76" s="660"/>
      <c r="DD76" s="660"/>
      <c r="DE76" s="660"/>
      <c r="DF76" s="660"/>
      <c r="DG76" s="660"/>
      <c r="DH76" s="660"/>
      <c r="DI76" s="660"/>
      <c r="DJ76" s="660"/>
      <c r="DK76" s="660"/>
      <c r="DL76" s="660"/>
      <c r="DM76" s="660"/>
      <c r="DN76" s="660"/>
      <c r="DO76" s="660"/>
      <c r="DP76" s="660"/>
      <c r="DQ76" s="660"/>
      <c r="DR76" s="660"/>
      <c r="DS76" s="660"/>
      <c r="DT76" s="660"/>
      <c r="DU76" s="660"/>
      <c r="DV76" s="660"/>
      <c r="DW76" s="660"/>
      <c r="DX76" s="660"/>
      <c r="DY76" s="660"/>
      <c r="DZ76" s="660"/>
      <c r="EA76" s="660"/>
      <c r="EB76" s="660"/>
      <c r="EC76" s="660"/>
      <c r="ED76" s="660"/>
      <c r="EE76" s="660"/>
      <c r="EF76" s="660"/>
      <c r="EG76" s="660"/>
      <c r="EH76" s="660"/>
      <c r="EI76" s="660"/>
      <c r="EJ76" s="660"/>
      <c r="EK76" s="660"/>
      <c r="EL76" s="660"/>
      <c r="EM76" s="660"/>
      <c r="EN76" s="660"/>
      <c r="EO76" s="660"/>
      <c r="EP76" s="660"/>
      <c r="EQ76" s="660"/>
      <c r="ER76" s="660"/>
      <c r="ES76" s="660"/>
      <c r="ET76" s="660"/>
      <c r="EU76" s="660"/>
      <c r="EV76" s="660"/>
      <c r="EW76" s="660"/>
      <c r="EX76" s="660"/>
      <c r="EY76" s="660"/>
      <c r="EZ76" s="660"/>
      <c r="FA76" s="660"/>
      <c r="FB76" s="660"/>
      <c r="FC76" s="660"/>
      <c r="FD76" s="660"/>
      <c r="FE76" s="660"/>
      <c r="FF76" s="660"/>
      <c r="FG76" s="660"/>
      <c r="FH76" s="660"/>
      <c r="FI76" s="660"/>
      <c r="FJ76" s="660"/>
      <c r="FK76" s="660"/>
      <c r="FL76" s="660"/>
      <c r="FM76" s="660"/>
      <c r="FN76" s="660"/>
      <c r="FO76" s="660"/>
      <c r="FP76" s="660"/>
      <c r="FQ76" s="660"/>
      <c r="FR76" s="660"/>
      <c r="FS76" s="660"/>
      <c r="FT76" s="660"/>
      <c r="FU76" s="660"/>
      <c r="FV76" s="660"/>
      <c r="FW76" s="660"/>
      <c r="FX76" s="660"/>
      <c r="FY76" s="660"/>
      <c r="FZ76" s="660"/>
      <c r="GA76" s="660"/>
      <c r="GB76" s="660"/>
      <c r="GC76" s="660"/>
      <c r="GD76" s="660"/>
      <c r="GE76" s="660"/>
      <c r="GF76" s="660"/>
      <c r="GG76" s="660"/>
      <c r="GH76" s="660"/>
      <c r="GI76" s="660"/>
      <c r="GJ76" s="660"/>
      <c r="GK76" s="660"/>
      <c r="GL76" s="660"/>
      <c r="GM76" s="660"/>
      <c r="GN76" s="660"/>
      <c r="GO76" s="660"/>
      <c r="GP76" s="660"/>
      <c r="GQ76" s="660"/>
      <c r="GR76" s="660"/>
      <c r="GS76" s="660"/>
      <c r="GT76" s="660"/>
      <c r="GU76" s="660"/>
      <c r="GV76" s="660"/>
      <c r="GW76" s="660"/>
      <c r="GX76" s="660"/>
      <c r="GY76" s="660"/>
      <c r="GZ76" s="660"/>
      <c r="HA76" s="660"/>
      <c r="HB76" s="660"/>
      <c r="HC76" s="660"/>
      <c r="HD76" s="660"/>
      <c r="HE76" s="660"/>
      <c r="HF76" s="660"/>
      <c r="HG76" s="660"/>
      <c r="HH76" s="660"/>
      <c r="HI76" s="660"/>
      <c r="HJ76" s="660"/>
      <c r="HK76" s="660"/>
      <c r="HL76" s="660"/>
      <c r="HM76" s="660"/>
      <c r="HN76" s="660"/>
      <c r="HO76" s="660"/>
      <c r="HP76" s="660"/>
      <c r="HQ76" s="660"/>
      <c r="HR76" s="660"/>
      <c r="HS76" s="660"/>
      <c r="HT76" s="660"/>
      <c r="HU76" s="660"/>
      <c r="HV76" s="660"/>
      <c r="HW76" s="660"/>
      <c r="HX76" s="660"/>
      <c r="HY76" s="660"/>
      <c r="HZ76" s="660"/>
      <c r="IA76" s="660"/>
      <c r="IB76" s="660"/>
      <c r="IC76" s="660"/>
      <c r="ID76" s="660"/>
      <c r="IE76" s="660"/>
      <c r="IF76" s="660"/>
      <c r="IG76" s="660"/>
      <c r="IH76" s="660"/>
      <c r="II76" s="660"/>
      <c r="IJ76" s="660"/>
      <c r="IK76" s="660"/>
      <c r="IL76" s="660"/>
      <c r="IM76" s="660"/>
      <c r="IN76" s="660"/>
      <c r="IO76" s="660"/>
      <c r="IP76" s="660"/>
      <c r="IQ76" s="549"/>
      <c r="IR76" s="549"/>
      <c r="IS76" s="549"/>
      <c r="IT76" s="549"/>
      <c r="IU76" s="549"/>
      <c r="IV76" s="549"/>
    </row>
    <row r="77" spans="1:256" x14ac:dyDescent="0.2">
      <c r="A77" s="560"/>
      <c r="B77" s="548"/>
      <c r="C77" s="551"/>
      <c r="D77" s="1590"/>
      <c r="E77" s="1590"/>
      <c r="F77" s="1003"/>
      <c r="G77" s="1003"/>
      <c r="H77" s="1414"/>
      <c r="I77" s="1596"/>
      <c r="J77" s="1596"/>
      <c r="K77" s="549"/>
      <c r="L77" s="549"/>
      <c r="M77" s="549"/>
      <c r="N77" s="549"/>
      <c r="O77" s="660"/>
      <c r="P77" s="660"/>
      <c r="Q77" s="660"/>
      <c r="R77" s="660"/>
      <c r="S77" s="660"/>
      <c r="T77" s="660"/>
      <c r="U77" s="660"/>
      <c r="V77" s="660"/>
      <c r="W77" s="660"/>
      <c r="X77" s="660"/>
      <c r="Y77" s="660"/>
      <c r="Z77" s="660"/>
      <c r="AA77" s="660"/>
      <c r="AB77" s="660"/>
      <c r="AC77" s="660"/>
      <c r="AD77" s="660"/>
      <c r="AE77" s="660"/>
      <c r="AF77" s="660"/>
      <c r="AG77" s="660"/>
      <c r="AH77" s="660"/>
      <c r="AI77" s="660"/>
      <c r="AJ77" s="660"/>
      <c r="AK77" s="660"/>
      <c r="AL77" s="660"/>
      <c r="AM77" s="660"/>
      <c r="AN77" s="660"/>
      <c r="AO77" s="660"/>
      <c r="AP77" s="660"/>
      <c r="AQ77" s="660"/>
      <c r="AR77" s="660"/>
      <c r="AS77" s="660"/>
      <c r="AT77" s="660"/>
      <c r="AU77" s="660"/>
      <c r="AV77" s="660"/>
      <c r="AW77" s="660"/>
      <c r="AX77" s="660"/>
      <c r="AY77" s="660"/>
      <c r="AZ77" s="660"/>
      <c r="BA77" s="660"/>
      <c r="BB77" s="660"/>
      <c r="BC77" s="660"/>
      <c r="BD77" s="660"/>
      <c r="BE77" s="660"/>
      <c r="BF77" s="660"/>
      <c r="BG77" s="660"/>
      <c r="BH77" s="660"/>
      <c r="BI77" s="660"/>
      <c r="BJ77" s="660"/>
      <c r="BK77" s="660"/>
      <c r="BL77" s="660"/>
      <c r="BM77" s="660"/>
      <c r="BN77" s="660"/>
      <c r="BO77" s="660"/>
      <c r="BP77" s="660"/>
      <c r="BQ77" s="660"/>
      <c r="BR77" s="660"/>
      <c r="BS77" s="660"/>
      <c r="BT77" s="660"/>
      <c r="BU77" s="660"/>
      <c r="BV77" s="660"/>
      <c r="BW77" s="660"/>
      <c r="BX77" s="660"/>
      <c r="BY77" s="660"/>
      <c r="BZ77" s="660"/>
      <c r="CA77" s="660"/>
      <c r="CB77" s="660"/>
      <c r="CC77" s="660"/>
      <c r="CD77" s="660"/>
      <c r="CE77" s="660"/>
      <c r="CF77" s="660"/>
      <c r="CG77" s="660"/>
      <c r="CH77" s="660"/>
      <c r="CI77" s="660"/>
      <c r="CJ77" s="660"/>
      <c r="CK77" s="660"/>
      <c r="CL77" s="660"/>
      <c r="CM77" s="660"/>
      <c r="CN77" s="660"/>
      <c r="CO77" s="660"/>
      <c r="CP77" s="660"/>
      <c r="CQ77" s="660"/>
      <c r="CR77" s="660"/>
      <c r="CS77" s="660"/>
      <c r="CT77" s="660"/>
      <c r="CU77" s="660"/>
      <c r="CV77" s="660"/>
      <c r="CW77" s="660"/>
      <c r="CX77" s="660"/>
      <c r="CY77" s="660"/>
      <c r="CZ77" s="660"/>
      <c r="DA77" s="660"/>
      <c r="DB77" s="660"/>
      <c r="DC77" s="660"/>
      <c r="DD77" s="660"/>
      <c r="DE77" s="660"/>
      <c r="DF77" s="660"/>
      <c r="DG77" s="660"/>
      <c r="DH77" s="660"/>
      <c r="DI77" s="660"/>
      <c r="DJ77" s="660"/>
      <c r="DK77" s="660"/>
      <c r="DL77" s="660"/>
      <c r="DM77" s="660"/>
      <c r="DN77" s="660"/>
      <c r="DO77" s="660"/>
      <c r="DP77" s="660"/>
      <c r="DQ77" s="660"/>
      <c r="DR77" s="660"/>
      <c r="DS77" s="660"/>
      <c r="DT77" s="660"/>
      <c r="DU77" s="660"/>
      <c r="DV77" s="660"/>
      <c r="DW77" s="660"/>
      <c r="DX77" s="660"/>
      <c r="DY77" s="660"/>
      <c r="DZ77" s="660"/>
      <c r="EA77" s="660"/>
      <c r="EB77" s="660"/>
      <c r="EC77" s="660"/>
      <c r="ED77" s="660"/>
      <c r="EE77" s="660"/>
      <c r="EF77" s="660"/>
      <c r="EG77" s="660"/>
      <c r="EH77" s="660"/>
      <c r="EI77" s="660"/>
      <c r="EJ77" s="660"/>
      <c r="EK77" s="660"/>
      <c r="EL77" s="660"/>
      <c r="EM77" s="660"/>
      <c r="EN77" s="660"/>
      <c r="EO77" s="660"/>
      <c r="EP77" s="660"/>
      <c r="EQ77" s="660"/>
      <c r="ER77" s="660"/>
      <c r="ES77" s="660"/>
      <c r="ET77" s="660"/>
      <c r="EU77" s="660"/>
      <c r="EV77" s="660"/>
      <c r="EW77" s="660"/>
      <c r="EX77" s="660"/>
      <c r="EY77" s="660"/>
      <c r="EZ77" s="660"/>
      <c r="FA77" s="660"/>
      <c r="FB77" s="660"/>
      <c r="FC77" s="660"/>
      <c r="FD77" s="660"/>
      <c r="FE77" s="660"/>
      <c r="FF77" s="660"/>
      <c r="FG77" s="660"/>
      <c r="FH77" s="660"/>
      <c r="FI77" s="660"/>
      <c r="FJ77" s="660"/>
      <c r="FK77" s="660"/>
      <c r="FL77" s="660"/>
      <c r="FM77" s="660"/>
      <c r="FN77" s="660"/>
      <c r="FO77" s="660"/>
      <c r="FP77" s="660"/>
      <c r="FQ77" s="660"/>
      <c r="FR77" s="660"/>
      <c r="FS77" s="660"/>
      <c r="FT77" s="660"/>
      <c r="FU77" s="660"/>
      <c r="FV77" s="660"/>
      <c r="FW77" s="660"/>
      <c r="FX77" s="660"/>
      <c r="FY77" s="660"/>
      <c r="FZ77" s="660"/>
      <c r="GA77" s="660"/>
      <c r="GB77" s="660"/>
      <c r="GC77" s="660"/>
      <c r="GD77" s="660"/>
      <c r="GE77" s="660"/>
      <c r="GF77" s="660"/>
      <c r="GG77" s="660"/>
      <c r="GH77" s="660"/>
      <c r="GI77" s="660"/>
      <c r="GJ77" s="660"/>
      <c r="GK77" s="660"/>
      <c r="GL77" s="660"/>
      <c r="GM77" s="660"/>
      <c r="GN77" s="660"/>
      <c r="GO77" s="660"/>
      <c r="GP77" s="660"/>
      <c r="GQ77" s="660"/>
      <c r="GR77" s="660"/>
      <c r="GS77" s="660"/>
      <c r="GT77" s="660"/>
      <c r="GU77" s="660"/>
      <c r="GV77" s="660"/>
      <c r="GW77" s="660"/>
      <c r="GX77" s="660"/>
      <c r="GY77" s="660"/>
      <c r="GZ77" s="660"/>
      <c r="HA77" s="660"/>
      <c r="HB77" s="660"/>
      <c r="HC77" s="660"/>
      <c r="HD77" s="660"/>
      <c r="HE77" s="660"/>
      <c r="HF77" s="660"/>
      <c r="HG77" s="660"/>
      <c r="HH77" s="660"/>
      <c r="HI77" s="660"/>
      <c r="HJ77" s="660"/>
      <c r="HK77" s="660"/>
      <c r="HL77" s="660"/>
      <c r="HM77" s="660"/>
      <c r="HN77" s="660"/>
      <c r="HO77" s="660"/>
      <c r="HP77" s="660"/>
      <c r="HQ77" s="660"/>
      <c r="HR77" s="660"/>
      <c r="HS77" s="660"/>
      <c r="HT77" s="660"/>
      <c r="HU77" s="660"/>
      <c r="HV77" s="660"/>
      <c r="HW77" s="660"/>
      <c r="HX77" s="660"/>
      <c r="HY77" s="660"/>
      <c r="HZ77" s="660"/>
      <c r="IA77" s="660"/>
      <c r="IB77" s="660"/>
      <c r="IC77" s="660"/>
      <c r="ID77" s="660"/>
      <c r="IE77" s="660"/>
      <c r="IF77" s="660"/>
      <c r="IG77" s="660"/>
      <c r="IH77" s="660"/>
      <c r="II77" s="660"/>
      <c r="IJ77" s="660"/>
      <c r="IK77" s="660"/>
      <c r="IL77" s="660"/>
      <c r="IM77" s="660"/>
      <c r="IN77" s="660"/>
      <c r="IO77" s="660"/>
      <c r="IP77" s="660"/>
      <c r="IQ77" s="549"/>
      <c r="IR77" s="549"/>
      <c r="IS77" s="549"/>
      <c r="IT77" s="549"/>
      <c r="IU77" s="549"/>
      <c r="IV77" s="549"/>
    </row>
    <row r="78" spans="1:256" x14ac:dyDescent="0.2">
      <c r="A78" s="560"/>
      <c r="B78" s="548"/>
      <c r="C78" s="551"/>
      <c r="D78" s="1590"/>
      <c r="E78" s="1590"/>
      <c r="F78" s="1003"/>
      <c r="G78" s="1003"/>
      <c r="H78" s="1414"/>
      <c r="I78" s="1596"/>
      <c r="J78" s="1596"/>
      <c r="K78" s="549"/>
      <c r="L78" s="549"/>
      <c r="M78" s="549"/>
      <c r="N78" s="549"/>
      <c r="O78" s="660"/>
      <c r="P78" s="660"/>
      <c r="Q78" s="660"/>
      <c r="R78" s="660"/>
      <c r="S78" s="660"/>
      <c r="T78" s="660"/>
      <c r="U78" s="660"/>
      <c r="V78" s="660"/>
      <c r="W78" s="660"/>
      <c r="X78" s="660"/>
      <c r="Y78" s="660"/>
      <c r="Z78" s="660"/>
      <c r="AA78" s="660"/>
      <c r="AB78" s="660"/>
      <c r="AC78" s="660"/>
      <c r="AD78" s="660"/>
      <c r="AE78" s="660"/>
      <c r="AF78" s="660"/>
      <c r="AG78" s="660"/>
      <c r="AH78" s="660"/>
      <c r="AI78" s="660"/>
      <c r="AJ78" s="660"/>
      <c r="AK78" s="660"/>
      <c r="AL78" s="660"/>
      <c r="AM78" s="660"/>
      <c r="AN78" s="660"/>
      <c r="AO78" s="660"/>
      <c r="AP78" s="660"/>
      <c r="AQ78" s="660"/>
      <c r="AR78" s="660"/>
      <c r="AS78" s="660"/>
      <c r="AT78" s="660"/>
      <c r="AU78" s="660"/>
      <c r="AV78" s="660"/>
      <c r="AW78" s="660"/>
      <c r="AX78" s="660"/>
      <c r="AY78" s="660"/>
      <c r="AZ78" s="660"/>
      <c r="BA78" s="660"/>
      <c r="BB78" s="660"/>
      <c r="BC78" s="660"/>
      <c r="BD78" s="660"/>
      <c r="BE78" s="660"/>
      <c r="BF78" s="660"/>
      <c r="BG78" s="660"/>
      <c r="BH78" s="660"/>
      <c r="BI78" s="660"/>
      <c r="BJ78" s="660"/>
      <c r="BK78" s="660"/>
      <c r="BL78" s="660"/>
      <c r="BM78" s="660"/>
      <c r="BN78" s="660"/>
      <c r="BO78" s="660"/>
      <c r="BP78" s="660"/>
      <c r="BQ78" s="660"/>
      <c r="BR78" s="660"/>
      <c r="BS78" s="660"/>
      <c r="BT78" s="660"/>
      <c r="BU78" s="660"/>
      <c r="BV78" s="660"/>
      <c r="BW78" s="660"/>
      <c r="BX78" s="660"/>
      <c r="BY78" s="660"/>
      <c r="BZ78" s="660"/>
      <c r="CA78" s="660"/>
      <c r="CB78" s="660"/>
      <c r="CC78" s="660"/>
      <c r="CD78" s="660"/>
      <c r="CE78" s="660"/>
      <c r="CF78" s="660"/>
      <c r="CG78" s="660"/>
      <c r="CH78" s="660"/>
      <c r="CI78" s="660"/>
      <c r="CJ78" s="660"/>
      <c r="CK78" s="660"/>
      <c r="CL78" s="660"/>
      <c r="CM78" s="660"/>
      <c r="CN78" s="660"/>
      <c r="CO78" s="660"/>
      <c r="CP78" s="660"/>
      <c r="CQ78" s="660"/>
      <c r="CR78" s="660"/>
      <c r="CS78" s="660"/>
      <c r="CT78" s="660"/>
      <c r="CU78" s="660"/>
      <c r="CV78" s="660"/>
      <c r="CW78" s="660"/>
      <c r="CX78" s="660"/>
      <c r="CY78" s="660"/>
      <c r="CZ78" s="660"/>
      <c r="DA78" s="660"/>
      <c r="DB78" s="660"/>
      <c r="DC78" s="660"/>
      <c r="DD78" s="660"/>
      <c r="DE78" s="660"/>
      <c r="DF78" s="660"/>
      <c r="DG78" s="660"/>
      <c r="DH78" s="660"/>
      <c r="DI78" s="660"/>
      <c r="DJ78" s="660"/>
      <c r="DK78" s="660"/>
      <c r="DL78" s="660"/>
      <c r="DM78" s="660"/>
      <c r="DN78" s="660"/>
      <c r="DO78" s="660"/>
      <c r="DP78" s="660"/>
      <c r="DQ78" s="660"/>
      <c r="DR78" s="660"/>
      <c r="DS78" s="660"/>
      <c r="DT78" s="660"/>
      <c r="DU78" s="660"/>
      <c r="DV78" s="660"/>
      <c r="DW78" s="660"/>
      <c r="DX78" s="660"/>
      <c r="DY78" s="660"/>
      <c r="DZ78" s="660"/>
      <c r="EA78" s="660"/>
      <c r="EB78" s="660"/>
      <c r="EC78" s="660"/>
      <c r="ED78" s="660"/>
      <c r="EE78" s="660"/>
      <c r="EF78" s="660"/>
      <c r="EG78" s="660"/>
      <c r="EH78" s="660"/>
      <c r="EI78" s="660"/>
      <c r="EJ78" s="660"/>
      <c r="EK78" s="660"/>
      <c r="EL78" s="660"/>
      <c r="EM78" s="660"/>
      <c r="EN78" s="660"/>
      <c r="EO78" s="660"/>
      <c r="EP78" s="660"/>
      <c r="EQ78" s="660"/>
      <c r="ER78" s="660"/>
      <c r="ES78" s="660"/>
      <c r="ET78" s="660"/>
      <c r="EU78" s="660"/>
      <c r="EV78" s="660"/>
      <c r="EW78" s="660"/>
      <c r="EX78" s="660"/>
      <c r="EY78" s="660"/>
      <c r="EZ78" s="660"/>
      <c r="FA78" s="660"/>
      <c r="FB78" s="660"/>
      <c r="FC78" s="660"/>
      <c r="FD78" s="660"/>
      <c r="FE78" s="660"/>
      <c r="FF78" s="660"/>
      <c r="FG78" s="660"/>
      <c r="FH78" s="660"/>
      <c r="FI78" s="660"/>
      <c r="FJ78" s="660"/>
      <c r="FK78" s="660"/>
      <c r="FL78" s="660"/>
      <c r="FM78" s="660"/>
      <c r="FN78" s="660"/>
      <c r="FO78" s="660"/>
      <c r="FP78" s="660"/>
      <c r="FQ78" s="660"/>
      <c r="FR78" s="660"/>
      <c r="FS78" s="660"/>
      <c r="FT78" s="660"/>
      <c r="FU78" s="660"/>
      <c r="FV78" s="660"/>
      <c r="FW78" s="660"/>
      <c r="FX78" s="660"/>
      <c r="FY78" s="660"/>
      <c r="FZ78" s="660"/>
      <c r="GA78" s="660"/>
      <c r="GB78" s="660"/>
      <c r="GC78" s="660"/>
      <c r="GD78" s="660"/>
      <c r="GE78" s="660"/>
      <c r="GF78" s="660"/>
      <c r="GG78" s="660"/>
      <c r="GH78" s="660"/>
      <c r="GI78" s="660"/>
      <c r="GJ78" s="660"/>
      <c r="GK78" s="660"/>
      <c r="GL78" s="660"/>
      <c r="GM78" s="660"/>
      <c r="GN78" s="660"/>
      <c r="GO78" s="660"/>
      <c r="GP78" s="660"/>
      <c r="GQ78" s="660"/>
      <c r="GR78" s="660"/>
      <c r="GS78" s="660"/>
      <c r="GT78" s="660"/>
      <c r="GU78" s="660"/>
      <c r="GV78" s="660"/>
      <c r="GW78" s="660"/>
      <c r="GX78" s="660"/>
      <c r="GY78" s="660"/>
      <c r="GZ78" s="660"/>
      <c r="HA78" s="660"/>
      <c r="HB78" s="660"/>
      <c r="HC78" s="660"/>
      <c r="HD78" s="660"/>
      <c r="HE78" s="660"/>
      <c r="HF78" s="660"/>
      <c r="HG78" s="660"/>
      <c r="HH78" s="660"/>
      <c r="HI78" s="660"/>
      <c r="HJ78" s="660"/>
      <c r="HK78" s="660"/>
      <c r="HL78" s="660"/>
      <c r="HM78" s="660"/>
      <c r="HN78" s="660"/>
      <c r="HO78" s="660"/>
      <c r="HP78" s="660"/>
      <c r="HQ78" s="660"/>
      <c r="HR78" s="660"/>
      <c r="HS78" s="660"/>
      <c r="HT78" s="660"/>
      <c r="HU78" s="660"/>
      <c r="HV78" s="660"/>
      <c r="HW78" s="660"/>
      <c r="HX78" s="660"/>
      <c r="HY78" s="660"/>
      <c r="HZ78" s="660"/>
      <c r="IA78" s="660"/>
      <c r="IB78" s="660"/>
      <c r="IC78" s="660"/>
      <c r="ID78" s="660"/>
      <c r="IE78" s="660"/>
      <c r="IF78" s="660"/>
      <c r="IG78" s="660"/>
      <c r="IH78" s="660"/>
      <c r="II78" s="660"/>
      <c r="IJ78" s="660"/>
      <c r="IK78" s="660"/>
      <c r="IL78" s="660"/>
      <c r="IM78" s="660"/>
      <c r="IN78" s="660"/>
      <c r="IO78" s="660"/>
      <c r="IP78" s="660"/>
      <c r="IQ78" s="549"/>
      <c r="IR78" s="549"/>
      <c r="IS78" s="549"/>
      <c r="IT78" s="549"/>
      <c r="IU78" s="549"/>
      <c r="IV78" s="549"/>
    </row>
    <row r="79" spans="1:256" x14ac:dyDescent="0.2">
      <c r="A79" s="660"/>
      <c r="B79" s="560"/>
      <c r="C79" s="551"/>
      <c r="D79" s="1602"/>
      <c r="E79" s="1602"/>
      <c r="F79" s="1595"/>
      <c r="G79" s="1595"/>
      <c r="H79" s="1611"/>
      <c r="I79" s="1596"/>
      <c r="J79" s="1596"/>
      <c r="K79" s="549"/>
      <c r="L79" s="549"/>
      <c r="M79" s="549"/>
      <c r="N79" s="549"/>
      <c r="O79" s="660"/>
      <c r="P79" s="660"/>
      <c r="Q79" s="660"/>
      <c r="R79" s="660"/>
      <c r="S79" s="660"/>
      <c r="T79" s="660"/>
      <c r="U79" s="660"/>
      <c r="V79" s="660"/>
      <c r="W79" s="660"/>
      <c r="X79" s="660"/>
      <c r="Y79" s="660"/>
      <c r="Z79" s="660"/>
      <c r="AA79" s="660"/>
      <c r="AB79" s="660"/>
      <c r="AC79" s="660"/>
      <c r="AD79" s="660"/>
      <c r="AE79" s="660"/>
      <c r="AF79" s="660"/>
      <c r="AG79" s="660"/>
      <c r="AH79" s="660"/>
      <c r="AI79" s="660"/>
      <c r="AJ79" s="660"/>
      <c r="AK79" s="660"/>
      <c r="AL79" s="660"/>
      <c r="AM79" s="660"/>
      <c r="AN79" s="660"/>
      <c r="AO79" s="660"/>
      <c r="AP79" s="660"/>
      <c r="AQ79" s="660"/>
      <c r="AR79" s="660"/>
      <c r="AS79" s="660"/>
      <c r="AT79" s="660"/>
      <c r="AU79" s="660"/>
      <c r="AV79" s="660"/>
      <c r="AW79" s="660"/>
      <c r="AX79" s="660"/>
      <c r="AY79" s="660"/>
      <c r="AZ79" s="660"/>
      <c r="BA79" s="660"/>
      <c r="BB79" s="660"/>
      <c r="BC79" s="660"/>
      <c r="BD79" s="660"/>
      <c r="BE79" s="660"/>
      <c r="BF79" s="660"/>
      <c r="BG79" s="660"/>
      <c r="BH79" s="660"/>
      <c r="BI79" s="660"/>
      <c r="BJ79" s="660"/>
      <c r="BK79" s="660"/>
      <c r="BL79" s="660"/>
      <c r="BM79" s="660"/>
      <c r="BN79" s="660"/>
      <c r="BO79" s="660"/>
      <c r="BP79" s="660"/>
      <c r="BQ79" s="660"/>
      <c r="BR79" s="660"/>
      <c r="BS79" s="660"/>
      <c r="BT79" s="660"/>
      <c r="BU79" s="660"/>
      <c r="BV79" s="660"/>
      <c r="BW79" s="660"/>
      <c r="BX79" s="660"/>
      <c r="BY79" s="660"/>
      <c r="BZ79" s="660"/>
      <c r="CA79" s="660"/>
      <c r="CB79" s="660"/>
      <c r="CC79" s="660"/>
      <c r="CD79" s="660"/>
      <c r="CE79" s="660"/>
      <c r="CF79" s="660"/>
      <c r="CG79" s="660"/>
      <c r="CH79" s="660"/>
      <c r="CI79" s="660"/>
      <c r="CJ79" s="660"/>
      <c r="CK79" s="660"/>
      <c r="CL79" s="660"/>
      <c r="CM79" s="660"/>
      <c r="CN79" s="660"/>
      <c r="CO79" s="660"/>
      <c r="CP79" s="660"/>
      <c r="CQ79" s="660"/>
      <c r="CR79" s="660"/>
      <c r="CS79" s="660"/>
      <c r="CT79" s="660"/>
      <c r="CU79" s="660"/>
      <c r="CV79" s="660"/>
      <c r="CW79" s="660"/>
      <c r="CX79" s="660"/>
      <c r="CY79" s="660"/>
      <c r="CZ79" s="660"/>
      <c r="DA79" s="660"/>
      <c r="DB79" s="660"/>
      <c r="DC79" s="660"/>
      <c r="DD79" s="660"/>
      <c r="DE79" s="660"/>
      <c r="DF79" s="660"/>
      <c r="DG79" s="660"/>
      <c r="DH79" s="660"/>
      <c r="DI79" s="660"/>
      <c r="DJ79" s="660"/>
      <c r="DK79" s="660"/>
      <c r="DL79" s="660"/>
      <c r="DM79" s="660"/>
      <c r="DN79" s="660"/>
      <c r="DO79" s="660"/>
      <c r="DP79" s="660"/>
      <c r="DQ79" s="660"/>
      <c r="DR79" s="660"/>
      <c r="DS79" s="660"/>
      <c r="DT79" s="660"/>
      <c r="DU79" s="660"/>
      <c r="DV79" s="660"/>
      <c r="DW79" s="660"/>
      <c r="DX79" s="660"/>
      <c r="DY79" s="660"/>
      <c r="DZ79" s="660"/>
      <c r="EA79" s="660"/>
      <c r="EB79" s="660"/>
      <c r="EC79" s="660"/>
      <c r="ED79" s="660"/>
      <c r="EE79" s="660"/>
      <c r="EF79" s="660"/>
      <c r="EG79" s="660"/>
      <c r="EH79" s="660"/>
      <c r="EI79" s="660"/>
      <c r="EJ79" s="660"/>
      <c r="EK79" s="660"/>
      <c r="EL79" s="660"/>
      <c r="EM79" s="660"/>
      <c r="EN79" s="660"/>
      <c r="EO79" s="660"/>
      <c r="EP79" s="660"/>
      <c r="EQ79" s="660"/>
      <c r="ER79" s="660"/>
      <c r="ES79" s="660"/>
      <c r="ET79" s="660"/>
      <c r="EU79" s="660"/>
      <c r="EV79" s="660"/>
      <c r="EW79" s="660"/>
      <c r="EX79" s="660"/>
      <c r="EY79" s="660"/>
      <c r="EZ79" s="660"/>
      <c r="FA79" s="660"/>
      <c r="FB79" s="660"/>
      <c r="FC79" s="660"/>
      <c r="FD79" s="660"/>
      <c r="FE79" s="660"/>
      <c r="FF79" s="660"/>
      <c r="FG79" s="660"/>
      <c r="FH79" s="660"/>
      <c r="FI79" s="660"/>
      <c r="FJ79" s="660"/>
      <c r="FK79" s="660"/>
      <c r="FL79" s="660"/>
      <c r="FM79" s="660"/>
      <c r="FN79" s="660"/>
      <c r="FO79" s="660"/>
      <c r="FP79" s="660"/>
      <c r="FQ79" s="660"/>
      <c r="FR79" s="660"/>
      <c r="FS79" s="660"/>
      <c r="FT79" s="660"/>
      <c r="FU79" s="660"/>
      <c r="FV79" s="660"/>
      <c r="FW79" s="660"/>
      <c r="FX79" s="660"/>
      <c r="FY79" s="660"/>
      <c r="FZ79" s="660"/>
      <c r="GA79" s="660"/>
      <c r="GB79" s="660"/>
      <c r="GC79" s="660"/>
      <c r="GD79" s="660"/>
      <c r="GE79" s="660"/>
      <c r="GF79" s="660"/>
      <c r="GG79" s="660"/>
      <c r="GH79" s="660"/>
      <c r="GI79" s="660"/>
      <c r="GJ79" s="660"/>
      <c r="GK79" s="660"/>
      <c r="GL79" s="660"/>
      <c r="GM79" s="660"/>
      <c r="GN79" s="660"/>
      <c r="GO79" s="660"/>
      <c r="GP79" s="660"/>
      <c r="GQ79" s="660"/>
      <c r="GR79" s="660"/>
      <c r="GS79" s="660"/>
      <c r="GT79" s="660"/>
      <c r="GU79" s="660"/>
      <c r="GV79" s="660"/>
      <c r="GW79" s="660"/>
      <c r="GX79" s="660"/>
      <c r="GY79" s="660"/>
      <c r="GZ79" s="660"/>
      <c r="HA79" s="660"/>
      <c r="HB79" s="660"/>
      <c r="HC79" s="660"/>
      <c r="HD79" s="660"/>
      <c r="HE79" s="660"/>
      <c r="HF79" s="660"/>
      <c r="HG79" s="660"/>
      <c r="HH79" s="660"/>
      <c r="HI79" s="660"/>
      <c r="HJ79" s="660"/>
      <c r="HK79" s="660"/>
      <c r="HL79" s="660"/>
      <c r="HM79" s="660"/>
      <c r="HN79" s="660"/>
      <c r="HO79" s="660"/>
      <c r="HP79" s="660"/>
      <c r="HQ79" s="660"/>
      <c r="HR79" s="660"/>
      <c r="HS79" s="660"/>
      <c r="HT79" s="660"/>
      <c r="HU79" s="660"/>
      <c r="HV79" s="660"/>
      <c r="HW79" s="660"/>
      <c r="HX79" s="660"/>
      <c r="HY79" s="660"/>
      <c r="HZ79" s="660"/>
      <c r="IA79" s="660"/>
      <c r="IB79" s="660"/>
      <c r="IC79" s="660"/>
      <c r="ID79" s="660"/>
      <c r="IE79" s="660"/>
      <c r="IF79" s="660"/>
      <c r="IG79" s="660"/>
      <c r="IH79" s="660"/>
      <c r="II79" s="660"/>
      <c r="IJ79" s="660"/>
      <c r="IK79" s="660"/>
      <c r="IL79" s="660"/>
      <c r="IM79" s="660"/>
      <c r="IN79" s="660"/>
      <c r="IO79" s="660"/>
      <c r="IP79" s="660"/>
      <c r="IQ79" s="549"/>
      <c r="IR79" s="549"/>
      <c r="IS79" s="549"/>
      <c r="IT79" s="549"/>
      <c r="IU79" s="549"/>
      <c r="IV79" s="549"/>
    </row>
    <row r="80" spans="1:256" x14ac:dyDescent="0.2">
      <c r="A80" s="560"/>
      <c r="B80" s="560"/>
      <c r="C80" s="551"/>
      <c r="D80" s="1604"/>
      <c r="E80" s="1604"/>
      <c r="F80" s="1595"/>
      <c r="G80" s="1595"/>
      <c r="H80" s="1611"/>
      <c r="I80" s="1596"/>
      <c r="J80" s="1596"/>
      <c r="K80" s="549"/>
      <c r="L80" s="549"/>
      <c r="M80" s="549"/>
      <c r="N80" s="549"/>
      <c r="O80" s="660"/>
      <c r="P80" s="660"/>
      <c r="Q80" s="660"/>
      <c r="R80" s="660"/>
      <c r="S80" s="660"/>
      <c r="T80" s="660"/>
      <c r="U80" s="660"/>
      <c r="V80" s="660"/>
      <c r="W80" s="660"/>
      <c r="X80" s="660"/>
      <c r="Y80" s="660"/>
      <c r="Z80" s="660"/>
      <c r="AA80" s="660"/>
      <c r="AB80" s="660"/>
      <c r="AC80" s="660"/>
      <c r="AD80" s="660"/>
      <c r="AE80" s="660"/>
      <c r="AF80" s="660"/>
      <c r="AG80" s="660"/>
      <c r="AH80" s="660"/>
      <c r="AI80" s="660"/>
      <c r="AJ80" s="660"/>
      <c r="AK80" s="660"/>
      <c r="AL80" s="660"/>
      <c r="AM80" s="660"/>
      <c r="AN80" s="660"/>
      <c r="AO80" s="660"/>
      <c r="AP80" s="660"/>
      <c r="AQ80" s="660"/>
      <c r="AR80" s="660"/>
      <c r="AS80" s="660"/>
      <c r="AT80" s="660"/>
      <c r="AU80" s="660"/>
      <c r="AV80" s="660"/>
      <c r="AW80" s="660"/>
      <c r="AX80" s="660"/>
      <c r="AY80" s="660"/>
      <c r="AZ80" s="660"/>
      <c r="BA80" s="660"/>
      <c r="BB80" s="660"/>
      <c r="BC80" s="660"/>
      <c r="BD80" s="660"/>
      <c r="BE80" s="660"/>
      <c r="BF80" s="660"/>
      <c r="BG80" s="660"/>
      <c r="BH80" s="660"/>
      <c r="BI80" s="660"/>
      <c r="BJ80" s="660"/>
      <c r="BK80" s="660"/>
      <c r="BL80" s="660"/>
      <c r="BM80" s="660"/>
      <c r="BN80" s="660"/>
      <c r="BO80" s="660"/>
      <c r="BP80" s="660"/>
      <c r="BQ80" s="660"/>
      <c r="BR80" s="660"/>
      <c r="BS80" s="660"/>
      <c r="BT80" s="660"/>
      <c r="BU80" s="660"/>
      <c r="BV80" s="660"/>
      <c r="BW80" s="660"/>
      <c r="BX80" s="660"/>
      <c r="BY80" s="660"/>
      <c r="BZ80" s="660"/>
      <c r="CA80" s="660"/>
      <c r="CB80" s="660"/>
      <c r="CC80" s="660"/>
      <c r="CD80" s="660"/>
      <c r="CE80" s="660"/>
      <c r="CF80" s="660"/>
      <c r="CG80" s="660"/>
      <c r="CH80" s="660"/>
      <c r="CI80" s="660"/>
      <c r="CJ80" s="660"/>
      <c r="CK80" s="660"/>
      <c r="CL80" s="660"/>
      <c r="CM80" s="660"/>
      <c r="CN80" s="660"/>
      <c r="CO80" s="660"/>
      <c r="CP80" s="660"/>
      <c r="CQ80" s="660"/>
      <c r="CR80" s="660"/>
      <c r="CS80" s="660"/>
      <c r="CT80" s="660"/>
      <c r="CU80" s="660"/>
      <c r="CV80" s="660"/>
      <c r="CW80" s="660"/>
      <c r="CX80" s="660"/>
      <c r="CY80" s="660"/>
      <c r="CZ80" s="660"/>
      <c r="DA80" s="660"/>
      <c r="DB80" s="660"/>
      <c r="DC80" s="660"/>
      <c r="DD80" s="660"/>
      <c r="DE80" s="660"/>
      <c r="DF80" s="660"/>
      <c r="DG80" s="660"/>
      <c r="DH80" s="660"/>
      <c r="DI80" s="660"/>
      <c r="DJ80" s="660"/>
      <c r="DK80" s="660"/>
      <c r="DL80" s="660"/>
      <c r="DM80" s="660"/>
      <c r="DN80" s="660"/>
      <c r="DO80" s="660"/>
      <c r="DP80" s="660"/>
      <c r="DQ80" s="660"/>
      <c r="DR80" s="660"/>
      <c r="DS80" s="660"/>
      <c r="DT80" s="660"/>
      <c r="DU80" s="660"/>
      <c r="DV80" s="660"/>
      <c r="DW80" s="660"/>
      <c r="DX80" s="660"/>
      <c r="DY80" s="660"/>
      <c r="DZ80" s="660"/>
      <c r="EA80" s="660"/>
      <c r="EB80" s="660"/>
      <c r="EC80" s="660"/>
      <c r="ED80" s="660"/>
      <c r="EE80" s="660"/>
      <c r="EF80" s="660"/>
      <c r="EG80" s="660"/>
      <c r="EH80" s="660"/>
      <c r="EI80" s="660"/>
      <c r="EJ80" s="660"/>
      <c r="EK80" s="660"/>
      <c r="EL80" s="660"/>
      <c r="EM80" s="660"/>
      <c r="EN80" s="660"/>
      <c r="EO80" s="660"/>
      <c r="EP80" s="660"/>
      <c r="EQ80" s="660"/>
      <c r="ER80" s="660"/>
      <c r="ES80" s="660"/>
      <c r="ET80" s="660"/>
      <c r="EU80" s="660"/>
      <c r="EV80" s="660"/>
      <c r="EW80" s="660"/>
      <c r="EX80" s="660"/>
      <c r="EY80" s="660"/>
      <c r="EZ80" s="660"/>
      <c r="FA80" s="660"/>
      <c r="FB80" s="660"/>
      <c r="FC80" s="660"/>
      <c r="FD80" s="660"/>
      <c r="FE80" s="660"/>
      <c r="FF80" s="660"/>
      <c r="FG80" s="660"/>
      <c r="FH80" s="660"/>
      <c r="FI80" s="660"/>
      <c r="FJ80" s="660"/>
      <c r="FK80" s="660"/>
      <c r="FL80" s="660"/>
      <c r="FM80" s="660"/>
      <c r="FN80" s="660"/>
      <c r="FO80" s="660"/>
      <c r="FP80" s="660"/>
      <c r="FQ80" s="660"/>
      <c r="FR80" s="660"/>
      <c r="FS80" s="660"/>
      <c r="FT80" s="660"/>
      <c r="FU80" s="660"/>
      <c r="FV80" s="660"/>
      <c r="FW80" s="660"/>
      <c r="FX80" s="660"/>
      <c r="FY80" s="660"/>
      <c r="FZ80" s="660"/>
      <c r="GA80" s="660"/>
      <c r="GB80" s="660"/>
      <c r="GC80" s="660"/>
      <c r="GD80" s="660"/>
      <c r="GE80" s="660"/>
      <c r="GF80" s="660"/>
      <c r="GG80" s="660"/>
      <c r="GH80" s="660"/>
      <c r="GI80" s="660"/>
      <c r="GJ80" s="660"/>
      <c r="GK80" s="660"/>
      <c r="GL80" s="660"/>
      <c r="GM80" s="660"/>
      <c r="GN80" s="660"/>
      <c r="GO80" s="660"/>
      <c r="GP80" s="660"/>
      <c r="GQ80" s="660"/>
      <c r="GR80" s="660"/>
      <c r="GS80" s="660"/>
      <c r="GT80" s="660"/>
      <c r="GU80" s="660"/>
      <c r="GV80" s="660"/>
      <c r="GW80" s="660"/>
      <c r="GX80" s="660"/>
      <c r="GY80" s="660"/>
      <c r="GZ80" s="660"/>
      <c r="HA80" s="660"/>
      <c r="HB80" s="660"/>
      <c r="HC80" s="660"/>
      <c r="HD80" s="660"/>
      <c r="HE80" s="660"/>
      <c r="HF80" s="660"/>
      <c r="HG80" s="660"/>
      <c r="HH80" s="660"/>
      <c r="HI80" s="660"/>
      <c r="HJ80" s="660"/>
      <c r="HK80" s="660"/>
      <c r="HL80" s="660"/>
      <c r="HM80" s="660"/>
      <c r="HN80" s="660"/>
      <c r="HO80" s="660"/>
      <c r="HP80" s="660"/>
      <c r="HQ80" s="660"/>
      <c r="HR80" s="660"/>
      <c r="HS80" s="660"/>
      <c r="HT80" s="660"/>
      <c r="HU80" s="660"/>
      <c r="HV80" s="660"/>
      <c r="HW80" s="660"/>
      <c r="HX80" s="660"/>
      <c r="HY80" s="660"/>
      <c r="HZ80" s="660"/>
      <c r="IA80" s="660"/>
      <c r="IB80" s="660"/>
      <c r="IC80" s="660"/>
      <c r="ID80" s="660"/>
      <c r="IE80" s="660"/>
      <c r="IF80" s="660"/>
      <c r="IG80" s="660"/>
      <c r="IH80" s="660"/>
      <c r="II80" s="660"/>
      <c r="IJ80" s="660"/>
      <c r="IK80" s="660"/>
      <c r="IL80" s="660"/>
      <c r="IM80" s="660"/>
      <c r="IN80" s="660"/>
      <c r="IO80" s="660"/>
      <c r="IP80" s="660"/>
      <c r="IQ80" s="549"/>
      <c r="IR80" s="549"/>
      <c r="IS80" s="549"/>
      <c r="IT80" s="549"/>
      <c r="IU80" s="549"/>
      <c r="IV80" s="549"/>
    </row>
    <row r="81" spans="1:256" x14ac:dyDescent="0.2">
      <c r="A81" s="560"/>
      <c r="B81" s="560"/>
      <c r="C81" s="551"/>
      <c r="D81" s="1604"/>
      <c r="E81" s="1604"/>
      <c r="F81" s="1595"/>
      <c r="G81" s="1595"/>
      <c r="H81" s="1611"/>
      <c r="I81" s="1596"/>
      <c r="J81" s="1596"/>
      <c r="K81" s="549"/>
      <c r="L81" s="549"/>
      <c r="M81" s="549"/>
      <c r="N81" s="549"/>
      <c r="O81" s="660"/>
      <c r="P81" s="660"/>
      <c r="Q81" s="660"/>
      <c r="R81" s="660"/>
      <c r="S81" s="660"/>
      <c r="T81" s="660"/>
      <c r="U81" s="660"/>
      <c r="V81" s="660"/>
      <c r="W81" s="660"/>
      <c r="X81" s="660"/>
      <c r="Y81" s="660"/>
      <c r="Z81" s="660"/>
      <c r="AA81" s="660"/>
      <c r="AB81" s="660"/>
      <c r="AC81" s="660"/>
      <c r="AD81" s="660"/>
      <c r="AE81" s="660"/>
      <c r="AF81" s="660"/>
      <c r="AG81" s="660"/>
      <c r="AH81" s="660"/>
      <c r="AI81" s="660"/>
      <c r="AJ81" s="660"/>
      <c r="AK81" s="660"/>
      <c r="AL81" s="660"/>
      <c r="AM81" s="660"/>
      <c r="AN81" s="660"/>
      <c r="AO81" s="660"/>
      <c r="AP81" s="660"/>
      <c r="AQ81" s="660"/>
      <c r="AR81" s="660"/>
      <c r="AS81" s="660"/>
      <c r="AT81" s="660"/>
      <c r="AU81" s="660"/>
      <c r="AV81" s="660"/>
      <c r="AW81" s="660"/>
      <c r="AX81" s="660"/>
      <c r="AY81" s="660"/>
      <c r="AZ81" s="660"/>
      <c r="BA81" s="660"/>
      <c r="BB81" s="660"/>
      <c r="BC81" s="660"/>
      <c r="BD81" s="660"/>
      <c r="BE81" s="660"/>
      <c r="BF81" s="660"/>
      <c r="BG81" s="660"/>
      <c r="BH81" s="660"/>
      <c r="BI81" s="660"/>
      <c r="BJ81" s="660"/>
      <c r="BK81" s="660"/>
      <c r="BL81" s="660"/>
      <c r="BM81" s="660"/>
      <c r="BN81" s="660"/>
      <c r="BO81" s="660"/>
      <c r="BP81" s="660"/>
      <c r="BQ81" s="660"/>
      <c r="BR81" s="660"/>
      <c r="BS81" s="660"/>
      <c r="BT81" s="660"/>
      <c r="BU81" s="660"/>
      <c r="BV81" s="660"/>
      <c r="BW81" s="660"/>
      <c r="BX81" s="660"/>
      <c r="BY81" s="660"/>
      <c r="BZ81" s="660"/>
      <c r="CA81" s="660"/>
      <c r="CB81" s="660"/>
      <c r="CC81" s="660"/>
      <c r="CD81" s="660"/>
      <c r="CE81" s="660"/>
      <c r="CF81" s="660"/>
      <c r="CG81" s="660"/>
      <c r="CH81" s="660"/>
      <c r="CI81" s="660"/>
      <c r="CJ81" s="660"/>
      <c r="CK81" s="660"/>
      <c r="CL81" s="660"/>
      <c r="CM81" s="660"/>
      <c r="CN81" s="660"/>
      <c r="CO81" s="660"/>
      <c r="CP81" s="660"/>
      <c r="CQ81" s="660"/>
      <c r="CR81" s="660"/>
      <c r="CS81" s="660"/>
      <c r="CT81" s="660"/>
      <c r="CU81" s="660"/>
      <c r="CV81" s="660"/>
      <c r="CW81" s="660"/>
      <c r="CX81" s="660"/>
      <c r="CY81" s="660"/>
      <c r="CZ81" s="660"/>
      <c r="DA81" s="660"/>
      <c r="DB81" s="660"/>
      <c r="DC81" s="660"/>
      <c r="DD81" s="660"/>
      <c r="DE81" s="660"/>
      <c r="DF81" s="660"/>
      <c r="DG81" s="660"/>
      <c r="DH81" s="660"/>
      <c r="DI81" s="660"/>
      <c r="DJ81" s="660"/>
      <c r="DK81" s="660"/>
      <c r="DL81" s="660"/>
      <c r="DM81" s="660"/>
      <c r="DN81" s="660"/>
      <c r="DO81" s="660"/>
      <c r="DP81" s="660"/>
      <c r="DQ81" s="660"/>
      <c r="DR81" s="660"/>
      <c r="DS81" s="660"/>
      <c r="DT81" s="660"/>
      <c r="DU81" s="660"/>
      <c r="DV81" s="660"/>
      <c r="DW81" s="660"/>
      <c r="DX81" s="660"/>
      <c r="DY81" s="660"/>
      <c r="DZ81" s="660"/>
      <c r="EA81" s="660"/>
      <c r="EB81" s="660"/>
      <c r="EC81" s="660"/>
      <c r="ED81" s="660"/>
      <c r="EE81" s="660"/>
      <c r="EF81" s="660"/>
      <c r="EG81" s="660"/>
      <c r="EH81" s="660"/>
      <c r="EI81" s="660"/>
      <c r="EJ81" s="660"/>
      <c r="EK81" s="660"/>
      <c r="EL81" s="660"/>
      <c r="EM81" s="660"/>
      <c r="EN81" s="660"/>
      <c r="EO81" s="660"/>
      <c r="EP81" s="660"/>
      <c r="EQ81" s="660"/>
      <c r="ER81" s="660"/>
      <c r="ES81" s="660"/>
      <c r="ET81" s="660"/>
      <c r="EU81" s="660"/>
      <c r="EV81" s="660"/>
      <c r="EW81" s="660"/>
      <c r="EX81" s="660"/>
      <c r="EY81" s="660"/>
      <c r="EZ81" s="660"/>
      <c r="FA81" s="660"/>
      <c r="FB81" s="660"/>
      <c r="FC81" s="660"/>
      <c r="FD81" s="660"/>
      <c r="FE81" s="660"/>
      <c r="FF81" s="660"/>
      <c r="FG81" s="660"/>
      <c r="FH81" s="660"/>
      <c r="FI81" s="660"/>
      <c r="FJ81" s="660"/>
      <c r="FK81" s="660"/>
      <c r="FL81" s="660"/>
      <c r="FM81" s="660"/>
      <c r="FN81" s="660"/>
      <c r="FO81" s="660"/>
      <c r="FP81" s="660"/>
      <c r="FQ81" s="660"/>
      <c r="FR81" s="660"/>
      <c r="FS81" s="660"/>
      <c r="FT81" s="660"/>
      <c r="FU81" s="660"/>
      <c r="FV81" s="660"/>
      <c r="FW81" s="660"/>
      <c r="FX81" s="660"/>
      <c r="FY81" s="660"/>
      <c r="FZ81" s="660"/>
      <c r="GA81" s="660"/>
      <c r="GB81" s="660"/>
      <c r="GC81" s="660"/>
      <c r="GD81" s="660"/>
      <c r="GE81" s="660"/>
      <c r="GF81" s="660"/>
      <c r="GG81" s="660"/>
      <c r="GH81" s="660"/>
      <c r="GI81" s="660"/>
      <c r="GJ81" s="660"/>
      <c r="GK81" s="660"/>
      <c r="GL81" s="660"/>
      <c r="GM81" s="660"/>
      <c r="GN81" s="660"/>
      <c r="GO81" s="660"/>
      <c r="GP81" s="660"/>
      <c r="GQ81" s="660"/>
      <c r="GR81" s="660"/>
      <c r="GS81" s="660"/>
      <c r="GT81" s="660"/>
      <c r="GU81" s="660"/>
      <c r="GV81" s="660"/>
      <c r="GW81" s="660"/>
      <c r="GX81" s="660"/>
      <c r="GY81" s="660"/>
      <c r="GZ81" s="660"/>
      <c r="HA81" s="660"/>
      <c r="HB81" s="660"/>
      <c r="HC81" s="660"/>
      <c r="HD81" s="660"/>
      <c r="HE81" s="660"/>
      <c r="HF81" s="660"/>
      <c r="HG81" s="660"/>
      <c r="HH81" s="660"/>
      <c r="HI81" s="660"/>
      <c r="HJ81" s="660"/>
      <c r="HK81" s="660"/>
      <c r="HL81" s="660"/>
      <c r="HM81" s="660"/>
      <c r="HN81" s="660"/>
      <c r="HO81" s="660"/>
      <c r="HP81" s="660"/>
      <c r="HQ81" s="660"/>
      <c r="HR81" s="660"/>
      <c r="HS81" s="660"/>
      <c r="HT81" s="660"/>
      <c r="HU81" s="660"/>
      <c r="HV81" s="660"/>
      <c r="HW81" s="660"/>
      <c r="HX81" s="660"/>
      <c r="HY81" s="660"/>
      <c r="HZ81" s="660"/>
      <c r="IA81" s="660"/>
      <c r="IB81" s="660"/>
      <c r="IC81" s="660"/>
      <c r="ID81" s="660"/>
      <c r="IE81" s="660"/>
      <c r="IF81" s="660"/>
      <c r="IG81" s="660"/>
      <c r="IH81" s="660"/>
      <c r="II81" s="660"/>
      <c r="IJ81" s="660"/>
      <c r="IK81" s="660"/>
      <c r="IL81" s="660"/>
      <c r="IM81" s="660"/>
      <c r="IN81" s="660"/>
      <c r="IO81" s="660"/>
      <c r="IP81" s="660"/>
      <c r="IQ81" s="549"/>
      <c r="IR81" s="549"/>
      <c r="IS81" s="549"/>
      <c r="IT81" s="549"/>
      <c r="IU81" s="549"/>
      <c r="IV81" s="549"/>
    </row>
    <row r="82" spans="1:256" x14ac:dyDescent="0.2">
      <c r="A82" s="660"/>
      <c r="B82" s="560"/>
      <c r="C82" s="551"/>
      <c r="D82" s="1602"/>
      <c r="E82" s="1602"/>
      <c r="F82" s="1595"/>
      <c r="G82" s="1595"/>
      <c r="H82" s="1611"/>
      <c r="I82" s="1596"/>
      <c r="J82" s="1596"/>
      <c r="K82" s="549"/>
      <c r="L82" s="549"/>
      <c r="M82" s="549"/>
      <c r="N82" s="549"/>
      <c r="O82" s="660"/>
      <c r="P82" s="660"/>
      <c r="Q82" s="660"/>
      <c r="R82" s="660"/>
      <c r="S82" s="660"/>
      <c r="T82" s="660"/>
      <c r="U82" s="660"/>
      <c r="V82" s="660"/>
      <c r="W82" s="660"/>
      <c r="X82" s="660"/>
      <c r="Y82" s="660"/>
      <c r="Z82" s="660"/>
      <c r="AA82" s="660"/>
      <c r="AB82" s="660"/>
      <c r="AC82" s="660"/>
      <c r="AD82" s="660"/>
      <c r="AE82" s="660"/>
      <c r="AF82" s="660"/>
      <c r="AG82" s="660"/>
      <c r="AH82" s="660"/>
      <c r="AI82" s="660"/>
      <c r="AJ82" s="660"/>
      <c r="AK82" s="660"/>
      <c r="AL82" s="660"/>
      <c r="AM82" s="660"/>
      <c r="AN82" s="660"/>
      <c r="AO82" s="660"/>
      <c r="AP82" s="660"/>
      <c r="AQ82" s="660"/>
      <c r="AR82" s="660"/>
      <c r="AS82" s="660"/>
      <c r="AT82" s="660"/>
      <c r="AU82" s="660"/>
      <c r="AV82" s="660"/>
      <c r="AW82" s="660"/>
      <c r="AX82" s="660"/>
      <c r="AY82" s="660"/>
      <c r="AZ82" s="660"/>
      <c r="BA82" s="660"/>
      <c r="BB82" s="660"/>
      <c r="BC82" s="660"/>
      <c r="BD82" s="660"/>
      <c r="BE82" s="660"/>
      <c r="BF82" s="660"/>
      <c r="BG82" s="660"/>
      <c r="BH82" s="660"/>
      <c r="BI82" s="660"/>
      <c r="BJ82" s="660"/>
      <c r="BK82" s="660"/>
      <c r="BL82" s="660"/>
      <c r="BM82" s="660"/>
      <c r="BN82" s="660"/>
      <c r="BO82" s="660"/>
      <c r="BP82" s="660"/>
      <c r="BQ82" s="660"/>
      <c r="BR82" s="660"/>
      <c r="BS82" s="660"/>
      <c r="BT82" s="660"/>
      <c r="BU82" s="660"/>
      <c r="BV82" s="660"/>
      <c r="BW82" s="660"/>
      <c r="BX82" s="660"/>
      <c r="BY82" s="660"/>
      <c r="BZ82" s="660"/>
      <c r="CA82" s="660"/>
      <c r="CB82" s="660"/>
      <c r="CC82" s="660"/>
      <c r="CD82" s="660"/>
      <c r="CE82" s="660"/>
      <c r="CF82" s="660"/>
      <c r="CG82" s="660"/>
      <c r="CH82" s="660"/>
      <c r="CI82" s="660"/>
      <c r="CJ82" s="660"/>
      <c r="CK82" s="660"/>
      <c r="CL82" s="660"/>
      <c r="CM82" s="660"/>
      <c r="CN82" s="660"/>
      <c r="CO82" s="660"/>
      <c r="CP82" s="660"/>
      <c r="CQ82" s="660"/>
      <c r="CR82" s="660"/>
      <c r="CS82" s="660"/>
      <c r="CT82" s="660"/>
      <c r="CU82" s="660"/>
      <c r="CV82" s="660"/>
      <c r="CW82" s="660"/>
      <c r="CX82" s="660"/>
      <c r="CY82" s="660"/>
      <c r="CZ82" s="660"/>
      <c r="DA82" s="660"/>
      <c r="DB82" s="660"/>
      <c r="DC82" s="660"/>
      <c r="DD82" s="660"/>
      <c r="DE82" s="660"/>
      <c r="DF82" s="660"/>
      <c r="DG82" s="660"/>
      <c r="DH82" s="660"/>
      <c r="DI82" s="660"/>
      <c r="DJ82" s="660"/>
      <c r="DK82" s="660"/>
      <c r="DL82" s="660"/>
      <c r="DM82" s="660"/>
      <c r="DN82" s="660"/>
      <c r="DO82" s="660"/>
      <c r="DP82" s="660"/>
      <c r="DQ82" s="660"/>
      <c r="DR82" s="660"/>
      <c r="DS82" s="660"/>
      <c r="DT82" s="660"/>
      <c r="DU82" s="660"/>
      <c r="DV82" s="660"/>
      <c r="DW82" s="660"/>
      <c r="DX82" s="660"/>
      <c r="DY82" s="660"/>
      <c r="DZ82" s="660"/>
      <c r="EA82" s="660"/>
      <c r="EB82" s="660"/>
      <c r="EC82" s="660"/>
      <c r="ED82" s="660"/>
      <c r="EE82" s="660"/>
      <c r="EF82" s="660"/>
      <c r="EG82" s="660"/>
      <c r="EH82" s="660"/>
      <c r="EI82" s="660"/>
      <c r="EJ82" s="660"/>
      <c r="EK82" s="660"/>
      <c r="EL82" s="660"/>
      <c r="EM82" s="660"/>
      <c r="EN82" s="660"/>
      <c r="EO82" s="660"/>
      <c r="EP82" s="660"/>
      <c r="EQ82" s="660"/>
      <c r="ER82" s="660"/>
      <c r="ES82" s="660"/>
      <c r="ET82" s="660"/>
      <c r="EU82" s="660"/>
      <c r="EV82" s="660"/>
      <c r="EW82" s="660"/>
      <c r="EX82" s="660"/>
      <c r="EY82" s="660"/>
      <c r="EZ82" s="660"/>
      <c r="FA82" s="660"/>
      <c r="FB82" s="660"/>
      <c r="FC82" s="660"/>
      <c r="FD82" s="660"/>
      <c r="FE82" s="660"/>
      <c r="FF82" s="660"/>
      <c r="FG82" s="660"/>
      <c r="FH82" s="660"/>
      <c r="FI82" s="660"/>
      <c r="FJ82" s="660"/>
      <c r="FK82" s="660"/>
      <c r="FL82" s="660"/>
      <c r="FM82" s="660"/>
      <c r="FN82" s="660"/>
      <c r="FO82" s="660"/>
      <c r="FP82" s="660"/>
      <c r="FQ82" s="660"/>
      <c r="FR82" s="660"/>
      <c r="FS82" s="660"/>
      <c r="FT82" s="660"/>
      <c r="FU82" s="660"/>
      <c r="FV82" s="660"/>
      <c r="FW82" s="660"/>
      <c r="FX82" s="660"/>
      <c r="FY82" s="660"/>
      <c r="FZ82" s="660"/>
      <c r="GA82" s="660"/>
      <c r="GB82" s="660"/>
      <c r="GC82" s="660"/>
      <c r="GD82" s="660"/>
      <c r="GE82" s="660"/>
      <c r="GF82" s="660"/>
      <c r="GG82" s="660"/>
      <c r="GH82" s="660"/>
      <c r="GI82" s="660"/>
      <c r="GJ82" s="660"/>
      <c r="GK82" s="660"/>
      <c r="GL82" s="660"/>
      <c r="GM82" s="660"/>
      <c r="GN82" s="660"/>
      <c r="GO82" s="660"/>
      <c r="GP82" s="660"/>
      <c r="GQ82" s="660"/>
      <c r="GR82" s="660"/>
      <c r="GS82" s="660"/>
      <c r="GT82" s="660"/>
      <c r="GU82" s="660"/>
      <c r="GV82" s="660"/>
      <c r="GW82" s="660"/>
      <c r="GX82" s="660"/>
      <c r="GY82" s="660"/>
      <c r="GZ82" s="660"/>
      <c r="HA82" s="660"/>
      <c r="HB82" s="660"/>
      <c r="HC82" s="660"/>
      <c r="HD82" s="660"/>
      <c r="HE82" s="660"/>
      <c r="HF82" s="660"/>
      <c r="HG82" s="660"/>
      <c r="HH82" s="660"/>
      <c r="HI82" s="660"/>
      <c r="HJ82" s="660"/>
      <c r="HK82" s="660"/>
      <c r="HL82" s="660"/>
      <c r="HM82" s="660"/>
      <c r="HN82" s="660"/>
      <c r="HO82" s="660"/>
      <c r="HP82" s="660"/>
      <c r="HQ82" s="660"/>
      <c r="HR82" s="660"/>
      <c r="HS82" s="660"/>
      <c r="HT82" s="660"/>
      <c r="HU82" s="660"/>
      <c r="HV82" s="660"/>
      <c r="HW82" s="660"/>
      <c r="HX82" s="660"/>
      <c r="HY82" s="660"/>
      <c r="HZ82" s="660"/>
      <c r="IA82" s="660"/>
      <c r="IB82" s="660"/>
      <c r="IC82" s="660"/>
      <c r="ID82" s="660"/>
      <c r="IE82" s="660"/>
      <c r="IF82" s="660"/>
      <c r="IG82" s="660"/>
      <c r="IH82" s="660"/>
      <c r="II82" s="660"/>
      <c r="IJ82" s="660"/>
      <c r="IK82" s="660"/>
      <c r="IL82" s="660"/>
      <c r="IM82" s="660"/>
      <c r="IN82" s="660"/>
      <c r="IO82" s="660"/>
      <c r="IP82" s="660"/>
      <c r="IQ82" s="549"/>
      <c r="IR82" s="549"/>
      <c r="IS82" s="549"/>
      <c r="IT82" s="549"/>
      <c r="IU82" s="549"/>
      <c r="IV82" s="549"/>
    </row>
    <row r="83" spans="1:256" x14ac:dyDescent="0.2">
      <c r="A83" s="660"/>
      <c r="B83" s="560"/>
      <c r="C83" s="551"/>
      <c r="D83" s="1596"/>
      <c r="E83" s="1596"/>
      <c r="F83" s="1596"/>
      <c r="G83" s="1596"/>
      <c r="H83" s="1592"/>
      <c r="I83" s="1596"/>
      <c r="J83" s="1596"/>
      <c r="K83" s="549"/>
      <c r="L83" s="549"/>
      <c r="M83" s="549"/>
      <c r="N83" s="549"/>
      <c r="O83" s="660"/>
      <c r="P83" s="660"/>
      <c r="Q83" s="660"/>
      <c r="R83" s="660"/>
      <c r="S83" s="660"/>
      <c r="T83" s="660"/>
      <c r="U83" s="660"/>
      <c r="V83" s="660"/>
      <c r="W83" s="660"/>
      <c r="X83" s="660"/>
      <c r="Y83" s="660"/>
      <c r="Z83" s="660"/>
      <c r="AA83" s="660"/>
      <c r="AB83" s="660"/>
      <c r="AC83" s="660"/>
      <c r="AD83" s="660"/>
      <c r="AE83" s="660"/>
      <c r="AF83" s="660"/>
      <c r="AG83" s="660"/>
      <c r="AH83" s="660"/>
      <c r="AI83" s="660"/>
      <c r="AJ83" s="660"/>
      <c r="AK83" s="660"/>
      <c r="AL83" s="660"/>
      <c r="AM83" s="660"/>
      <c r="AN83" s="660"/>
      <c r="AO83" s="660"/>
      <c r="AP83" s="660"/>
      <c r="AQ83" s="660"/>
      <c r="AR83" s="660"/>
      <c r="AS83" s="660"/>
      <c r="AT83" s="660"/>
      <c r="AU83" s="660"/>
      <c r="AV83" s="660"/>
      <c r="AW83" s="660"/>
      <c r="AX83" s="660"/>
      <c r="AY83" s="660"/>
      <c r="AZ83" s="660"/>
      <c r="BA83" s="660"/>
      <c r="BB83" s="660"/>
      <c r="BC83" s="660"/>
      <c r="BD83" s="660"/>
      <c r="BE83" s="660"/>
      <c r="BF83" s="660"/>
      <c r="BG83" s="660"/>
      <c r="BH83" s="660"/>
      <c r="BI83" s="660"/>
      <c r="BJ83" s="660"/>
      <c r="BK83" s="660"/>
      <c r="BL83" s="660"/>
      <c r="BM83" s="660"/>
      <c r="BN83" s="660"/>
      <c r="BO83" s="660"/>
      <c r="BP83" s="660"/>
      <c r="BQ83" s="660"/>
      <c r="BR83" s="660"/>
      <c r="BS83" s="660"/>
      <c r="BT83" s="660"/>
      <c r="BU83" s="660"/>
      <c r="BV83" s="660"/>
      <c r="BW83" s="660"/>
      <c r="BX83" s="660"/>
      <c r="BY83" s="660"/>
      <c r="BZ83" s="660"/>
      <c r="CA83" s="660"/>
      <c r="CB83" s="660"/>
      <c r="CC83" s="660"/>
      <c r="CD83" s="660"/>
      <c r="CE83" s="660"/>
      <c r="CF83" s="660"/>
      <c r="CG83" s="660"/>
      <c r="CH83" s="660"/>
      <c r="CI83" s="660"/>
      <c r="CJ83" s="660"/>
      <c r="CK83" s="660"/>
      <c r="CL83" s="660"/>
      <c r="CM83" s="660"/>
      <c r="CN83" s="660"/>
      <c r="CO83" s="660"/>
      <c r="CP83" s="660"/>
      <c r="CQ83" s="660"/>
      <c r="CR83" s="660"/>
      <c r="CS83" s="660"/>
      <c r="CT83" s="660"/>
      <c r="CU83" s="660"/>
      <c r="CV83" s="660"/>
      <c r="CW83" s="660"/>
      <c r="CX83" s="660"/>
      <c r="CY83" s="660"/>
      <c r="CZ83" s="660"/>
      <c r="DA83" s="660"/>
      <c r="DB83" s="660"/>
      <c r="DC83" s="660"/>
      <c r="DD83" s="660"/>
      <c r="DE83" s="660"/>
      <c r="DF83" s="660"/>
      <c r="DG83" s="660"/>
      <c r="DH83" s="660"/>
      <c r="DI83" s="660"/>
      <c r="DJ83" s="660"/>
      <c r="DK83" s="660"/>
      <c r="DL83" s="660"/>
      <c r="DM83" s="660"/>
      <c r="DN83" s="660"/>
      <c r="DO83" s="660"/>
      <c r="DP83" s="660"/>
      <c r="DQ83" s="660"/>
      <c r="DR83" s="660"/>
      <c r="DS83" s="660"/>
      <c r="DT83" s="660"/>
      <c r="DU83" s="660"/>
      <c r="DV83" s="660"/>
      <c r="DW83" s="660"/>
      <c r="DX83" s="660"/>
      <c r="DY83" s="660"/>
      <c r="DZ83" s="660"/>
      <c r="EA83" s="660"/>
      <c r="EB83" s="660"/>
      <c r="EC83" s="660"/>
      <c r="ED83" s="660"/>
      <c r="EE83" s="660"/>
      <c r="EF83" s="660"/>
      <c r="EG83" s="660"/>
      <c r="EH83" s="660"/>
      <c r="EI83" s="660"/>
      <c r="EJ83" s="660"/>
      <c r="EK83" s="660"/>
      <c r="EL83" s="660"/>
      <c r="EM83" s="660"/>
      <c r="EN83" s="660"/>
      <c r="EO83" s="660"/>
      <c r="EP83" s="660"/>
      <c r="EQ83" s="660"/>
      <c r="ER83" s="660"/>
      <c r="ES83" s="660"/>
      <c r="ET83" s="660"/>
      <c r="EU83" s="660"/>
      <c r="EV83" s="660"/>
      <c r="EW83" s="660"/>
      <c r="EX83" s="660"/>
      <c r="EY83" s="660"/>
      <c r="EZ83" s="660"/>
      <c r="FA83" s="660"/>
      <c r="FB83" s="660"/>
      <c r="FC83" s="660"/>
      <c r="FD83" s="660"/>
      <c r="FE83" s="660"/>
      <c r="FF83" s="660"/>
      <c r="FG83" s="660"/>
      <c r="FH83" s="660"/>
      <c r="FI83" s="660"/>
      <c r="FJ83" s="660"/>
      <c r="FK83" s="660"/>
      <c r="FL83" s="660"/>
      <c r="FM83" s="660"/>
      <c r="FN83" s="660"/>
      <c r="FO83" s="660"/>
      <c r="FP83" s="660"/>
      <c r="FQ83" s="660"/>
      <c r="FR83" s="660"/>
      <c r="FS83" s="660"/>
      <c r="FT83" s="660"/>
      <c r="FU83" s="660"/>
      <c r="FV83" s="660"/>
      <c r="FW83" s="660"/>
      <c r="FX83" s="660"/>
      <c r="FY83" s="660"/>
      <c r="FZ83" s="660"/>
      <c r="GA83" s="660"/>
      <c r="GB83" s="660"/>
      <c r="GC83" s="660"/>
      <c r="GD83" s="660"/>
      <c r="GE83" s="660"/>
      <c r="GF83" s="660"/>
      <c r="GG83" s="660"/>
      <c r="GH83" s="660"/>
      <c r="GI83" s="660"/>
      <c r="GJ83" s="660"/>
      <c r="GK83" s="660"/>
      <c r="GL83" s="660"/>
      <c r="GM83" s="660"/>
      <c r="GN83" s="660"/>
      <c r="GO83" s="660"/>
      <c r="GP83" s="660"/>
      <c r="GQ83" s="660"/>
      <c r="GR83" s="660"/>
      <c r="GS83" s="660"/>
      <c r="GT83" s="660"/>
      <c r="GU83" s="660"/>
      <c r="GV83" s="660"/>
      <c r="GW83" s="660"/>
      <c r="GX83" s="660"/>
      <c r="GY83" s="660"/>
      <c r="GZ83" s="660"/>
      <c r="HA83" s="660"/>
      <c r="HB83" s="660"/>
      <c r="HC83" s="660"/>
      <c r="HD83" s="660"/>
      <c r="HE83" s="660"/>
      <c r="HF83" s="660"/>
      <c r="HG83" s="660"/>
      <c r="HH83" s="660"/>
      <c r="HI83" s="660"/>
      <c r="HJ83" s="660"/>
      <c r="HK83" s="660"/>
      <c r="HL83" s="660"/>
      <c r="HM83" s="660"/>
      <c r="HN83" s="660"/>
      <c r="HO83" s="660"/>
      <c r="HP83" s="660"/>
      <c r="HQ83" s="660"/>
      <c r="HR83" s="660"/>
      <c r="HS83" s="660"/>
      <c r="HT83" s="660"/>
      <c r="HU83" s="660"/>
      <c r="HV83" s="660"/>
      <c r="HW83" s="660"/>
      <c r="HX83" s="660"/>
      <c r="HY83" s="660"/>
      <c r="HZ83" s="660"/>
      <c r="IA83" s="660"/>
      <c r="IB83" s="660"/>
      <c r="IC83" s="660"/>
      <c r="ID83" s="660"/>
      <c r="IE83" s="660"/>
      <c r="IF83" s="660"/>
      <c r="IG83" s="660"/>
      <c r="IH83" s="660"/>
      <c r="II83" s="660"/>
      <c r="IJ83" s="660"/>
      <c r="IK83" s="660"/>
      <c r="IL83" s="660"/>
      <c r="IM83" s="660"/>
      <c r="IN83" s="660"/>
      <c r="IO83" s="660"/>
      <c r="IP83" s="660"/>
      <c r="IQ83" s="549"/>
      <c r="IR83" s="549"/>
      <c r="IS83" s="549"/>
      <c r="IT83" s="549"/>
      <c r="IU83" s="549"/>
      <c r="IV83" s="549"/>
    </row>
    <row r="84" spans="1:256" x14ac:dyDescent="0.2">
      <c r="A84" s="660"/>
      <c r="B84" s="560"/>
      <c r="C84" s="551"/>
      <c r="D84" s="1596"/>
      <c r="E84" s="1596"/>
      <c r="F84" s="1596"/>
      <c r="G84" s="1596"/>
      <c r="H84" s="1592"/>
      <c r="I84" s="1596"/>
      <c r="J84" s="1596"/>
      <c r="K84" s="549"/>
      <c r="L84" s="549"/>
      <c r="M84" s="549"/>
      <c r="N84" s="549"/>
      <c r="O84" s="660"/>
      <c r="P84" s="660"/>
      <c r="Q84" s="660"/>
      <c r="R84" s="660"/>
      <c r="S84" s="660"/>
      <c r="T84" s="660"/>
      <c r="U84" s="660"/>
      <c r="V84" s="660"/>
      <c r="W84" s="660"/>
      <c r="X84" s="660"/>
      <c r="Y84" s="660"/>
      <c r="Z84" s="660"/>
      <c r="AA84" s="660"/>
      <c r="AB84" s="660"/>
      <c r="AC84" s="660"/>
      <c r="AD84" s="660"/>
      <c r="AE84" s="660"/>
      <c r="AF84" s="660"/>
      <c r="AG84" s="660"/>
      <c r="AH84" s="660"/>
      <c r="AI84" s="660"/>
      <c r="AJ84" s="660"/>
      <c r="AK84" s="660"/>
      <c r="AL84" s="660"/>
      <c r="AM84" s="660"/>
      <c r="AN84" s="660"/>
      <c r="AO84" s="660"/>
      <c r="AP84" s="660"/>
      <c r="AQ84" s="660"/>
      <c r="AR84" s="660"/>
      <c r="AS84" s="660"/>
      <c r="AT84" s="660"/>
      <c r="AU84" s="660"/>
      <c r="AV84" s="660"/>
      <c r="AW84" s="660"/>
      <c r="AX84" s="660"/>
      <c r="AY84" s="660"/>
      <c r="AZ84" s="660"/>
      <c r="BA84" s="660"/>
      <c r="BB84" s="660"/>
      <c r="BC84" s="660"/>
      <c r="BD84" s="660"/>
      <c r="BE84" s="660"/>
      <c r="BF84" s="660"/>
      <c r="BG84" s="660"/>
      <c r="BH84" s="660"/>
      <c r="BI84" s="660"/>
      <c r="BJ84" s="660"/>
      <c r="BK84" s="660"/>
      <c r="BL84" s="660"/>
      <c r="BM84" s="660"/>
      <c r="BN84" s="660"/>
      <c r="BO84" s="660"/>
      <c r="BP84" s="660"/>
      <c r="BQ84" s="660"/>
      <c r="BR84" s="660"/>
      <c r="BS84" s="660"/>
      <c r="BT84" s="660"/>
      <c r="BU84" s="660"/>
      <c r="BV84" s="660"/>
      <c r="BW84" s="660"/>
      <c r="BX84" s="660"/>
      <c r="BY84" s="660"/>
      <c r="BZ84" s="660"/>
      <c r="CA84" s="660"/>
      <c r="CB84" s="660"/>
      <c r="CC84" s="660"/>
      <c r="CD84" s="660"/>
      <c r="CE84" s="660"/>
      <c r="CF84" s="660"/>
      <c r="CG84" s="660"/>
      <c r="CH84" s="660"/>
      <c r="CI84" s="660"/>
      <c r="CJ84" s="660"/>
      <c r="CK84" s="660"/>
      <c r="CL84" s="660"/>
      <c r="CM84" s="660"/>
      <c r="CN84" s="660"/>
      <c r="CO84" s="660"/>
      <c r="CP84" s="660"/>
      <c r="CQ84" s="660"/>
      <c r="CR84" s="660"/>
      <c r="CS84" s="660"/>
      <c r="CT84" s="660"/>
      <c r="CU84" s="660"/>
      <c r="CV84" s="660"/>
      <c r="CW84" s="660"/>
      <c r="CX84" s="660"/>
      <c r="CY84" s="660"/>
      <c r="CZ84" s="660"/>
      <c r="DA84" s="660"/>
      <c r="DB84" s="660"/>
      <c r="DC84" s="660"/>
      <c r="DD84" s="660"/>
      <c r="DE84" s="660"/>
      <c r="DF84" s="660"/>
      <c r="DG84" s="660"/>
      <c r="DH84" s="660"/>
      <c r="DI84" s="660"/>
      <c r="DJ84" s="660"/>
      <c r="DK84" s="660"/>
      <c r="DL84" s="660"/>
      <c r="DM84" s="660"/>
      <c r="DN84" s="660"/>
      <c r="DO84" s="660"/>
      <c r="DP84" s="660"/>
      <c r="DQ84" s="660"/>
      <c r="DR84" s="660"/>
      <c r="DS84" s="660"/>
      <c r="DT84" s="660"/>
      <c r="DU84" s="660"/>
      <c r="DV84" s="660"/>
      <c r="DW84" s="660"/>
      <c r="DX84" s="660"/>
      <c r="DY84" s="660"/>
      <c r="DZ84" s="660"/>
      <c r="EA84" s="660"/>
      <c r="EB84" s="660"/>
      <c r="EC84" s="660"/>
      <c r="ED84" s="660"/>
      <c r="EE84" s="660"/>
      <c r="EF84" s="660"/>
      <c r="EG84" s="660"/>
      <c r="EH84" s="660"/>
      <c r="EI84" s="660"/>
      <c r="EJ84" s="660"/>
      <c r="EK84" s="660"/>
      <c r="EL84" s="660"/>
      <c r="EM84" s="660"/>
      <c r="EN84" s="660"/>
      <c r="EO84" s="660"/>
      <c r="EP84" s="660"/>
      <c r="EQ84" s="660"/>
      <c r="ER84" s="660"/>
      <c r="ES84" s="660"/>
      <c r="ET84" s="660"/>
      <c r="EU84" s="660"/>
      <c r="EV84" s="660"/>
      <c r="EW84" s="660"/>
      <c r="EX84" s="660"/>
      <c r="EY84" s="660"/>
      <c r="EZ84" s="660"/>
      <c r="FA84" s="660"/>
      <c r="FB84" s="660"/>
      <c r="FC84" s="660"/>
      <c r="FD84" s="660"/>
      <c r="FE84" s="660"/>
      <c r="FF84" s="660"/>
      <c r="FG84" s="660"/>
      <c r="FH84" s="660"/>
      <c r="FI84" s="660"/>
      <c r="FJ84" s="660"/>
      <c r="FK84" s="660"/>
      <c r="FL84" s="660"/>
      <c r="FM84" s="660"/>
      <c r="FN84" s="660"/>
      <c r="FO84" s="660"/>
      <c r="FP84" s="660"/>
      <c r="FQ84" s="660"/>
      <c r="FR84" s="660"/>
      <c r="FS84" s="660"/>
      <c r="FT84" s="660"/>
      <c r="FU84" s="660"/>
      <c r="FV84" s="660"/>
      <c r="FW84" s="660"/>
      <c r="FX84" s="660"/>
      <c r="FY84" s="660"/>
      <c r="FZ84" s="660"/>
      <c r="GA84" s="660"/>
      <c r="GB84" s="660"/>
      <c r="GC84" s="660"/>
      <c r="GD84" s="660"/>
      <c r="GE84" s="660"/>
      <c r="GF84" s="660"/>
      <c r="GG84" s="660"/>
      <c r="GH84" s="660"/>
      <c r="GI84" s="660"/>
      <c r="GJ84" s="660"/>
      <c r="GK84" s="660"/>
      <c r="GL84" s="660"/>
      <c r="GM84" s="660"/>
      <c r="GN84" s="660"/>
      <c r="GO84" s="660"/>
      <c r="GP84" s="660"/>
      <c r="GQ84" s="660"/>
      <c r="GR84" s="660"/>
      <c r="GS84" s="660"/>
      <c r="GT84" s="660"/>
      <c r="GU84" s="660"/>
      <c r="GV84" s="660"/>
      <c r="GW84" s="660"/>
      <c r="GX84" s="660"/>
      <c r="GY84" s="660"/>
      <c r="GZ84" s="660"/>
      <c r="HA84" s="660"/>
      <c r="HB84" s="660"/>
      <c r="HC84" s="660"/>
      <c r="HD84" s="660"/>
      <c r="HE84" s="660"/>
      <c r="HF84" s="660"/>
      <c r="HG84" s="660"/>
      <c r="HH84" s="660"/>
      <c r="HI84" s="660"/>
      <c r="HJ84" s="660"/>
      <c r="HK84" s="660"/>
      <c r="HL84" s="660"/>
      <c r="HM84" s="660"/>
      <c r="HN84" s="660"/>
      <c r="HO84" s="660"/>
      <c r="HP84" s="660"/>
      <c r="HQ84" s="660"/>
      <c r="HR84" s="660"/>
      <c r="HS84" s="660"/>
      <c r="HT84" s="660"/>
      <c r="HU84" s="660"/>
      <c r="HV84" s="660"/>
      <c r="HW84" s="660"/>
      <c r="HX84" s="660"/>
      <c r="HY84" s="660"/>
      <c r="HZ84" s="660"/>
      <c r="IA84" s="660"/>
      <c r="IB84" s="660"/>
      <c r="IC84" s="660"/>
      <c r="ID84" s="660"/>
      <c r="IE84" s="660"/>
      <c r="IF84" s="660"/>
      <c r="IG84" s="660"/>
      <c r="IH84" s="660"/>
      <c r="II84" s="660"/>
      <c r="IJ84" s="660"/>
      <c r="IK84" s="660"/>
      <c r="IL84" s="660"/>
      <c r="IM84" s="660"/>
      <c r="IN84" s="660"/>
      <c r="IO84" s="660"/>
      <c r="IP84" s="660"/>
      <c r="IQ84" s="549"/>
      <c r="IR84" s="549"/>
      <c r="IS84" s="549"/>
      <c r="IT84" s="549"/>
      <c r="IU84" s="549"/>
      <c r="IV84" s="549"/>
    </row>
    <row r="85" spans="1:256" x14ac:dyDescent="0.2">
      <c r="A85" s="660"/>
      <c r="B85" s="548"/>
      <c r="C85" s="551"/>
      <c r="D85" s="1596"/>
      <c r="E85" s="1596"/>
      <c r="F85" s="1596"/>
      <c r="G85" s="1596"/>
      <c r="H85" s="1592"/>
      <c r="I85" s="1596"/>
      <c r="J85" s="1596"/>
      <c r="K85" s="549"/>
      <c r="L85" s="549"/>
      <c r="M85" s="549"/>
      <c r="N85" s="549"/>
      <c r="O85" s="660"/>
      <c r="P85" s="660"/>
      <c r="Q85" s="660"/>
      <c r="R85" s="660"/>
      <c r="S85" s="660"/>
      <c r="T85" s="660"/>
      <c r="U85" s="660"/>
      <c r="V85" s="660"/>
      <c r="W85" s="660"/>
      <c r="X85" s="660"/>
      <c r="Y85" s="660"/>
      <c r="Z85" s="660"/>
      <c r="AA85" s="660"/>
      <c r="AB85" s="660"/>
      <c r="AC85" s="660"/>
      <c r="AD85" s="660"/>
      <c r="AE85" s="660"/>
      <c r="AF85" s="660"/>
      <c r="AG85" s="660"/>
      <c r="AH85" s="660"/>
      <c r="AI85" s="660"/>
      <c r="AJ85" s="660"/>
      <c r="AK85" s="660"/>
      <c r="AL85" s="660"/>
      <c r="AM85" s="660"/>
      <c r="AN85" s="660"/>
      <c r="AO85" s="660"/>
      <c r="AP85" s="660"/>
      <c r="AQ85" s="660"/>
      <c r="AR85" s="660"/>
      <c r="AS85" s="660"/>
      <c r="AT85" s="660"/>
      <c r="AU85" s="660"/>
      <c r="AV85" s="660"/>
      <c r="AW85" s="660"/>
      <c r="AX85" s="660"/>
      <c r="AY85" s="660"/>
      <c r="AZ85" s="660"/>
      <c r="BA85" s="660"/>
      <c r="BB85" s="660"/>
      <c r="BC85" s="660"/>
      <c r="BD85" s="660"/>
      <c r="BE85" s="660"/>
      <c r="BF85" s="660"/>
      <c r="BG85" s="660"/>
      <c r="BH85" s="660"/>
      <c r="BI85" s="660"/>
      <c r="BJ85" s="660"/>
      <c r="BK85" s="660"/>
      <c r="BL85" s="660"/>
      <c r="BM85" s="660"/>
      <c r="BN85" s="660"/>
      <c r="BO85" s="660"/>
      <c r="BP85" s="660"/>
      <c r="BQ85" s="660"/>
      <c r="BR85" s="660"/>
      <c r="BS85" s="660"/>
      <c r="BT85" s="660"/>
      <c r="BU85" s="660"/>
      <c r="BV85" s="660"/>
      <c r="BW85" s="660"/>
      <c r="BX85" s="660"/>
      <c r="BY85" s="660"/>
      <c r="BZ85" s="660"/>
      <c r="CA85" s="660"/>
      <c r="CB85" s="660"/>
      <c r="CC85" s="660"/>
      <c r="CD85" s="660"/>
      <c r="CE85" s="660"/>
      <c r="CF85" s="660"/>
      <c r="CG85" s="660"/>
      <c r="CH85" s="660"/>
      <c r="CI85" s="660"/>
      <c r="CJ85" s="660"/>
      <c r="CK85" s="660"/>
      <c r="CL85" s="660"/>
      <c r="CM85" s="660"/>
      <c r="CN85" s="660"/>
      <c r="CO85" s="660"/>
      <c r="CP85" s="660"/>
      <c r="CQ85" s="660"/>
      <c r="CR85" s="660"/>
      <c r="CS85" s="660"/>
      <c r="CT85" s="660"/>
      <c r="CU85" s="660"/>
      <c r="CV85" s="660"/>
      <c r="CW85" s="660"/>
      <c r="CX85" s="660"/>
      <c r="CY85" s="660"/>
      <c r="CZ85" s="660"/>
      <c r="DA85" s="660"/>
      <c r="DB85" s="660"/>
      <c r="DC85" s="660"/>
      <c r="DD85" s="660"/>
      <c r="DE85" s="660"/>
      <c r="DF85" s="660"/>
      <c r="DG85" s="660"/>
      <c r="DH85" s="660"/>
      <c r="DI85" s="660"/>
      <c r="DJ85" s="660"/>
      <c r="DK85" s="660"/>
      <c r="DL85" s="660"/>
      <c r="DM85" s="660"/>
      <c r="DN85" s="660"/>
      <c r="DO85" s="660"/>
      <c r="DP85" s="660"/>
      <c r="DQ85" s="660"/>
      <c r="DR85" s="660"/>
      <c r="DS85" s="660"/>
      <c r="DT85" s="660"/>
      <c r="DU85" s="660"/>
      <c r="DV85" s="660"/>
      <c r="DW85" s="660"/>
      <c r="DX85" s="660"/>
      <c r="DY85" s="660"/>
      <c r="DZ85" s="660"/>
      <c r="EA85" s="660"/>
      <c r="EB85" s="660"/>
      <c r="EC85" s="660"/>
      <c r="ED85" s="660"/>
      <c r="EE85" s="660"/>
      <c r="EF85" s="660"/>
      <c r="EG85" s="660"/>
      <c r="EH85" s="660"/>
      <c r="EI85" s="660"/>
      <c r="EJ85" s="660"/>
      <c r="EK85" s="660"/>
      <c r="EL85" s="660"/>
      <c r="EM85" s="660"/>
      <c r="EN85" s="660"/>
      <c r="EO85" s="660"/>
      <c r="EP85" s="660"/>
      <c r="EQ85" s="660"/>
      <c r="ER85" s="660"/>
      <c r="ES85" s="660"/>
      <c r="ET85" s="660"/>
      <c r="EU85" s="660"/>
      <c r="EV85" s="660"/>
      <c r="EW85" s="660"/>
      <c r="EX85" s="660"/>
      <c r="EY85" s="660"/>
      <c r="EZ85" s="660"/>
      <c r="FA85" s="660"/>
      <c r="FB85" s="660"/>
      <c r="FC85" s="660"/>
      <c r="FD85" s="660"/>
      <c r="FE85" s="660"/>
      <c r="FF85" s="660"/>
      <c r="FG85" s="660"/>
      <c r="FH85" s="660"/>
      <c r="FI85" s="660"/>
      <c r="FJ85" s="660"/>
      <c r="FK85" s="660"/>
      <c r="FL85" s="660"/>
      <c r="FM85" s="660"/>
      <c r="FN85" s="660"/>
      <c r="FO85" s="660"/>
      <c r="FP85" s="660"/>
      <c r="FQ85" s="660"/>
      <c r="FR85" s="660"/>
      <c r="FS85" s="660"/>
      <c r="FT85" s="660"/>
      <c r="FU85" s="660"/>
      <c r="FV85" s="660"/>
      <c r="FW85" s="660"/>
      <c r="FX85" s="660"/>
      <c r="FY85" s="660"/>
      <c r="FZ85" s="660"/>
      <c r="GA85" s="660"/>
      <c r="GB85" s="660"/>
      <c r="GC85" s="660"/>
      <c r="GD85" s="660"/>
      <c r="GE85" s="660"/>
      <c r="GF85" s="660"/>
      <c r="GG85" s="660"/>
      <c r="GH85" s="660"/>
      <c r="GI85" s="660"/>
      <c r="GJ85" s="660"/>
      <c r="GK85" s="660"/>
      <c r="GL85" s="660"/>
      <c r="GM85" s="660"/>
      <c r="GN85" s="660"/>
      <c r="GO85" s="660"/>
      <c r="GP85" s="660"/>
      <c r="GQ85" s="660"/>
      <c r="GR85" s="660"/>
      <c r="GS85" s="660"/>
      <c r="GT85" s="660"/>
      <c r="GU85" s="660"/>
      <c r="GV85" s="660"/>
      <c r="GW85" s="660"/>
      <c r="GX85" s="660"/>
      <c r="GY85" s="660"/>
      <c r="GZ85" s="660"/>
      <c r="HA85" s="660"/>
      <c r="HB85" s="660"/>
      <c r="HC85" s="660"/>
      <c r="HD85" s="660"/>
      <c r="HE85" s="660"/>
      <c r="HF85" s="660"/>
      <c r="HG85" s="660"/>
      <c r="HH85" s="660"/>
      <c r="HI85" s="660"/>
      <c r="HJ85" s="660"/>
      <c r="HK85" s="660"/>
      <c r="HL85" s="660"/>
      <c r="HM85" s="660"/>
      <c r="HN85" s="660"/>
      <c r="HO85" s="660"/>
      <c r="HP85" s="660"/>
      <c r="HQ85" s="660"/>
      <c r="HR85" s="660"/>
      <c r="HS85" s="660"/>
      <c r="HT85" s="660"/>
      <c r="HU85" s="660"/>
      <c r="HV85" s="660"/>
      <c r="HW85" s="660"/>
      <c r="HX85" s="660"/>
      <c r="HY85" s="660"/>
      <c r="HZ85" s="660"/>
      <c r="IA85" s="660"/>
      <c r="IB85" s="660"/>
      <c r="IC85" s="660"/>
      <c r="ID85" s="660"/>
      <c r="IE85" s="660"/>
      <c r="IF85" s="660"/>
      <c r="IG85" s="660"/>
      <c r="IH85" s="660"/>
      <c r="II85" s="660"/>
      <c r="IJ85" s="660"/>
      <c r="IK85" s="660"/>
      <c r="IL85" s="660"/>
      <c r="IM85" s="660"/>
      <c r="IN85" s="660"/>
      <c r="IO85" s="660"/>
      <c r="IP85" s="660"/>
      <c r="IQ85" s="549"/>
      <c r="IR85" s="549"/>
      <c r="IS85" s="549"/>
      <c r="IT85" s="549"/>
      <c r="IU85" s="549"/>
      <c r="IV85" s="549"/>
    </row>
    <row r="86" spans="1:256" x14ac:dyDescent="0.2">
      <c r="A86" s="660"/>
      <c r="B86" s="560"/>
      <c r="C86" s="551"/>
      <c r="D86" s="1602"/>
      <c r="E86" s="1602"/>
      <c r="F86" s="1596"/>
      <c r="G86" s="1596"/>
      <c r="H86" s="1592"/>
      <c r="I86" s="1596"/>
      <c r="J86" s="1596"/>
      <c r="K86" s="549"/>
      <c r="L86" s="549"/>
      <c r="M86" s="549"/>
      <c r="N86" s="549"/>
      <c r="O86" s="660"/>
      <c r="P86" s="660"/>
      <c r="Q86" s="660"/>
      <c r="R86" s="660"/>
      <c r="S86" s="660"/>
      <c r="T86" s="660"/>
      <c r="U86" s="660"/>
      <c r="V86" s="660"/>
      <c r="W86" s="660"/>
      <c r="X86" s="660"/>
      <c r="Y86" s="660"/>
      <c r="Z86" s="660"/>
      <c r="AA86" s="660"/>
      <c r="AB86" s="660"/>
      <c r="AC86" s="660"/>
      <c r="AD86" s="660"/>
      <c r="AE86" s="660"/>
      <c r="AF86" s="660"/>
      <c r="AG86" s="660"/>
      <c r="AH86" s="660"/>
      <c r="AI86" s="660"/>
      <c r="AJ86" s="660"/>
      <c r="AK86" s="660"/>
      <c r="AL86" s="660"/>
      <c r="AM86" s="660"/>
      <c r="AN86" s="660"/>
      <c r="AO86" s="660"/>
      <c r="AP86" s="660"/>
      <c r="AQ86" s="660"/>
      <c r="AR86" s="660"/>
      <c r="AS86" s="660"/>
      <c r="AT86" s="660"/>
      <c r="AU86" s="660"/>
      <c r="AV86" s="660"/>
      <c r="AW86" s="660"/>
      <c r="AX86" s="660"/>
      <c r="AY86" s="660"/>
      <c r="AZ86" s="660"/>
      <c r="BA86" s="660"/>
      <c r="BB86" s="660"/>
      <c r="BC86" s="660"/>
      <c r="BD86" s="660"/>
      <c r="BE86" s="660"/>
      <c r="BF86" s="660"/>
      <c r="BG86" s="660"/>
      <c r="BH86" s="660"/>
      <c r="BI86" s="660"/>
      <c r="BJ86" s="660"/>
      <c r="BK86" s="660"/>
      <c r="BL86" s="660"/>
      <c r="BM86" s="660"/>
      <c r="BN86" s="660"/>
      <c r="BO86" s="660"/>
      <c r="BP86" s="660"/>
      <c r="BQ86" s="660"/>
      <c r="BR86" s="660"/>
      <c r="BS86" s="660"/>
      <c r="BT86" s="660"/>
      <c r="BU86" s="660"/>
      <c r="BV86" s="660"/>
      <c r="BW86" s="660"/>
      <c r="BX86" s="660"/>
      <c r="BY86" s="660"/>
      <c r="BZ86" s="660"/>
      <c r="CA86" s="660"/>
      <c r="CB86" s="660"/>
      <c r="CC86" s="660"/>
      <c r="CD86" s="660"/>
      <c r="CE86" s="660"/>
      <c r="CF86" s="660"/>
      <c r="CG86" s="660"/>
      <c r="CH86" s="660"/>
      <c r="CI86" s="660"/>
      <c r="CJ86" s="660"/>
      <c r="CK86" s="660"/>
      <c r="CL86" s="660"/>
      <c r="CM86" s="660"/>
      <c r="CN86" s="660"/>
      <c r="CO86" s="660"/>
      <c r="CP86" s="660"/>
      <c r="CQ86" s="660"/>
      <c r="CR86" s="660"/>
      <c r="CS86" s="660"/>
      <c r="CT86" s="660"/>
      <c r="CU86" s="660"/>
      <c r="CV86" s="660"/>
      <c r="CW86" s="660"/>
      <c r="CX86" s="660"/>
      <c r="CY86" s="660"/>
      <c r="CZ86" s="660"/>
      <c r="DA86" s="660"/>
      <c r="DB86" s="660"/>
      <c r="DC86" s="660"/>
      <c r="DD86" s="660"/>
      <c r="DE86" s="660"/>
      <c r="DF86" s="660"/>
      <c r="DG86" s="660"/>
      <c r="DH86" s="660"/>
      <c r="DI86" s="660"/>
      <c r="DJ86" s="660"/>
      <c r="DK86" s="660"/>
      <c r="DL86" s="660"/>
      <c r="DM86" s="660"/>
      <c r="DN86" s="660"/>
      <c r="DO86" s="660"/>
      <c r="DP86" s="660"/>
      <c r="DQ86" s="660"/>
      <c r="DR86" s="660"/>
      <c r="DS86" s="660"/>
      <c r="DT86" s="660"/>
      <c r="DU86" s="660"/>
      <c r="DV86" s="660"/>
      <c r="DW86" s="660"/>
      <c r="DX86" s="660"/>
      <c r="DY86" s="660"/>
      <c r="DZ86" s="660"/>
      <c r="EA86" s="660"/>
      <c r="EB86" s="660"/>
      <c r="EC86" s="660"/>
      <c r="ED86" s="660"/>
      <c r="EE86" s="660"/>
      <c r="EF86" s="660"/>
      <c r="EG86" s="660"/>
      <c r="EH86" s="660"/>
      <c r="EI86" s="660"/>
      <c r="EJ86" s="660"/>
      <c r="EK86" s="660"/>
      <c r="EL86" s="660"/>
      <c r="EM86" s="660"/>
      <c r="EN86" s="660"/>
      <c r="EO86" s="660"/>
      <c r="EP86" s="660"/>
      <c r="EQ86" s="660"/>
      <c r="ER86" s="660"/>
      <c r="ES86" s="660"/>
      <c r="ET86" s="660"/>
      <c r="EU86" s="660"/>
      <c r="EV86" s="660"/>
      <c r="EW86" s="660"/>
      <c r="EX86" s="660"/>
      <c r="EY86" s="660"/>
      <c r="EZ86" s="660"/>
      <c r="FA86" s="660"/>
      <c r="FB86" s="660"/>
      <c r="FC86" s="660"/>
      <c r="FD86" s="660"/>
      <c r="FE86" s="660"/>
      <c r="FF86" s="660"/>
      <c r="FG86" s="660"/>
      <c r="FH86" s="660"/>
      <c r="FI86" s="660"/>
      <c r="FJ86" s="660"/>
      <c r="FK86" s="660"/>
      <c r="FL86" s="660"/>
      <c r="FM86" s="660"/>
      <c r="FN86" s="660"/>
      <c r="FO86" s="660"/>
      <c r="FP86" s="660"/>
      <c r="FQ86" s="660"/>
      <c r="FR86" s="660"/>
      <c r="FS86" s="660"/>
      <c r="FT86" s="660"/>
      <c r="FU86" s="660"/>
      <c r="FV86" s="660"/>
      <c r="FW86" s="660"/>
      <c r="FX86" s="660"/>
      <c r="FY86" s="660"/>
      <c r="FZ86" s="660"/>
      <c r="GA86" s="660"/>
      <c r="GB86" s="660"/>
      <c r="GC86" s="660"/>
      <c r="GD86" s="660"/>
      <c r="GE86" s="660"/>
      <c r="GF86" s="660"/>
      <c r="GG86" s="660"/>
      <c r="GH86" s="660"/>
      <c r="GI86" s="660"/>
      <c r="GJ86" s="660"/>
      <c r="GK86" s="660"/>
      <c r="GL86" s="660"/>
      <c r="GM86" s="660"/>
      <c r="GN86" s="660"/>
      <c r="GO86" s="660"/>
      <c r="GP86" s="660"/>
      <c r="GQ86" s="660"/>
      <c r="GR86" s="660"/>
      <c r="GS86" s="660"/>
      <c r="GT86" s="660"/>
      <c r="GU86" s="660"/>
      <c r="GV86" s="660"/>
      <c r="GW86" s="660"/>
      <c r="GX86" s="660"/>
      <c r="GY86" s="660"/>
      <c r="GZ86" s="660"/>
      <c r="HA86" s="660"/>
      <c r="HB86" s="660"/>
      <c r="HC86" s="660"/>
      <c r="HD86" s="660"/>
      <c r="HE86" s="660"/>
      <c r="HF86" s="660"/>
      <c r="HG86" s="660"/>
      <c r="HH86" s="660"/>
      <c r="HI86" s="660"/>
      <c r="HJ86" s="660"/>
      <c r="HK86" s="660"/>
      <c r="HL86" s="660"/>
      <c r="HM86" s="660"/>
      <c r="HN86" s="660"/>
      <c r="HO86" s="660"/>
      <c r="HP86" s="660"/>
      <c r="HQ86" s="660"/>
      <c r="HR86" s="660"/>
      <c r="HS86" s="660"/>
      <c r="HT86" s="660"/>
      <c r="HU86" s="660"/>
      <c r="HV86" s="660"/>
      <c r="HW86" s="660"/>
      <c r="HX86" s="660"/>
      <c r="HY86" s="660"/>
      <c r="HZ86" s="660"/>
      <c r="IA86" s="660"/>
      <c r="IB86" s="660"/>
      <c r="IC86" s="660"/>
      <c r="ID86" s="660"/>
      <c r="IE86" s="660"/>
      <c r="IF86" s="660"/>
      <c r="IG86" s="660"/>
      <c r="IH86" s="660"/>
      <c r="II86" s="660"/>
      <c r="IJ86" s="660"/>
      <c r="IK86" s="660"/>
      <c r="IL86" s="660"/>
      <c r="IM86" s="660"/>
      <c r="IN86" s="660"/>
      <c r="IO86" s="660"/>
      <c r="IP86" s="660"/>
      <c r="IQ86" s="549"/>
      <c r="IR86" s="549"/>
      <c r="IS86" s="549"/>
      <c r="IT86" s="549"/>
      <c r="IU86" s="549"/>
      <c r="IV86" s="549"/>
    </row>
    <row r="87" spans="1:256" x14ac:dyDescent="0.2">
      <c r="A87" s="660"/>
      <c r="B87" s="560"/>
      <c r="C87" s="551"/>
      <c r="D87" s="1602"/>
      <c r="E87" s="1602"/>
      <c r="F87" s="1596"/>
      <c r="G87" s="1596"/>
      <c r="H87" s="1592"/>
      <c r="I87" s="1596"/>
      <c r="J87" s="1596"/>
      <c r="K87" s="549"/>
      <c r="L87" s="549"/>
      <c r="M87" s="549"/>
      <c r="N87" s="549"/>
      <c r="O87" s="660"/>
      <c r="P87" s="660"/>
      <c r="Q87" s="660"/>
      <c r="R87" s="660"/>
      <c r="S87" s="660"/>
      <c r="T87" s="660"/>
      <c r="U87" s="660"/>
      <c r="V87" s="660"/>
      <c r="W87" s="660"/>
      <c r="X87" s="660"/>
      <c r="Y87" s="660"/>
      <c r="Z87" s="660"/>
      <c r="AA87" s="660"/>
      <c r="AB87" s="660"/>
      <c r="AC87" s="660"/>
      <c r="AD87" s="660"/>
      <c r="AE87" s="660"/>
      <c r="AF87" s="660"/>
      <c r="AG87" s="660"/>
      <c r="AH87" s="660"/>
      <c r="AI87" s="660"/>
      <c r="AJ87" s="660"/>
      <c r="AK87" s="660"/>
      <c r="AL87" s="660"/>
      <c r="AM87" s="660"/>
      <c r="AN87" s="660"/>
      <c r="AO87" s="660"/>
      <c r="AP87" s="660"/>
      <c r="AQ87" s="660"/>
      <c r="AR87" s="660"/>
      <c r="AS87" s="660"/>
      <c r="AT87" s="660"/>
      <c r="AU87" s="660"/>
      <c r="AV87" s="660"/>
      <c r="AW87" s="660"/>
      <c r="AX87" s="660"/>
      <c r="AY87" s="660"/>
      <c r="AZ87" s="660"/>
      <c r="BA87" s="660"/>
      <c r="BB87" s="660"/>
      <c r="BC87" s="660"/>
      <c r="BD87" s="660"/>
      <c r="BE87" s="660"/>
      <c r="BF87" s="660"/>
      <c r="BG87" s="660"/>
      <c r="BH87" s="660"/>
      <c r="BI87" s="660"/>
      <c r="BJ87" s="660"/>
      <c r="BK87" s="660"/>
      <c r="BL87" s="660"/>
      <c r="BM87" s="660"/>
      <c r="BN87" s="660"/>
      <c r="BO87" s="660"/>
      <c r="BP87" s="660"/>
      <c r="BQ87" s="660"/>
      <c r="BR87" s="660"/>
      <c r="BS87" s="660"/>
      <c r="BT87" s="660"/>
      <c r="BU87" s="660"/>
      <c r="BV87" s="660"/>
      <c r="BW87" s="660"/>
      <c r="BX87" s="660"/>
      <c r="BY87" s="660"/>
      <c r="BZ87" s="660"/>
      <c r="CA87" s="660"/>
      <c r="CB87" s="660"/>
      <c r="CC87" s="660"/>
      <c r="CD87" s="660"/>
      <c r="CE87" s="660"/>
      <c r="CF87" s="660"/>
      <c r="CG87" s="660"/>
      <c r="CH87" s="660"/>
      <c r="CI87" s="660"/>
      <c r="CJ87" s="660"/>
      <c r="CK87" s="660"/>
      <c r="CL87" s="660"/>
      <c r="CM87" s="660"/>
      <c r="CN87" s="660"/>
      <c r="CO87" s="660"/>
      <c r="CP87" s="660"/>
      <c r="CQ87" s="660"/>
      <c r="CR87" s="660"/>
      <c r="CS87" s="660"/>
      <c r="CT87" s="660"/>
      <c r="CU87" s="660"/>
      <c r="CV87" s="660"/>
      <c r="CW87" s="660"/>
      <c r="CX87" s="660"/>
      <c r="CY87" s="660"/>
      <c r="CZ87" s="660"/>
      <c r="DA87" s="660"/>
      <c r="DB87" s="660"/>
      <c r="DC87" s="660"/>
      <c r="DD87" s="660"/>
      <c r="DE87" s="660"/>
      <c r="DF87" s="660"/>
      <c r="DG87" s="660"/>
      <c r="DH87" s="660"/>
      <c r="DI87" s="660"/>
      <c r="DJ87" s="660"/>
      <c r="DK87" s="660"/>
      <c r="DL87" s="660"/>
      <c r="DM87" s="660"/>
      <c r="DN87" s="660"/>
      <c r="DO87" s="660"/>
      <c r="DP87" s="660"/>
      <c r="DQ87" s="660"/>
      <c r="DR87" s="660"/>
      <c r="DS87" s="660"/>
      <c r="DT87" s="660"/>
      <c r="DU87" s="660"/>
      <c r="DV87" s="660"/>
      <c r="DW87" s="660"/>
      <c r="DX87" s="660"/>
      <c r="DY87" s="660"/>
      <c r="DZ87" s="660"/>
      <c r="EA87" s="660"/>
      <c r="EB87" s="660"/>
      <c r="EC87" s="660"/>
      <c r="ED87" s="660"/>
      <c r="EE87" s="660"/>
      <c r="EF87" s="660"/>
      <c r="EG87" s="660"/>
      <c r="EH87" s="660"/>
      <c r="EI87" s="660"/>
      <c r="EJ87" s="660"/>
      <c r="EK87" s="660"/>
      <c r="EL87" s="660"/>
      <c r="EM87" s="660"/>
      <c r="EN87" s="660"/>
      <c r="EO87" s="660"/>
      <c r="EP87" s="660"/>
      <c r="EQ87" s="660"/>
      <c r="ER87" s="660"/>
      <c r="ES87" s="660"/>
      <c r="ET87" s="660"/>
      <c r="EU87" s="660"/>
      <c r="EV87" s="660"/>
      <c r="EW87" s="660"/>
      <c r="EX87" s="660"/>
      <c r="EY87" s="660"/>
      <c r="EZ87" s="660"/>
      <c r="FA87" s="660"/>
      <c r="FB87" s="660"/>
      <c r="FC87" s="660"/>
      <c r="FD87" s="660"/>
      <c r="FE87" s="660"/>
      <c r="FF87" s="660"/>
      <c r="FG87" s="660"/>
      <c r="FH87" s="660"/>
      <c r="FI87" s="660"/>
      <c r="FJ87" s="660"/>
      <c r="FK87" s="660"/>
      <c r="FL87" s="660"/>
      <c r="FM87" s="660"/>
      <c r="FN87" s="660"/>
      <c r="FO87" s="660"/>
      <c r="FP87" s="660"/>
      <c r="FQ87" s="660"/>
      <c r="FR87" s="660"/>
      <c r="FS87" s="660"/>
      <c r="FT87" s="660"/>
      <c r="FU87" s="660"/>
      <c r="FV87" s="660"/>
      <c r="FW87" s="660"/>
      <c r="FX87" s="660"/>
      <c r="FY87" s="660"/>
      <c r="FZ87" s="660"/>
      <c r="GA87" s="660"/>
      <c r="GB87" s="660"/>
      <c r="GC87" s="660"/>
      <c r="GD87" s="660"/>
      <c r="GE87" s="660"/>
      <c r="GF87" s="660"/>
      <c r="GG87" s="660"/>
      <c r="GH87" s="660"/>
      <c r="GI87" s="660"/>
      <c r="GJ87" s="660"/>
      <c r="GK87" s="660"/>
      <c r="GL87" s="660"/>
      <c r="GM87" s="660"/>
      <c r="GN87" s="660"/>
      <c r="GO87" s="660"/>
      <c r="GP87" s="660"/>
      <c r="GQ87" s="660"/>
      <c r="GR87" s="660"/>
      <c r="GS87" s="660"/>
      <c r="GT87" s="660"/>
      <c r="GU87" s="660"/>
      <c r="GV87" s="660"/>
      <c r="GW87" s="660"/>
      <c r="GX87" s="660"/>
      <c r="GY87" s="660"/>
      <c r="GZ87" s="660"/>
      <c r="HA87" s="660"/>
      <c r="HB87" s="660"/>
      <c r="HC87" s="660"/>
      <c r="HD87" s="660"/>
      <c r="HE87" s="660"/>
      <c r="HF87" s="660"/>
      <c r="HG87" s="660"/>
      <c r="HH87" s="660"/>
      <c r="HI87" s="660"/>
      <c r="HJ87" s="660"/>
      <c r="HK87" s="660"/>
      <c r="HL87" s="660"/>
      <c r="HM87" s="660"/>
      <c r="HN87" s="660"/>
      <c r="HO87" s="660"/>
      <c r="HP87" s="660"/>
      <c r="HQ87" s="660"/>
      <c r="HR87" s="660"/>
      <c r="HS87" s="660"/>
      <c r="HT87" s="660"/>
      <c r="HU87" s="660"/>
      <c r="HV87" s="660"/>
      <c r="HW87" s="660"/>
      <c r="HX87" s="660"/>
      <c r="HY87" s="660"/>
      <c r="HZ87" s="660"/>
      <c r="IA87" s="660"/>
      <c r="IB87" s="660"/>
      <c r="IC87" s="660"/>
      <c r="ID87" s="660"/>
      <c r="IE87" s="660"/>
      <c r="IF87" s="660"/>
      <c r="IG87" s="660"/>
      <c r="IH87" s="660"/>
      <c r="II87" s="660"/>
      <c r="IJ87" s="660"/>
      <c r="IK87" s="660"/>
      <c r="IL87" s="660"/>
      <c r="IM87" s="660"/>
      <c r="IN87" s="660"/>
      <c r="IO87" s="660"/>
      <c r="IP87" s="660"/>
      <c r="IQ87" s="549"/>
      <c r="IR87" s="549"/>
      <c r="IS87" s="549"/>
      <c r="IT87" s="549"/>
      <c r="IU87" s="549"/>
      <c r="IV87" s="549"/>
    </row>
    <row r="88" spans="1:256" x14ac:dyDescent="0.2">
      <c r="A88" s="660"/>
      <c r="B88" s="560"/>
      <c r="C88" s="551"/>
      <c r="D88" s="1602"/>
      <c r="E88" s="1602"/>
      <c r="F88" s="1596"/>
      <c r="G88" s="1596"/>
      <c r="H88" s="1592"/>
      <c r="I88" s="1596"/>
      <c r="J88" s="1596"/>
      <c r="K88" s="549"/>
      <c r="L88" s="549"/>
      <c r="M88" s="549"/>
      <c r="N88" s="549"/>
      <c r="O88" s="660"/>
      <c r="P88" s="660"/>
      <c r="Q88" s="660"/>
      <c r="R88" s="660"/>
      <c r="S88" s="660"/>
      <c r="T88" s="660"/>
      <c r="U88" s="660"/>
      <c r="V88" s="660"/>
      <c r="W88" s="660"/>
      <c r="X88" s="660"/>
      <c r="Y88" s="660"/>
      <c r="Z88" s="660"/>
      <c r="AA88" s="660"/>
      <c r="AB88" s="660"/>
      <c r="AC88" s="660"/>
      <c r="AD88" s="660"/>
      <c r="AE88" s="660"/>
      <c r="AF88" s="660"/>
      <c r="AG88" s="660"/>
      <c r="AH88" s="660"/>
      <c r="AI88" s="660"/>
      <c r="AJ88" s="660"/>
      <c r="AK88" s="660"/>
      <c r="AL88" s="660"/>
      <c r="AM88" s="660"/>
      <c r="AN88" s="660"/>
      <c r="AO88" s="660"/>
      <c r="AP88" s="660"/>
      <c r="AQ88" s="660"/>
      <c r="AR88" s="660"/>
      <c r="AS88" s="660"/>
      <c r="AT88" s="660"/>
      <c r="AU88" s="660"/>
      <c r="AV88" s="660"/>
      <c r="AW88" s="660"/>
      <c r="AX88" s="660"/>
      <c r="AY88" s="660"/>
      <c r="AZ88" s="660"/>
      <c r="BA88" s="660"/>
      <c r="BB88" s="660"/>
      <c r="BC88" s="660"/>
      <c r="BD88" s="660"/>
      <c r="BE88" s="660"/>
      <c r="BF88" s="660"/>
      <c r="BG88" s="660"/>
      <c r="BH88" s="660"/>
      <c r="BI88" s="660"/>
      <c r="BJ88" s="660"/>
      <c r="BK88" s="660"/>
      <c r="BL88" s="660"/>
      <c r="BM88" s="660"/>
      <c r="BN88" s="660"/>
      <c r="BO88" s="660"/>
      <c r="BP88" s="660"/>
      <c r="BQ88" s="660"/>
      <c r="BR88" s="660"/>
      <c r="BS88" s="660"/>
      <c r="BT88" s="660"/>
      <c r="BU88" s="660"/>
      <c r="BV88" s="660"/>
      <c r="BW88" s="660"/>
      <c r="BX88" s="660"/>
      <c r="BY88" s="660"/>
      <c r="BZ88" s="660"/>
      <c r="CA88" s="660"/>
      <c r="CB88" s="660"/>
      <c r="CC88" s="660"/>
      <c r="CD88" s="660"/>
      <c r="CE88" s="660"/>
      <c r="CF88" s="660"/>
      <c r="CG88" s="660"/>
      <c r="CH88" s="660"/>
      <c r="CI88" s="660"/>
      <c r="CJ88" s="660"/>
      <c r="CK88" s="660"/>
      <c r="CL88" s="660"/>
      <c r="CM88" s="660"/>
      <c r="CN88" s="660"/>
      <c r="CO88" s="660"/>
      <c r="CP88" s="660"/>
      <c r="CQ88" s="660"/>
      <c r="CR88" s="660"/>
      <c r="CS88" s="660"/>
      <c r="CT88" s="660"/>
      <c r="CU88" s="660"/>
      <c r="CV88" s="660"/>
      <c r="CW88" s="660"/>
      <c r="CX88" s="660"/>
      <c r="CY88" s="660"/>
      <c r="CZ88" s="660"/>
      <c r="DA88" s="660"/>
      <c r="DB88" s="660"/>
      <c r="DC88" s="660"/>
      <c r="DD88" s="660"/>
      <c r="DE88" s="660"/>
      <c r="DF88" s="660"/>
      <c r="DG88" s="660"/>
      <c r="DH88" s="660"/>
      <c r="DI88" s="660"/>
      <c r="DJ88" s="660"/>
      <c r="DK88" s="660"/>
      <c r="DL88" s="660"/>
      <c r="DM88" s="660"/>
      <c r="DN88" s="660"/>
      <c r="DO88" s="660"/>
      <c r="DP88" s="660"/>
      <c r="DQ88" s="660"/>
      <c r="DR88" s="660"/>
      <c r="DS88" s="660"/>
      <c r="DT88" s="660"/>
      <c r="DU88" s="660"/>
      <c r="DV88" s="660"/>
      <c r="DW88" s="660"/>
      <c r="DX88" s="660"/>
      <c r="DY88" s="660"/>
      <c r="DZ88" s="660"/>
      <c r="EA88" s="660"/>
      <c r="EB88" s="660"/>
      <c r="EC88" s="660"/>
      <c r="ED88" s="660"/>
      <c r="EE88" s="660"/>
      <c r="EF88" s="660"/>
      <c r="EG88" s="660"/>
      <c r="EH88" s="660"/>
      <c r="EI88" s="660"/>
      <c r="EJ88" s="660"/>
      <c r="EK88" s="660"/>
      <c r="EL88" s="660"/>
      <c r="EM88" s="660"/>
      <c r="EN88" s="660"/>
      <c r="EO88" s="660"/>
      <c r="EP88" s="660"/>
      <c r="EQ88" s="660"/>
      <c r="ER88" s="660"/>
      <c r="ES88" s="660"/>
      <c r="ET88" s="660"/>
      <c r="EU88" s="660"/>
      <c r="EV88" s="660"/>
      <c r="EW88" s="660"/>
      <c r="EX88" s="660"/>
      <c r="EY88" s="660"/>
      <c r="EZ88" s="660"/>
      <c r="FA88" s="660"/>
      <c r="FB88" s="660"/>
      <c r="FC88" s="660"/>
      <c r="FD88" s="660"/>
      <c r="FE88" s="660"/>
      <c r="FF88" s="660"/>
      <c r="FG88" s="660"/>
      <c r="FH88" s="660"/>
      <c r="FI88" s="660"/>
      <c r="FJ88" s="660"/>
      <c r="FK88" s="660"/>
      <c r="FL88" s="660"/>
      <c r="FM88" s="660"/>
      <c r="FN88" s="660"/>
      <c r="FO88" s="660"/>
      <c r="FP88" s="660"/>
      <c r="FQ88" s="660"/>
      <c r="FR88" s="660"/>
      <c r="FS88" s="660"/>
      <c r="FT88" s="660"/>
      <c r="FU88" s="660"/>
      <c r="FV88" s="660"/>
      <c r="FW88" s="660"/>
      <c r="FX88" s="660"/>
      <c r="FY88" s="660"/>
      <c r="FZ88" s="660"/>
      <c r="GA88" s="660"/>
      <c r="GB88" s="660"/>
      <c r="GC88" s="660"/>
      <c r="GD88" s="660"/>
      <c r="GE88" s="660"/>
      <c r="GF88" s="660"/>
      <c r="GG88" s="660"/>
      <c r="GH88" s="660"/>
      <c r="GI88" s="660"/>
      <c r="GJ88" s="660"/>
      <c r="GK88" s="660"/>
      <c r="GL88" s="660"/>
      <c r="GM88" s="660"/>
      <c r="GN88" s="660"/>
      <c r="GO88" s="660"/>
      <c r="GP88" s="660"/>
      <c r="GQ88" s="660"/>
      <c r="GR88" s="660"/>
      <c r="GS88" s="660"/>
      <c r="GT88" s="660"/>
      <c r="GU88" s="660"/>
      <c r="GV88" s="660"/>
      <c r="GW88" s="660"/>
      <c r="GX88" s="660"/>
      <c r="GY88" s="660"/>
      <c r="GZ88" s="660"/>
      <c r="HA88" s="660"/>
      <c r="HB88" s="660"/>
      <c r="HC88" s="660"/>
      <c r="HD88" s="660"/>
      <c r="HE88" s="660"/>
      <c r="HF88" s="660"/>
      <c r="HG88" s="660"/>
      <c r="HH88" s="660"/>
      <c r="HI88" s="660"/>
      <c r="HJ88" s="660"/>
      <c r="HK88" s="660"/>
      <c r="HL88" s="660"/>
      <c r="HM88" s="660"/>
      <c r="HN88" s="660"/>
      <c r="HO88" s="660"/>
      <c r="HP88" s="660"/>
      <c r="HQ88" s="660"/>
      <c r="HR88" s="660"/>
      <c r="HS88" s="660"/>
      <c r="HT88" s="660"/>
      <c r="HU88" s="660"/>
      <c r="HV88" s="660"/>
      <c r="HW88" s="660"/>
      <c r="HX88" s="660"/>
      <c r="HY88" s="660"/>
      <c r="HZ88" s="660"/>
      <c r="IA88" s="660"/>
      <c r="IB88" s="660"/>
      <c r="IC88" s="660"/>
      <c r="ID88" s="660"/>
      <c r="IE88" s="660"/>
      <c r="IF88" s="660"/>
      <c r="IG88" s="660"/>
      <c r="IH88" s="660"/>
      <c r="II88" s="660"/>
      <c r="IJ88" s="660"/>
      <c r="IK88" s="660"/>
      <c r="IL88" s="660"/>
      <c r="IM88" s="660"/>
      <c r="IN88" s="660"/>
      <c r="IO88" s="660"/>
      <c r="IP88" s="660"/>
      <c r="IQ88" s="549"/>
      <c r="IR88" s="549"/>
      <c r="IS88" s="549"/>
      <c r="IT88" s="549"/>
      <c r="IU88" s="549"/>
      <c r="IV88" s="549"/>
    </row>
    <row r="89" spans="1:256" x14ac:dyDescent="0.2">
      <c r="A89" s="660"/>
      <c r="B89" s="560"/>
      <c r="C89" s="551"/>
      <c r="D89" s="1604"/>
      <c r="E89" s="1604"/>
      <c r="F89" s="1596"/>
      <c r="G89" s="1596"/>
      <c r="H89" s="1592"/>
      <c r="I89" s="1596"/>
      <c r="J89" s="1596"/>
      <c r="K89" s="549"/>
      <c r="L89" s="549"/>
      <c r="M89" s="549"/>
      <c r="N89" s="549"/>
      <c r="O89" s="660"/>
      <c r="P89" s="660"/>
      <c r="Q89" s="660"/>
      <c r="R89" s="660"/>
      <c r="S89" s="660"/>
      <c r="T89" s="660"/>
      <c r="U89" s="660"/>
      <c r="V89" s="660"/>
      <c r="W89" s="660"/>
      <c r="X89" s="660"/>
      <c r="Y89" s="660"/>
      <c r="Z89" s="660"/>
      <c r="AA89" s="660"/>
      <c r="AB89" s="660"/>
      <c r="AC89" s="660"/>
      <c r="AD89" s="660"/>
      <c r="AE89" s="660"/>
      <c r="AF89" s="660"/>
      <c r="AG89" s="660"/>
      <c r="AH89" s="660"/>
      <c r="AI89" s="660"/>
      <c r="AJ89" s="660"/>
      <c r="AK89" s="660"/>
      <c r="AL89" s="660"/>
      <c r="AM89" s="660"/>
      <c r="AN89" s="660"/>
      <c r="AO89" s="660"/>
      <c r="AP89" s="660"/>
      <c r="AQ89" s="660"/>
      <c r="AR89" s="660"/>
      <c r="AS89" s="660"/>
      <c r="AT89" s="660"/>
      <c r="AU89" s="660"/>
      <c r="AV89" s="660"/>
      <c r="AW89" s="660"/>
      <c r="AX89" s="660"/>
      <c r="AY89" s="660"/>
      <c r="AZ89" s="660"/>
      <c r="BA89" s="660"/>
      <c r="BB89" s="660"/>
      <c r="BC89" s="660"/>
      <c r="BD89" s="660"/>
      <c r="BE89" s="660"/>
      <c r="BF89" s="660"/>
      <c r="BG89" s="660"/>
      <c r="BH89" s="660"/>
      <c r="BI89" s="660"/>
      <c r="BJ89" s="660"/>
      <c r="BK89" s="660"/>
      <c r="BL89" s="660"/>
      <c r="BM89" s="660"/>
      <c r="BN89" s="660"/>
      <c r="BO89" s="660"/>
      <c r="BP89" s="660"/>
      <c r="BQ89" s="660"/>
      <c r="BR89" s="660"/>
      <c r="BS89" s="660"/>
      <c r="BT89" s="660"/>
      <c r="BU89" s="660"/>
      <c r="BV89" s="660"/>
      <c r="BW89" s="660"/>
      <c r="BX89" s="660"/>
      <c r="BY89" s="660"/>
      <c r="BZ89" s="660"/>
      <c r="CA89" s="660"/>
      <c r="CB89" s="660"/>
      <c r="CC89" s="660"/>
      <c r="CD89" s="660"/>
      <c r="CE89" s="660"/>
      <c r="CF89" s="660"/>
      <c r="CG89" s="660"/>
      <c r="CH89" s="660"/>
      <c r="CI89" s="660"/>
      <c r="CJ89" s="660"/>
      <c r="CK89" s="660"/>
      <c r="CL89" s="660"/>
      <c r="CM89" s="660"/>
      <c r="CN89" s="660"/>
      <c r="CO89" s="660"/>
      <c r="CP89" s="660"/>
      <c r="CQ89" s="660"/>
      <c r="CR89" s="660"/>
      <c r="CS89" s="660"/>
      <c r="CT89" s="660"/>
      <c r="CU89" s="660"/>
      <c r="CV89" s="660"/>
      <c r="CW89" s="660"/>
      <c r="CX89" s="660"/>
      <c r="CY89" s="660"/>
      <c r="CZ89" s="660"/>
      <c r="DA89" s="660"/>
      <c r="DB89" s="660"/>
      <c r="DC89" s="660"/>
      <c r="DD89" s="660"/>
      <c r="DE89" s="660"/>
      <c r="DF89" s="660"/>
      <c r="DG89" s="660"/>
      <c r="DH89" s="660"/>
      <c r="DI89" s="660"/>
      <c r="DJ89" s="660"/>
      <c r="DK89" s="660"/>
      <c r="DL89" s="660"/>
      <c r="DM89" s="660"/>
      <c r="DN89" s="660"/>
      <c r="DO89" s="660"/>
      <c r="DP89" s="660"/>
      <c r="DQ89" s="660"/>
      <c r="DR89" s="660"/>
      <c r="DS89" s="660"/>
      <c r="DT89" s="660"/>
      <c r="DU89" s="660"/>
      <c r="DV89" s="660"/>
      <c r="DW89" s="660"/>
      <c r="DX89" s="660"/>
      <c r="DY89" s="660"/>
      <c r="DZ89" s="660"/>
      <c r="EA89" s="660"/>
      <c r="EB89" s="660"/>
      <c r="EC89" s="660"/>
      <c r="ED89" s="660"/>
      <c r="EE89" s="660"/>
      <c r="EF89" s="660"/>
      <c r="EG89" s="660"/>
      <c r="EH89" s="660"/>
      <c r="EI89" s="660"/>
      <c r="EJ89" s="660"/>
      <c r="EK89" s="660"/>
      <c r="EL89" s="660"/>
      <c r="EM89" s="660"/>
      <c r="EN89" s="660"/>
      <c r="EO89" s="660"/>
      <c r="EP89" s="660"/>
      <c r="EQ89" s="660"/>
      <c r="ER89" s="660"/>
      <c r="ES89" s="660"/>
      <c r="ET89" s="660"/>
      <c r="EU89" s="660"/>
      <c r="EV89" s="660"/>
      <c r="EW89" s="660"/>
      <c r="EX89" s="660"/>
      <c r="EY89" s="660"/>
      <c r="EZ89" s="660"/>
      <c r="FA89" s="660"/>
      <c r="FB89" s="660"/>
      <c r="FC89" s="660"/>
      <c r="FD89" s="660"/>
      <c r="FE89" s="660"/>
      <c r="FF89" s="660"/>
      <c r="FG89" s="660"/>
      <c r="FH89" s="660"/>
      <c r="FI89" s="660"/>
      <c r="FJ89" s="660"/>
      <c r="FK89" s="660"/>
      <c r="FL89" s="660"/>
      <c r="FM89" s="660"/>
      <c r="FN89" s="660"/>
      <c r="FO89" s="660"/>
      <c r="FP89" s="660"/>
      <c r="FQ89" s="660"/>
      <c r="FR89" s="660"/>
      <c r="FS89" s="660"/>
      <c r="FT89" s="660"/>
      <c r="FU89" s="660"/>
      <c r="FV89" s="660"/>
      <c r="FW89" s="660"/>
      <c r="FX89" s="660"/>
      <c r="FY89" s="660"/>
      <c r="FZ89" s="660"/>
      <c r="GA89" s="660"/>
      <c r="GB89" s="660"/>
      <c r="GC89" s="660"/>
      <c r="GD89" s="660"/>
      <c r="GE89" s="660"/>
      <c r="GF89" s="660"/>
      <c r="GG89" s="660"/>
      <c r="GH89" s="660"/>
      <c r="GI89" s="660"/>
      <c r="GJ89" s="660"/>
      <c r="GK89" s="660"/>
      <c r="GL89" s="660"/>
      <c r="GM89" s="660"/>
      <c r="GN89" s="660"/>
      <c r="GO89" s="660"/>
      <c r="GP89" s="660"/>
      <c r="GQ89" s="660"/>
      <c r="GR89" s="660"/>
      <c r="GS89" s="660"/>
      <c r="GT89" s="660"/>
      <c r="GU89" s="660"/>
      <c r="GV89" s="660"/>
      <c r="GW89" s="660"/>
      <c r="GX89" s="660"/>
      <c r="GY89" s="660"/>
      <c r="GZ89" s="660"/>
      <c r="HA89" s="660"/>
      <c r="HB89" s="660"/>
      <c r="HC89" s="660"/>
      <c r="HD89" s="660"/>
      <c r="HE89" s="660"/>
      <c r="HF89" s="660"/>
      <c r="HG89" s="660"/>
      <c r="HH89" s="660"/>
      <c r="HI89" s="660"/>
      <c r="HJ89" s="660"/>
      <c r="HK89" s="660"/>
      <c r="HL89" s="660"/>
      <c r="HM89" s="660"/>
      <c r="HN89" s="660"/>
      <c r="HO89" s="660"/>
      <c r="HP89" s="660"/>
      <c r="HQ89" s="660"/>
      <c r="HR89" s="660"/>
      <c r="HS89" s="660"/>
      <c r="HT89" s="660"/>
      <c r="HU89" s="660"/>
      <c r="HV89" s="660"/>
      <c r="HW89" s="660"/>
      <c r="HX89" s="660"/>
      <c r="HY89" s="660"/>
      <c r="HZ89" s="660"/>
      <c r="IA89" s="660"/>
      <c r="IB89" s="660"/>
      <c r="IC89" s="660"/>
      <c r="ID89" s="660"/>
      <c r="IE89" s="660"/>
      <c r="IF89" s="660"/>
      <c r="IG89" s="660"/>
      <c r="IH89" s="660"/>
      <c r="II89" s="660"/>
      <c r="IJ89" s="660"/>
      <c r="IK89" s="660"/>
      <c r="IL89" s="660"/>
      <c r="IM89" s="660"/>
      <c r="IN89" s="660"/>
      <c r="IO89" s="660"/>
      <c r="IP89" s="660"/>
      <c r="IQ89" s="549"/>
      <c r="IR89" s="549"/>
      <c r="IS89" s="549"/>
      <c r="IT89" s="549"/>
      <c r="IU89" s="549"/>
      <c r="IV89" s="549"/>
    </row>
    <row r="90" spans="1:256" x14ac:dyDescent="0.2">
      <c r="A90" s="660"/>
      <c r="B90" s="560"/>
      <c r="C90" s="551"/>
      <c r="D90" s="1596"/>
      <c r="E90" s="1596"/>
      <c r="F90" s="1596"/>
      <c r="G90" s="1596"/>
      <c r="H90" s="1592"/>
      <c r="I90" s="1596"/>
      <c r="J90" s="1596"/>
      <c r="K90" s="549"/>
      <c r="L90" s="549"/>
      <c r="M90" s="549"/>
      <c r="N90" s="549"/>
      <c r="O90" s="660"/>
      <c r="P90" s="660"/>
      <c r="Q90" s="660"/>
      <c r="R90" s="660"/>
      <c r="S90" s="660"/>
      <c r="T90" s="660"/>
      <c r="U90" s="660"/>
      <c r="V90" s="660"/>
      <c r="W90" s="660"/>
      <c r="X90" s="660"/>
      <c r="Y90" s="660"/>
      <c r="Z90" s="660"/>
      <c r="AA90" s="660"/>
      <c r="AB90" s="660"/>
      <c r="AC90" s="660"/>
      <c r="AD90" s="660"/>
      <c r="AE90" s="660"/>
      <c r="AF90" s="660"/>
      <c r="AG90" s="660"/>
      <c r="AH90" s="660"/>
      <c r="AI90" s="660"/>
      <c r="AJ90" s="660"/>
      <c r="AK90" s="660"/>
      <c r="AL90" s="660"/>
      <c r="AM90" s="660"/>
      <c r="AN90" s="660"/>
      <c r="AO90" s="660"/>
      <c r="AP90" s="660"/>
      <c r="AQ90" s="660"/>
      <c r="AR90" s="660"/>
      <c r="AS90" s="660"/>
      <c r="AT90" s="660"/>
      <c r="AU90" s="660"/>
      <c r="AV90" s="660"/>
      <c r="AW90" s="660"/>
      <c r="AX90" s="660"/>
      <c r="AY90" s="660"/>
      <c r="AZ90" s="660"/>
      <c r="BA90" s="660"/>
      <c r="BB90" s="660"/>
      <c r="BC90" s="660"/>
      <c r="BD90" s="660"/>
      <c r="BE90" s="660"/>
      <c r="BF90" s="660"/>
      <c r="BG90" s="660"/>
      <c r="BH90" s="660"/>
      <c r="BI90" s="660"/>
      <c r="BJ90" s="660"/>
      <c r="BK90" s="660"/>
      <c r="BL90" s="660"/>
      <c r="BM90" s="660"/>
      <c r="BN90" s="660"/>
      <c r="BO90" s="660"/>
      <c r="BP90" s="660"/>
      <c r="BQ90" s="660"/>
      <c r="BR90" s="660"/>
      <c r="BS90" s="660"/>
      <c r="BT90" s="660"/>
      <c r="BU90" s="660"/>
      <c r="BV90" s="660"/>
      <c r="BW90" s="660"/>
      <c r="BX90" s="660"/>
      <c r="BY90" s="660"/>
      <c r="BZ90" s="660"/>
      <c r="CA90" s="660"/>
      <c r="CB90" s="660"/>
      <c r="CC90" s="660"/>
      <c r="CD90" s="660"/>
      <c r="CE90" s="660"/>
      <c r="CF90" s="660"/>
      <c r="CG90" s="660"/>
      <c r="CH90" s="660"/>
      <c r="CI90" s="660"/>
      <c r="CJ90" s="660"/>
      <c r="CK90" s="660"/>
      <c r="CL90" s="660"/>
      <c r="CM90" s="660"/>
      <c r="CN90" s="660"/>
      <c r="CO90" s="660"/>
      <c r="CP90" s="660"/>
      <c r="CQ90" s="660"/>
      <c r="CR90" s="660"/>
      <c r="CS90" s="660"/>
      <c r="CT90" s="660"/>
      <c r="CU90" s="660"/>
      <c r="CV90" s="660"/>
      <c r="CW90" s="660"/>
      <c r="CX90" s="660"/>
      <c r="CY90" s="660"/>
      <c r="CZ90" s="660"/>
      <c r="DA90" s="660"/>
      <c r="DB90" s="660"/>
      <c r="DC90" s="660"/>
      <c r="DD90" s="660"/>
      <c r="DE90" s="660"/>
      <c r="DF90" s="660"/>
      <c r="DG90" s="660"/>
      <c r="DH90" s="660"/>
      <c r="DI90" s="660"/>
      <c r="DJ90" s="660"/>
      <c r="DK90" s="660"/>
      <c r="DL90" s="660"/>
      <c r="DM90" s="660"/>
      <c r="DN90" s="660"/>
      <c r="DO90" s="660"/>
      <c r="DP90" s="660"/>
      <c r="DQ90" s="660"/>
      <c r="DR90" s="660"/>
      <c r="DS90" s="660"/>
      <c r="DT90" s="660"/>
      <c r="DU90" s="660"/>
      <c r="DV90" s="660"/>
      <c r="DW90" s="660"/>
      <c r="DX90" s="660"/>
      <c r="DY90" s="660"/>
      <c r="DZ90" s="660"/>
      <c r="EA90" s="660"/>
      <c r="EB90" s="660"/>
      <c r="EC90" s="660"/>
      <c r="ED90" s="660"/>
      <c r="EE90" s="660"/>
      <c r="EF90" s="660"/>
      <c r="EG90" s="660"/>
      <c r="EH90" s="660"/>
      <c r="EI90" s="660"/>
      <c r="EJ90" s="660"/>
      <c r="EK90" s="660"/>
      <c r="EL90" s="660"/>
      <c r="EM90" s="660"/>
      <c r="EN90" s="660"/>
      <c r="EO90" s="660"/>
      <c r="EP90" s="660"/>
      <c r="EQ90" s="660"/>
      <c r="ER90" s="660"/>
      <c r="ES90" s="660"/>
      <c r="ET90" s="660"/>
      <c r="EU90" s="660"/>
      <c r="EV90" s="660"/>
      <c r="EW90" s="660"/>
      <c r="EX90" s="660"/>
      <c r="EY90" s="660"/>
      <c r="EZ90" s="660"/>
      <c r="FA90" s="660"/>
      <c r="FB90" s="660"/>
      <c r="FC90" s="660"/>
      <c r="FD90" s="660"/>
      <c r="FE90" s="660"/>
      <c r="FF90" s="660"/>
      <c r="FG90" s="660"/>
      <c r="FH90" s="660"/>
      <c r="FI90" s="660"/>
      <c r="FJ90" s="660"/>
      <c r="FK90" s="660"/>
      <c r="FL90" s="660"/>
      <c r="FM90" s="660"/>
      <c r="FN90" s="660"/>
      <c r="FO90" s="660"/>
      <c r="FP90" s="660"/>
      <c r="FQ90" s="660"/>
      <c r="FR90" s="660"/>
      <c r="FS90" s="660"/>
      <c r="FT90" s="660"/>
      <c r="FU90" s="660"/>
      <c r="FV90" s="660"/>
      <c r="FW90" s="660"/>
      <c r="FX90" s="660"/>
      <c r="FY90" s="660"/>
      <c r="FZ90" s="660"/>
      <c r="GA90" s="660"/>
      <c r="GB90" s="660"/>
      <c r="GC90" s="660"/>
      <c r="GD90" s="660"/>
      <c r="GE90" s="660"/>
      <c r="GF90" s="660"/>
      <c r="GG90" s="660"/>
      <c r="GH90" s="660"/>
      <c r="GI90" s="660"/>
      <c r="GJ90" s="660"/>
      <c r="GK90" s="660"/>
      <c r="GL90" s="660"/>
      <c r="GM90" s="660"/>
      <c r="GN90" s="660"/>
      <c r="GO90" s="660"/>
      <c r="GP90" s="660"/>
      <c r="GQ90" s="660"/>
      <c r="GR90" s="660"/>
      <c r="GS90" s="660"/>
      <c r="GT90" s="660"/>
      <c r="GU90" s="660"/>
      <c r="GV90" s="660"/>
      <c r="GW90" s="660"/>
      <c r="GX90" s="660"/>
      <c r="GY90" s="660"/>
      <c r="GZ90" s="660"/>
      <c r="HA90" s="660"/>
      <c r="HB90" s="660"/>
      <c r="HC90" s="660"/>
      <c r="HD90" s="660"/>
      <c r="HE90" s="660"/>
      <c r="HF90" s="660"/>
      <c r="HG90" s="660"/>
      <c r="HH90" s="660"/>
      <c r="HI90" s="660"/>
      <c r="HJ90" s="660"/>
      <c r="HK90" s="660"/>
      <c r="HL90" s="660"/>
      <c r="HM90" s="660"/>
      <c r="HN90" s="660"/>
      <c r="HO90" s="660"/>
      <c r="HP90" s="660"/>
      <c r="HQ90" s="660"/>
      <c r="HR90" s="660"/>
      <c r="HS90" s="660"/>
      <c r="HT90" s="660"/>
      <c r="HU90" s="660"/>
      <c r="HV90" s="660"/>
      <c r="HW90" s="660"/>
      <c r="HX90" s="660"/>
      <c r="HY90" s="660"/>
      <c r="HZ90" s="660"/>
      <c r="IA90" s="660"/>
      <c r="IB90" s="660"/>
      <c r="IC90" s="660"/>
      <c r="ID90" s="660"/>
      <c r="IE90" s="660"/>
      <c r="IF90" s="660"/>
      <c r="IG90" s="660"/>
      <c r="IH90" s="660"/>
      <c r="II90" s="660"/>
      <c r="IJ90" s="660"/>
      <c r="IK90" s="660"/>
      <c r="IL90" s="660"/>
      <c r="IM90" s="660"/>
      <c r="IN90" s="660"/>
      <c r="IO90" s="660"/>
      <c r="IP90" s="660"/>
      <c r="IQ90" s="549"/>
      <c r="IR90" s="549"/>
      <c r="IS90" s="549"/>
      <c r="IT90" s="549"/>
      <c r="IU90" s="549"/>
      <c r="IV90" s="549"/>
    </row>
    <row r="91" spans="1:256" x14ac:dyDescent="0.2">
      <c r="A91" s="660"/>
      <c r="B91" s="560"/>
      <c r="C91" s="551"/>
      <c r="D91" s="1596"/>
      <c r="E91" s="1596"/>
      <c r="F91" s="1596"/>
      <c r="G91" s="1596"/>
      <c r="H91" s="1592"/>
      <c r="I91" s="1596"/>
      <c r="J91" s="1596"/>
      <c r="K91" s="549"/>
      <c r="L91" s="549"/>
      <c r="M91" s="549"/>
      <c r="N91" s="549"/>
      <c r="O91" s="660"/>
      <c r="P91" s="660"/>
      <c r="Q91" s="660"/>
      <c r="R91" s="660"/>
      <c r="S91" s="660"/>
      <c r="T91" s="660"/>
      <c r="U91" s="660"/>
      <c r="V91" s="660"/>
      <c r="W91" s="660"/>
      <c r="X91" s="660"/>
      <c r="Y91" s="660"/>
      <c r="Z91" s="660"/>
      <c r="AA91" s="660"/>
      <c r="AB91" s="660"/>
      <c r="AC91" s="660"/>
      <c r="AD91" s="660"/>
      <c r="AE91" s="660"/>
      <c r="AF91" s="660"/>
      <c r="AG91" s="660"/>
      <c r="AH91" s="660"/>
      <c r="AI91" s="660"/>
      <c r="AJ91" s="660"/>
      <c r="AK91" s="660"/>
      <c r="AL91" s="660"/>
      <c r="AM91" s="660"/>
      <c r="AN91" s="660"/>
      <c r="AO91" s="660"/>
      <c r="AP91" s="660"/>
      <c r="AQ91" s="660"/>
      <c r="AR91" s="660"/>
      <c r="AS91" s="660"/>
      <c r="AT91" s="660"/>
      <c r="AU91" s="660"/>
      <c r="AV91" s="660"/>
      <c r="AW91" s="660"/>
      <c r="AX91" s="660"/>
      <c r="AY91" s="660"/>
      <c r="AZ91" s="660"/>
      <c r="BA91" s="660"/>
      <c r="BB91" s="660"/>
      <c r="BC91" s="660"/>
      <c r="BD91" s="660"/>
      <c r="BE91" s="660"/>
      <c r="BF91" s="660"/>
      <c r="BG91" s="660"/>
      <c r="BH91" s="660"/>
      <c r="BI91" s="660"/>
      <c r="BJ91" s="660"/>
      <c r="BK91" s="660"/>
      <c r="BL91" s="660"/>
      <c r="BM91" s="660"/>
      <c r="BN91" s="660"/>
      <c r="BO91" s="660"/>
      <c r="BP91" s="660"/>
      <c r="BQ91" s="660"/>
      <c r="BR91" s="660"/>
      <c r="BS91" s="660"/>
      <c r="BT91" s="660"/>
      <c r="BU91" s="660"/>
      <c r="BV91" s="660"/>
      <c r="BW91" s="660"/>
      <c r="BX91" s="660"/>
      <c r="BY91" s="660"/>
      <c r="BZ91" s="660"/>
      <c r="CA91" s="660"/>
      <c r="CB91" s="660"/>
      <c r="CC91" s="660"/>
      <c r="CD91" s="660"/>
      <c r="CE91" s="660"/>
      <c r="CF91" s="660"/>
      <c r="CG91" s="660"/>
      <c r="CH91" s="660"/>
      <c r="CI91" s="660"/>
      <c r="CJ91" s="660"/>
      <c r="CK91" s="660"/>
      <c r="CL91" s="660"/>
      <c r="CM91" s="660"/>
      <c r="CN91" s="660"/>
      <c r="CO91" s="660"/>
      <c r="CP91" s="660"/>
      <c r="CQ91" s="660"/>
      <c r="CR91" s="660"/>
      <c r="CS91" s="660"/>
      <c r="CT91" s="660"/>
      <c r="CU91" s="660"/>
      <c r="CV91" s="660"/>
      <c r="CW91" s="660"/>
      <c r="CX91" s="660"/>
      <c r="CY91" s="660"/>
      <c r="CZ91" s="660"/>
      <c r="DA91" s="660"/>
      <c r="DB91" s="660"/>
      <c r="DC91" s="660"/>
      <c r="DD91" s="660"/>
      <c r="DE91" s="660"/>
      <c r="DF91" s="660"/>
      <c r="DG91" s="660"/>
      <c r="DH91" s="660"/>
      <c r="DI91" s="660"/>
      <c r="DJ91" s="660"/>
      <c r="DK91" s="660"/>
      <c r="DL91" s="660"/>
      <c r="DM91" s="660"/>
      <c r="DN91" s="660"/>
      <c r="DO91" s="660"/>
      <c r="DP91" s="660"/>
      <c r="DQ91" s="660"/>
      <c r="DR91" s="660"/>
      <c r="DS91" s="660"/>
      <c r="DT91" s="660"/>
      <c r="DU91" s="660"/>
      <c r="DV91" s="660"/>
      <c r="DW91" s="660"/>
      <c r="DX91" s="660"/>
      <c r="DY91" s="660"/>
      <c r="DZ91" s="660"/>
      <c r="EA91" s="660"/>
      <c r="EB91" s="660"/>
      <c r="EC91" s="660"/>
      <c r="ED91" s="660"/>
      <c r="EE91" s="660"/>
      <c r="EF91" s="660"/>
      <c r="EG91" s="660"/>
      <c r="EH91" s="660"/>
      <c r="EI91" s="660"/>
      <c r="EJ91" s="660"/>
      <c r="EK91" s="660"/>
      <c r="EL91" s="660"/>
      <c r="EM91" s="660"/>
      <c r="EN91" s="660"/>
      <c r="EO91" s="660"/>
      <c r="EP91" s="660"/>
      <c r="EQ91" s="660"/>
      <c r="ER91" s="660"/>
      <c r="ES91" s="660"/>
      <c r="ET91" s="660"/>
      <c r="EU91" s="660"/>
      <c r="EV91" s="660"/>
      <c r="EW91" s="660"/>
      <c r="EX91" s="660"/>
      <c r="EY91" s="660"/>
      <c r="EZ91" s="660"/>
      <c r="FA91" s="660"/>
      <c r="FB91" s="660"/>
      <c r="FC91" s="660"/>
      <c r="FD91" s="660"/>
      <c r="FE91" s="660"/>
      <c r="FF91" s="660"/>
      <c r="FG91" s="660"/>
      <c r="FH91" s="660"/>
      <c r="FI91" s="660"/>
      <c r="FJ91" s="660"/>
      <c r="FK91" s="660"/>
      <c r="FL91" s="660"/>
      <c r="FM91" s="660"/>
      <c r="FN91" s="660"/>
      <c r="FO91" s="660"/>
      <c r="FP91" s="660"/>
      <c r="FQ91" s="660"/>
      <c r="FR91" s="660"/>
      <c r="FS91" s="660"/>
      <c r="FT91" s="660"/>
      <c r="FU91" s="660"/>
      <c r="FV91" s="660"/>
      <c r="FW91" s="660"/>
      <c r="FX91" s="660"/>
      <c r="FY91" s="660"/>
      <c r="FZ91" s="660"/>
      <c r="GA91" s="660"/>
      <c r="GB91" s="660"/>
      <c r="GC91" s="660"/>
      <c r="GD91" s="660"/>
      <c r="GE91" s="660"/>
      <c r="GF91" s="660"/>
      <c r="GG91" s="660"/>
      <c r="GH91" s="660"/>
      <c r="GI91" s="660"/>
      <c r="GJ91" s="660"/>
      <c r="GK91" s="660"/>
      <c r="GL91" s="660"/>
      <c r="GM91" s="660"/>
      <c r="GN91" s="660"/>
      <c r="GO91" s="660"/>
      <c r="GP91" s="660"/>
      <c r="GQ91" s="660"/>
      <c r="GR91" s="660"/>
      <c r="GS91" s="660"/>
      <c r="GT91" s="660"/>
      <c r="GU91" s="660"/>
      <c r="GV91" s="660"/>
      <c r="GW91" s="660"/>
      <c r="GX91" s="660"/>
      <c r="GY91" s="660"/>
      <c r="GZ91" s="660"/>
      <c r="HA91" s="660"/>
      <c r="HB91" s="660"/>
      <c r="HC91" s="660"/>
      <c r="HD91" s="660"/>
      <c r="HE91" s="660"/>
      <c r="HF91" s="660"/>
      <c r="HG91" s="660"/>
      <c r="HH91" s="660"/>
      <c r="HI91" s="660"/>
      <c r="HJ91" s="660"/>
      <c r="HK91" s="660"/>
      <c r="HL91" s="660"/>
      <c r="HM91" s="660"/>
      <c r="HN91" s="660"/>
      <c r="HO91" s="660"/>
      <c r="HP91" s="660"/>
      <c r="HQ91" s="660"/>
      <c r="HR91" s="660"/>
      <c r="HS91" s="660"/>
      <c r="HT91" s="660"/>
      <c r="HU91" s="660"/>
      <c r="HV91" s="660"/>
      <c r="HW91" s="660"/>
      <c r="HX91" s="660"/>
      <c r="HY91" s="660"/>
      <c r="HZ91" s="660"/>
      <c r="IA91" s="660"/>
      <c r="IB91" s="660"/>
      <c r="IC91" s="660"/>
      <c r="ID91" s="660"/>
      <c r="IE91" s="660"/>
      <c r="IF91" s="660"/>
      <c r="IG91" s="660"/>
      <c r="IH91" s="660"/>
      <c r="II91" s="660"/>
      <c r="IJ91" s="660"/>
      <c r="IK91" s="660"/>
      <c r="IL91" s="660"/>
      <c r="IM91" s="660"/>
      <c r="IN91" s="660"/>
      <c r="IO91" s="660"/>
      <c r="IP91" s="660"/>
      <c r="IQ91" s="549"/>
      <c r="IR91" s="549"/>
      <c r="IS91" s="549"/>
      <c r="IT91" s="549"/>
      <c r="IU91" s="549"/>
      <c r="IV91" s="549"/>
    </row>
    <row r="92" spans="1:256" x14ac:dyDescent="0.2">
      <c r="A92" s="660"/>
      <c r="B92" s="560"/>
      <c r="C92" s="551"/>
      <c r="D92" s="1596"/>
      <c r="E92" s="1596"/>
      <c r="F92" s="1596"/>
      <c r="G92" s="1596"/>
      <c r="H92" s="1592"/>
      <c r="I92" s="1596"/>
      <c r="J92" s="1596"/>
      <c r="K92" s="549"/>
      <c r="L92" s="549"/>
      <c r="M92" s="549"/>
      <c r="N92" s="549"/>
      <c r="O92" s="660"/>
      <c r="P92" s="660"/>
      <c r="Q92" s="660"/>
      <c r="R92" s="660"/>
      <c r="S92" s="660"/>
      <c r="T92" s="660"/>
      <c r="U92" s="660"/>
      <c r="V92" s="660"/>
      <c r="W92" s="660"/>
      <c r="X92" s="660"/>
      <c r="Y92" s="660"/>
      <c r="Z92" s="660"/>
      <c r="AA92" s="660"/>
      <c r="AB92" s="660"/>
      <c r="AC92" s="660"/>
      <c r="AD92" s="660"/>
      <c r="AE92" s="660"/>
      <c r="AF92" s="660"/>
      <c r="AG92" s="660"/>
      <c r="AH92" s="660"/>
      <c r="AI92" s="660"/>
      <c r="AJ92" s="660"/>
      <c r="AK92" s="660"/>
      <c r="AL92" s="660"/>
      <c r="AM92" s="660"/>
      <c r="AN92" s="660"/>
      <c r="AO92" s="660"/>
      <c r="AP92" s="660"/>
      <c r="AQ92" s="660"/>
      <c r="AR92" s="660"/>
      <c r="AS92" s="660"/>
      <c r="AT92" s="660"/>
      <c r="AU92" s="660"/>
      <c r="AV92" s="660"/>
      <c r="AW92" s="660"/>
      <c r="AX92" s="660"/>
      <c r="AY92" s="660"/>
      <c r="AZ92" s="660"/>
      <c r="BA92" s="660"/>
      <c r="BB92" s="660"/>
      <c r="BC92" s="660"/>
      <c r="BD92" s="660"/>
      <c r="BE92" s="660"/>
      <c r="BF92" s="660"/>
      <c r="BG92" s="660"/>
      <c r="BH92" s="660"/>
      <c r="BI92" s="660"/>
      <c r="BJ92" s="660"/>
      <c r="BK92" s="660"/>
      <c r="BL92" s="660"/>
      <c r="BM92" s="660"/>
      <c r="BN92" s="660"/>
      <c r="BO92" s="660"/>
      <c r="BP92" s="660"/>
      <c r="BQ92" s="660"/>
      <c r="BR92" s="660"/>
      <c r="BS92" s="660"/>
      <c r="BT92" s="660"/>
      <c r="BU92" s="660"/>
      <c r="BV92" s="660"/>
      <c r="BW92" s="660"/>
      <c r="BX92" s="660"/>
      <c r="BY92" s="660"/>
      <c r="BZ92" s="660"/>
      <c r="CA92" s="660"/>
      <c r="CB92" s="660"/>
      <c r="CC92" s="660"/>
      <c r="CD92" s="660"/>
      <c r="CE92" s="660"/>
      <c r="CF92" s="660"/>
      <c r="CG92" s="660"/>
      <c r="CH92" s="660"/>
      <c r="CI92" s="660"/>
      <c r="CJ92" s="660"/>
      <c r="CK92" s="660"/>
      <c r="CL92" s="660"/>
      <c r="CM92" s="660"/>
      <c r="CN92" s="660"/>
      <c r="CO92" s="660"/>
      <c r="CP92" s="660"/>
      <c r="CQ92" s="660"/>
      <c r="CR92" s="660"/>
      <c r="CS92" s="660"/>
      <c r="CT92" s="660"/>
      <c r="CU92" s="660"/>
      <c r="CV92" s="660"/>
      <c r="CW92" s="660"/>
      <c r="CX92" s="660"/>
      <c r="CY92" s="660"/>
      <c r="CZ92" s="660"/>
      <c r="DA92" s="660"/>
      <c r="DB92" s="660"/>
      <c r="DC92" s="660"/>
      <c r="DD92" s="660"/>
      <c r="DE92" s="660"/>
      <c r="DF92" s="660"/>
      <c r="DG92" s="660"/>
      <c r="DH92" s="660"/>
      <c r="DI92" s="660"/>
      <c r="DJ92" s="660"/>
      <c r="DK92" s="660"/>
      <c r="DL92" s="660"/>
      <c r="DM92" s="660"/>
      <c r="DN92" s="660"/>
      <c r="DO92" s="660"/>
      <c r="DP92" s="660"/>
      <c r="DQ92" s="660"/>
      <c r="DR92" s="660"/>
      <c r="DS92" s="660"/>
      <c r="DT92" s="660"/>
      <c r="DU92" s="660"/>
      <c r="DV92" s="660"/>
      <c r="DW92" s="660"/>
      <c r="DX92" s="660"/>
      <c r="DY92" s="660"/>
      <c r="DZ92" s="660"/>
      <c r="EA92" s="660"/>
      <c r="EB92" s="660"/>
      <c r="EC92" s="660"/>
      <c r="ED92" s="660"/>
      <c r="EE92" s="660"/>
      <c r="EF92" s="660"/>
      <c r="EG92" s="660"/>
      <c r="EH92" s="660"/>
      <c r="EI92" s="660"/>
      <c r="EJ92" s="660"/>
      <c r="EK92" s="660"/>
      <c r="EL92" s="660"/>
      <c r="EM92" s="660"/>
      <c r="EN92" s="660"/>
      <c r="EO92" s="660"/>
      <c r="EP92" s="660"/>
      <c r="EQ92" s="660"/>
      <c r="ER92" s="660"/>
      <c r="ES92" s="660"/>
      <c r="ET92" s="660"/>
      <c r="EU92" s="660"/>
      <c r="EV92" s="660"/>
      <c r="EW92" s="660"/>
      <c r="EX92" s="660"/>
      <c r="EY92" s="660"/>
      <c r="EZ92" s="660"/>
      <c r="FA92" s="660"/>
      <c r="FB92" s="660"/>
      <c r="FC92" s="660"/>
      <c r="FD92" s="660"/>
      <c r="FE92" s="660"/>
      <c r="FF92" s="660"/>
      <c r="FG92" s="660"/>
      <c r="FH92" s="660"/>
      <c r="FI92" s="660"/>
      <c r="FJ92" s="660"/>
      <c r="FK92" s="660"/>
      <c r="FL92" s="660"/>
      <c r="FM92" s="660"/>
      <c r="FN92" s="660"/>
      <c r="FO92" s="660"/>
      <c r="FP92" s="660"/>
      <c r="FQ92" s="660"/>
      <c r="FR92" s="660"/>
      <c r="FS92" s="660"/>
      <c r="FT92" s="660"/>
      <c r="FU92" s="660"/>
      <c r="FV92" s="660"/>
      <c r="FW92" s="660"/>
      <c r="FX92" s="660"/>
      <c r="FY92" s="660"/>
      <c r="FZ92" s="660"/>
      <c r="GA92" s="660"/>
      <c r="GB92" s="660"/>
      <c r="GC92" s="660"/>
      <c r="GD92" s="660"/>
      <c r="GE92" s="660"/>
      <c r="GF92" s="660"/>
      <c r="GG92" s="660"/>
      <c r="GH92" s="660"/>
      <c r="GI92" s="660"/>
      <c r="GJ92" s="660"/>
      <c r="GK92" s="660"/>
      <c r="GL92" s="660"/>
      <c r="GM92" s="660"/>
      <c r="GN92" s="660"/>
      <c r="GO92" s="660"/>
      <c r="GP92" s="660"/>
      <c r="GQ92" s="660"/>
      <c r="GR92" s="660"/>
      <c r="GS92" s="660"/>
      <c r="GT92" s="660"/>
      <c r="GU92" s="660"/>
      <c r="GV92" s="660"/>
      <c r="GW92" s="660"/>
      <c r="GX92" s="660"/>
      <c r="GY92" s="660"/>
      <c r="GZ92" s="660"/>
      <c r="HA92" s="660"/>
      <c r="HB92" s="660"/>
      <c r="HC92" s="660"/>
      <c r="HD92" s="660"/>
      <c r="HE92" s="660"/>
      <c r="HF92" s="660"/>
      <c r="HG92" s="660"/>
      <c r="HH92" s="660"/>
      <c r="HI92" s="660"/>
      <c r="HJ92" s="660"/>
      <c r="HK92" s="660"/>
      <c r="HL92" s="660"/>
      <c r="HM92" s="660"/>
      <c r="HN92" s="660"/>
      <c r="HO92" s="660"/>
      <c r="HP92" s="660"/>
      <c r="HQ92" s="660"/>
      <c r="HR92" s="660"/>
      <c r="HS92" s="660"/>
      <c r="HT92" s="660"/>
      <c r="HU92" s="660"/>
      <c r="HV92" s="660"/>
      <c r="HW92" s="660"/>
      <c r="HX92" s="660"/>
      <c r="HY92" s="660"/>
      <c r="HZ92" s="660"/>
      <c r="IA92" s="660"/>
      <c r="IB92" s="660"/>
      <c r="IC92" s="660"/>
      <c r="ID92" s="660"/>
      <c r="IE92" s="660"/>
      <c r="IF92" s="660"/>
      <c r="IG92" s="660"/>
      <c r="IH92" s="660"/>
      <c r="II92" s="660"/>
      <c r="IJ92" s="660"/>
      <c r="IK92" s="660"/>
      <c r="IL92" s="660"/>
      <c r="IM92" s="660"/>
      <c r="IN92" s="660"/>
      <c r="IO92" s="660"/>
      <c r="IP92" s="660"/>
      <c r="IQ92" s="549"/>
      <c r="IR92" s="549"/>
      <c r="IS92" s="549"/>
      <c r="IT92" s="549"/>
      <c r="IU92" s="549"/>
      <c r="IV92" s="549"/>
    </row>
    <row r="93" spans="1:256" x14ac:dyDescent="0.2">
      <c r="A93" s="660"/>
      <c r="B93" s="548"/>
      <c r="C93" s="551"/>
      <c r="D93" s="1602"/>
      <c r="E93" s="1602"/>
      <c r="F93" s="1596"/>
      <c r="G93" s="1596"/>
      <c r="H93" s="1592"/>
      <c r="I93" s="1596"/>
      <c r="J93" s="1596"/>
      <c r="K93" s="549"/>
      <c r="L93" s="549"/>
      <c r="M93" s="549"/>
      <c r="N93" s="549"/>
      <c r="O93" s="660"/>
      <c r="P93" s="660"/>
      <c r="Q93" s="660"/>
      <c r="R93" s="660"/>
      <c r="S93" s="660"/>
      <c r="T93" s="660"/>
      <c r="U93" s="660"/>
      <c r="V93" s="660"/>
      <c r="W93" s="660"/>
      <c r="X93" s="660"/>
      <c r="Y93" s="660"/>
      <c r="Z93" s="660"/>
      <c r="AA93" s="660"/>
      <c r="AB93" s="660"/>
      <c r="AC93" s="660"/>
      <c r="AD93" s="660"/>
      <c r="AE93" s="660"/>
      <c r="AF93" s="660"/>
      <c r="AG93" s="660"/>
      <c r="AH93" s="660"/>
      <c r="AI93" s="660"/>
      <c r="AJ93" s="660"/>
      <c r="AK93" s="660"/>
      <c r="AL93" s="660"/>
      <c r="AM93" s="660"/>
      <c r="AN93" s="660"/>
      <c r="AO93" s="660"/>
      <c r="AP93" s="660"/>
      <c r="AQ93" s="660"/>
      <c r="AR93" s="660"/>
      <c r="AS93" s="660"/>
      <c r="AT93" s="660"/>
      <c r="AU93" s="660"/>
      <c r="AV93" s="660"/>
      <c r="AW93" s="660"/>
      <c r="AX93" s="660"/>
      <c r="AY93" s="660"/>
      <c r="AZ93" s="660"/>
      <c r="BA93" s="660"/>
      <c r="BB93" s="660"/>
      <c r="BC93" s="660"/>
      <c r="BD93" s="660"/>
      <c r="BE93" s="660"/>
      <c r="BF93" s="660"/>
      <c r="BG93" s="660"/>
      <c r="BH93" s="660"/>
      <c r="BI93" s="660"/>
      <c r="BJ93" s="660"/>
      <c r="BK93" s="660"/>
      <c r="BL93" s="660"/>
      <c r="BM93" s="660"/>
      <c r="BN93" s="660"/>
      <c r="BO93" s="660"/>
      <c r="BP93" s="660"/>
      <c r="BQ93" s="660"/>
      <c r="BR93" s="660"/>
      <c r="BS93" s="660"/>
      <c r="BT93" s="660"/>
      <c r="BU93" s="660"/>
      <c r="BV93" s="660"/>
      <c r="BW93" s="660"/>
      <c r="BX93" s="660"/>
      <c r="BY93" s="660"/>
      <c r="BZ93" s="660"/>
      <c r="CA93" s="660"/>
      <c r="CB93" s="660"/>
      <c r="CC93" s="660"/>
      <c r="CD93" s="660"/>
      <c r="CE93" s="660"/>
      <c r="CF93" s="660"/>
      <c r="CG93" s="660"/>
      <c r="CH93" s="660"/>
      <c r="CI93" s="660"/>
      <c r="CJ93" s="660"/>
      <c r="CK93" s="660"/>
      <c r="CL93" s="660"/>
      <c r="CM93" s="660"/>
      <c r="CN93" s="660"/>
      <c r="CO93" s="660"/>
      <c r="CP93" s="660"/>
      <c r="CQ93" s="660"/>
      <c r="CR93" s="660"/>
      <c r="CS93" s="660"/>
      <c r="CT93" s="660"/>
      <c r="CU93" s="660"/>
      <c r="CV93" s="660"/>
      <c r="CW93" s="660"/>
      <c r="CX93" s="660"/>
      <c r="CY93" s="660"/>
      <c r="CZ93" s="660"/>
      <c r="DA93" s="660"/>
      <c r="DB93" s="660"/>
      <c r="DC93" s="660"/>
      <c r="DD93" s="660"/>
      <c r="DE93" s="660"/>
      <c r="DF93" s="660"/>
      <c r="DG93" s="660"/>
      <c r="DH93" s="660"/>
      <c r="DI93" s="660"/>
      <c r="DJ93" s="660"/>
      <c r="DK93" s="660"/>
      <c r="DL93" s="660"/>
      <c r="DM93" s="660"/>
      <c r="DN93" s="660"/>
      <c r="DO93" s="660"/>
      <c r="DP93" s="660"/>
      <c r="DQ93" s="660"/>
      <c r="DR93" s="660"/>
      <c r="DS93" s="660"/>
      <c r="DT93" s="660"/>
      <c r="DU93" s="660"/>
      <c r="DV93" s="660"/>
      <c r="DW93" s="660"/>
      <c r="DX93" s="660"/>
      <c r="DY93" s="660"/>
      <c r="DZ93" s="660"/>
      <c r="EA93" s="660"/>
      <c r="EB93" s="660"/>
      <c r="EC93" s="660"/>
      <c r="ED93" s="660"/>
      <c r="EE93" s="660"/>
      <c r="EF93" s="660"/>
      <c r="EG93" s="660"/>
      <c r="EH93" s="660"/>
      <c r="EI93" s="660"/>
      <c r="EJ93" s="660"/>
      <c r="EK93" s="660"/>
      <c r="EL93" s="660"/>
      <c r="EM93" s="660"/>
      <c r="EN93" s="660"/>
      <c r="EO93" s="660"/>
      <c r="EP93" s="660"/>
      <c r="EQ93" s="660"/>
      <c r="ER93" s="660"/>
      <c r="ES93" s="660"/>
      <c r="ET93" s="660"/>
      <c r="EU93" s="660"/>
      <c r="EV93" s="660"/>
      <c r="EW93" s="660"/>
      <c r="EX93" s="660"/>
      <c r="EY93" s="660"/>
      <c r="EZ93" s="660"/>
      <c r="FA93" s="660"/>
      <c r="FB93" s="660"/>
      <c r="FC93" s="660"/>
      <c r="FD93" s="660"/>
      <c r="FE93" s="660"/>
      <c r="FF93" s="660"/>
      <c r="FG93" s="660"/>
      <c r="FH93" s="660"/>
      <c r="FI93" s="660"/>
      <c r="FJ93" s="660"/>
      <c r="FK93" s="660"/>
      <c r="FL93" s="660"/>
      <c r="FM93" s="660"/>
      <c r="FN93" s="660"/>
      <c r="FO93" s="660"/>
      <c r="FP93" s="660"/>
      <c r="FQ93" s="660"/>
      <c r="FR93" s="660"/>
      <c r="FS93" s="660"/>
      <c r="FT93" s="660"/>
      <c r="FU93" s="660"/>
      <c r="FV93" s="660"/>
      <c r="FW93" s="660"/>
      <c r="FX93" s="660"/>
      <c r="FY93" s="660"/>
      <c r="FZ93" s="660"/>
      <c r="GA93" s="660"/>
      <c r="GB93" s="660"/>
      <c r="GC93" s="660"/>
      <c r="GD93" s="660"/>
      <c r="GE93" s="660"/>
      <c r="GF93" s="660"/>
      <c r="GG93" s="660"/>
      <c r="GH93" s="660"/>
      <c r="GI93" s="660"/>
      <c r="GJ93" s="660"/>
      <c r="GK93" s="660"/>
      <c r="GL93" s="660"/>
      <c r="GM93" s="660"/>
      <c r="GN93" s="660"/>
      <c r="GO93" s="660"/>
      <c r="GP93" s="660"/>
      <c r="GQ93" s="660"/>
      <c r="GR93" s="660"/>
      <c r="GS93" s="660"/>
      <c r="GT93" s="660"/>
      <c r="GU93" s="660"/>
      <c r="GV93" s="660"/>
      <c r="GW93" s="660"/>
      <c r="GX93" s="660"/>
      <c r="GY93" s="660"/>
      <c r="GZ93" s="660"/>
      <c r="HA93" s="660"/>
      <c r="HB93" s="660"/>
      <c r="HC93" s="660"/>
      <c r="HD93" s="660"/>
      <c r="HE93" s="660"/>
      <c r="HF93" s="660"/>
      <c r="HG93" s="660"/>
      <c r="HH93" s="660"/>
      <c r="HI93" s="660"/>
      <c r="HJ93" s="660"/>
      <c r="HK93" s="660"/>
      <c r="HL93" s="660"/>
      <c r="HM93" s="660"/>
      <c r="HN93" s="660"/>
      <c r="HO93" s="660"/>
      <c r="HP93" s="660"/>
      <c r="HQ93" s="660"/>
      <c r="HR93" s="660"/>
      <c r="HS93" s="660"/>
      <c r="HT93" s="660"/>
      <c r="HU93" s="660"/>
      <c r="HV93" s="660"/>
      <c r="HW93" s="660"/>
      <c r="HX93" s="660"/>
      <c r="HY93" s="660"/>
      <c r="HZ93" s="660"/>
      <c r="IA93" s="660"/>
      <c r="IB93" s="660"/>
      <c r="IC93" s="660"/>
      <c r="ID93" s="660"/>
      <c r="IE93" s="660"/>
      <c r="IF93" s="660"/>
      <c r="IG93" s="660"/>
      <c r="IH93" s="660"/>
      <c r="II93" s="660"/>
      <c r="IJ93" s="660"/>
      <c r="IK93" s="660"/>
      <c r="IL93" s="660"/>
      <c r="IM93" s="660"/>
      <c r="IN93" s="660"/>
      <c r="IO93" s="660"/>
      <c r="IP93" s="660"/>
      <c r="IQ93" s="549"/>
      <c r="IR93" s="549"/>
      <c r="IS93" s="549"/>
      <c r="IT93" s="549"/>
      <c r="IU93" s="549"/>
      <c r="IV93" s="549"/>
    </row>
    <row r="94" spans="1:256" x14ac:dyDescent="0.2">
      <c r="A94" s="660"/>
      <c r="B94" s="548"/>
      <c r="C94" s="551"/>
      <c r="D94" s="1602"/>
      <c r="E94" s="1602"/>
      <c r="F94" s="1596"/>
      <c r="G94" s="1596"/>
      <c r="H94" s="1592"/>
      <c r="I94" s="1596"/>
      <c r="J94" s="1596"/>
      <c r="K94" s="549"/>
      <c r="L94" s="549"/>
      <c r="M94" s="549"/>
      <c r="N94" s="549"/>
      <c r="O94" s="660"/>
      <c r="P94" s="660"/>
      <c r="Q94" s="660"/>
      <c r="R94" s="660"/>
      <c r="S94" s="660"/>
      <c r="T94" s="660"/>
      <c r="U94" s="660"/>
      <c r="V94" s="660"/>
      <c r="W94" s="660"/>
      <c r="X94" s="660"/>
      <c r="Y94" s="660"/>
      <c r="Z94" s="660"/>
      <c r="AA94" s="660"/>
      <c r="AB94" s="660"/>
      <c r="AC94" s="660"/>
      <c r="AD94" s="660"/>
      <c r="AE94" s="660"/>
      <c r="AF94" s="660"/>
      <c r="AG94" s="660"/>
      <c r="AH94" s="660"/>
      <c r="AI94" s="660"/>
      <c r="AJ94" s="660"/>
      <c r="AK94" s="660"/>
      <c r="AL94" s="660"/>
      <c r="AM94" s="660"/>
      <c r="AN94" s="660"/>
      <c r="AO94" s="660"/>
      <c r="AP94" s="660"/>
      <c r="AQ94" s="660"/>
      <c r="AR94" s="660"/>
      <c r="AS94" s="660"/>
      <c r="AT94" s="660"/>
      <c r="AU94" s="660"/>
      <c r="AV94" s="660"/>
      <c r="AW94" s="660"/>
      <c r="AX94" s="660"/>
      <c r="AY94" s="660"/>
      <c r="AZ94" s="660"/>
      <c r="BA94" s="660"/>
      <c r="BB94" s="660"/>
      <c r="BC94" s="660"/>
      <c r="BD94" s="660"/>
      <c r="BE94" s="660"/>
      <c r="BF94" s="660"/>
      <c r="BG94" s="660"/>
      <c r="BH94" s="660"/>
      <c r="BI94" s="660"/>
      <c r="BJ94" s="660"/>
      <c r="BK94" s="660"/>
      <c r="BL94" s="660"/>
      <c r="BM94" s="660"/>
      <c r="BN94" s="660"/>
      <c r="BO94" s="660"/>
      <c r="BP94" s="660"/>
      <c r="BQ94" s="660"/>
      <c r="BR94" s="660"/>
      <c r="BS94" s="660"/>
      <c r="BT94" s="660"/>
      <c r="BU94" s="660"/>
      <c r="BV94" s="660"/>
      <c r="BW94" s="660"/>
      <c r="BX94" s="660"/>
      <c r="BY94" s="660"/>
      <c r="BZ94" s="660"/>
      <c r="CA94" s="660"/>
      <c r="CB94" s="660"/>
      <c r="CC94" s="660"/>
      <c r="CD94" s="660"/>
      <c r="CE94" s="660"/>
      <c r="CF94" s="660"/>
      <c r="CG94" s="660"/>
      <c r="CH94" s="660"/>
      <c r="CI94" s="660"/>
      <c r="CJ94" s="660"/>
      <c r="CK94" s="660"/>
      <c r="CL94" s="660"/>
      <c r="CM94" s="660"/>
      <c r="CN94" s="660"/>
      <c r="CO94" s="660"/>
      <c r="CP94" s="660"/>
      <c r="CQ94" s="660"/>
      <c r="CR94" s="660"/>
      <c r="CS94" s="660"/>
      <c r="CT94" s="660"/>
      <c r="CU94" s="660"/>
      <c r="CV94" s="660"/>
      <c r="CW94" s="660"/>
      <c r="CX94" s="660"/>
      <c r="CY94" s="660"/>
      <c r="CZ94" s="660"/>
      <c r="DA94" s="660"/>
      <c r="DB94" s="660"/>
      <c r="DC94" s="660"/>
      <c r="DD94" s="660"/>
      <c r="DE94" s="660"/>
      <c r="DF94" s="660"/>
      <c r="DG94" s="660"/>
      <c r="DH94" s="660"/>
      <c r="DI94" s="660"/>
      <c r="DJ94" s="660"/>
      <c r="DK94" s="660"/>
      <c r="DL94" s="660"/>
      <c r="DM94" s="660"/>
      <c r="DN94" s="660"/>
      <c r="DO94" s="660"/>
      <c r="DP94" s="660"/>
      <c r="DQ94" s="660"/>
      <c r="DR94" s="660"/>
      <c r="DS94" s="660"/>
      <c r="DT94" s="660"/>
      <c r="DU94" s="660"/>
      <c r="DV94" s="660"/>
      <c r="DW94" s="660"/>
      <c r="DX94" s="660"/>
      <c r="DY94" s="660"/>
      <c r="DZ94" s="660"/>
      <c r="EA94" s="660"/>
      <c r="EB94" s="660"/>
      <c r="EC94" s="660"/>
      <c r="ED94" s="660"/>
      <c r="EE94" s="660"/>
      <c r="EF94" s="660"/>
      <c r="EG94" s="660"/>
      <c r="EH94" s="660"/>
      <c r="EI94" s="660"/>
      <c r="EJ94" s="660"/>
      <c r="EK94" s="660"/>
      <c r="EL94" s="660"/>
      <c r="EM94" s="660"/>
      <c r="EN94" s="660"/>
      <c r="EO94" s="660"/>
      <c r="EP94" s="660"/>
      <c r="EQ94" s="660"/>
      <c r="ER94" s="660"/>
      <c r="ES94" s="660"/>
      <c r="ET94" s="660"/>
      <c r="EU94" s="660"/>
      <c r="EV94" s="660"/>
      <c r="EW94" s="660"/>
      <c r="EX94" s="660"/>
      <c r="EY94" s="660"/>
      <c r="EZ94" s="660"/>
      <c r="FA94" s="660"/>
      <c r="FB94" s="660"/>
      <c r="FC94" s="660"/>
      <c r="FD94" s="660"/>
      <c r="FE94" s="660"/>
      <c r="FF94" s="660"/>
      <c r="FG94" s="660"/>
      <c r="FH94" s="660"/>
      <c r="FI94" s="660"/>
      <c r="FJ94" s="660"/>
      <c r="FK94" s="660"/>
      <c r="FL94" s="660"/>
      <c r="FM94" s="660"/>
      <c r="FN94" s="660"/>
      <c r="FO94" s="660"/>
      <c r="FP94" s="660"/>
      <c r="FQ94" s="660"/>
      <c r="FR94" s="660"/>
      <c r="FS94" s="660"/>
      <c r="FT94" s="660"/>
      <c r="FU94" s="660"/>
      <c r="FV94" s="660"/>
      <c r="FW94" s="660"/>
      <c r="FX94" s="660"/>
      <c r="FY94" s="660"/>
      <c r="FZ94" s="660"/>
      <c r="GA94" s="660"/>
      <c r="GB94" s="660"/>
      <c r="GC94" s="660"/>
      <c r="GD94" s="660"/>
      <c r="GE94" s="660"/>
      <c r="GF94" s="660"/>
      <c r="GG94" s="660"/>
      <c r="GH94" s="660"/>
      <c r="GI94" s="660"/>
      <c r="GJ94" s="660"/>
      <c r="GK94" s="660"/>
      <c r="GL94" s="660"/>
      <c r="GM94" s="660"/>
      <c r="GN94" s="660"/>
      <c r="GO94" s="660"/>
      <c r="GP94" s="660"/>
      <c r="GQ94" s="660"/>
      <c r="GR94" s="660"/>
      <c r="GS94" s="660"/>
      <c r="GT94" s="660"/>
      <c r="GU94" s="660"/>
      <c r="GV94" s="660"/>
      <c r="GW94" s="660"/>
      <c r="GX94" s="660"/>
      <c r="GY94" s="660"/>
      <c r="GZ94" s="660"/>
      <c r="HA94" s="660"/>
      <c r="HB94" s="660"/>
      <c r="HC94" s="660"/>
      <c r="HD94" s="660"/>
      <c r="HE94" s="660"/>
      <c r="HF94" s="660"/>
      <c r="HG94" s="660"/>
      <c r="HH94" s="660"/>
      <c r="HI94" s="660"/>
      <c r="HJ94" s="660"/>
      <c r="HK94" s="660"/>
      <c r="HL94" s="660"/>
      <c r="HM94" s="660"/>
      <c r="HN94" s="660"/>
      <c r="HO94" s="660"/>
      <c r="HP94" s="660"/>
      <c r="HQ94" s="660"/>
      <c r="HR94" s="660"/>
      <c r="HS94" s="660"/>
      <c r="HT94" s="660"/>
      <c r="HU94" s="660"/>
      <c r="HV94" s="660"/>
      <c r="HW94" s="660"/>
      <c r="HX94" s="660"/>
      <c r="HY94" s="660"/>
      <c r="HZ94" s="660"/>
      <c r="IA94" s="660"/>
      <c r="IB94" s="660"/>
      <c r="IC94" s="660"/>
      <c r="ID94" s="660"/>
      <c r="IE94" s="660"/>
      <c r="IF94" s="660"/>
      <c r="IG94" s="660"/>
      <c r="IH94" s="660"/>
      <c r="II94" s="660"/>
      <c r="IJ94" s="660"/>
      <c r="IK94" s="660"/>
      <c r="IL94" s="660"/>
      <c r="IM94" s="660"/>
      <c r="IN94" s="660"/>
      <c r="IO94" s="660"/>
      <c r="IP94" s="660"/>
      <c r="IQ94" s="549"/>
      <c r="IR94" s="549"/>
      <c r="IS94" s="549"/>
      <c r="IT94" s="549"/>
      <c r="IU94" s="549"/>
      <c r="IV94" s="549"/>
    </row>
    <row r="95" spans="1:256" x14ac:dyDescent="0.2">
      <c r="A95" s="1629"/>
      <c r="B95" s="1629"/>
      <c r="C95" s="633"/>
      <c r="D95" s="549"/>
      <c r="E95" s="549"/>
      <c r="F95" s="549"/>
      <c r="G95" s="549"/>
      <c r="H95" s="1413"/>
      <c r="J95" s="549"/>
      <c r="K95" s="549"/>
      <c r="L95" s="549"/>
      <c r="M95" s="549"/>
      <c r="N95" s="549"/>
      <c r="O95" s="549"/>
      <c r="P95" s="549"/>
      <c r="Q95" s="549"/>
      <c r="R95" s="549"/>
      <c r="S95" s="549"/>
      <c r="T95" s="549"/>
      <c r="U95" s="549"/>
      <c r="V95" s="549"/>
      <c r="W95" s="549"/>
      <c r="X95" s="549"/>
      <c r="Y95" s="549"/>
      <c r="Z95" s="549"/>
      <c r="AA95" s="549"/>
      <c r="AB95" s="549"/>
      <c r="AC95" s="549"/>
      <c r="AD95" s="549"/>
      <c r="AE95" s="549"/>
      <c r="AF95" s="549"/>
      <c r="AG95" s="549"/>
      <c r="AH95" s="549"/>
      <c r="AI95" s="549"/>
      <c r="AJ95" s="549"/>
      <c r="AK95" s="549"/>
      <c r="AL95" s="549"/>
      <c r="AM95" s="549"/>
      <c r="AN95" s="549"/>
      <c r="AO95" s="549"/>
      <c r="AP95" s="549"/>
      <c r="AQ95" s="549"/>
      <c r="AR95" s="549"/>
      <c r="AS95" s="549"/>
      <c r="AT95" s="549"/>
      <c r="AU95" s="549"/>
      <c r="AV95" s="549"/>
      <c r="AW95" s="549"/>
      <c r="AX95" s="549"/>
      <c r="AY95" s="549"/>
      <c r="AZ95" s="549"/>
      <c r="BA95" s="549"/>
      <c r="BB95" s="549"/>
      <c r="BC95" s="549"/>
      <c r="BD95" s="549"/>
      <c r="BE95" s="549"/>
      <c r="BF95" s="549"/>
      <c r="BG95" s="549"/>
      <c r="BH95" s="549"/>
      <c r="BI95" s="549"/>
      <c r="BJ95" s="549"/>
      <c r="BK95" s="549"/>
      <c r="BL95" s="549"/>
      <c r="BM95" s="549"/>
      <c r="BN95" s="549"/>
      <c r="BO95" s="549"/>
      <c r="BP95" s="549"/>
      <c r="BQ95" s="549"/>
      <c r="BR95" s="549"/>
      <c r="BS95" s="549"/>
      <c r="BT95" s="549"/>
      <c r="BU95" s="549"/>
      <c r="BV95" s="549"/>
      <c r="BW95" s="549"/>
      <c r="BX95" s="549"/>
      <c r="BY95" s="549"/>
      <c r="BZ95" s="549"/>
      <c r="CA95" s="549"/>
      <c r="CB95" s="549"/>
      <c r="CC95" s="549"/>
      <c r="CD95" s="549"/>
      <c r="CE95" s="549"/>
      <c r="CF95" s="549"/>
      <c r="CG95" s="549"/>
      <c r="CH95" s="549"/>
      <c r="CI95" s="549"/>
      <c r="CJ95" s="549"/>
      <c r="CK95" s="549"/>
      <c r="CL95" s="549"/>
      <c r="CM95" s="549"/>
      <c r="CN95" s="549"/>
      <c r="CO95" s="549"/>
      <c r="CP95" s="549"/>
      <c r="CQ95" s="549"/>
      <c r="CR95" s="549"/>
      <c r="CS95" s="549"/>
      <c r="CT95" s="549"/>
      <c r="CU95" s="549"/>
      <c r="CV95" s="549"/>
      <c r="CW95" s="549"/>
      <c r="CX95" s="549"/>
      <c r="CY95" s="549"/>
      <c r="CZ95" s="549"/>
      <c r="DA95" s="549"/>
      <c r="DB95" s="549"/>
      <c r="DC95" s="549"/>
      <c r="DD95" s="549"/>
      <c r="DE95" s="549"/>
      <c r="DF95" s="549"/>
      <c r="DG95" s="549"/>
      <c r="DH95" s="549"/>
      <c r="DI95" s="549"/>
      <c r="DJ95" s="549"/>
      <c r="DK95" s="549"/>
      <c r="DL95" s="549"/>
      <c r="DM95" s="549"/>
      <c r="DN95" s="549"/>
      <c r="DO95" s="549"/>
      <c r="DP95" s="549"/>
      <c r="DQ95" s="549"/>
      <c r="DR95" s="549"/>
      <c r="DS95" s="549"/>
      <c r="DT95" s="549"/>
      <c r="DU95" s="549"/>
      <c r="DV95" s="549"/>
      <c r="DW95" s="549"/>
      <c r="DX95" s="549"/>
      <c r="DY95" s="549"/>
      <c r="DZ95" s="549"/>
      <c r="EA95" s="549"/>
      <c r="EB95" s="549"/>
      <c r="EC95" s="549"/>
      <c r="ED95" s="549"/>
      <c r="EE95" s="549"/>
      <c r="EF95" s="549"/>
      <c r="EG95" s="549"/>
      <c r="EH95" s="549"/>
      <c r="EI95" s="549"/>
      <c r="EJ95" s="549"/>
      <c r="EK95" s="549"/>
      <c r="EL95" s="549"/>
      <c r="EM95" s="549"/>
      <c r="EN95" s="549"/>
      <c r="EO95" s="549"/>
      <c r="EP95" s="549"/>
      <c r="EQ95" s="549"/>
      <c r="ER95" s="549"/>
      <c r="ES95" s="549"/>
      <c r="ET95" s="549"/>
      <c r="EU95" s="549"/>
      <c r="EV95" s="549"/>
      <c r="EW95" s="549"/>
      <c r="EX95" s="549"/>
      <c r="EY95" s="549"/>
      <c r="EZ95" s="549"/>
      <c r="FA95" s="549"/>
      <c r="FB95" s="549"/>
      <c r="FC95" s="549"/>
      <c r="FD95" s="549"/>
      <c r="FE95" s="549"/>
      <c r="FF95" s="549"/>
      <c r="FG95" s="549"/>
      <c r="FH95" s="549"/>
      <c r="FI95" s="549"/>
      <c r="FJ95" s="549"/>
      <c r="FK95" s="549"/>
      <c r="FL95" s="549"/>
      <c r="FM95" s="549"/>
      <c r="FN95" s="549"/>
      <c r="FO95" s="549"/>
      <c r="FP95" s="549"/>
      <c r="FQ95" s="549"/>
      <c r="FR95" s="549"/>
      <c r="FS95" s="549"/>
      <c r="FT95" s="549"/>
      <c r="FU95" s="549"/>
      <c r="FV95" s="549"/>
      <c r="FW95" s="549"/>
      <c r="FX95" s="549"/>
      <c r="FY95" s="549"/>
      <c r="FZ95" s="549"/>
      <c r="GA95" s="549"/>
      <c r="GB95" s="549"/>
      <c r="GC95" s="549"/>
      <c r="GD95" s="549"/>
      <c r="GE95" s="549"/>
      <c r="GF95" s="549"/>
      <c r="GG95" s="549"/>
      <c r="GH95" s="549"/>
      <c r="GI95" s="549"/>
      <c r="GJ95" s="549"/>
      <c r="GK95" s="549"/>
      <c r="GL95" s="549"/>
      <c r="GM95" s="549"/>
      <c r="GN95" s="549"/>
      <c r="GO95" s="549"/>
      <c r="GP95" s="549"/>
      <c r="GQ95" s="549"/>
      <c r="GR95" s="549"/>
      <c r="GS95" s="549"/>
      <c r="GT95" s="549"/>
      <c r="GU95" s="549"/>
      <c r="GV95" s="549"/>
      <c r="GW95" s="549"/>
      <c r="GX95" s="549"/>
      <c r="GY95" s="549"/>
      <c r="GZ95" s="549"/>
      <c r="HA95" s="549"/>
      <c r="HB95" s="549"/>
      <c r="HC95" s="549"/>
      <c r="HD95" s="549"/>
      <c r="HE95" s="549"/>
      <c r="HF95" s="549"/>
      <c r="HG95" s="549"/>
      <c r="HH95" s="549"/>
      <c r="HI95" s="549"/>
      <c r="HJ95" s="549"/>
      <c r="HK95" s="549"/>
      <c r="HL95" s="549"/>
      <c r="HM95" s="549"/>
      <c r="HN95" s="549"/>
      <c r="HO95" s="549"/>
      <c r="HP95" s="549"/>
      <c r="HQ95" s="549"/>
      <c r="HR95" s="549"/>
      <c r="HS95" s="549"/>
      <c r="HT95" s="549"/>
      <c r="HU95" s="549"/>
      <c r="HV95" s="549"/>
      <c r="HW95" s="549"/>
      <c r="HX95" s="549"/>
      <c r="HY95" s="549"/>
      <c r="HZ95" s="549"/>
      <c r="IA95" s="549"/>
      <c r="IB95" s="549"/>
      <c r="IC95" s="549"/>
      <c r="ID95" s="549"/>
      <c r="IE95" s="549"/>
      <c r="IF95" s="549"/>
      <c r="IG95" s="549"/>
      <c r="IH95" s="549"/>
      <c r="II95" s="549"/>
      <c r="IJ95" s="549"/>
      <c r="IK95" s="549"/>
      <c r="IL95" s="549"/>
      <c r="IM95" s="549"/>
      <c r="IN95" s="549"/>
      <c r="IO95" s="549"/>
      <c r="IP95" s="549"/>
      <c r="IQ95" s="549"/>
      <c r="IR95" s="549"/>
      <c r="IS95" s="549"/>
      <c r="IT95" s="549"/>
      <c r="IU95" s="549"/>
      <c r="IV95" s="549"/>
    </row>
    <row r="96" spans="1:256" x14ac:dyDescent="0.2">
      <c r="A96" s="1636"/>
      <c r="B96" s="1629"/>
      <c r="C96" s="1473"/>
      <c r="D96" s="1637"/>
      <c r="E96" s="1637"/>
      <c r="F96" s="1210"/>
      <c r="G96" s="1210"/>
      <c r="H96" s="1618"/>
      <c r="J96" s="549"/>
      <c r="K96" s="549"/>
      <c r="L96" s="549"/>
      <c r="M96" s="549"/>
      <c r="N96" s="549"/>
      <c r="O96" s="549"/>
      <c r="P96" s="549"/>
      <c r="Q96" s="549"/>
      <c r="R96" s="549"/>
      <c r="S96" s="549"/>
      <c r="T96" s="549"/>
      <c r="U96" s="549"/>
      <c r="V96" s="549"/>
      <c r="W96" s="549"/>
      <c r="X96" s="549"/>
      <c r="Y96" s="549"/>
      <c r="Z96" s="549"/>
      <c r="AA96" s="549"/>
      <c r="AB96" s="549"/>
      <c r="AC96" s="549"/>
      <c r="AD96" s="549"/>
      <c r="AE96" s="549"/>
      <c r="AF96" s="549"/>
      <c r="AG96" s="549"/>
      <c r="AH96" s="549"/>
      <c r="AI96" s="549"/>
      <c r="AJ96" s="549"/>
      <c r="AK96" s="549"/>
      <c r="AL96" s="549"/>
      <c r="AM96" s="549"/>
      <c r="AN96" s="549"/>
      <c r="AO96" s="549"/>
      <c r="AP96" s="549"/>
      <c r="AQ96" s="549"/>
      <c r="AR96" s="549"/>
      <c r="AS96" s="549"/>
      <c r="AT96" s="549"/>
      <c r="AU96" s="549"/>
      <c r="AV96" s="549"/>
      <c r="AW96" s="549"/>
      <c r="AX96" s="549"/>
      <c r="AY96" s="549"/>
      <c r="AZ96" s="549"/>
      <c r="BA96" s="549"/>
      <c r="BB96" s="549"/>
      <c r="BC96" s="549"/>
      <c r="BD96" s="549"/>
      <c r="BE96" s="549"/>
      <c r="BF96" s="549"/>
      <c r="BG96" s="549"/>
      <c r="BH96" s="549"/>
      <c r="BI96" s="549"/>
      <c r="BJ96" s="549"/>
      <c r="BK96" s="549"/>
      <c r="BL96" s="549"/>
      <c r="BM96" s="549"/>
      <c r="BN96" s="549"/>
      <c r="BO96" s="549"/>
      <c r="BP96" s="549"/>
      <c r="BQ96" s="549"/>
      <c r="BR96" s="549"/>
      <c r="BS96" s="549"/>
      <c r="BT96" s="549"/>
      <c r="BU96" s="549"/>
      <c r="BV96" s="549"/>
      <c r="BW96" s="549"/>
      <c r="BX96" s="549"/>
      <c r="BY96" s="549"/>
      <c r="BZ96" s="549"/>
      <c r="CA96" s="549"/>
      <c r="CB96" s="549"/>
      <c r="CC96" s="549"/>
      <c r="CD96" s="549"/>
      <c r="CE96" s="549"/>
      <c r="CF96" s="549"/>
      <c r="CG96" s="549"/>
      <c r="CH96" s="549"/>
      <c r="CI96" s="549"/>
      <c r="CJ96" s="549"/>
      <c r="CK96" s="549"/>
      <c r="CL96" s="549"/>
      <c r="CM96" s="549"/>
      <c r="CN96" s="549"/>
      <c r="CO96" s="549"/>
      <c r="CP96" s="549"/>
      <c r="CQ96" s="549"/>
      <c r="CR96" s="549"/>
      <c r="CS96" s="549"/>
      <c r="CT96" s="549"/>
      <c r="CU96" s="549"/>
      <c r="CV96" s="549"/>
      <c r="CW96" s="549"/>
      <c r="CX96" s="549"/>
      <c r="CY96" s="549"/>
      <c r="CZ96" s="549"/>
      <c r="DA96" s="549"/>
      <c r="DB96" s="549"/>
      <c r="DC96" s="549"/>
      <c r="DD96" s="549"/>
      <c r="DE96" s="549"/>
      <c r="DF96" s="549"/>
      <c r="DG96" s="549"/>
      <c r="DH96" s="549"/>
      <c r="DI96" s="549"/>
      <c r="DJ96" s="549"/>
      <c r="DK96" s="549"/>
      <c r="DL96" s="549"/>
      <c r="DM96" s="549"/>
      <c r="DN96" s="549"/>
      <c r="DO96" s="549"/>
      <c r="DP96" s="549"/>
      <c r="DQ96" s="549"/>
      <c r="DR96" s="549"/>
      <c r="DS96" s="549"/>
      <c r="DT96" s="549"/>
      <c r="DU96" s="549"/>
      <c r="DV96" s="549"/>
      <c r="DW96" s="549"/>
      <c r="DX96" s="549"/>
      <c r="DY96" s="549"/>
      <c r="DZ96" s="549"/>
      <c r="EA96" s="549"/>
      <c r="EB96" s="549"/>
      <c r="EC96" s="549"/>
      <c r="ED96" s="549"/>
      <c r="EE96" s="549"/>
      <c r="EF96" s="549"/>
      <c r="EG96" s="549"/>
      <c r="EH96" s="549"/>
      <c r="EI96" s="549"/>
      <c r="EJ96" s="549"/>
      <c r="EK96" s="549"/>
      <c r="EL96" s="549"/>
      <c r="EM96" s="549"/>
      <c r="EN96" s="549"/>
      <c r="EO96" s="549"/>
      <c r="EP96" s="549"/>
      <c r="EQ96" s="549"/>
      <c r="ER96" s="549"/>
      <c r="ES96" s="549"/>
      <c r="ET96" s="549"/>
      <c r="EU96" s="549"/>
      <c r="EV96" s="549"/>
      <c r="EW96" s="549"/>
      <c r="EX96" s="549"/>
      <c r="EY96" s="549"/>
      <c r="EZ96" s="549"/>
      <c r="FA96" s="549"/>
      <c r="FB96" s="549"/>
      <c r="FC96" s="549"/>
      <c r="FD96" s="549"/>
      <c r="FE96" s="549"/>
      <c r="FF96" s="549"/>
      <c r="FG96" s="549"/>
      <c r="FH96" s="549"/>
      <c r="FI96" s="549"/>
      <c r="FJ96" s="549"/>
      <c r="FK96" s="549"/>
      <c r="FL96" s="549"/>
      <c r="FM96" s="549"/>
      <c r="FN96" s="549"/>
      <c r="FO96" s="549"/>
      <c r="FP96" s="549"/>
      <c r="FQ96" s="549"/>
      <c r="FR96" s="549"/>
      <c r="FS96" s="549"/>
      <c r="FT96" s="549"/>
      <c r="FU96" s="549"/>
      <c r="FV96" s="549"/>
      <c r="FW96" s="549"/>
      <c r="FX96" s="549"/>
      <c r="FY96" s="549"/>
      <c r="FZ96" s="549"/>
      <c r="GA96" s="549"/>
      <c r="GB96" s="549"/>
      <c r="GC96" s="549"/>
      <c r="GD96" s="549"/>
      <c r="GE96" s="549"/>
      <c r="GF96" s="549"/>
      <c r="GG96" s="549"/>
      <c r="GH96" s="549"/>
      <c r="GI96" s="549"/>
      <c r="GJ96" s="549"/>
      <c r="GK96" s="549"/>
      <c r="GL96" s="549"/>
      <c r="GM96" s="549"/>
      <c r="GN96" s="549"/>
      <c r="GO96" s="549"/>
      <c r="GP96" s="549"/>
      <c r="GQ96" s="549"/>
      <c r="GR96" s="549"/>
      <c r="GS96" s="549"/>
      <c r="GT96" s="549"/>
      <c r="GU96" s="549"/>
      <c r="GV96" s="549"/>
      <c r="GW96" s="549"/>
      <c r="GX96" s="549"/>
      <c r="GY96" s="549"/>
      <c r="GZ96" s="549"/>
      <c r="HA96" s="549"/>
      <c r="HB96" s="549"/>
      <c r="HC96" s="549"/>
      <c r="HD96" s="549"/>
      <c r="HE96" s="549"/>
      <c r="HF96" s="549"/>
      <c r="HG96" s="549"/>
      <c r="HH96" s="549"/>
      <c r="HI96" s="549"/>
      <c r="HJ96" s="549"/>
      <c r="HK96" s="549"/>
      <c r="HL96" s="549"/>
      <c r="HM96" s="549"/>
      <c r="HN96" s="549"/>
      <c r="HO96" s="549"/>
      <c r="HP96" s="549"/>
      <c r="HQ96" s="549"/>
      <c r="HR96" s="549"/>
      <c r="HS96" s="549"/>
      <c r="HT96" s="549"/>
      <c r="HU96" s="549"/>
      <c r="HV96" s="549"/>
      <c r="HW96" s="549"/>
      <c r="HX96" s="549"/>
      <c r="HY96" s="549"/>
      <c r="HZ96" s="549"/>
      <c r="IA96" s="549"/>
      <c r="IB96" s="549"/>
      <c r="IC96" s="549"/>
      <c r="ID96" s="549"/>
      <c r="IE96" s="549"/>
      <c r="IF96" s="549"/>
      <c r="IG96" s="549"/>
      <c r="IH96" s="549"/>
      <c r="II96" s="549"/>
      <c r="IJ96" s="549"/>
      <c r="IK96" s="549"/>
      <c r="IL96" s="549"/>
      <c r="IM96" s="549"/>
      <c r="IN96" s="549"/>
      <c r="IO96" s="549"/>
      <c r="IP96" s="549"/>
      <c r="IQ96" s="549"/>
      <c r="IR96" s="549"/>
      <c r="IS96" s="549"/>
      <c r="IT96" s="549"/>
      <c r="IU96" s="549"/>
      <c r="IV96" s="549"/>
    </row>
    <row r="97" spans="1:256" x14ac:dyDescent="0.2">
      <c r="A97" s="549"/>
      <c r="B97" s="660"/>
      <c r="C97" s="633"/>
      <c r="D97" s="549"/>
      <c r="E97" s="549"/>
      <c r="F97" s="1210"/>
      <c r="G97" s="1210"/>
      <c r="H97" s="1618"/>
      <c r="J97" s="549"/>
      <c r="K97" s="549"/>
      <c r="L97" s="549"/>
      <c r="M97" s="549"/>
      <c r="N97" s="549"/>
      <c r="O97" s="549"/>
      <c r="P97" s="549"/>
      <c r="Q97" s="549"/>
      <c r="R97" s="549"/>
      <c r="S97" s="549"/>
      <c r="T97" s="549"/>
      <c r="U97" s="549"/>
      <c r="V97" s="549"/>
      <c r="W97" s="549"/>
      <c r="X97" s="549"/>
      <c r="Y97" s="549"/>
      <c r="Z97" s="549"/>
      <c r="AA97" s="549"/>
      <c r="AB97" s="549"/>
      <c r="AC97" s="549"/>
      <c r="AD97" s="549"/>
      <c r="AE97" s="549"/>
      <c r="AF97" s="549"/>
      <c r="AG97" s="549"/>
      <c r="AH97" s="549"/>
      <c r="AI97" s="549"/>
      <c r="AJ97" s="549"/>
      <c r="AK97" s="549"/>
      <c r="AL97" s="549"/>
      <c r="AM97" s="549"/>
      <c r="AN97" s="549"/>
      <c r="AO97" s="549"/>
      <c r="AP97" s="549"/>
      <c r="AQ97" s="549"/>
      <c r="AR97" s="549"/>
      <c r="AS97" s="549"/>
      <c r="AT97" s="549"/>
      <c r="AU97" s="549"/>
      <c r="AV97" s="549"/>
      <c r="AW97" s="549"/>
      <c r="AX97" s="549"/>
      <c r="AY97" s="549"/>
      <c r="AZ97" s="549"/>
      <c r="BA97" s="549"/>
      <c r="BB97" s="549"/>
      <c r="BC97" s="549"/>
      <c r="BD97" s="549"/>
      <c r="BE97" s="549"/>
      <c r="BF97" s="549"/>
      <c r="BG97" s="549"/>
      <c r="BH97" s="549"/>
      <c r="BI97" s="549"/>
      <c r="BJ97" s="549"/>
      <c r="BK97" s="549"/>
      <c r="BL97" s="549"/>
      <c r="BM97" s="549"/>
      <c r="BN97" s="549"/>
      <c r="BO97" s="549"/>
      <c r="BP97" s="549"/>
      <c r="BQ97" s="549"/>
      <c r="BR97" s="549"/>
      <c r="BS97" s="549"/>
      <c r="BT97" s="549"/>
      <c r="BU97" s="549"/>
      <c r="BV97" s="549"/>
      <c r="BW97" s="549"/>
      <c r="BX97" s="549"/>
      <c r="BY97" s="549"/>
      <c r="BZ97" s="549"/>
      <c r="CA97" s="549"/>
      <c r="CB97" s="549"/>
      <c r="CC97" s="549"/>
      <c r="CD97" s="549"/>
      <c r="CE97" s="549"/>
      <c r="CF97" s="549"/>
      <c r="CG97" s="549"/>
      <c r="CH97" s="549"/>
      <c r="CI97" s="549"/>
      <c r="CJ97" s="549"/>
      <c r="CK97" s="549"/>
      <c r="CL97" s="549"/>
      <c r="CM97" s="549"/>
      <c r="CN97" s="549"/>
      <c r="CO97" s="549"/>
      <c r="CP97" s="549"/>
      <c r="CQ97" s="549"/>
      <c r="CR97" s="549"/>
      <c r="CS97" s="549"/>
      <c r="CT97" s="549"/>
      <c r="CU97" s="549"/>
      <c r="CV97" s="549"/>
      <c r="CW97" s="549"/>
      <c r="CX97" s="549"/>
      <c r="CY97" s="549"/>
      <c r="CZ97" s="549"/>
      <c r="DA97" s="549"/>
      <c r="DB97" s="549"/>
      <c r="DC97" s="549"/>
      <c r="DD97" s="549"/>
      <c r="DE97" s="549"/>
      <c r="DF97" s="549"/>
      <c r="DG97" s="549"/>
      <c r="DH97" s="549"/>
      <c r="DI97" s="549"/>
      <c r="DJ97" s="549"/>
      <c r="DK97" s="549"/>
      <c r="DL97" s="549"/>
      <c r="DM97" s="549"/>
      <c r="DN97" s="549"/>
      <c r="DO97" s="549"/>
      <c r="DP97" s="549"/>
      <c r="DQ97" s="549"/>
      <c r="DR97" s="549"/>
      <c r="DS97" s="549"/>
      <c r="DT97" s="549"/>
      <c r="DU97" s="549"/>
      <c r="DV97" s="549"/>
      <c r="DW97" s="549"/>
      <c r="DX97" s="549"/>
      <c r="DY97" s="549"/>
      <c r="DZ97" s="549"/>
      <c r="EA97" s="549"/>
      <c r="EB97" s="549"/>
      <c r="EC97" s="549"/>
      <c r="ED97" s="549"/>
      <c r="EE97" s="549"/>
      <c r="EF97" s="549"/>
      <c r="EG97" s="549"/>
      <c r="EH97" s="549"/>
      <c r="EI97" s="549"/>
      <c r="EJ97" s="549"/>
      <c r="EK97" s="549"/>
      <c r="EL97" s="549"/>
      <c r="EM97" s="549"/>
      <c r="EN97" s="549"/>
      <c r="EO97" s="549"/>
      <c r="EP97" s="549"/>
      <c r="EQ97" s="549"/>
      <c r="ER97" s="549"/>
      <c r="ES97" s="549"/>
      <c r="ET97" s="549"/>
      <c r="EU97" s="549"/>
      <c r="EV97" s="549"/>
      <c r="EW97" s="549"/>
      <c r="EX97" s="549"/>
      <c r="EY97" s="549"/>
      <c r="EZ97" s="549"/>
      <c r="FA97" s="549"/>
      <c r="FB97" s="549"/>
      <c r="FC97" s="549"/>
      <c r="FD97" s="549"/>
      <c r="FE97" s="549"/>
      <c r="FF97" s="549"/>
      <c r="FG97" s="549"/>
      <c r="FH97" s="549"/>
      <c r="FI97" s="549"/>
      <c r="FJ97" s="549"/>
      <c r="FK97" s="549"/>
      <c r="FL97" s="549"/>
      <c r="FM97" s="549"/>
      <c r="FN97" s="549"/>
      <c r="FO97" s="549"/>
      <c r="FP97" s="549"/>
      <c r="FQ97" s="549"/>
      <c r="FR97" s="549"/>
      <c r="FS97" s="549"/>
      <c r="FT97" s="549"/>
      <c r="FU97" s="549"/>
      <c r="FV97" s="549"/>
      <c r="FW97" s="549"/>
      <c r="FX97" s="549"/>
      <c r="FY97" s="549"/>
      <c r="FZ97" s="549"/>
      <c r="GA97" s="549"/>
      <c r="GB97" s="549"/>
      <c r="GC97" s="549"/>
      <c r="GD97" s="549"/>
      <c r="GE97" s="549"/>
      <c r="GF97" s="549"/>
      <c r="GG97" s="549"/>
      <c r="GH97" s="549"/>
      <c r="GI97" s="549"/>
      <c r="GJ97" s="549"/>
      <c r="GK97" s="549"/>
      <c r="GL97" s="549"/>
      <c r="GM97" s="549"/>
      <c r="GN97" s="549"/>
      <c r="GO97" s="549"/>
      <c r="GP97" s="549"/>
      <c r="GQ97" s="549"/>
      <c r="GR97" s="549"/>
      <c r="GS97" s="549"/>
      <c r="GT97" s="549"/>
      <c r="GU97" s="549"/>
      <c r="GV97" s="549"/>
      <c r="GW97" s="549"/>
      <c r="GX97" s="549"/>
      <c r="GY97" s="549"/>
      <c r="GZ97" s="549"/>
      <c r="HA97" s="549"/>
      <c r="HB97" s="549"/>
      <c r="HC97" s="549"/>
      <c r="HD97" s="549"/>
      <c r="HE97" s="549"/>
      <c r="HF97" s="549"/>
      <c r="HG97" s="549"/>
      <c r="HH97" s="549"/>
      <c r="HI97" s="549"/>
      <c r="HJ97" s="549"/>
      <c r="HK97" s="549"/>
      <c r="HL97" s="549"/>
      <c r="HM97" s="549"/>
      <c r="HN97" s="549"/>
      <c r="HO97" s="549"/>
      <c r="HP97" s="549"/>
      <c r="HQ97" s="549"/>
      <c r="HR97" s="549"/>
      <c r="HS97" s="549"/>
      <c r="HT97" s="549"/>
      <c r="HU97" s="549"/>
      <c r="HV97" s="549"/>
      <c r="HW97" s="549"/>
      <c r="HX97" s="549"/>
      <c r="HY97" s="549"/>
      <c r="HZ97" s="549"/>
      <c r="IA97" s="549"/>
      <c r="IB97" s="549"/>
      <c r="IC97" s="549"/>
      <c r="ID97" s="549"/>
      <c r="IE97" s="549"/>
      <c r="IF97" s="549"/>
      <c r="IG97" s="549"/>
      <c r="IH97" s="549"/>
      <c r="II97" s="549"/>
      <c r="IJ97" s="549"/>
      <c r="IK97" s="549"/>
      <c r="IL97" s="549"/>
      <c r="IM97" s="549"/>
      <c r="IN97" s="549"/>
      <c r="IO97" s="549"/>
      <c r="IP97" s="549"/>
      <c r="IQ97" s="549"/>
      <c r="IR97" s="549"/>
      <c r="IS97" s="549"/>
      <c r="IT97" s="549"/>
      <c r="IU97" s="549"/>
      <c r="IV97" s="549"/>
    </row>
    <row r="98" spans="1:256" x14ac:dyDescent="0.2">
      <c r="A98" s="549"/>
      <c r="B98" s="549"/>
      <c r="C98" s="633"/>
      <c r="D98" s="549"/>
      <c r="E98" s="549"/>
      <c r="F98" s="1210"/>
      <c r="G98" s="1210"/>
      <c r="H98" s="1618"/>
      <c r="J98" s="549"/>
      <c r="K98" s="549"/>
      <c r="L98" s="549"/>
      <c r="M98" s="549"/>
      <c r="N98" s="549"/>
      <c r="O98" s="549"/>
      <c r="P98" s="549"/>
      <c r="Q98" s="549"/>
      <c r="R98" s="549"/>
      <c r="S98" s="549"/>
      <c r="T98" s="549"/>
      <c r="U98" s="549"/>
      <c r="V98" s="549"/>
      <c r="W98" s="549"/>
      <c r="X98" s="549"/>
      <c r="Y98" s="549"/>
      <c r="Z98" s="549"/>
      <c r="AA98" s="549"/>
      <c r="AB98" s="549"/>
      <c r="AC98" s="549"/>
      <c r="AD98" s="549"/>
      <c r="AE98" s="549"/>
      <c r="AF98" s="549"/>
      <c r="AG98" s="549"/>
      <c r="AH98" s="549"/>
      <c r="AI98" s="549"/>
      <c r="AJ98" s="549"/>
      <c r="AK98" s="549"/>
      <c r="AL98" s="549"/>
      <c r="AM98" s="549"/>
      <c r="AN98" s="549"/>
      <c r="AO98" s="549"/>
      <c r="AP98" s="549"/>
      <c r="AQ98" s="549"/>
      <c r="AR98" s="549"/>
      <c r="AS98" s="549"/>
      <c r="AT98" s="549"/>
      <c r="AU98" s="549"/>
      <c r="AV98" s="549"/>
      <c r="AW98" s="549"/>
      <c r="AX98" s="549"/>
      <c r="AY98" s="549"/>
      <c r="AZ98" s="549"/>
      <c r="BA98" s="549"/>
      <c r="BB98" s="549"/>
      <c r="BC98" s="549"/>
      <c r="BD98" s="549"/>
      <c r="BE98" s="549"/>
      <c r="BF98" s="549"/>
      <c r="BG98" s="549"/>
      <c r="BH98" s="549"/>
      <c r="BI98" s="549"/>
      <c r="BJ98" s="549"/>
      <c r="BK98" s="549"/>
      <c r="BL98" s="549"/>
      <c r="BM98" s="549"/>
      <c r="BN98" s="549"/>
      <c r="BO98" s="549"/>
      <c r="BP98" s="549"/>
      <c r="BQ98" s="549"/>
      <c r="BR98" s="549"/>
      <c r="BS98" s="549"/>
      <c r="BT98" s="549"/>
      <c r="BU98" s="549"/>
      <c r="BV98" s="549"/>
      <c r="BW98" s="549"/>
      <c r="BX98" s="549"/>
      <c r="BY98" s="549"/>
      <c r="BZ98" s="549"/>
      <c r="CA98" s="549"/>
      <c r="CB98" s="549"/>
      <c r="CC98" s="549"/>
      <c r="CD98" s="549"/>
      <c r="CE98" s="549"/>
      <c r="CF98" s="549"/>
      <c r="CG98" s="549"/>
      <c r="CH98" s="549"/>
      <c r="CI98" s="549"/>
      <c r="CJ98" s="549"/>
      <c r="CK98" s="549"/>
      <c r="CL98" s="549"/>
      <c r="CM98" s="549"/>
      <c r="CN98" s="549"/>
      <c r="CO98" s="549"/>
      <c r="CP98" s="549"/>
      <c r="CQ98" s="549"/>
      <c r="CR98" s="549"/>
      <c r="CS98" s="549"/>
      <c r="CT98" s="549"/>
      <c r="CU98" s="549"/>
      <c r="CV98" s="549"/>
      <c r="CW98" s="549"/>
      <c r="CX98" s="549"/>
      <c r="CY98" s="549"/>
      <c r="CZ98" s="549"/>
      <c r="DA98" s="549"/>
      <c r="DB98" s="549"/>
      <c r="DC98" s="549"/>
      <c r="DD98" s="549"/>
      <c r="DE98" s="549"/>
      <c r="DF98" s="549"/>
      <c r="DG98" s="549"/>
      <c r="DH98" s="549"/>
      <c r="DI98" s="549"/>
      <c r="DJ98" s="549"/>
      <c r="DK98" s="549"/>
      <c r="DL98" s="549"/>
      <c r="DM98" s="549"/>
      <c r="DN98" s="549"/>
      <c r="DO98" s="549"/>
      <c r="DP98" s="549"/>
      <c r="DQ98" s="549"/>
      <c r="DR98" s="549"/>
      <c r="DS98" s="549"/>
      <c r="DT98" s="549"/>
      <c r="DU98" s="549"/>
      <c r="DV98" s="549"/>
      <c r="DW98" s="549"/>
      <c r="DX98" s="549"/>
      <c r="DY98" s="549"/>
      <c r="DZ98" s="549"/>
      <c r="EA98" s="549"/>
      <c r="EB98" s="549"/>
      <c r="EC98" s="549"/>
      <c r="ED98" s="549"/>
      <c r="EE98" s="549"/>
      <c r="EF98" s="549"/>
      <c r="EG98" s="549"/>
      <c r="EH98" s="549"/>
      <c r="EI98" s="549"/>
      <c r="EJ98" s="549"/>
      <c r="EK98" s="549"/>
      <c r="EL98" s="549"/>
      <c r="EM98" s="549"/>
      <c r="EN98" s="549"/>
      <c r="EO98" s="549"/>
      <c r="EP98" s="549"/>
      <c r="EQ98" s="549"/>
      <c r="ER98" s="549"/>
      <c r="ES98" s="549"/>
      <c r="ET98" s="549"/>
      <c r="EU98" s="549"/>
      <c r="EV98" s="549"/>
      <c r="EW98" s="549"/>
      <c r="EX98" s="549"/>
      <c r="EY98" s="549"/>
      <c r="EZ98" s="549"/>
      <c r="FA98" s="549"/>
      <c r="FB98" s="549"/>
      <c r="FC98" s="549"/>
      <c r="FD98" s="549"/>
      <c r="FE98" s="549"/>
      <c r="FF98" s="549"/>
      <c r="FG98" s="549"/>
      <c r="FH98" s="549"/>
      <c r="FI98" s="549"/>
      <c r="FJ98" s="549"/>
      <c r="FK98" s="549"/>
      <c r="FL98" s="549"/>
      <c r="FM98" s="549"/>
      <c r="FN98" s="549"/>
      <c r="FO98" s="549"/>
      <c r="FP98" s="549"/>
      <c r="FQ98" s="549"/>
      <c r="FR98" s="549"/>
      <c r="FS98" s="549"/>
      <c r="FT98" s="549"/>
      <c r="FU98" s="549"/>
      <c r="FV98" s="549"/>
      <c r="FW98" s="549"/>
      <c r="FX98" s="549"/>
      <c r="FY98" s="549"/>
      <c r="FZ98" s="549"/>
      <c r="GA98" s="549"/>
      <c r="GB98" s="549"/>
      <c r="GC98" s="549"/>
      <c r="GD98" s="549"/>
      <c r="GE98" s="549"/>
      <c r="GF98" s="549"/>
      <c r="GG98" s="549"/>
      <c r="GH98" s="549"/>
      <c r="GI98" s="549"/>
      <c r="GJ98" s="549"/>
      <c r="GK98" s="549"/>
      <c r="GL98" s="549"/>
      <c r="GM98" s="549"/>
      <c r="GN98" s="549"/>
      <c r="GO98" s="549"/>
      <c r="GP98" s="549"/>
      <c r="GQ98" s="549"/>
      <c r="GR98" s="549"/>
      <c r="GS98" s="549"/>
      <c r="GT98" s="549"/>
      <c r="GU98" s="549"/>
      <c r="GV98" s="549"/>
      <c r="GW98" s="549"/>
      <c r="GX98" s="549"/>
      <c r="GY98" s="549"/>
      <c r="GZ98" s="549"/>
      <c r="HA98" s="549"/>
      <c r="HB98" s="549"/>
      <c r="HC98" s="549"/>
      <c r="HD98" s="549"/>
      <c r="HE98" s="549"/>
      <c r="HF98" s="549"/>
      <c r="HG98" s="549"/>
      <c r="HH98" s="549"/>
      <c r="HI98" s="549"/>
      <c r="HJ98" s="549"/>
      <c r="HK98" s="549"/>
      <c r="HL98" s="549"/>
      <c r="HM98" s="549"/>
      <c r="HN98" s="549"/>
      <c r="HO98" s="549"/>
      <c r="HP98" s="549"/>
      <c r="HQ98" s="549"/>
      <c r="HR98" s="549"/>
      <c r="HS98" s="549"/>
      <c r="HT98" s="549"/>
      <c r="HU98" s="549"/>
      <c r="HV98" s="549"/>
      <c r="HW98" s="549"/>
      <c r="HX98" s="549"/>
      <c r="HY98" s="549"/>
      <c r="HZ98" s="549"/>
      <c r="IA98" s="549"/>
      <c r="IB98" s="549"/>
      <c r="IC98" s="549"/>
      <c r="ID98" s="549"/>
      <c r="IE98" s="549"/>
      <c r="IF98" s="549"/>
      <c r="IG98" s="549"/>
      <c r="IH98" s="549"/>
      <c r="II98" s="549"/>
      <c r="IJ98" s="549"/>
      <c r="IK98" s="549"/>
      <c r="IL98" s="549"/>
      <c r="IM98" s="549"/>
      <c r="IN98" s="549"/>
      <c r="IO98" s="549"/>
      <c r="IP98" s="549"/>
      <c r="IQ98" s="549"/>
      <c r="IR98" s="549"/>
      <c r="IS98" s="549"/>
      <c r="IT98" s="549"/>
      <c r="IU98" s="549"/>
      <c r="IV98" s="549"/>
    </row>
    <row r="99" spans="1:256" x14ac:dyDescent="0.2">
      <c r="B99" s="660"/>
      <c r="C99" s="633"/>
      <c r="D99" s="1205"/>
      <c r="E99" s="1205"/>
      <c r="F99" s="1210"/>
      <c r="G99" s="1210"/>
      <c r="H99" s="1618"/>
      <c r="J99" s="549"/>
    </row>
    <row r="100" spans="1:256" x14ac:dyDescent="0.2">
      <c r="B100" s="660"/>
      <c r="C100" s="633"/>
      <c r="D100" s="1205"/>
      <c r="E100" s="1205"/>
      <c r="F100" s="1210"/>
      <c r="G100" s="1210"/>
      <c r="H100" s="1618"/>
    </row>
    <row r="101" spans="1:256" x14ac:dyDescent="0.2">
      <c r="B101" s="1638"/>
      <c r="C101" s="633"/>
      <c r="D101" s="1205"/>
      <c r="E101" s="1205"/>
      <c r="F101" s="1210"/>
      <c r="G101" s="1210"/>
      <c r="H101" s="1618"/>
    </row>
    <row r="102" spans="1:256" x14ac:dyDescent="0.2">
      <c r="B102" s="1638"/>
      <c r="C102" s="633"/>
      <c r="D102" s="1205"/>
      <c r="E102" s="1205"/>
      <c r="F102" s="1210"/>
      <c r="G102" s="1210"/>
      <c r="H102" s="1618"/>
    </row>
    <row r="103" spans="1:256" x14ac:dyDescent="0.2">
      <c r="B103" s="541"/>
      <c r="C103" s="633"/>
      <c r="D103" s="1205"/>
      <c r="E103" s="1205"/>
      <c r="F103" s="1210"/>
      <c r="G103" s="1210"/>
      <c r="H103" s="1618"/>
    </row>
    <row r="104" spans="1:256" x14ac:dyDescent="0.2">
      <c r="B104" s="660"/>
      <c r="C104" s="633"/>
      <c r="D104" s="1210"/>
      <c r="E104" s="1210"/>
      <c r="F104" s="1210"/>
      <c r="G104" s="1210"/>
      <c r="H104" s="1618"/>
      <c r="O104" s="549"/>
      <c r="P104" s="549"/>
      <c r="Q104" s="549"/>
      <c r="R104" s="549"/>
      <c r="S104" s="549"/>
      <c r="T104" s="549"/>
      <c r="U104" s="549"/>
      <c r="V104" s="549"/>
      <c r="W104" s="549"/>
      <c r="X104" s="549"/>
      <c r="Y104" s="549"/>
      <c r="Z104" s="549"/>
    </row>
    <row r="105" spans="1:256" x14ac:dyDescent="0.2">
      <c r="B105" s="660"/>
      <c r="C105" s="633"/>
      <c r="D105" s="1205"/>
      <c r="E105" s="1205"/>
      <c r="F105" s="1210"/>
      <c r="G105" s="1210"/>
      <c r="H105" s="1618"/>
    </row>
    <row r="106" spans="1:256" x14ac:dyDescent="0.2">
      <c r="B106" s="660"/>
      <c r="C106" s="633"/>
      <c r="D106" s="1210"/>
      <c r="E106" s="1210"/>
      <c r="F106" s="1210"/>
      <c r="G106" s="1210"/>
      <c r="H106" s="1618"/>
    </row>
    <row r="107" spans="1:256" x14ac:dyDescent="0.2">
      <c r="B107" s="660"/>
      <c r="C107" s="633"/>
      <c r="D107" s="1205"/>
      <c r="E107" s="1205"/>
      <c r="F107" s="1210"/>
      <c r="G107" s="1210"/>
      <c r="H107" s="1618"/>
    </row>
    <row r="108" spans="1:256" x14ac:dyDescent="0.2">
      <c r="B108" s="541"/>
      <c r="C108" s="633"/>
      <c r="D108" s="1210"/>
      <c r="E108" s="1210"/>
      <c r="F108" s="1210"/>
      <c r="G108" s="1210"/>
      <c r="H108" s="1618"/>
    </row>
    <row r="109" spans="1:256" x14ac:dyDescent="0.2">
      <c r="B109" s="660"/>
      <c r="C109" s="633"/>
      <c r="D109" s="1210"/>
      <c r="E109" s="1210"/>
      <c r="F109" s="1210"/>
      <c r="G109" s="1210"/>
      <c r="H109" s="1618"/>
    </row>
    <row r="110" spans="1:256" x14ac:dyDescent="0.2">
      <c r="D110" s="1205"/>
      <c r="E110" s="1205"/>
    </row>
    <row r="111" spans="1:256" x14ac:dyDescent="0.2">
      <c r="D111" s="1205"/>
      <c r="E111" s="1205"/>
    </row>
  </sheetData>
  <mergeCells count="2">
    <mergeCell ref="B2:I2"/>
    <mergeCell ref="A62:A64"/>
  </mergeCells>
  <pageMargins left="0.39370078740157483" right="0.39370078740157483" top="0.51181102362204722" bottom="0.43307086614173229" header="0.31496062992125984" footer="0.31496062992125984"/>
  <pageSetup scale="88" orientation="portrait" r:id="rId1"/>
  <headerFooter>
    <oddHeader>&amp;LOrganisme  ________________________________________&amp;RCode géographique ____________</oddHeader>
    <oddFooter>&amp;LS44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4"/>
  <dimension ref="A1:V42"/>
  <sheetViews>
    <sheetView showZeros="0" zoomScaleNormal="100" zoomScaleSheetLayoutView="100" workbookViewId="0"/>
  </sheetViews>
  <sheetFormatPr baseColWidth="10" defaultColWidth="9.140625" defaultRowHeight="12.75" x14ac:dyDescent="0.2"/>
  <cols>
    <col min="1" max="1" width="2.7109375" style="26" customWidth="1"/>
    <col min="2" max="2" width="59.85546875" style="26" customWidth="1"/>
    <col min="3" max="3" width="2.7109375" style="472" customWidth="1"/>
    <col min="4" max="4" width="16.5703125" style="26" customWidth="1"/>
    <col min="5" max="5" width="2.7109375" style="26" customWidth="1"/>
    <col min="6" max="6" width="16.5703125" style="26" customWidth="1"/>
    <col min="7" max="7" width="12.7109375" style="1" customWidth="1"/>
    <col min="8" max="16384" width="9.140625" style="1"/>
  </cols>
  <sheetData>
    <row r="1" spans="1:6" ht="12.75" customHeight="1" x14ac:dyDescent="0.2">
      <c r="B1" s="131"/>
    </row>
    <row r="2" spans="1:6" x14ac:dyDescent="0.2">
      <c r="B2" s="131"/>
      <c r="C2" s="49"/>
      <c r="F2" s="1479"/>
    </row>
    <row r="3" spans="1:6" x14ac:dyDescent="0.2">
      <c r="B3" s="2401" t="s">
        <v>1287</v>
      </c>
      <c r="C3" s="2402"/>
      <c r="D3" s="2402"/>
      <c r="E3" s="2402"/>
      <c r="F3" s="2402"/>
    </row>
    <row r="4" spans="1:6" x14ac:dyDescent="0.2">
      <c r="B4" s="2401" t="s">
        <v>1333</v>
      </c>
      <c r="C4" s="2402"/>
      <c r="D4" s="2402"/>
      <c r="E4" s="2402"/>
      <c r="F4" s="2402"/>
    </row>
    <row r="6" spans="1:6" x14ac:dyDescent="0.2">
      <c r="B6" s="1394" t="s">
        <v>477</v>
      </c>
    </row>
    <row r="7" spans="1:6" x14ac:dyDescent="0.2">
      <c r="B7" s="1394"/>
      <c r="D7" s="5" t="s">
        <v>841</v>
      </c>
      <c r="F7" s="5" t="s">
        <v>1252</v>
      </c>
    </row>
    <row r="8" spans="1:6" x14ac:dyDescent="0.2">
      <c r="D8" s="49" t="s">
        <v>1258</v>
      </c>
      <c r="F8" s="5" t="s">
        <v>1253</v>
      </c>
    </row>
    <row r="9" spans="1:6" ht="13.5" thickBot="1" x14ac:dyDescent="0.25">
      <c r="B9" s="231"/>
      <c r="C9" s="307"/>
      <c r="D9" s="467" t="s">
        <v>1257</v>
      </c>
      <c r="E9" s="231"/>
      <c r="F9" s="467"/>
    </row>
    <row r="10" spans="1:6" x14ac:dyDescent="0.2">
      <c r="A10" s="26" t="s">
        <v>807</v>
      </c>
    </row>
    <row r="33" spans="1:22" x14ac:dyDescent="0.2">
      <c r="B33" s="25"/>
      <c r="C33" s="112"/>
      <c r="D33" s="25"/>
      <c r="E33" s="25"/>
      <c r="F33" s="25"/>
    </row>
    <row r="34" spans="1:22" x14ac:dyDescent="0.2">
      <c r="B34" s="25"/>
      <c r="C34" s="112"/>
      <c r="D34" s="25"/>
      <c r="E34" s="25"/>
      <c r="F34" s="25"/>
    </row>
    <row r="35" spans="1:22" ht="13.5" thickBot="1" x14ac:dyDescent="0.25">
      <c r="B35" s="231"/>
      <c r="C35" s="289"/>
      <c r="D35" s="231"/>
      <c r="E35" s="231"/>
      <c r="F35" s="231"/>
    </row>
    <row r="36" spans="1:22" ht="12.75" customHeight="1" x14ac:dyDescent="0.2">
      <c r="B36" s="1373" t="s">
        <v>75</v>
      </c>
      <c r="C36" s="2007"/>
      <c r="D36" s="2006"/>
      <c r="E36" s="2006"/>
      <c r="F36" s="2006"/>
    </row>
    <row r="37" spans="1:22" ht="12.75" customHeight="1" thickBot="1" x14ac:dyDescent="0.25">
      <c r="A37" s="26" t="s">
        <v>807</v>
      </c>
      <c r="B37" s="231"/>
      <c r="C37" s="307"/>
      <c r="D37" s="231"/>
      <c r="E37" s="231"/>
      <c r="F37" s="231"/>
    </row>
    <row r="38" spans="1:22" x14ac:dyDescent="0.2">
      <c r="B38" s="921" t="s">
        <v>1289</v>
      </c>
    </row>
    <row r="39" spans="1:22" x14ac:dyDescent="0.2">
      <c r="B39" s="921" t="s">
        <v>1288</v>
      </c>
    </row>
    <row r="40" spans="1:22" x14ac:dyDescent="0.2">
      <c r="B40" s="921"/>
    </row>
    <row r="41" spans="1:22" x14ac:dyDescent="0.2">
      <c r="B41" s="921"/>
    </row>
    <row r="42" spans="1:22" x14ac:dyDescent="0.2">
      <c r="B42" s="25"/>
      <c r="C42" s="112"/>
      <c r="D42" s="25"/>
      <c r="E42" s="25"/>
      <c r="F42" s="25"/>
      <c r="G42" s="17"/>
      <c r="H42" s="17"/>
      <c r="I42" s="17"/>
      <c r="J42" s="17"/>
      <c r="K42" s="17"/>
      <c r="L42" s="17"/>
      <c r="M42" s="17"/>
      <c r="N42" s="17"/>
      <c r="O42" s="17"/>
      <c r="P42" s="17"/>
      <c r="Q42" s="17"/>
      <c r="R42" s="17"/>
      <c r="S42" s="17"/>
      <c r="T42" s="17"/>
      <c r="U42" s="17"/>
      <c r="V42" s="17"/>
    </row>
  </sheetData>
  <mergeCells count="2">
    <mergeCell ref="B3:F3"/>
    <mergeCell ref="B4:F4"/>
  </mergeCells>
  <pageMargins left="0.39370078740157483" right="0.39370078740157483" top="0.59055118110236227" bottom="0.19685039370078741" header="0.59055118110236227" footer="0.39370078740157483"/>
  <pageSetup scale="97" orientation="portrait" r:id="rId1"/>
  <headerFooter alignWithMargins="0">
    <oddHeader>&amp;L&amp;9Organisme ________________________________________&amp;R&amp;9Code géographique ____________</oddHeader>
    <oddFooter>&amp;LS45</oddFooter>
  </headerFooter>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pageSetUpPr fitToPage="1"/>
  </sheetPr>
  <dimension ref="A2:V57"/>
  <sheetViews>
    <sheetView zoomScaleNormal="100" workbookViewId="0"/>
  </sheetViews>
  <sheetFormatPr baseColWidth="10" defaultColWidth="9.140625" defaultRowHeight="12.75" x14ac:dyDescent="0.2"/>
  <cols>
    <col min="1" max="1" width="2.42578125" style="26" customWidth="1"/>
    <col min="2" max="2" width="9.140625" style="26" customWidth="1"/>
    <col min="3" max="3" width="39.85546875" style="26" customWidth="1"/>
    <col min="4" max="4" width="2.42578125" style="26" customWidth="1"/>
    <col min="5" max="5" width="1.28515625" style="26" customWidth="1"/>
    <col min="6" max="6" width="15.7109375" style="26" customWidth="1"/>
    <col min="7" max="8" width="1.28515625" style="26" customWidth="1"/>
    <col min="9" max="9" width="15.7109375" style="2154" customWidth="1"/>
    <col min="10" max="10" width="1.5703125" style="2154" customWidth="1"/>
    <col min="11" max="11" width="1.28515625" style="2154" customWidth="1"/>
    <col min="12" max="12" width="15.7109375" style="2154" customWidth="1"/>
    <col min="13" max="13" width="1.28515625" style="2154" customWidth="1"/>
    <col min="14" max="16384" width="9.140625" style="43"/>
  </cols>
  <sheetData>
    <row r="2" spans="1:13" x14ac:dyDescent="0.2">
      <c r="B2" s="131" t="s">
        <v>964</v>
      </c>
    </row>
    <row r="3" spans="1:13" x14ac:dyDescent="0.2">
      <c r="B3" s="2247" t="s">
        <v>862</v>
      </c>
      <c r="C3" s="2247"/>
      <c r="D3" s="2247"/>
      <c r="E3" s="2247"/>
      <c r="F3" s="2247"/>
      <c r="G3" s="2247"/>
      <c r="H3" s="2247"/>
      <c r="I3" s="2247"/>
      <c r="J3" s="2247"/>
      <c r="K3" s="2247"/>
      <c r="L3" s="2247"/>
      <c r="M3" s="2247"/>
    </row>
    <row r="4" spans="1:13" x14ac:dyDescent="0.2">
      <c r="B4" s="56" t="s">
        <v>863</v>
      </c>
      <c r="C4" s="56"/>
      <c r="D4" s="56"/>
      <c r="E4" s="56"/>
      <c r="F4" s="56"/>
      <c r="G4" s="56"/>
      <c r="H4" s="56"/>
      <c r="I4" s="56"/>
      <c r="J4" s="56"/>
      <c r="K4" s="56"/>
      <c r="L4" s="56"/>
      <c r="M4" s="56"/>
    </row>
    <row r="5" spans="1:13" x14ac:dyDescent="0.2">
      <c r="B5" s="2247" t="s">
        <v>1333</v>
      </c>
      <c r="C5" s="2247"/>
      <c r="D5" s="2247"/>
      <c r="E5" s="2247"/>
      <c r="F5" s="2247"/>
      <c r="G5" s="2247"/>
      <c r="H5" s="2247"/>
      <c r="I5" s="2247"/>
      <c r="J5" s="2247"/>
      <c r="K5" s="2247"/>
      <c r="L5" s="2247"/>
      <c r="M5" s="2247"/>
    </row>
    <row r="6" spans="1:13" x14ac:dyDescent="0.2">
      <c r="B6" s="2316"/>
      <c r="C6" s="2316"/>
    </row>
    <row r="7" spans="1:13" ht="12.75" customHeight="1" x14ac:dyDescent="0.2">
      <c r="B7" s="1394" t="s">
        <v>477</v>
      </c>
      <c r="F7" s="2223">
        <v>2017</v>
      </c>
      <c r="G7" s="2223"/>
      <c r="H7" s="2223"/>
      <c r="I7" s="2223"/>
      <c r="L7" s="2153">
        <v>2016</v>
      </c>
    </row>
    <row r="8" spans="1:13" ht="14.1" customHeight="1" thickBot="1" x14ac:dyDescent="0.25">
      <c r="A8" s="25"/>
      <c r="B8" s="231"/>
      <c r="C8" s="231"/>
      <c r="D8" s="2155"/>
      <c r="E8" s="2155"/>
      <c r="F8" s="467" t="s">
        <v>673</v>
      </c>
      <c r="G8" s="307"/>
      <c r="H8" s="307"/>
      <c r="I8" s="785" t="s">
        <v>400</v>
      </c>
      <c r="J8" s="2156"/>
      <c r="K8" s="2156"/>
      <c r="L8" s="498" t="s">
        <v>400</v>
      </c>
      <c r="M8" s="2157"/>
    </row>
    <row r="9" spans="1:13" ht="12" customHeight="1" x14ac:dyDescent="0.2">
      <c r="A9" s="112"/>
      <c r="B9" s="25"/>
      <c r="D9" s="2158"/>
      <c r="E9" s="2158"/>
      <c r="F9" s="157"/>
      <c r="G9" s="472"/>
      <c r="H9" s="472"/>
      <c r="I9" s="763"/>
      <c r="J9" s="2159"/>
      <c r="K9" s="2159"/>
      <c r="L9" s="2160"/>
      <c r="M9" s="2160"/>
    </row>
    <row r="10" spans="1:13" ht="12" customHeight="1" x14ac:dyDescent="0.2">
      <c r="A10" s="112"/>
      <c r="B10" s="41" t="s">
        <v>506</v>
      </c>
      <c r="F10" s="157"/>
      <c r="G10" s="472"/>
      <c r="H10" s="472"/>
      <c r="I10" s="2160"/>
      <c r="J10" s="774"/>
      <c r="K10" s="774"/>
      <c r="L10" s="284"/>
      <c r="M10" s="284"/>
    </row>
    <row r="11" spans="1:13" ht="12" customHeight="1" x14ac:dyDescent="0.2">
      <c r="A11" s="112"/>
      <c r="B11" s="25" t="s">
        <v>317</v>
      </c>
      <c r="D11" s="2161"/>
      <c r="E11" s="2161"/>
      <c r="F11" s="791"/>
      <c r="G11" s="1084"/>
      <c r="H11" s="1084"/>
      <c r="I11" s="475"/>
      <c r="L11" s="287"/>
      <c r="M11" s="475"/>
    </row>
    <row r="12" spans="1:13" ht="12" customHeight="1" x14ac:dyDescent="0.2">
      <c r="A12" s="112" t="s">
        <v>599</v>
      </c>
      <c r="B12" s="25" t="s">
        <v>318</v>
      </c>
      <c r="D12" s="2161">
        <v>1</v>
      </c>
      <c r="E12" s="2161"/>
      <c r="F12" s="2162"/>
      <c r="G12" s="1084"/>
      <c r="H12" s="1084"/>
      <c r="I12" s="1710">
        <v>6800</v>
      </c>
      <c r="L12" s="793"/>
      <c r="M12" s="475"/>
    </row>
    <row r="13" spans="1:13" ht="12" customHeight="1" x14ac:dyDescent="0.2">
      <c r="A13" s="112" t="s">
        <v>599</v>
      </c>
      <c r="B13" s="25" t="s">
        <v>319</v>
      </c>
      <c r="D13" s="2161">
        <f>D12+1</f>
        <v>2</v>
      </c>
      <c r="E13" s="2161"/>
      <c r="F13" s="2162"/>
      <c r="G13" s="1084"/>
      <c r="H13" s="1084"/>
      <c r="I13" s="1710">
        <v>6801</v>
      </c>
      <c r="L13" s="793"/>
      <c r="M13" s="44"/>
    </row>
    <row r="14" spans="1:13" ht="12" customHeight="1" x14ac:dyDescent="0.2">
      <c r="A14" s="112" t="s">
        <v>599</v>
      </c>
      <c r="B14" s="25" t="s">
        <v>292</v>
      </c>
      <c r="C14" s="25"/>
      <c r="D14" s="2161">
        <f>D13+1</f>
        <v>3</v>
      </c>
      <c r="E14" s="2161"/>
      <c r="F14" s="268"/>
      <c r="G14" s="783"/>
      <c r="H14" s="783"/>
      <c r="I14" s="1753">
        <v>6802</v>
      </c>
      <c r="J14" s="513"/>
      <c r="K14" s="513"/>
      <c r="L14" s="793"/>
      <c r="M14" s="925"/>
    </row>
    <row r="15" spans="1:13" ht="12" customHeight="1" x14ac:dyDescent="0.2">
      <c r="A15" s="112" t="s">
        <v>599</v>
      </c>
      <c r="B15" s="25" t="s">
        <v>178</v>
      </c>
      <c r="C15" s="25"/>
      <c r="D15" s="2161">
        <f>D14+1</f>
        <v>4</v>
      </c>
      <c r="E15" s="2161"/>
      <c r="F15" s="268"/>
      <c r="G15" s="783"/>
      <c r="H15" s="783"/>
      <c r="I15" s="1710">
        <v>6803</v>
      </c>
      <c r="J15" s="513"/>
      <c r="K15" s="513"/>
      <c r="L15" s="792"/>
      <c r="M15" s="925"/>
    </row>
    <row r="16" spans="1:13" ht="12" customHeight="1" x14ac:dyDescent="0.2">
      <c r="A16" s="112" t="s">
        <v>599</v>
      </c>
      <c r="B16" s="25" t="s">
        <v>293</v>
      </c>
      <c r="C16" s="25"/>
      <c r="D16" s="2161">
        <f>D15+1</f>
        <v>5</v>
      </c>
      <c r="E16" s="2161"/>
      <c r="F16" s="268"/>
      <c r="G16" s="783"/>
      <c r="H16" s="783"/>
      <c r="I16" s="1710">
        <v>6804</v>
      </c>
      <c r="J16" s="513"/>
      <c r="K16" s="513"/>
      <c r="L16" s="792"/>
      <c r="M16" s="925"/>
    </row>
    <row r="17" spans="1:13" ht="12" customHeight="1" x14ac:dyDescent="0.2">
      <c r="A17" s="112" t="s">
        <v>599</v>
      </c>
      <c r="B17" s="27"/>
      <c r="C17" s="27"/>
      <c r="D17" s="2163">
        <f>D16+1</f>
        <v>6</v>
      </c>
      <c r="E17" s="2163"/>
      <c r="F17" s="2164"/>
      <c r="G17" s="2165"/>
      <c r="H17" s="2165"/>
      <c r="I17" s="1720">
        <v>6805</v>
      </c>
      <c r="J17" s="2166"/>
      <c r="K17" s="2166"/>
      <c r="L17" s="794"/>
      <c r="M17" s="2167"/>
    </row>
    <row r="18" spans="1:13" ht="12" customHeight="1" x14ac:dyDescent="0.2">
      <c r="A18" s="112"/>
      <c r="B18" s="25"/>
      <c r="C18" s="25"/>
      <c r="D18" s="2168"/>
      <c r="E18" s="2168"/>
      <c r="F18" s="268"/>
      <c r="G18" s="783"/>
      <c r="H18" s="783"/>
      <c r="I18" s="1710"/>
      <c r="J18" s="513"/>
      <c r="K18" s="513"/>
      <c r="L18" s="792"/>
      <c r="M18" s="925"/>
    </row>
    <row r="19" spans="1:13" ht="12" customHeight="1" x14ac:dyDescent="0.2">
      <c r="A19" s="112"/>
      <c r="B19" s="41" t="s">
        <v>562</v>
      </c>
      <c r="D19" s="2161"/>
      <c r="E19" s="2161"/>
      <c r="F19" s="2162"/>
      <c r="G19" s="1084"/>
      <c r="H19" s="1084"/>
      <c r="I19" s="1710"/>
      <c r="L19" s="792"/>
      <c r="M19" s="925"/>
    </row>
    <row r="20" spans="1:13" ht="12" customHeight="1" x14ac:dyDescent="0.2">
      <c r="A20" s="112" t="s">
        <v>599</v>
      </c>
      <c r="B20" s="25" t="s">
        <v>294</v>
      </c>
      <c r="D20" s="2161">
        <f>D17+1</f>
        <v>7</v>
      </c>
      <c r="E20" s="2161"/>
      <c r="F20" s="2162"/>
      <c r="G20" s="1084"/>
      <c r="H20" s="1084"/>
      <c r="I20" s="1710">
        <v>6806</v>
      </c>
      <c r="L20" s="793"/>
      <c r="M20" s="44"/>
    </row>
    <row r="21" spans="1:13" ht="12" customHeight="1" x14ac:dyDescent="0.2">
      <c r="A21" s="112" t="s">
        <v>599</v>
      </c>
      <c r="B21" s="25" t="s">
        <v>295</v>
      </c>
      <c r="D21" s="2161">
        <f t="shared" ref="D21:D26" si="0">D20+1</f>
        <v>8</v>
      </c>
      <c r="E21" s="2161"/>
      <c r="F21" s="2162"/>
      <c r="G21" s="1084"/>
      <c r="H21" s="1084"/>
      <c r="I21" s="1710">
        <v>6807</v>
      </c>
      <c r="L21" s="793"/>
      <c r="M21" s="44"/>
    </row>
    <row r="22" spans="1:13" ht="12" customHeight="1" x14ac:dyDescent="0.2">
      <c r="A22" s="112" t="s">
        <v>599</v>
      </c>
      <c r="B22" s="25" t="s">
        <v>198</v>
      </c>
      <c r="D22" s="2161">
        <f t="shared" si="0"/>
        <v>9</v>
      </c>
      <c r="E22" s="2161"/>
      <c r="F22" s="2162"/>
      <c r="G22" s="1084"/>
      <c r="H22" s="1084"/>
      <c r="I22" s="1710">
        <v>6808</v>
      </c>
      <c r="L22" s="793"/>
      <c r="M22" s="44"/>
    </row>
    <row r="23" spans="1:13" ht="12" customHeight="1" x14ac:dyDescent="0.2">
      <c r="A23" s="112" t="s">
        <v>599</v>
      </c>
      <c r="B23" s="25" t="s">
        <v>199</v>
      </c>
      <c r="D23" s="2161">
        <f t="shared" si="0"/>
        <v>10</v>
      </c>
      <c r="E23" s="2161"/>
      <c r="F23" s="2162"/>
      <c r="G23" s="1084"/>
      <c r="H23" s="1084"/>
      <c r="I23" s="1710">
        <v>6809</v>
      </c>
      <c r="L23" s="793"/>
      <c r="M23" s="44"/>
    </row>
    <row r="24" spans="1:13" ht="12" customHeight="1" x14ac:dyDescent="0.2">
      <c r="A24" s="112" t="s">
        <v>599</v>
      </c>
      <c r="B24" s="25" t="s">
        <v>563</v>
      </c>
      <c r="C24" s="25"/>
      <c r="D24" s="2168">
        <f t="shared" si="0"/>
        <v>11</v>
      </c>
      <c r="E24" s="2168"/>
      <c r="F24" s="268"/>
      <c r="G24" s="783"/>
      <c r="H24" s="783"/>
      <c r="I24" s="1710">
        <v>6810</v>
      </c>
      <c r="J24" s="513"/>
      <c r="K24" s="513"/>
      <c r="L24" s="792"/>
      <c r="M24" s="925"/>
    </row>
    <row r="25" spans="1:13" ht="12" customHeight="1" x14ac:dyDescent="0.2">
      <c r="A25" s="112" t="s">
        <v>599</v>
      </c>
      <c r="B25" s="42" t="s">
        <v>22</v>
      </c>
      <c r="C25" s="42"/>
      <c r="D25" s="2169">
        <f t="shared" si="0"/>
        <v>12</v>
      </c>
      <c r="E25" s="2169"/>
      <c r="F25" s="274"/>
      <c r="G25" s="1310"/>
      <c r="H25" s="1310"/>
      <c r="I25" s="1711" t="s">
        <v>2791</v>
      </c>
      <c r="J25" s="837"/>
      <c r="K25" s="837"/>
      <c r="L25" s="796"/>
      <c r="M25" s="2170"/>
    </row>
    <row r="26" spans="1:13" ht="12" customHeight="1" x14ac:dyDescent="0.2">
      <c r="A26" s="112" t="s">
        <v>599</v>
      </c>
      <c r="B26" s="25"/>
      <c r="C26" s="25"/>
      <c r="D26" s="2161">
        <f t="shared" si="0"/>
        <v>13</v>
      </c>
      <c r="E26" s="2161"/>
      <c r="F26" s="268"/>
      <c r="G26" s="783"/>
      <c r="H26" s="783"/>
      <c r="I26" s="1710">
        <v>6826</v>
      </c>
      <c r="J26" s="513"/>
      <c r="K26" s="513"/>
      <c r="L26" s="792"/>
      <c r="M26" s="925"/>
    </row>
    <row r="27" spans="1:13" ht="12" customHeight="1" x14ac:dyDescent="0.2">
      <c r="A27" s="112"/>
      <c r="B27" s="25" t="s">
        <v>341</v>
      </c>
      <c r="C27" s="25"/>
      <c r="D27" s="2168"/>
      <c r="E27" s="2168"/>
      <c r="F27" s="268"/>
      <c r="G27" s="783"/>
      <c r="H27" s="783"/>
      <c r="I27" s="1710"/>
      <c r="J27" s="513"/>
      <c r="K27" s="513"/>
      <c r="L27" s="792"/>
      <c r="M27" s="925"/>
    </row>
    <row r="28" spans="1:13" ht="12" customHeight="1" x14ac:dyDescent="0.2">
      <c r="A28" s="112" t="s">
        <v>599</v>
      </c>
      <c r="B28" s="42" t="s">
        <v>687</v>
      </c>
      <c r="C28" s="42"/>
      <c r="D28" s="2169">
        <f>D26+1</f>
        <v>14</v>
      </c>
      <c r="E28" s="2171" t="s">
        <v>79</v>
      </c>
      <c r="F28" s="274"/>
      <c r="G28" s="412" t="s">
        <v>80</v>
      </c>
      <c r="H28" s="412" t="s">
        <v>79</v>
      </c>
      <c r="I28" s="1711">
        <v>6815</v>
      </c>
      <c r="J28" s="837" t="s">
        <v>80</v>
      </c>
      <c r="K28" s="837" t="s">
        <v>79</v>
      </c>
      <c r="L28" s="796"/>
      <c r="M28" s="2172" t="s">
        <v>80</v>
      </c>
    </row>
    <row r="29" spans="1:13" ht="12" customHeight="1" x14ac:dyDescent="0.2">
      <c r="A29" s="112" t="s">
        <v>599</v>
      </c>
      <c r="B29" s="27"/>
      <c r="C29" s="27"/>
      <c r="D29" s="2163">
        <f>D28+1</f>
        <v>15</v>
      </c>
      <c r="E29" s="2163"/>
      <c r="F29" s="2164"/>
      <c r="G29" s="2165"/>
      <c r="H29" s="2165"/>
      <c r="I29" s="1720">
        <v>6827</v>
      </c>
      <c r="J29" s="27"/>
      <c r="K29" s="27"/>
      <c r="L29" s="794"/>
      <c r="M29" s="27"/>
    </row>
    <row r="30" spans="1:13" ht="14.1" customHeight="1" x14ac:dyDescent="0.2">
      <c r="A30" s="112"/>
      <c r="B30" s="41" t="s">
        <v>200</v>
      </c>
      <c r="C30" s="25"/>
      <c r="D30" s="2168"/>
      <c r="E30" s="2168"/>
      <c r="F30" s="268"/>
      <c r="G30" s="783"/>
      <c r="H30" s="783"/>
      <c r="I30" s="1710"/>
      <c r="J30" s="25"/>
      <c r="K30" s="25"/>
      <c r="L30" s="792"/>
      <c r="M30" s="25"/>
    </row>
    <row r="31" spans="1:13" ht="13.5" customHeight="1" x14ac:dyDescent="0.2">
      <c r="A31" s="112" t="s">
        <v>599</v>
      </c>
      <c r="B31" s="36" t="s">
        <v>201</v>
      </c>
      <c r="C31" s="42"/>
      <c r="D31" s="2169">
        <f>D29+1</f>
        <v>16</v>
      </c>
      <c r="E31" s="2169"/>
      <c r="F31" s="2173"/>
      <c r="G31" s="1310"/>
      <c r="H31" s="1310"/>
      <c r="I31" s="1711">
        <v>6896</v>
      </c>
      <c r="J31" s="42"/>
      <c r="K31" s="42"/>
      <c r="L31" s="2174"/>
      <c r="M31" s="42"/>
    </row>
    <row r="32" spans="1:13" ht="12" customHeight="1" x14ac:dyDescent="0.2">
      <c r="A32" s="112"/>
      <c r="B32" s="41"/>
      <c r="C32" s="25"/>
      <c r="D32" s="2168"/>
      <c r="E32" s="2168"/>
      <c r="F32" s="268"/>
      <c r="G32" s="783"/>
      <c r="H32" s="783"/>
      <c r="I32" s="1710"/>
      <c r="J32" s="25"/>
      <c r="K32" s="25"/>
      <c r="L32" s="792"/>
      <c r="M32" s="25"/>
    </row>
    <row r="33" spans="1:22" x14ac:dyDescent="0.2">
      <c r="A33" s="472"/>
      <c r="B33" s="4" t="s">
        <v>922</v>
      </c>
      <c r="D33" s="2161"/>
      <c r="E33" s="2161"/>
      <c r="F33" s="379"/>
      <c r="I33" s="1904"/>
      <c r="L33" s="379"/>
    </row>
    <row r="34" spans="1:22" x14ac:dyDescent="0.2">
      <c r="A34" s="472"/>
      <c r="B34" s="131" t="s">
        <v>564</v>
      </c>
      <c r="C34" s="166"/>
      <c r="D34" s="2161"/>
      <c r="E34" s="2161"/>
      <c r="F34" s="379"/>
      <c r="I34" s="1904"/>
      <c r="L34" s="379"/>
    </row>
    <row r="35" spans="1:22" x14ac:dyDescent="0.2">
      <c r="A35" s="472"/>
      <c r="B35" s="4" t="s">
        <v>565</v>
      </c>
      <c r="D35" s="2161"/>
      <c r="E35" s="2161"/>
      <c r="F35" s="379"/>
      <c r="I35" s="1904"/>
      <c r="L35" s="379"/>
    </row>
    <row r="36" spans="1:22" x14ac:dyDescent="0.2">
      <c r="A36" s="472" t="s">
        <v>599</v>
      </c>
      <c r="B36" s="26" t="s">
        <v>566</v>
      </c>
      <c r="D36" s="2161">
        <f>D31+1</f>
        <v>17</v>
      </c>
      <c r="E36" s="2161"/>
      <c r="F36" s="379"/>
      <c r="I36" s="1753" t="s">
        <v>2792</v>
      </c>
      <c r="L36" s="379"/>
    </row>
    <row r="37" spans="1:22" x14ac:dyDescent="0.2">
      <c r="A37" s="472" t="s">
        <v>599</v>
      </c>
      <c r="B37" s="26" t="s">
        <v>890</v>
      </c>
      <c r="D37" s="2161">
        <f>D36+1</f>
        <v>18</v>
      </c>
      <c r="E37" s="2161"/>
      <c r="F37" s="379"/>
      <c r="I37" s="1753" t="s">
        <v>2793</v>
      </c>
      <c r="L37" s="379"/>
    </row>
    <row r="38" spans="1:22" x14ac:dyDescent="0.2">
      <c r="A38" s="472" t="s">
        <v>599</v>
      </c>
      <c r="B38" s="26" t="s">
        <v>891</v>
      </c>
      <c r="D38" s="2161">
        <f>D37+1</f>
        <v>19</v>
      </c>
      <c r="E38" s="2161"/>
      <c r="F38" s="379"/>
      <c r="I38" s="1753" t="s">
        <v>2794</v>
      </c>
      <c r="L38" s="379"/>
    </row>
    <row r="39" spans="1:22" x14ac:dyDescent="0.2">
      <c r="A39" s="472" t="s">
        <v>599</v>
      </c>
      <c r="B39" s="26" t="s">
        <v>823</v>
      </c>
      <c r="D39" s="2161">
        <f>D38+1</f>
        <v>20</v>
      </c>
      <c r="E39" s="2161"/>
      <c r="F39" s="379"/>
      <c r="I39" s="1753" t="s">
        <v>2795</v>
      </c>
      <c r="L39" s="379"/>
    </row>
    <row r="40" spans="1:22" x14ac:dyDescent="0.2">
      <c r="A40" s="472" t="s">
        <v>599</v>
      </c>
      <c r="B40" s="27"/>
      <c r="C40" s="27"/>
      <c r="D40" s="2163">
        <f>D39+1</f>
        <v>21</v>
      </c>
      <c r="E40" s="2163"/>
      <c r="F40" s="2175"/>
      <c r="G40" s="27"/>
      <c r="H40" s="27"/>
      <c r="I40" s="1720" t="s">
        <v>2796</v>
      </c>
      <c r="J40" s="2166"/>
      <c r="K40" s="2166"/>
      <c r="L40" s="2175"/>
      <c r="M40" s="2166"/>
    </row>
    <row r="41" spans="1:22" x14ac:dyDescent="0.2">
      <c r="A41" s="472"/>
      <c r="B41" s="4" t="s">
        <v>170</v>
      </c>
      <c r="D41" s="2161"/>
      <c r="E41" s="2161"/>
      <c r="F41" s="379"/>
      <c r="I41" s="1904"/>
      <c r="L41" s="379"/>
    </row>
    <row r="42" spans="1:22" x14ac:dyDescent="0.2">
      <c r="A42" s="472"/>
      <c r="B42" s="50" t="s">
        <v>340</v>
      </c>
      <c r="D42" s="2161"/>
      <c r="E42" s="2161"/>
      <c r="F42" s="379"/>
      <c r="I42" s="1904"/>
      <c r="L42" s="379"/>
    </row>
    <row r="43" spans="1:22" x14ac:dyDescent="0.2">
      <c r="A43" s="472" t="s">
        <v>599</v>
      </c>
      <c r="B43" s="50" t="s">
        <v>967</v>
      </c>
      <c r="D43" s="2161">
        <f>D40+1</f>
        <v>22</v>
      </c>
      <c r="E43" s="2161"/>
      <c r="F43" s="379"/>
      <c r="I43" s="1753">
        <v>6824</v>
      </c>
      <c r="L43" s="379"/>
    </row>
    <row r="44" spans="1:22" x14ac:dyDescent="0.2">
      <c r="A44" s="472" t="s">
        <v>599</v>
      </c>
      <c r="B44" s="190" t="s">
        <v>568</v>
      </c>
      <c r="C44" s="42"/>
      <c r="D44" s="2169">
        <f>D43+1</f>
        <v>23</v>
      </c>
      <c r="E44" s="2171" t="s">
        <v>79</v>
      </c>
      <c r="F44" s="1041"/>
      <c r="G44" s="42" t="s">
        <v>80</v>
      </c>
      <c r="H44" s="42" t="s">
        <v>79</v>
      </c>
      <c r="I44" s="1753">
        <v>6833</v>
      </c>
      <c r="J44" s="837" t="s">
        <v>80</v>
      </c>
      <c r="K44" s="837" t="s">
        <v>79</v>
      </c>
      <c r="L44" s="1041"/>
      <c r="M44" s="837" t="s">
        <v>80</v>
      </c>
      <c r="N44" s="398"/>
      <c r="O44" s="398"/>
      <c r="P44" s="398"/>
      <c r="Q44" s="398"/>
      <c r="R44" s="398"/>
      <c r="S44" s="398"/>
      <c r="T44" s="398"/>
      <c r="U44" s="398"/>
      <c r="V44" s="398"/>
    </row>
    <row r="45" spans="1:22" x14ac:dyDescent="0.2">
      <c r="A45" s="472" t="s">
        <v>599</v>
      </c>
      <c r="B45" s="190"/>
      <c r="C45" s="42"/>
      <c r="D45" s="2169">
        <f>D44+1</f>
        <v>24</v>
      </c>
      <c r="E45" s="2169"/>
      <c r="F45" s="1041"/>
      <c r="G45" s="42"/>
      <c r="H45" s="42"/>
      <c r="I45" s="1720">
        <v>6897</v>
      </c>
      <c r="J45" s="837"/>
      <c r="K45" s="837"/>
      <c r="L45" s="1041"/>
      <c r="M45" s="837"/>
    </row>
    <row r="46" spans="1:22" x14ac:dyDescent="0.2">
      <c r="A46" s="472"/>
      <c r="B46" s="8" t="s">
        <v>569</v>
      </c>
      <c r="D46" s="2161"/>
      <c r="E46" s="2161"/>
      <c r="F46" s="379"/>
      <c r="I46" s="1904"/>
      <c r="L46" s="379"/>
    </row>
    <row r="47" spans="1:22" x14ac:dyDescent="0.2">
      <c r="A47" s="472" t="s">
        <v>599</v>
      </c>
      <c r="B47" s="50" t="s">
        <v>570</v>
      </c>
      <c r="D47" s="2161">
        <f>D45+1</f>
        <v>25</v>
      </c>
      <c r="E47" s="1356" t="s">
        <v>79</v>
      </c>
      <c r="F47" s="379"/>
      <c r="G47" s="26" t="s">
        <v>80</v>
      </c>
      <c r="H47" s="26" t="s">
        <v>79</v>
      </c>
      <c r="I47" s="1753">
        <v>6834</v>
      </c>
      <c r="J47" s="2154" t="s">
        <v>80</v>
      </c>
      <c r="K47" s="2154" t="s">
        <v>79</v>
      </c>
      <c r="L47" s="379"/>
      <c r="M47" s="2154" t="s">
        <v>80</v>
      </c>
    </row>
    <row r="48" spans="1:22" x14ac:dyDescent="0.2">
      <c r="A48" s="472"/>
      <c r="B48" s="50" t="s">
        <v>0</v>
      </c>
      <c r="D48" s="2161"/>
      <c r="E48" s="2161"/>
      <c r="F48" s="379"/>
      <c r="I48" s="1753"/>
      <c r="L48" s="379"/>
    </row>
    <row r="49" spans="1:13" x14ac:dyDescent="0.2">
      <c r="A49" s="472" t="s">
        <v>599</v>
      </c>
      <c r="B49" s="25" t="s">
        <v>367</v>
      </c>
      <c r="D49" s="2161">
        <f>D47+1</f>
        <v>26</v>
      </c>
      <c r="E49" s="2161"/>
      <c r="F49" s="379"/>
      <c r="I49" s="1753">
        <v>6818</v>
      </c>
      <c r="L49" s="379"/>
    </row>
    <row r="50" spans="1:13" x14ac:dyDescent="0.2">
      <c r="A50" s="472" t="s">
        <v>599</v>
      </c>
      <c r="B50" s="25" t="s">
        <v>240</v>
      </c>
      <c r="D50" s="2161">
        <f t="shared" ref="D50:D55" si="1">D49+1</f>
        <v>27</v>
      </c>
      <c r="E50" s="2161"/>
      <c r="F50" s="379"/>
      <c r="I50" s="1753" t="s">
        <v>2797</v>
      </c>
      <c r="L50" s="379"/>
    </row>
    <row r="51" spans="1:13" x14ac:dyDescent="0.2">
      <c r="A51" s="472" t="s">
        <v>599</v>
      </c>
      <c r="B51" s="25" t="s">
        <v>369</v>
      </c>
      <c r="D51" s="2161">
        <f t="shared" si="1"/>
        <v>28</v>
      </c>
      <c r="E51" s="2161"/>
      <c r="F51" s="379"/>
      <c r="I51" s="1753" t="s">
        <v>2798</v>
      </c>
      <c r="L51" s="379"/>
    </row>
    <row r="52" spans="1:13" x14ac:dyDescent="0.2">
      <c r="A52" s="472" t="s">
        <v>599</v>
      </c>
      <c r="B52" s="25" t="s">
        <v>909</v>
      </c>
      <c r="C52" s="25"/>
      <c r="D52" s="2168">
        <f t="shared" si="1"/>
        <v>29</v>
      </c>
      <c r="E52" s="2168"/>
      <c r="F52" s="208"/>
      <c r="G52" s="25"/>
      <c r="H52" s="25"/>
      <c r="I52" s="1710">
        <v>6837</v>
      </c>
      <c r="J52" s="513"/>
      <c r="K52" s="513"/>
      <c r="L52" s="208"/>
      <c r="M52" s="513"/>
    </row>
    <row r="53" spans="1:13" x14ac:dyDescent="0.2">
      <c r="A53" s="472" t="s">
        <v>599</v>
      </c>
      <c r="B53" s="42" t="s">
        <v>910</v>
      </c>
      <c r="C53" s="42"/>
      <c r="D53" s="2169">
        <f t="shared" si="1"/>
        <v>30</v>
      </c>
      <c r="E53" s="2169"/>
      <c r="F53" s="1041"/>
      <c r="G53" s="42"/>
      <c r="H53" s="42"/>
      <c r="I53" s="1711" t="s">
        <v>2799</v>
      </c>
      <c r="J53" s="837"/>
      <c r="K53" s="837"/>
      <c r="L53" s="1041"/>
      <c r="M53" s="837"/>
    </row>
    <row r="54" spans="1:13" x14ac:dyDescent="0.2">
      <c r="A54" s="472" t="s">
        <v>599</v>
      </c>
      <c r="B54" s="42"/>
      <c r="C54" s="42"/>
      <c r="D54" s="2169">
        <f t="shared" si="1"/>
        <v>31</v>
      </c>
      <c r="E54" s="2169"/>
      <c r="F54" s="1041"/>
      <c r="G54" s="42"/>
      <c r="H54" s="42"/>
      <c r="I54" s="1711">
        <v>6899</v>
      </c>
      <c r="J54" s="837"/>
      <c r="K54" s="837"/>
      <c r="L54" s="1041"/>
      <c r="M54" s="837"/>
    </row>
    <row r="55" spans="1:13" x14ac:dyDescent="0.2">
      <c r="A55" s="472" t="s">
        <v>599</v>
      </c>
      <c r="B55" s="27"/>
      <c r="C55" s="27"/>
      <c r="D55" s="2169">
        <f t="shared" si="1"/>
        <v>32</v>
      </c>
      <c r="E55" s="2169"/>
      <c r="F55" s="2175"/>
      <c r="G55" s="27"/>
      <c r="H55" s="27"/>
      <c r="I55" s="1720">
        <v>6496</v>
      </c>
      <c r="J55" s="2166"/>
      <c r="K55" s="2166"/>
      <c r="L55" s="207"/>
      <c r="M55" s="2166"/>
    </row>
    <row r="56" spans="1:13" ht="14.1" customHeight="1" x14ac:dyDescent="0.2">
      <c r="A56" s="472"/>
      <c r="B56" s="41" t="s">
        <v>183</v>
      </c>
      <c r="C56" s="25"/>
      <c r="D56" s="2168"/>
      <c r="E56" s="2168"/>
      <c r="F56" s="208"/>
      <c r="G56" s="25"/>
      <c r="H56" s="25"/>
      <c r="I56" s="1710"/>
      <c r="J56" s="513"/>
      <c r="K56" s="513"/>
      <c r="L56" s="208"/>
      <c r="M56" s="513"/>
    </row>
    <row r="57" spans="1:13" ht="13.5" thickBot="1" x14ac:dyDescent="0.25">
      <c r="A57" s="472" t="s">
        <v>599</v>
      </c>
      <c r="B57" s="187" t="s">
        <v>184</v>
      </c>
      <c r="C57" s="231"/>
      <c r="D57" s="2176">
        <f>D55+1</f>
        <v>33</v>
      </c>
      <c r="E57" s="2176"/>
      <c r="F57" s="292"/>
      <c r="G57" s="231"/>
      <c r="H57" s="231"/>
      <c r="I57" s="1725">
        <v>6825</v>
      </c>
      <c r="J57" s="2177"/>
      <c r="K57" s="2177"/>
      <c r="L57" s="292"/>
      <c r="M57" s="2177"/>
    </row>
  </sheetData>
  <mergeCells count="4">
    <mergeCell ref="F7:I7"/>
    <mergeCell ref="B3:M3"/>
    <mergeCell ref="B5:M5"/>
    <mergeCell ref="B6:C6"/>
  </mergeCells>
  <phoneticPr fontId="10" type="noConversion"/>
  <pageMargins left="0.39370078740157483" right="0.39370078740157483" top="0.59055118110236227" bottom="0.39370078740157483" header="0.59055118110236227" footer="0.39370078740157483"/>
  <pageSetup scale="92" orientation="portrait" r:id="rId1"/>
  <headerFooter alignWithMargins="0">
    <oddHeader xml:space="preserve">&amp;L&amp;9Organisme ________________________________________&amp;R&amp;9Code géographique ____________   &amp;"Arial,Gras"&amp;16 </oddHeader>
    <oddFooter>&amp;LS48</oddFooter>
  </headerFooter>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7">
    <pageSetUpPr fitToPage="1"/>
  </sheetPr>
  <dimension ref="A1:P51"/>
  <sheetViews>
    <sheetView zoomScaleNormal="100" workbookViewId="0">
      <selection activeCell="C16" sqref="C16"/>
    </sheetView>
  </sheetViews>
  <sheetFormatPr baseColWidth="10" defaultColWidth="9.140625" defaultRowHeight="12.75" customHeight="1" x14ac:dyDescent="0.2"/>
  <cols>
    <col min="1" max="1" width="2.5703125" style="472" customWidth="1"/>
    <col min="2" max="2" width="3.7109375" style="26" customWidth="1"/>
    <col min="3" max="3" width="44.7109375" style="26" customWidth="1"/>
    <col min="4" max="4" width="8" style="26" customWidth="1"/>
    <col min="5" max="6" width="3.7109375" style="26" customWidth="1"/>
    <col min="7" max="7" width="7.140625" style="26" bestFit="1" customWidth="1"/>
    <col min="8" max="9" width="3.7109375" style="26" customWidth="1"/>
    <col min="10" max="10" width="7.140625" style="26" bestFit="1" customWidth="1"/>
    <col min="11" max="12" width="3.7109375" style="26" customWidth="1"/>
    <col min="13" max="13" width="9.140625" style="26"/>
    <col min="14" max="16384" width="9.140625" style="1"/>
  </cols>
  <sheetData>
    <row r="1" spans="1:16" ht="12.75" customHeight="1" x14ac:dyDescent="0.2">
      <c r="O1" s="1462"/>
      <c r="P1" s="1462"/>
    </row>
    <row r="2" spans="1:16" ht="12.75" customHeight="1" x14ac:dyDescent="0.2">
      <c r="E2" s="1239"/>
      <c r="H2" s="1239"/>
      <c r="J2" s="2403"/>
      <c r="K2" s="2403"/>
      <c r="L2" s="2403"/>
      <c r="O2" s="1562"/>
    </row>
    <row r="3" spans="1:16" ht="12.75" customHeight="1" x14ac:dyDescent="0.2">
      <c r="C3" s="2247" t="s">
        <v>37</v>
      </c>
      <c r="D3" s="2247"/>
      <c r="E3" s="2247"/>
      <c r="F3" s="2247"/>
      <c r="G3" s="2247"/>
      <c r="H3" s="2247"/>
      <c r="I3" s="2247"/>
      <c r="J3" s="2247"/>
      <c r="K3" s="2247"/>
      <c r="L3" s="2247"/>
    </row>
    <row r="4" spans="1:16" ht="12.75" customHeight="1" x14ac:dyDescent="0.2">
      <c r="C4" s="2247" t="s">
        <v>1333</v>
      </c>
      <c r="D4" s="2247"/>
      <c r="E4" s="2247"/>
      <c r="F4" s="2247"/>
      <c r="G4" s="2247"/>
      <c r="H4" s="2247"/>
      <c r="I4" s="2247"/>
      <c r="J4" s="2247"/>
      <c r="K4" s="2247"/>
      <c r="L4" s="2247"/>
    </row>
    <row r="5" spans="1:16" ht="12.75" customHeight="1" x14ac:dyDescent="0.2">
      <c r="C5" s="485"/>
      <c r="D5" s="5"/>
      <c r="E5" s="5"/>
      <c r="F5" s="5"/>
      <c r="G5" s="5"/>
      <c r="H5" s="5"/>
      <c r="I5" s="5"/>
      <c r="J5" s="5"/>
      <c r="K5" s="5"/>
      <c r="L5" s="5"/>
    </row>
    <row r="6" spans="1:16" ht="12.75" customHeight="1" x14ac:dyDescent="0.2">
      <c r="C6" s="2178" t="s">
        <v>477</v>
      </c>
      <c r="D6" s="5"/>
      <c r="E6" s="5"/>
      <c r="F6" s="1525" t="s">
        <v>38</v>
      </c>
      <c r="G6" s="5"/>
      <c r="H6" s="5"/>
      <c r="I6" s="1525" t="s">
        <v>39</v>
      </c>
      <c r="J6" s="5"/>
      <c r="K6" s="5"/>
      <c r="L6" s="1525" t="s">
        <v>40</v>
      </c>
    </row>
    <row r="7" spans="1:16" ht="12.75" customHeight="1" x14ac:dyDescent="0.2">
      <c r="C7" s="5"/>
      <c r="D7" s="5"/>
      <c r="E7" s="5"/>
      <c r="F7" s="1525"/>
      <c r="G7" s="5"/>
      <c r="H7" s="5"/>
      <c r="I7" s="1525"/>
      <c r="J7" s="5"/>
      <c r="K7" s="5"/>
      <c r="L7" s="1525"/>
    </row>
    <row r="8" spans="1:16" s="25" customFormat="1" ht="12.75" customHeight="1" x14ac:dyDescent="0.2">
      <c r="A8" s="112" t="s">
        <v>807</v>
      </c>
      <c r="B8" s="25" t="s">
        <v>737</v>
      </c>
      <c r="C8" s="25" t="s">
        <v>924</v>
      </c>
      <c r="D8" s="49"/>
      <c r="E8" s="49"/>
      <c r="F8" s="49"/>
      <c r="G8" s="49"/>
      <c r="H8" s="49"/>
      <c r="I8" s="49"/>
      <c r="J8" s="49"/>
      <c r="K8" s="49"/>
      <c r="L8" s="49"/>
    </row>
    <row r="9" spans="1:16" s="25" customFormat="1" ht="12.75" customHeight="1" x14ac:dyDescent="0.2">
      <c r="D9" s="49"/>
      <c r="E9" s="49"/>
      <c r="F9" s="49"/>
      <c r="G9" s="49"/>
      <c r="H9" s="49"/>
      <c r="I9" s="49"/>
      <c r="J9" s="49"/>
      <c r="K9" s="49"/>
      <c r="L9" s="49"/>
    </row>
    <row r="10" spans="1:16" s="25" customFormat="1" ht="12.75" customHeight="1" x14ac:dyDescent="0.2">
      <c r="A10" s="112"/>
      <c r="C10" s="25" t="s">
        <v>664</v>
      </c>
      <c r="D10" s="49"/>
      <c r="E10" s="49"/>
      <c r="F10" s="49"/>
      <c r="G10" s="49"/>
      <c r="H10" s="49"/>
      <c r="I10" s="49"/>
      <c r="J10" s="49"/>
      <c r="K10" s="49"/>
      <c r="L10" s="49"/>
    </row>
    <row r="11" spans="1:16" s="25" customFormat="1" ht="12.75" customHeight="1" x14ac:dyDescent="0.2">
      <c r="A11" s="112"/>
      <c r="C11" s="25" t="s">
        <v>44</v>
      </c>
      <c r="D11" s="49"/>
      <c r="E11" s="809">
        <v>1</v>
      </c>
      <c r="F11" s="1506"/>
      <c r="G11" s="1717">
        <v>7780</v>
      </c>
      <c r="H11" s="809">
        <f>E11+1</f>
        <v>2</v>
      </c>
      <c r="I11" s="808"/>
      <c r="J11" s="1717">
        <v>7781</v>
      </c>
      <c r="K11" s="49"/>
      <c r="L11" s="49"/>
    </row>
    <row r="12" spans="1:16" s="25" customFormat="1" ht="12.75" customHeight="1" x14ac:dyDescent="0.2">
      <c r="A12" s="112"/>
      <c r="C12" s="25" t="s">
        <v>1259</v>
      </c>
      <c r="D12" s="49"/>
      <c r="E12" s="809"/>
      <c r="G12" s="49"/>
      <c r="H12" s="809"/>
      <c r="I12" s="112"/>
      <c r="J12" s="49"/>
      <c r="K12" s="49"/>
      <c r="L12" s="49"/>
    </row>
    <row r="13" spans="1:16" s="25" customFormat="1" ht="12.75" customHeight="1" x14ac:dyDescent="0.2">
      <c r="A13" s="112"/>
      <c r="C13" s="25" t="s">
        <v>1260</v>
      </c>
      <c r="D13" s="49"/>
      <c r="E13" s="809"/>
      <c r="G13" s="49"/>
      <c r="H13" s="809"/>
      <c r="I13" s="112"/>
      <c r="J13" s="49"/>
      <c r="K13" s="49"/>
      <c r="L13" s="49"/>
    </row>
    <row r="14" spans="1:16" s="25" customFormat="1" ht="12.75" customHeight="1" x14ac:dyDescent="0.2">
      <c r="A14" s="112"/>
      <c r="C14" s="25" t="s">
        <v>1261</v>
      </c>
      <c r="D14" s="49"/>
      <c r="E14" s="809"/>
      <c r="G14" s="49"/>
      <c r="H14" s="809"/>
      <c r="I14" s="112"/>
      <c r="J14" s="49"/>
      <c r="K14" s="49"/>
      <c r="L14" s="49"/>
    </row>
    <row r="15" spans="1:16" s="25" customFormat="1" ht="12.75" customHeight="1" x14ac:dyDescent="0.2">
      <c r="A15" s="112"/>
      <c r="C15" s="553" t="s">
        <v>1325</v>
      </c>
      <c r="D15" s="553"/>
      <c r="E15" s="49"/>
      <c r="F15" s="49"/>
      <c r="G15" s="49"/>
      <c r="H15" s="49"/>
      <c r="I15" s="49"/>
      <c r="J15" s="49"/>
      <c r="K15" s="49"/>
      <c r="L15" s="49"/>
      <c r="M15" s="553"/>
    </row>
    <row r="16" spans="1:16" s="25" customFormat="1" ht="12.75" customHeight="1" x14ac:dyDescent="0.2">
      <c r="A16" s="112"/>
      <c r="D16" s="49"/>
      <c r="E16" s="49"/>
      <c r="F16" s="49"/>
      <c r="G16" s="49"/>
      <c r="H16" s="49"/>
      <c r="I16" s="49"/>
      <c r="J16" s="49"/>
      <c r="K16" s="49"/>
      <c r="L16" s="49"/>
    </row>
    <row r="17" spans="1:12" s="25" customFormat="1" ht="12.75" customHeight="1" x14ac:dyDescent="0.2">
      <c r="A17" s="112"/>
      <c r="C17" s="25" t="s">
        <v>925</v>
      </c>
      <c r="D17" s="49"/>
      <c r="E17" s="809">
        <f>H11+1</f>
        <v>3</v>
      </c>
      <c r="F17" s="1506"/>
      <c r="G17" s="1714" t="s">
        <v>2876</v>
      </c>
      <c r="H17" s="809">
        <f>E17+1</f>
        <v>4</v>
      </c>
      <c r="I17" s="808"/>
      <c r="J17" s="1714" t="s">
        <v>2877</v>
      </c>
      <c r="K17" s="49"/>
      <c r="L17" s="49"/>
    </row>
    <row r="18" spans="1:12" s="25" customFormat="1" ht="12.75" customHeight="1" x14ac:dyDescent="0.2">
      <c r="A18" s="112"/>
      <c r="D18" s="553"/>
      <c r="E18" s="809"/>
      <c r="H18" s="809"/>
      <c r="I18" s="112"/>
      <c r="J18" s="49"/>
      <c r="K18" s="49"/>
      <c r="L18" s="49"/>
    </row>
    <row r="19" spans="1:12" s="25" customFormat="1" ht="12.75" customHeight="1" x14ac:dyDescent="0.2">
      <c r="A19" s="112" t="s">
        <v>807</v>
      </c>
      <c r="B19" s="25" t="s">
        <v>840</v>
      </c>
      <c r="C19" s="25" t="s">
        <v>1452</v>
      </c>
      <c r="D19" s="553"/>
      <c r="E19" s="809"/>
      <c r="H19" s="809"/>
      <c r="I19" s="112"/>
      <c r="J19" s="49"/>
      <c r="K19" s="49"/>
      <c r="L19" s="49"/>
    </row>
    <row r="20" spans="1:12" s="25" customFormat="1" ht="12.75" customHeight="1" x14ac:dyDescent="0.2">
      <c r="A20" s="112"/>
      <c r="C20" s="25" t="s">
        <v>1453</v>
      </c>
      <c r="D20" s="553"/>
      <c r="E20" s="809"/>
      <c r="H20" s="809"/>
      <c r="I20" s="112"/>
      <c r="J20" s="49"/>
      <c r="K20" s="49"/>
      <c r="L20" s="49"/>
    </row>
    <row r="21" spans="1:12" s="25" customFormat="1" ht="12.75" customHeight="1" x14ac:dyDescent="0.2">
      <c r="A21" s="112"/>
      <c r="C21" s="25" t="s">
        <v>1451</v>
      </c>
      <c r="D21" s="553"/>
      <c r="E21" s="809">
        <f>H17+1</f>
        <v>5</v>
      </c>
      <c r="F21" s="1506"/>
      <c r="G21" s="1717" t="s">
        <v>2801</v>
      </c>
      <c r="H21" s="809">
        <f>E21+1</f>
        <v>6</v>
      </c>
      <c r="I21" s="808"/>
      <c r="J21" s="1717" t="s">
        <v>2802</v>
      </c>
      <c r="K21" s="49"/>
      <c r="L21" s="49"/>
    </row>
    <row r="22" spans="1:12" s="25" customFormat="1" ht="12.75" customHeight="1" x14ac:dyDescent="0.2">
      <c r="A22" s="112"/>
      <c r="D22" s="553"/>
      <c r="E22" s="809"/>
      <c r="H22" s="809"/>
      <c r="I22" s="112"/>
      <c r="J22" s="49"/>
      <c r="K22" s="49"/>
      <c r="L22" s="49"/>
    </row>
    <row r="23" spans="1:12" s="25" customFormat="1" ht="12.75" customHeight="1" x14ac:dyDescent="0.2">
      <c r="A23" s="112" t="s">
        <v>807</v>
      </c>
      <c r="B23" s="25" t="s">
        <v>945</v>
      </c>
      <c r="C23" s="25" t="s">
        <v>232</v>
      </c>
      <c r="D23" s="49"/>
      <c r="E23" s="809"/>
      <c r="H23" s="809"/>
      <c r="I23" s="112"/>
      <c r="J23" s="49"/>
      <c r="K23" s="49"/>
      <c r="L23" s="49"/>
    </row>
    <row r="24" spans="1:12" s="25" customFormat="1" ht="12.75" customHeight="1" x14ac:dyDescent="0.2">
      <c r="A24" s="112"/>
      <c r="C24" s="25" t="s">
        <v>1427</v>
      </c>
      <c r="D24" s="49"/>
      <c r="E24" s="809"/>
      <c r="H24" s="809"/>
      <c r="I24" s="112"/>
      <c r="J24" s="49"/>
      <c r="K24" s="49"/>
      <c r="L24" s="49"/>
    </row>
    <row r="25" spans="1:12" s="25" customFormat="1" ht="12.75" customHeight="1" x14ac:dyDescent="0.2">
      <c r="A25" s="112"/>
      <c r="C25" s="25" t="s">
        <v>1428</v>
      </c>
      <c r="D25" s="49"/>
      <c r="E25" s="809"/>
      <c r="H25" s="809"/>
      <c r="I25" s="112"/>
      <c r="J25" s="49"/>
      <c r="K25" s="49"/>
      <c r="L25" s="49"/>
    </row>
    <row r="26" spans="1:12" s="25" customFormat="1" ht="12.75" customHeight="1" x14ac:dyDescent="0.2">
      <c r="A26" s="112"/>
      <c r="C26" s="25" t="s">
        <v>821</v>
      </c>
      <c r="D26" s="49"/>
      <c r="E26" s="809"/>
      <c r="H26" s="809"/>
      <c r="I26" s="112"/>
      <c r="J26" s="49"/>
      <c r="K26" s="49"/>
      <c r="L26" s="49"/>
    </row>
    <row r="27" spans="1:12" s="25" customFormat="1" ht="12.75" customHeight="1" x14ac:dyDescent="0.2">
      <c r="A27" s="112"/>
      <c r="C27" s="25" t="s">
        <v>1429</v>
      </c>
      <c r="D27" s="49"/>
      <c r="E27" s="809"/>
      <c r="H27" s="809"/>
      <c r="I27" s="112"/>
      <c r="J27" s="49"/>
      <c r="K27" s="49"/>
      <c r="L27" s="49"/>
    </row>
    <row r="28" spans="1:12" s="25" customFormat="1" ht="12.75" customHeight="1" x14ac:dyDescent="0.2">
      <c r="A28" s="112"/>
      <c r="C28" s="25" t="s">
        <v>233</v>
      </c>
      <c r="D28" s="49"/>
      <c r="E28" s="809">
        <f>H21+1</f>
        <v>7</v>
      </c>
      <c r="F28" s="1506"/>
      <c r="G28" s="1714" t="s">
        <v>2878</v>
      </c>
      <c r="H28" s="809">
        <f>E28+1</f>
        <v>8</v>
      </c>
      <c r="I28" s="808"/>
      <c r="J28" s="1714" t="s">
        <v>2879</v>
      </c>
      <c r="K28" s="49"/>
      <c r="L28" s="49"/>
    </row>
    <row r="29" spans="1:12" ht="12.75" customHeight="1" x14ac:dyDescent="0.2">
      <c r="C29" s="5"/>
      <c r="D29" s="5"/>
      <c r="E29" s="5"/>
      <c r="F29" s="1525"/>
      <c r="G29" s="5"/>
      <c r="H29" s="5"/>
      <c r="I29" s="1525"/>
      <c r="J29" s="5"/>
      <c r="K29" s="5"/>
      <c r="L29" s="1525"/>
    </row>
    <row r="30" spans="1:12" ht="12.75" customHeight="1" x14ac:dyDescent="0.2">
      <c r="A30" s="472" t="s">
        <v>807</v>
      </c>
      <c r="B30" s="26" t="s">
        <v>31</v>
      </c>
      <c r="C30" s="1571" t="s">
        <v>2971</v>
      </c>
      <c r="D30" s="5"/>
      <c r="E30" s="1341"/>
      <c r="F30" s="5"/>
      <c r="G30" s="5"/>
      <c r="H30" s="5"/>
      <c r="I30" s="5"/>
      <c r="J30" s="5"/>
      <c r="K30" s="5"/>
      <c r="L30" s="5"/>
    </row>
    <row r="31" spans="1:12" ht="12.75" customHeight="1" x14ac:dyDescent="0.2">
      <c r="C31" s="1571" t="s">
        <v>1509</v>
      </c>
      <c r="D31" s="5"/>
      <c r="E31" s="1341"/>
      <c r="F31" s="5"/>
      <c r="G31" s="5"/>
      <c r="H31" s="5"/>
      <c r="I31" s="5"/>
      <c r="J31" s="5"/>
      <c r="K31" s="5"/>
      <c r="L31" s="5"/>
    </row>
    <row r="32" spans="1:12" ht="12.75" customHeight="1" x14ac:dyDescent="0.2">
      <c r="C32" s="1571" t="s">
        <v>1510</v>
      </c>
      <c r="D32" s="5"/>
      <c r="E32" s="809"/>
      <c r="F32" s="25"/>
      <c r="G32" s="49"/>
      <c r="H32" s="809"/>
      <c r="I32" s="112"/>
      <c r="J32" s="49"/>
      <c r="K32" s="5"/>
      <c r="L32" s="5"/>
    </row>
    <row r="33" spans="1:13" ht="12.75" customHeight="1" x14ac:dyDescent="0.2">
      <c r="C33" s="1571" t="s">
        <v>1511</v>
      </c>
      <c r="D33" s="5"/>
      <c r="E33" s="809">
        <f>H28+1</f>
        <v>9</v>
      </c>
      <c r="F33" s="1506"/>
      <c r="G33" s="1714" t="s">
        <v>2599</v>
      </c>
      <c r="H33" s="809">
        <f>E33+1</f>
        <v>10</v>
      </c>
      <c r="I33" s="808"/>
      <c r="J33" s="1714" t="s">
        <v>2600</v>
      </c>
      <c r="K33" s="809">
        <f>H33+1</f>
        <v>11</v>
      </c>
      <c r="L33" s="808"/>
      <c r="M33" s="1910" t="s">
        <v>2601</v>
      </c>
    </row>
    <row r="34" spans="1:13" x14ac:dyDescent="0.2">
      <c r="E34" s="365"/>
    </row>
    <row r="35" spans="1:13" ht="12.75" customHeight="1" x14ac:dyDescent="0.2">
      <c r="A35" s="1697" t="s">
        <v>807</v>
      </c>
      <c r="B35" s="1543" t="s">
        <v>32</v>
      </c>
      <c r="C35" s="1064" t="s">
        <v>2972</v>
      </c>
      <c r="E35" s="365"/>
    </row>
    <row r="36" spans="1:13" ht="12.75" customHeight="1" x14ac:dyDescent="0.2">
      <c r="A36" s="1697"/>
      <c r="B36" s="1543"/>
      <c r="C36" s="50" t="s">
        <v>1548</v>
      </c>
      <c r="E36" s="809">
        <f>K33+1</f>
        <v>12</v>
      </c>
      <c r="F36" s="1506"/>
      <c r="G36" s="1714" t="s">
        <v>2602</v>
      </c>
      <c r="H36" s="809">
        <f>E36+1</f>
        <v>13</v>
      </c>
      <c r="I36" s="808"/>
      <c r="J36" s="1714" t="s">
        <v>2603</v>
      </c>
      <c r="K36" s="1545"/>
      <c r="L36" s="25"/>
    </row>
    <row r="37" spans="1:13" x14ac:dyDescent="0.2">
      <c r="A37" s="1697"/>
      <c r="B37" s="1543"/>
      <c r="C37" s="1064"/>
      <c r="E37" s="1545"/>
      <c r="F37" s="25"/>
      <c r="G37" s="49"/>
      <c r="H37" s="1545"/>
      <c r="I37" s="112"/>
      <c r="J37" s="25"/>
      <c r="K37" s="1545"/>
      <c r="L37" s="25"/>
    </row>
    <row r="38" spans="1:13" ht="12.75" customHeight="1" x14ac:dyDescent="0.2">
      <c r="A38" s="1697" t="s">
        <v>807</v>
      </c>
      <c r="B38" s="1543" t="s">
        <v>332</v>
      </c>
      <c r="C38" s="1064" t="s">
        <v>2973</v>
      </c>
      <c r="E38" s="365"/>
      <c r="K38" s="25"/>
      <c r="L38" s="25"/>
    </row>
    <row r="39" spans="1:13" ht="12.75" customHeight="1" x14ac:dyDescent="0.2">
      <c r="A39" s="1697"/>
      <c r="B39" s="1543"/>
      <c r="C39" s="50" t="s">
        <v>1550</v>
      </c>
      <c r="E39" s="809">
        <f>H36+1</f>
        <v>14</v>
      </c>
      <c r="F39" s="1506"/>
      <c r="G39" s="1714" t="s">
        <v>2604</v>
      </c>
      <c r="H39" s="809">
        <f>E39+1</f>
        <v>15</v>
      </c>
      <c r="I39" s="808"/>
      <c r="J39" s="1714" t="s">
        <v>2605</v>
      </c>
      <c r="K39" s="1545"/>
      <c r="L39" s="25"/>
    </row>
    <row r="40" spans="1:13" x14ac:dyDescent="0.2">
      <c r="E40" s="1545"/>
      <c r="F40" s="25"/>
      <c r="G40" s="49"/>
      <c r="H40" s="1545"/>
      <c r="I40" s="112"/>
      <c r="J40" s="25"/>
      <c r="K40" s="1545"/>
      <c r="L40" s="25"/>
      <c r="M40" s="25"/>
    </row>
    <row r="41" spans="1:13" ht="12.75" customHeight="1" x14ac:dyDescent="0.2">
      <c r="A41" s="472" t="s">
        <v>807</v>
      </c>
      <c r="B41" s="26" t="s">
        <v>923</v>
      </c>
      <c r="C41" s="26" t="s">
        <v>1547</v>
      </c>
    </row>
    <row r="42" spans="1:13" ht="12.75" customHeight="1" x14ac:dyDescent="0.2">
      <c r="C42" s="26" t="s">
        <v>2914</v>
      </c>
      <c r="E42" s="809">
        <f>H39+1</f>
        <v>16</v>
      </c>
      <c r="F42" s="2405">
        <v>6507</v>
      </c>
      <c r="G42" s="2405"/>
      <c r="H42" s="2405"/>
      <c r="I42" s="2405"/>
      <c r="J42" s="809" t="s">
        <v>111</v>
      </c>
    </row>
    <row r="44" spans="1:13" ht="12.75" customHeight="1" x14ac:dyDescent="0.2">
      <c r="A44" s="472" t="s">
        <v>807</v>
      </c>
      <c r="B44" s="26" t="s">
        <v>669</v>
      </c>
      <c r="C44" s="1554" t="s">
        <v>1476</v>
      </c>
    </row>
    <row r="45" spans="1:13" ht="12.75" customHeight="1" x14ac:dyDescent="0.2">
      <c r="C45" s="1554" t="s">
        <v>1477</v>
      </c>
    </row>
    <row r="46" spans="1:13" ht="12.75" customHeight="1" x14ac:dyDescent="0.2">
      <c r="C46" s="1554" t="s">
        <v>1475</v>
      </c>
    </row>
    <row r="47" spans="1:13" ht="12.75" customHeight="1" x14ac:dyDescent="0.2">
      <c r="C47" s="50" t="s">
        <v>1549</v>
      </c>
      <c r="E47" s="809">
        <f>E42+1</f>
        <v>17</v>
      </c>
      <c r="F47" s="2179"/>
      <c r="G47" s="1717" t="s">
        <v>2803</v>
      </c>
      <c r="H47" s="809">
        <f>E47+1</f>
        <v>18</v>
      </c>
      <c r="I47" s="808"/>
      <c r="J47" s="1717" t="s">
        <v>2804</v>
      </c>
    </row>
    <row r="48" spans="1:13" ht="12.75" customHeight="1" x14ac:dyDescent="0.2">
      <c r="C48" s="1554"/>
    </row>
    <row r="49" spans="3:12" ht="12.75" customHeight="1" x14ac:dyDescent="0.2">
      <c r="C49" s="1554" t="s">
        <v>1478</v>
      </c>
      <c r="E49" s="809">
        <f>H47+1</f>
        <v>19</v>
      </c>
      <c r="F49" s="42"/>
      <c r="G49" s="1716" t="s">
        <v>2805</v>
      </c>
      <c r="H49" s="42"/>
      <c r="I49" s="42"/>
      <c r="J49" s="26" t="s">
        <v>111</v>
      </c>
      <c r="K49" s="2404"/>
      <c r="L49" s="2404"/>
    </row>
    <row r="51" spans="3:12" ht="12.75" customHeight="1" x14ac:dyDescent="0.2">
      <c r="E51" s="1544"/>
      <c r="F51" s="25"/>
      <c r="G51" s="25"/>
      <c r="H51" s="25"/>
      <c r="I51" s="25"/>
      <c r="J51" s="921"/>
    </row>
  </sheetData>
  <mergeCells count="5">
    <mergeCell ref="J2:L2"/>
    <mergeCell ref="C3:L3"/>
    <mergeCell ref="C4:L4"/>
    <mergeCell ref="K49:L49"/>
    <mergeCell ref="F42:I42"/>
  </mergeCells>
  <phoneticPr fontId="10" type="noConversion"/>
  <pageMargins left="0.39370078740157483" right="0.39370078740157483" top="0.59055118110236227" bottom="0.39370078740157483" header="0.59055118110236227" footer="0.39370078740157483"/>
  <pageSetup scale="95" fitToHeight="2" orientation="portrait" r:id="rId1"/>
  <headerFooter alignWithMargins="0">
    <oddHeader>&amp;L&amp;9Organisme ________________________________________&amp;R&amp;9Code géographique ____________</oddHeader>
    <oddFooter>&amp;LS51-1</oddFooter>
  </headerFooter>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1">
    <pageSetUpPr fitToPage="1"/>
  </sheetPr>
  <dimension ref="A1:V93"/>
  <sheetViews>
    <sheetView zoomScaleNormal="100" workbookViewId="0"/>
  </sheetViews>
  <sheetFormatPr baseColWidth="10" defaultColWidth="9.140625" defaultRowHeight="12.75" x14ac:dyDescent="0.2"/>
  <cols>
    <col min="1" max="1" width="2.5703125" style="472" customWidth="1"/>
    <col min="2" max="2" width="3.7109375" style="26" customWidth="1"/>
    <col min="3" max="3" width="52.5703125" style="26" customWidth="1"/>
    <col min="4" max="4" width="5.5703125" style="26" customWidth="1"/>
    <col min="5" max="5" width="3.7109375" style="365" customWidth="1"/>
    <col min="6" max="6" width="3.7109375" style="26" customWidth="1"/>
    <col min="7" max="7" width="6.7109375" style="26" customWidth="1"/>
    <col min="8" max="9" width="3.7109375" style="26" customWidth="1"/>
    <col min="10" max="10" width="5.85546875" style="26" bestFit="1" customWidth="1"/>
    <col min="11" max="12" width="3.7109375" style="26" customWidth="1"/>
    <col min="13" max="16384" width="9.140625" style="1"/>
  </cols>
  <sheetData>
    <row r="1" spans="1:15" ht="12.75" customHeight="1" x14ac:dyDescent="0.2">
      <c r="O1" s="1462"/>
    </row>
    <row r="2" spans="1:15" ht="12.75" customHeight="1" x14ac:dyDescent="0.2">
      <c r="E2" s="807"/>
      <c r="H2" s="1239"/>
      <c r="J2" s="2403"/>
      <c r="K2" s="2403"/>
      <c r="L2" s="2403"/>
    </row>
    <row r="3" spans="1:15" ht="12.75" customHeight="1" x14ac:dyDescent="0.2">
      <c r="C3" s="2247" t="s">
        <v>1327</v>
      </c>
      <c r="D3" s="2247"/>
      <c r="E3" s="2247"/>
      <c r="F3" s="2247"/>
      <c r="G3" s="2247"/>
      <c r="H3" s="2247"/>
      <c r="I3" s="2247"/>
      <c r="J3" s="2247"/>
      <c r="K3" s="2247"/>
      <c r="L3" s="2247"/>
    </row>
    <row r="4" spans="1:15" ht="12.75" customHeight="1" x14ac:dyDescent="0.2">
      <c r="C4" s="2247" t="s">
        <v>1333</v>
      </c>
      <c r="D4" s="2247"/>
      <c r="E4" s="2247"/>
      <c r="F4" s="2247"/>
      <c r="G4" s="2247"/>
      <c r="H4" s="2247"/>
      <c r="I4" s="2247"/>
      <c r="J4" s="2247"/>
      <c r="K4" s="2247"/>
      <c r="L4" s="2247"/>
    </row>
    <row r="5" spans="1:15" ht="12.75" customHeight="1" x14ac:dyDescent="0.2">
      <c r="C5" s="485"/>
      <c r="D5" s="5"/>
      <c r="E5" s="1341"/>
      <c r="F5" s="5"/>
      <c r="G5" s="5"/>
      <c r="H5" s="5"/>
      <c r="I5" s="5"/>
      <c r="J5" s="5"/>
      <c r="K5" s="5"/>
      <c r="L5" s="5"/>
    </row>
    <row r="6" spans="1:15" ht="12.75" customHeight="1" x14ac:dyDescent="0.2">
      <c r="C6" s="2178" t="s">
        <v>477</v>
      </c>
      <c r="D6" s="5"/>
      <c r="E6" s="1341"/>
      <c r="F6" s="1525" t="s">
        <v>38</v>
      </c>
      <c r="G6" s="5"/>
      <c r="H6" s="5"/>
      <c r="I6" s="1525" t="s">
        <v>39</v>
      </c>
      <c r="J6" s="5"/>
      <c r="K6" s="5"/>
      <c r="L6" s="1525"/>
    </row>
    <row r="7" spans="1:15" ht="12.75" customHeight="1" x14ac:dyDescent="0.2">
      <c r="C7" s="5"/>
      <c r="D7" s="5"/>
      <c r="E7" s="1341"/>
      <c r="F7" s="1525"/>
      <c r="G7" s="5"/>
      <c r="H7" s="5"/>
      <c r="I7" s="1525"/>
      <c r="J7" s="5"/>
      <c r="K7" s="5"/>
      <c r="L7" s="1525"/>
    </row>
    <row r="8" spans="1:15" ht="12.75" customHeight="1" x14ac:dyDescent="0.2">
      <c r="A8" s="472" t="s">
        <v>599</v>
      </c>
      <c r="B8" s="26" t="s">
        <v>82</v>
      </c>
      <c r="C8" s="26" t="s">
        <v>1504</v>
      </c>
      <c r="E8" s="807"/>
      <c r="H8" s="807"/>
      <c r="L8" s="1525"/>
    </row>
    <row r="9" spans="1:15" ht="12.75" customHeight="1" x14ac:dyDescent="0.2">
      <c r="C9" s="26" t="s">
        <v>1505</v>
      </c>
      <c r="E9" s="807"/>
      <c r="H9" s="807"/>
      <c r="L9" s="1525"/>
    </row>
    <row r="10" spans="1:15" ht="12.75" customHeight="1" x14ac:dyDescent="0.2">
      <c r="C10" s="26" t="s">
        <v>1506</v>
      </c>
      <c r="E10" s="807"/>
      <c r="H10" s="807"/>
      <c r="L10" s="1525"/>
    </row>
    <row r="11" spans="1:15" ht="12.75" customHeight="1" x14ac:dyDescent="0.2">
      <c r="C11" s="26" t="s">
        <v>1507</v>
      </c>
      <c r="E11" s="807"/>
      <c r="H11" s="807"/>
      <c r="L11" s="1525"/>
    </row>
    <row r="12" spans="1:15" ht="12.75" customHeight="1" x14ac:dyDescent="0.2">
      <c r="C12" s="26" t="s">
        <v>1508</v>
      </c>
      <c r="E12" s="1544">
        <f>'S51  Quest. (1) '!E49+1</f>
        <v>20</v>
      </c>
      <c r="F12" s="1506"/>
      <c r="G12" s="1714">
        <v>7669</v>
      </c>
      <c r="H12" s="1544">
        <f>E12+1</f>
        <v>21</v>
      </c>
      <c r="I12" s="808"/>
      <c r="J12" s="1714">
        <v>7670</v>
      </c>
      <c r="L12" s="1525"/>
    </row>
    <row r="13" spans="1:15" ht="12.75" customHeight="1" x14ac:dyDescent="0.2">
      <c r="E13" s="1545"/>
      <c r="F13" s="25"/>
      <c r="G13" s="25"/>
      <c r="H13" s="1545"/>
      <c r="I13" s="112"/>
      <c r="J13" s="25"/>
      <c r="L13" s="1525"/>
    </row>
    <row r="14" spans="1:15" ht="12" customHeight="1" x14ac:dyDescent="0.2">
      <c r="C14" s="26" t="s">
        <v>1436</v>
      </c>
      <c r="E14" s="807"/>
      <c r="H14" s="1239"/>
      <c r="L14" s="1525"/>
    </row>
    <row r="15" spans="1:15" ht="6" customHeight="1" x14ac:dyDescent="0.2">
      <c r="E15" s="807"/>
      <c r="H15" s="1239"/>
      <c r="L15" s="1525"/>
    </row>
    <row r="16" spans="1:15" ht="12.75" customHeight="1" x14ac:dyDescent="0.2">
      <c r="C16" s="26" t="s">
        <v>1437</v>
      </c>
      <c r="E16" s="1544">
        <f>H12+1</f>
        <v>22</v>
      </c>
      <c r="F16" s="2405">
        <v>7671</v>
      </c>
      <c r="G16" s="2405"/>
      <c r="H16" s="2405"/>
      <c r="I16" s="2405"/>
      <c r="J16" s="921" t="s">
        <v>111</v>
      </c>
      <c r="L16" s="1525"/>
    </row>
    <row r="17" spans="1:12" ht="6" customHeight="1" x14ac:dyDescent="0.2">
      <c r="E17" s="807"/>
      <c r="F17" s="25"/>
      <c r="G17" s="25"/>
      <c r="H17" s="1526"/>
      <c r="I17" s="25"/>
      <c r="L17" s="1525"/>
    </row>
    <row r="18" spans="1:12" ht="12.75" customHeight="1" x14ac:dyDescent="0.2">
      <c r="C18" s="26" t="s">
        <v>1438</v>
      </c>
      <c r="E18" s="807"/>
      <c r="H18" s="1239"/>
      <c r="L18" s="1525"/>
    </row>
    <row r="19" spans="1:12" ht="12.75" customHeight="1" x14ac:dyDescent="0.2">
      <c r="C19" s="26" t="s">
        <v>1445</v>
      </c>
      <c r="E19" s="1544">
        <f>E16+1</f>
        <v>23</v>
      </c>
      <c r="F19" s="2405">
        <v>7672</v>
      </c>
      <c r="G19" s="2405"/>
      <c r="H19" s="2405"/>
      <c r="I19" s="2405"/>
      <c r="J19" s="921" t="s">
        <v>111</v>
      </c>
      <c r="L19" s="1525"/>
    </row>
    <row r="20" spans="1:12" ht="12.75" customHeight="1" x14ac:dyDescent="0.2">
      <c r="E20" s="807"/>
      <c r="F20" s="783"/>
      <c r="G20" s="783"/>
      <c r="H20" s="783"/>
      <c r="I20" s="783"/>
      <c r="J20" s="921"/>
      <c r="L20" s="1525"/>
    </row>
    <row r="21" spans="1:12" ht="12.75" customHeight="1" x14ac:dyDescent="0.2">
      <c r="A21" s="472" t="s">
        <v>599</v>
      </c>
      <c r="B21" s="26" t="s">
        <v>86</v>
      </c>
      <c r="C21" s="1554" t="s">
        <v>1479</v>
      </c>
      <c r="E21" s="807"/>
      <c r="F21" s="783"/>
      <c r="G21" s="783"/>
      <c r="H21" s="783"/>
      <c r="I21" s="783"/>
      <c r="J21" s="921"/>
      <c r="L21" s="1525"/>
    </row>
    <row r="22" spans="1:12" ht="12.75" customHeight="1" x14ac:dyDescent="0.2">
      <c r="C22" s="1554" t="s">
        <v>1480</v>
      </c>
      <c r="E22" s="807"/>
      <c r="F22" s="783"/>
      <c r="G22" s="783"/>
      <c r="H22" s="783"/>
      <c r="I22" s="783"/>
      <c r="J22" s="921"/>
      <c r="L22" s="1525"/>
    </row>
    <row r="23" spans="1:12" ht="12.75" customHeight="1" x14ac:dyDescent="0.2">
      <c r="C23" s="1554" t="s">
        <v>1481</v>
      </c>
      <c r="E23" s="807"/>
      <c r="F23" s="783"/>
      <c r="G23" s="783"/>
      <c r="H23" s="783"/>
      <c r="I23" s="783"/>
      <c r="J23" s="921"/>
      <c r="L23" s="1525"/>
    </row>
    <row r="24" spans="1:12" ht="12.75" customHeight="1" x14ac:dyDescent="0.2">
      <c r="C24" s="1554" t="s">
        <v>1482</v>
      </c>
      <c r="E24" s="807"/>
      <c r="F24" s="783"/>
      <c r="G24" s="783"/>
      <c r="H24" s="783"/>
      <c r="I24" s="783"/>
      <c r="J24" s="921"/>
      <c r="L24" s="1525"/>
    </row>
    <row r="25" spans="1:12" ht="12.75" customHeight="1" x14ac:dyDescent="0.2">
      <c r="C25" s="2180" t="s">
        <v>1551</v>
      </c>
      <c r="E25" s="1544">
        <f>E19+1</f>
        <v>24</v>
      </c>
      <c r="F25" s="1527"/>
      <c r="G25" s="1717" t="s">
        <v>2806</v>
      </c>
      <c r="H25" s="1544">
        <f>E25+1</f>
        <v>25</v>
      </c>
      <c r="I25" s="808"/>
      <c r="J25" s="1717" t="s">
        <v>2807</v>
      </c>
      <c r="L25" s="1525"/>
    </row>
    <row r="26" spans="1:12" ht="12.75" customHeight="1" x14ac:dyDescent="0.2">
      <c r="C26" s="1554"/>
      <c r="E26" s="807"/>
      <c r="F26" s="783"/>
      <c r="G26" s="783"/>
      <c r="H26" s="783"/>
      <c r="I26" s="783"/>
      <c r="J26" s="921"/>
      <c r="L26" s="1525"/>
    </row>
    <row r="27" spans="1:12" ht="12.75" customHeight="1" x14ac:dyDescent="0.2">
      <c r="C27" s="1554" t="s">
        <v>1478</v>
      </c>
      <c r="E27" s="1544">
        <f>H25+1</f>
        <v>26</v>
      </c>
      <c r="F27" s="1310"/>
      <c r="G27" s="1716" t="s">
        <v>2808</v>
      </c>
      <c r="H27" s="1310"/>
      <c r="I27" s="1310"/>
      <c r="J27" s="921" t="s">
        <v>111</v>
      </c>
      <c r="K27" s="764"/>
      <c r="L27" s="1525"/>
    </row>
    <row r="28" spans="1:12" ht="12.75" customHeight="1" x14ac:dyDescent="0.2">
      <c r="E28" s="807"/>
      <c r="F28" s="783"/>
      <c r="G28" s="783"/>
      <c r="H28" s="783"/>
      <c r="I28" s="783"/>
      <c r="J28" s="921"/>
      <c r="L28" s="1525"/>
    </row>
    <row r="29" spans="1:12" ht="12.75" customHeight="1" x14ac:dyDescent="0.2">
      <c r="A29" s="472" t="s">
        <v>599</v>
      </c>
      <c r="B29" s="26" t="s">
        <v>91</v>
      </c>
      <c r="C29" s="26" t="s">
        <v>1439</v>
      </c>
      <c r="E29" s="807"/>
      <c r="F29" s="783"/>
      <c r="G29" s="783"/>
      <c r="H29" s="783"/>
      <c r="I29" s="783"/>
      <c r="J29" s="921"/>
      <c r="L29" s="1525"/>
    </row>
    <row r="30" spans="1:12" ht="12.75" customHeight="1" x14ac:dyDescent="0.2">
      <c r="C30" s="26" t="s">
        <v>1440</v>
      </c>
      <c r="E30" s="807"/>
      <c r="F30" s="783"/>
      <c r="G30" s="783"/>
      <c r="H30" s="783"/>
      <c r="I30" s="783"/>
      <c r="J30" s="921"/>
      <c r="L30" s="1525"/>
    </row>
    <row r="31" spans="1:12" ht="12.75" customHeight="1" x14ac:dyDescent="0.2">
      <c r="C31" s="26" t="s">
        <v>1441</v>
      </c>
      <c r="E31" s="807"/>
      <c r="F31" s="783"/>
      <c r="G31" s="783"/>
      <c r="H31" s="783"/>
      <c r="I31" s="783"/>
      <c r="J31" s="921"/>
      <c r="L31" s="1525"/>
    </row>
    <row r="32" spans="1:12" ht="12.75" customHeight="1" x14ac:dyDescent="0.2">
      <c r="C32" s="26" t="s">
        <v>1442</v>
      </c>
      <c r="E32" s="1544">
        <f>E27+1</f>
        <v>27</v>
      </c>
      <c r="F32" s="1527"/>
      <c r="G32" s="1717">
        <v>7787</v>
      </c>
      <c r="H32" s="1544">
        <f>E32+1</f>
        <v>28</v>
      </c>
      <c r="I32" s="808"/>
      <c r="J32" s="1718">
        <v>7788</v>
      </c>
      <c r="L32" s="1525"/>
    </row>
    <row r="33" spans="1:22" ht="7.5" customHeight="1" x14ac:dyDescent="0.2">
      <c r="E33" s="807"/>
      <c r="F33" s="783"/>
      <c r="G33" s="783"/>
      <c r="H33" s="783"/>
      <c r="I33" s="783"/>
      <c r="J33" s="921"/>
      <c r="L33" s="1525"/>
    </row>
    <row r="34" spans="1:22" ht="12.75" customHeight="1" x14ac:dyDescent="0.2">
      <c r="C34" s="26" t="s">
        <v>2974</v>
      </c>
      <c r="E34" s="807"/>
      <c r="F34" s="783"/>
      <c r="G34" s="783"/>
      <c r="H34" s="783"/>
      <c r="I34" s="783"/>
      <c r="J34" s="921"/>
      <c r="L34" s="1525"/>
    </row>
    <row r="35" spans="1:22" ht="6" customHeight="1" x14ac:dyDescent="0.2">
      <c r="E35" s="807"/>
      <c r="F35" s="783"/>
      <c r="G35" s="783"/>
      <c r="H35" s="783"/>
      <c r="I35" s="783"/>
      <c r="J35" s="921"/>
      <c r="L35" s="1525"/>
    </row>
    <row r="36" spans="1:22" ht="12.75" customHeight="1" x14ac:dyDescent="0.2">
      <c r="C36" s="26" t="s">
        <v>1443</v>
      </c>
      <c r="E36" s="1544">
        <f>H32+1</f>
        <v>29</v>
      </c>
      <c r="F36" s="1310"/>
      <c r="G36" s="1716">
        <v>7789</v>
      </c>
      <c r="H36" s="1310"/>
      <c r="I36" s="1310"/>
      <c r="J36" s="921" t="s">
        <v>111</v>
      </c>
      <c r="L36" s="1525"/>
    </row>
    <row r="37" spans="1:22" ht="6" customHeight="1" x14ac:dyDescent="0.2">
      <c r="E37" s="807"/>
      <c r="F37" s="783"/>
      <c r="G37" s="783"/>
      <c r="H37" s="783"/>
      <c r="I37" s="783"/>
      <c r="J37" s="921"/>
      <c r="L37" s="1525"/>
    </row>
    <row r="38" spans="1:22" ht="12.75" customHeight="1" x14ac:dyDescent="0.2">
      <c r="B38" s="25"/>
      <c r="C38" s="25" t="s">
        <v>1444</v>
      </c>
      <c r="D38" s="25"/>
      <c r="E38" s="1544">
        <f>E36+1</f>
        <v>30</v>
      </c>
      <c r="F38" s="1310"/>
      <c r="G38" s="1716">
        <v>7790</v>
      </c>
      <c r="H38" s="1310"/>
      <c r="I38" s="1310"/>
      <c r="J38" s="1271" t="s">
        <v>111</v>
      </c>
      <c r="K38" s="25"/>
      <c r="L38" s="246"/>
      <c r="M38" s="17"/>
      <c r="N38" s="17"/>
      <c r="O38" s="17"/>
      <c r="P38" s="17"/>
      <c r="Q38" s="17"/>
      <c r="R38" s="17"/>
      <c r="S38" s="17"/>
      <c r="T38" s="17"/>
      <c r="U38" s="17"/>
      <c r="V38" s="17"/>
    </row>
    <row r="39" spans="1:22" ht="12.75" customHeight="1" x14ac:dyDescent="0.2">
      <c r="C39" s="5"/>
      <c r="D39" s="5"/>
      <c r="E39" s="1341"/>
      <c r="F39" s="1525"/>
      <c r="G39" s="5"/>
      <c r="H39" s="5"/>
      <c r="I39" s="1525"/>
      <c r="J39" s="5"/>
      <c r="K39" s="5"/>
      <c r="L39" s="1525"/>
    </row>
    <row r="40" spans="1:22" x14ac:dyDescent="0.2">
      <c r="A40" s="472" t="s">
        <v>599</v>
      </c>
      <c r="B40" s="26" t="s">
        <v>670</v>
      </c>
      <c r="C40" s="26" t="s">
        <v>1293</v>
      </c>
      <c r="E40" s="20"/>
      <c r="F40" s="25"/>
      <c r="G40" s="5"/>
      <c r="H40" s="20"/>
      <c r="I40" s="112"/>
    </row>
    <row r="41" spans="1:22" x14ac:dyDescent="0.2">
      <c r="E41" s="20"/>
      <c r="F41" s="25"/>
      <c r="G41" s="5"/>
      <c r="H41" s="20"/>
      <c r="I41" s="112"/>
    </row>
    <row r="42" spans="1:22" x14ac:dyDescent="0.2">
      <c r="C42" s="25" t="s">
        <v>1229</v>
      </c>
      <c r="E42" s="20"/>
      <c r="F42" s="25"/>
      <c r="G42" s="5"/>
      <c r="H42" s="20"/>
      <c r="I42" s="112"/>
    </row>
    <row r="43" spans="1:22" x14ac:dyDescent="0.2">
      <c r="C43" s="25" t="s">
        <v>1230</v>
      </c>
      <c r="E43" s="20"/>
      <c r="F43" s="25"/>
      <c r="G43" s="5"/>
      <c r="H43" s="20"/>
      <c r="I43" s="112"/>
    </row>
    <row r="44" spans="1:22" x14ac:dyDescent="0.2">
      <c r="C44" s="25" t="s">
        <v>1342</v>
      </c>
      <c r="E44" s="1544">
        <f>E38+1</f>
        <v>31</v>
      </c>
      <c r="F44" s="2406" t="s">
        <v>2606</v>
      </c>
      <c r="G44" s="2406"/>
      <c r="H44" s="2406"/>
      <c r="I44" s="2406"/>
    </row>
    <row r="45" spans="1:22" x14ac:dyDescent="0.2">
      <c r="C45" s="25"/>
      <c r="E45" s="364"/>
      <c r="F45" s="25"/>
      <c r="G45" s="25"/>
      <c r="H45" s="25"/>
      <c r="I45" s="25"/>
    </row>
    <row r="46" spans="1:22" ht="14.25" x14ac:dyDescent="0.2">
      <c r="C46" s="25" t="s">
        <v>1341</v>
      </c>
      <c r="E46" s="1544">
        <f>E44+1</f>
        <v>32</v>
      </c>
      <c r="F46" s="2406">
        <v>7424</v>
      </c>
      <c r="G46" s="2406"/>
      <c r="H46" s="2406"/>
      <c r="I46" s="2406"/>
    </row>
    <row r="47" spans="1:22" x14ac:dyDescent="0.2">
      <c r="C47" s="25"/>
      <c r="E47" s="364"/>
      <c r="F47" s="25"/>
      <c r="G47" s="25"/>
      <c r="H47" s="25"/>
      <c r="I47" s="25"/>
    </row>
    <row r="48" spans="1:22" x14ac:dyDescent="0.2">
      <c r="C48" s="25" t="s">
        <v>1231</v>
      </c>
      <c r="E48" s="1544">
        <f>E46+1</f>
        <v>33</v>
      </c>
      <c r="F48" s="2405">
        <v>7427</v>
      </c>
      <c r="G48" s="2405"/>
      <c r="H48" s="2405"/>
      <c r="I48" s="2405"/>
    </row>
    <row r="49" spans="1:12" x14ac:dyDescent="0.2">
      <c r="C49" s="25"/>
      <c r="E49" s="1544"/>
      <c r="F49" s="25"/>
      <c r="G49" s="25"/>
      <c r="H49" s="25"/>
      <c r="I49" s="25"/>
    </row>
    <row r="50" spans="1:12" x14ac:dyDescent="0.2">
      <c r="C50" s="25"/>
      <c r="E50" s="1544"/>
      <c r="F50" s="25"/>
      <c r="G50" s="25"/>
      <c r="H50" s="25"/>
      <c r="I50" s="25"/>
    </row>
    <row r="51" spans="1:12" x14ac:dyDescent="0.2">
      <c r="C51" s="25"/>
      <c r="E51" s="1544"/>
      <c r="F51" s="25"/>
      <c r="G51" s="25"/>
      <c r="H51" s="25"/>
      <c r="I51" s="25"/>
    </row>
    <row r="52" spans="1:12" x14ac:dyDescent="0.2">
      <c r="C52" s="25"/>
      <c r="E52" s="1544"/>
      <c r="F52" s="25"/>
      <c r="G52" s="25"/>
      <c r="H52" s="25"/>
      <c r="I52" s="25"/>
    </row>
    <row r="53" spans="1:12" x14ac:dyDescent="0.2">
      <c r="C53" s="25"/>
      <c r="E53" s="1544"/>
      <c r="F53" s="25"/>
      <c r="G53" s="25"/>
      <c r="H53" s="25"/>
      <c r="I53" s="25"/>
    </row>
    <row r="54" spans="1:12" x14ac:dyDescent="0.2">
      <c r="C54" s="25"/>
      <c r="E54" s="1544"/>
      <c r="F54" s="25"/>
      <c r="G54" s="25"/>
      <c r="H54" s="25"/>
      <c r="I54" s="25"/>
    </row>
    <row r="55" spans="1:12" x14ac:dyDescent="0.2">
      <c r="C55" s="25"/>
      <c r="E55" s="1544"/>
      <c r="F55" s="25"/>
      <c r="G55" s="25"/>
      <c r="H55" s="25"/>
      <c r="I55" s="25"/>
    </row>
    <row r="56" spans="1:12" x14ac:dyDescent="0.2">
      <c r="C56" s="25"/>
      <c r="E56" s="1544"/>
      <c r="F56" s="25"/>
      <c r="G56" s="25"/>
      <c r="H56" s="25"/>
      <c r="I56" s="25"/>
    </row>
    <row r="57" spans="1:12" x14ac:dyDescent="0.2">
      <c r="C57" s="25"/>
      <c r="E57" s="1544"/>
      <c r="F57" s="25"/>
      <c r="G57" s="25"/>
      <c r="H57" s="25"/>
      <c r="I57" s="25"/>
    </row>
    <row r="58" spans="1:12" x14ac:dyDescent="0.2">
      <c r="C58" s="25"/>
      <c r="E58" s="1544"/>
      <c r="F58" s="25"/>
      <c r="G58" s="25"/>
      <c r="H58" s="25"/>
      <c r="I58" s="25"/>
    </row>
    <row r="59" spans="1:12" x14ac:dyDescent="0.2">
      <c r="C59" s="25"/>
      <c r="E59" s="1544"/>
      <c r="F59" s="25"/>
      <c r="G59" s="25"/>
      <c r="H59" s="25"/>
      <c r="I59" s="25"/>
    </row>
    <row r="60" spans="1:12" s="17" customFormat="1" ht="12.75" customHeight="1" x14ac:dyDescent="0.2">
      <c r="A60" s="112"/>
      <c r="B60" s="25"/>
      <c r="C60" s="25"/>
      <c r="D60" s="25"/>
      <c r="E60" s="25"/>
      <c r="F60" s="25"/>
      <c r="G60" s="25"/>
      <c r="H60" s="25"/>
      <c r="I60" s="25"/>
      <c r="J60" s="25"/>
      <c r="K60" s="25"/>
      <c r="L60" s="25"/>
    </row>
    <row r="61" spans="1:12" s="17" customFormat="1" x14ac:dyDescent="0.2">
      <c r="A61" s="112"/>
      <c r="B61" s="25"/>
      <c r="C61" s="25"/>
      <c r="D61" s="25"/>
      <c r="E61" s="364"/>
      <c r="F61" s="25"/>
      <c r="G61" s="25"/>
      <c r="H61" s="25"/>
      <c r="I61" s="25"/>
      <c r="J61" s="25"/>
      <c r="K61" s="25"/>
      <c r="L61" s="25"/>
    </row>
    <row r="62" spans="1:12" s="17" customFormat="1" x14ac:dyDescent="0.2">
      <c r="A62" s="112"/>
      <c r="B62" s="25"/>
      <c r="C62" s="25"/>
      <c r="D62" s="25"/>
      <c r="E62" s="364"/>
      <c r="F62" s="25"/>
      <c r="G62" s="25"/>
      <c r="H62" s="25"/>
      <c r="I62" s="25"/>
      <c r="J62" s="25"/>
      <c r="K62" s="25"/>
      <c r="L62" s="25"/>
    </row>
    <row r="63" spans="1:12" s="17" customFormat="1" x14ac:dyDescent="0.2">
      <c r="A63" s="112"/>
      <c r="B63" s="25"/>
      <c r="C63" s="25"/>
      <c r="D63" s="25"/>
      <c r="E63" s="364"/>
      <c r="F63" s="25"/>
      <c r="G63" s="25"/>
      <c r="H63" s="25"/>
      <c r="I63" s="25"/>
      <c r="J63" s="25"/>
      <c r="K63" s="25"/>
      <c r="L63" s="25"/>
    </row>
    <row r="64" spans="1:12" s="17" customFormat="1" x14ac:dyDescent="0.2">
      <c r="A64" s="112"/>
      <c r="B64" s="25"/>
      <c r="C64" s="25"/>
      <c r="D64" s="25"/>
      <c r="E64" s="1545"/>
      <c r="F64" s="25"/>
      <c r="G64" s="25"/>
      <c r="H64" s="1545"/>
      <c r="I64" s="25"/>
      <c r="J64" s="25"/>
      <c r="K64" s="25"/>
      <c r="L64" s="25"/>
    </row>
    <row r="65" spans="1:12" s="1353" customFormat="1" x14ac:dyDescent="0.2">
      <c r="A65" s="112"/>
      <c r="B65" s="25"/>
      <c r="C65" s="25"/>
      <c r="D65" s="25"/>
      <c r="E65" s="30"/>
      <c r="F65" s="25"/>
      <c r="G65" s="25"/>
      <c r="H65" s="30"/>
      <c r="I65" s="25"/>
      <c r="J65" s="25"/>
      <c r="K65" s="25"/>
      <c r="L65" s="25"/>
    </row>
    <row r="66" spans="1:12" s="1353" customFormat="1" x14ac:dyDescent="0.2">
      <c r="A66" s="112"/>
      <c r="B66" s="25"/>
      <c r="C66" s="25"/>
      <c r="D66" s="25"/>
      <c r="E66" s="1545"/>
      <c r="F66" s="25"/>
      <c r="G66" s="25"/>
      <c r="H66" s="30"/>
      <c r="I66" s="25"/>
      <c r="J66" s="1271"/>
      <c r="K66" s="25"/>
      <c r="L66" s="25"/>
    </row>
    <row r="67" spans="1:12" s="1353" customFormat="1" x14ac:dyDescent="0.2">
      <c r="A67" s="112"/>
      <c r="B67" s="25"/>
      <c r="C67" s="25"/>
      <c r="D67" s="25"/>
      <c r="E67" s="30"/>
      <c r="F67" s="25"/>
      <c r="G67" s="25"/>
      <c r="H67" s="30"/>
      <c r="I67" s="25"/>
      <c r="J67" s="1271"/>
      <c r="K67" s="25"/>
      <c r="L67" s="25"/>
    </row>
    <row r="68" spans="1:12" s="1353" customFormat="1" x14ac:dyDescent="0.2">
      <c r="A68" s="112"/>
      <c r="B68" s="25"/>
      <c r="C68" s="25"/>
      <c r="D68" s="25"/>
      <c r="E68" s="30"/>
      <c r="F68" s="25"/>
      <c r="G68" s="25"/>
      <c r="H68" s="30"/>
      <c r="I68" s="25"/>
      <c r="J68" s="1271"/>
      <c r="K68" s="25"/>
      <c r="L68" s="25"/>
    </row>
    <row r="69" spans="1:12" s="1353" customFormat="1" x14ac:dyDescent="0.2">
      <c r="A69" s="112"/>
      <c r="B69" s="25"/>
      <c r="C69" s="25"/>
      <c r="D69" s="25"/>
      <c r="E69" s="1545"/>
      <c r="F69" s="8"/>
      <c r="G69" s="25"/>
      <c r="H69" s="30"/>
      <c r="I69" s="25"/>
      <c r="J69" s="1271"/>
      <c r="K69" s="25"/>
      <c r="L69" s="25"/>
    </row>
    <row r="70" spans="1:12" s="1353" customFormat="1" x14ac:dyDescent="0.2">
      <c r="A70" s="112"/>
      <c r="B70" s="25"/>
      <c r="C70" s="25"/>
      <c r="D70" s="25"/>
      <c r="E70" s="1545"/>
      <c r="F70" s="25"/>
      <c r="G70" s="25"/>
      <c r="H70" s="30"/>
      <c r="I70" s="25"/>
      <c r="J70" s="1271"/>
      <c r="K70" s="25"/>
      <c r="L70" s="25"/>
    </row>
    <row r="71" spans="1:12" s="1353" customFormat="1" x14ac:dyDescent="0.2">
      <c r="A71" s="112"/>
      <c r="B71" s="25"/>
      <c r="C71" s="25"/>
      <c r="D71" s="25"/>
      <c r="E71" s="1545"/>
      <c r="F71" s="25"/>
      <c r="G71" s="25"/>
      <c r="H71" s="30"/>
      <c r="I71" s="25"/>
      <c r="J71" s="1271"/>
      <c r="K71" s="25"/>
      <c r="L71" s="25"/>
    </row>
    <row r="72" spans="1:12" s="1353" customFormat="1" x14ac:dyDescent="0.2">
      <c r="A72" s="112"/>
      <c r="B72" s="25"/>
      <c r="C72" s="25"/>
      <c r="D72" s="25"/>
      <c r="E72" s="30"/>
      <c r="F72" s="25"/>
      <c r="G72" s="25"/>
      <c r="H72" s="30"/>
      <c r="I72" s="25"/>
      <c r="J72" s="1271"/>
      <c r="K72" s="25"/>
      <c r="L72" s="25"/>
    </row>
    <row r="73" spans="1:12" s="1353" customFormat="1" x14ac:dyDescent="0.2">
      <c r="A73" s="112"/>
      <c r="B73" s="25"/>
      <c r="C73" s="195"/>
      <c r="D73" s="25"/>
      <c r="E73" s="30"/>
      <c r="F73" s="25"/>
      <c r="G73" s="25"/>
      <c r="H73" s="30"/>
      <c r="I73" s="25"/>
      <c r="J73" s="1271"/>
      <c r="K73" s="25"/>
      <c r="L73" s="25"/>
    </row>
    <row r="74" spans="1:12" s="1353" customFormat="1" x14ac:dyDescent="0.2">
      <c r="A74" s="112"/>
      <c r="B74" s="25"/>
      <c r="C74" s="25"/>
      <c r="D74" s="25"/>
      <c r="E74" s="30"/>
      <c r="F74" s="25"/>
      <c r="G74" s="25"/>
      <c r="H74" s="30"/>
      <c r="I74" s="25"/>
      <c r="J74" s="1271"/>
      <c r="K74" s="25"/>
      <c r="L74" s="25"/>
    </row>
    <row r="75" spans="1:12" s="1353" customFormat="1" x14ac:dyDescent="0.2">
      <c r="A75" s="112"/>
      <c r="B75" s="25"/>
      <c r="C75" s="25"/>
      <c r="D75" s="25"/>
      <c r="E75" s="30"/>
      <c r="F75" s="25"/>
      <c r="G75" s="25"/>
      <c r="H75" s="30"/>
      <c r="I75" s="25"/>
      <c r="J75" s="1271"/>
      <c r="K75" s="25"/>
      <c r="L75" s="25"/>
    </row>
    <row r="76" spans="1:12" s="1353" customFormat="1" x14ac:dyDescent="0.2">
      <c r="A76" s="112"/>
      <c r="B76" s="25"/>
      <c r="C76" s="25"/>
      <c r="D76" s="25"/>
      <c r="E76" s="30"/>
      <c r="F76" s="25"/>
      <c r="G76" s="25"/>
      <c r="H76" s="30"/>
      <c r="I76" s="25"/>
      <c r="J76" s="1271"/>
      <c r="K76" s="25"/>
      <c r="L76" s="25"/>
    </row>
    <row r="77" spans="1:12" s="1353" customFormat="1" x14ac:dyDescent="0.2">
      <c r="A77" s="112"/>
      <c r="B77" s="25"/>
      <c r="C77" s="25"/>
      <c r="D77" s="25"/>
      <c r="E77" s="30"/>
      <c r="F77" s="25"/>
      <c r="G77" s="25"/>
      <c r="H77" s="30"/>
      <c r="I77" s="25"/>
      <c r="J77" s="1271"/>
      <c r="K77" s="25"/>
      <c r="L77" s="25"/>
    </row>
    <row r="78" spans="1:12" s="1353" customFormat="1" x14ac:dyDescent="0.2">
      <c r="A78" s="112"/>
      <c r="B78" s="25"/>
      <c r="C78" s="25"/>
      <c r="D78" s="25"/>
      <c r="E78" s="1545"/>
      <c r="F78" s="8"/>
      <c r="G78" s="8"/>
      <c r="H78" s="8"/>
      <c r="I78" s="8"/>
      <c r="J78" s="8"/>
      <c r="K78" s="25"/>
      <c r="L78" s="25"/>
    </row>
    <row r="79" spans="1:12" s="1353" customFormat="1" x14ac:dyDescent="0.2">
      <c r="A79" s="112"/>
      <c r="B79" s="25"/>
      <c r="C79" s="25"/>
      <c r="D79" s="25"/>
      <c r="E79" s="1545"/>
      <c r="F79" s="8"/>
      <c r="G79" s="8"/>
      <c r="H79" s="8"/>
      <c r="I79" s="8"/>
      <c r="J79" s="8"/>
      <c r="K79" s="25"/>
      <c r="L79" s="25"/>
    </row>
    <row r="80" spans="1:12" s="1353" customFormat="1" x14ac:dyDescent="0.2">
      <c r="A80" s="112"/>
      <c r="B80" s="25"/>
      <c r="C80" s="25"/>
      <c r="D80" s="25"/>
      <c r="E80" s="30"/>
      <c r="F80" s="25"/>
      <c r="G80" s="25"/>
      <c r="H80" s="30"/>
      <c r="I80" s="25"/>
      <c r="J80" s="1271"/>
      <c r="K80" s="25"/>
      <c r="L80" s="25"/>
    </row>
    <row r="81" spans="1:12" s="1353" customFormat="1" x14ac:dyDescent="0.2">
      <c r="A81" s="112"/>
      <c r="B81" s="25"/>
      <c r="C81" s="25"/>
      <c r="D81" s="25"/>
      <c r="E81" s="30"/>
      <c r="F81" s="25"/>
      <c r="G81" s="25"/>
      <c r="H81" s="30"/>
      <c r="I81" s="25"/>
      <c r="J81" s="1271"/>
      <c r="K81" s="25"/>
      <c r="L81" s="25"/>
    </row>
    <row r="82" spans="1:12" s="1353" customFormat="1" x14ac:dyDescent="0.2">
      <c r="A82" s="112"/>
      <c r="B82" s="25"/>
      <c r="C82" s="25"/>
      <c r="D82" s="25"/>
      <c r="E82" s="30"/>
      <c r="F82" s="25"/>
      <c r="G82" s="25"/>
      <c r="H82" s="30"/>
      <c r="I82" s="25"/>
      <c r="J82" s="1271"/>
      <c r="K82" s="25"/>
      <c r="L82" s="25"/>
    </row>
    <row r="83" spans="1:12" s="1353" customFormat="1" x14ac:dyDescent="0.2">
      <c r="A83" s="112"/>
      <c r="B83" s="25"/>
      <c r="C83" s="25"/>
      <c r="D83" s="25"/>
      <c r="E83" s="30"/>
      <c r="F83" s="25"/>
      <c r="G83" s="25"/>
      <c r="H83" s="30"/>
      <c r="I83" s="25"/>
      <c r="J83" s="1271"/>
      <c r="K83" s="25"/>
      <c r="L83" s="25"/>
    </row>
    <row r="84" spans="1:12" s="1353" customFormat="1" x14ac:dyDescent="0.2">
      <c r="A84" s="112"/>
      <c r="B84" s="25"/>
      <c r="C84" s="195"/>
      <c r="D84" s="25"/>
      <c r="E84" s="30"/>
      <c r="F84" s="25"/>
      <c r="G84" s="25"/>
      <c r="H84" s="30"/>
      <c r="I84" s="25"/>
      <c r="J84" s="1271"/>
      <c r="K84" s="25"/>
      <c r="L84" s="25"/>
    </row>
    <row r="85" spans="1:12" s="1353" customFormat="1" x14ac:dyDescent="0.2">
      <c r="A85" s="112"/>
      <c r="B85" s="25"/>
      <c r="C85" s="25"/>
      <c r="D85" s="25"/>
      <c r="E85" s="30"/>
      <c r="F85" s="25"/>
      <c r="G85" s="25"/>
      <c r="H85" s="30"/>
      <c r="I85" s="25"/>
      <c r="J85" s="1271"/>
      <c r="K85" s="25"/>
      <c r="L85" s="25"/>
    </row>
    <row r="86" spans="1:12" s="1165" customFormat="1" x14ac:dyDescent="0.2">
      <c r="A86" s="472"/>
      <c r="B86" s="26"/>
      <c r="C86" s="26"/>
      <c r="D86" s="26"/>
      <c r="E86" s="20"/>
      <c r="F86" s="25"/>
      <c r="G86" s="25"/>
      <c r="H86" s="30"/>
      <c r="I86" s="25"/>
      <c r="J86" s="921"/>
      <c r="K86" s="26"/>
      <c r="L86" s="26"/>
    </row>
    <row r="87" spans="1:12" s="1165" customFormat="1" x14ac:dyDescent="0.2">
      <c r="A87" s="472"/>
      <c r="B87" s="26"/>
      <c r="C87" s="26"/>
      <c r="D87" s="26"/>
      <c r="E87" s="20"/>
      <c r="F87" s="25"/>
      <c r="G87" s="25"/>
      <c r="H87" s="30"/>
      <c r="I87" s="25"/>
      <c r="J87" s="921"/>
      <c r="K87" s="26"/>
      <c r="L87" s="26"/>
    </row>
    <row r="88" spans="1:12" s="1165" customFormat="1" x14ac:dyDescent="0.2">
      <c r="A88" s="472"/>
      <c r="B88" s="26"/>
      <c r="C88" s="26"/>
      <c r="D88" s="26"/>
      <c r="E88" s="20"/>
      <c r="F88" s="25"/>
      <c r="G88" s="25"/>
      <c r="H88" s="30"/>
      <c r="I88" s="25"/>
      <c r="J88" s="921"/>
      <c r="K88" s="26"/>
      <c r="L88" s="26"/>
    </row>
    <row r="89" spans="1:12" s="1165" customFormat="1" x14ac:dyDescent="0.2">
      <c r="A89" s="472"/>
      <c r="B89" s="26"/>
      <c r="C89" s="26"/>
      <c r="D89" s="26"/>
      <c r="E89" s="20"/>
      <c r="F89" s="25"/>
      <c r="G89" s="25"/>
      <c r="H89" s="30"/>
      <c r="I89" s="25"/>
      <c r="J89" s="921"/>
      <c r="K89" s="26"/>
      <c r="L89" s="26"/>
    </row>
    <row r="90" spans="1:12" s="1165" customFormat="1" x14ac:dyDescent="0.2">
      <c r="A90" s="472"/>
      <c r="B90" s="26"/>
      <c r="C90" s="26"/>
      <c r="D90" s="26"/>
      <c r="E90" s="20"/>
      <c r="F90" s="25"/>
      <c r="G90" s="26"/>
      <c r="H90" s="20"/>
      <c r="I90" s="25"/>
      <c r="J90" s="921"/>
      <c r="K90" s="26"/>
      <c r="L90" s="26"/>
    </row>
    <row r="91" spans="1:12" s="1165" customFormat="1" x14ac:dyDescent="0.2">
      <c r="A91" s="472"/>
      <c r="B91" s="26"/>
      <c r="C91" s="26"/>
      <c r="D91" s="26"/>
      <c r="E91" s="20"/>
      <c r="F91" s="25"/>
      <c r="G91" s="26"/>
      <c r="H91" s="20"/>
      <c r="I91" s="25"/>
      <c r="J91" s="921"/>
      <c r="K91" s="26"/>
      <c r="L91" s="26"/>
    </row>
    <row r="93" spans="1:12" x14ac:dyDescent="0.2">
      <c r="F93" s="20"/>
    </row>
  </sheetData>
  <mergeCells count="8">
    <mergeCell ref="F46:I46"/>
    <mergeCell ref="F48:I48"/>
    <mergeCell ref="F19:I19"/>
    <mergeCell ref="J2:L2"/>
    <mergeCell ref="C3:L3"/>
    <mergeCell ref="C4:L4"/>
    <mergeCell ref="F16:I16"/>
    <mergeCell ref="F44:I44"/>
  </mergeCells>
  <phoneticPr fontId="10" type="noConversion"/>
  <pageMargins left="0.39370078740157483" right="0.39370078740157483" top="0.98425196850393704" bottom="0.98425196850393704" header="0.51181102362204722" footer="0.51181102362204722"/>
  <pageSetup orientation="portrait" r:id="rId1"/>
  <headerFooter alignWithMargins="0">
    <oddHeader>&amp;LOrganisme ________________________________________&amp;RCode géographique ____________</oddHeader>
    <oddFooter>&amp;LS51-2</oddFooter>
  </headerFooter>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8">
    <pageSetUpPr fitToPage="1"/>
  </sheetPr>
  <dimension ref="A1:O65"/>
  <sheetViews>
    <sheetView zoomScaleNormal="100" workbookViewId="0">
      <selection activeCell="C21" sqref="C21"/>
    </sheetView>
  </sheetViews>
  <sheetFormatPr baseColWidth="10" defaultColWidth="9.140625" defaultRowHeight="12.75" x14ac:dyDescent="0.2"/>
  <cols>
    <col min="1" max="1" width="2.5703125" style="472" customWidth="1"/>
    <col min="2" max="2" width="3.7109375" style="26" customWidth="1"/>
    <col min="3" max="3" width="52.5703125" style="26" customWidth="1"/>
    <col min="4" max="4" width="5.5703125" style="26" customWidth="1"/>
    <col min="5" max="5" width="3.7109375" style="365" customWidth="1"/>
    <col min="6" max="6" width="3.7109375" style="26" customWidth="1"/>
    <col min="7" max="7" width="6.7109375" style="26" customWidth="1"/>
    <col min="8" max="9" width="3.7109375" style="26" customWidth="1"/>
    <col min="10" max="10" width="5.140625" style="26" customWidth="1"/>
    <col min="11" max="12" width="3.7109375" style="26" customWidth="1"/>
    <col min="13" max="13" width="9.140625" style="26"/>
    <col min="14" max="16384" width="9.140625" style="1"/>
  </cols>
  <sheetData>
    <row r="1" spans="1:15" ht="12.75" customHeight="1" x14ac:dyDescent="0.2">
      <c r="C1" s="131"/>
      <c r="O1" s="1462"/>
    </row>
    <row r="2" spans="1:15" ht="12.75" customHeight="1" x14ac:dyDescent="0.2">
      <c r="B2" s="131"/>
      <c r="E2" s="807"/>
      <c r="H2" s="1239"/>
      <c r="J2" s="2403"/>
      <c r="K2" s="2403"/>
      <c r="L2" s="2403"/>
    </row>
    <row r="3" spans="1:15" ht="12.75" customHeight="1" x14ac:dyDescent="0.2">
      <c r="C3" s="2247" t="s">
        <v>1327</v>
      </c>
      <c r="D3" s="2247"/>
      <c r="E3" s="2247"/>
      <c r="F3" s="2247"/>
      <c r="G3" s="2247"/>
      <c r="H3" s="2247"/>
      <c r="I3" s="2247"/>
      <c r="J3" s="2247"/>
      <c r="K3" s="2247"/>
      <c r="L3" s="2247"/>
    </row>
    <row r="4" spans="1:15" ht="12.75" customHeight="1" x14ac:dyDescent="0.2">
      <c r="C4" s="2247" t="s">
        <v>1333</v>
      </c>
      <c r="D4" s="2247"/>
      <c r="E4" s="2247"/>
      <c r="F4" s="2247"/>
      <c r="G4" s="2247"/>
      <c r="H4" s="2247"/>
      <c r="I4" s="2247"/>
      <c r="J4" s="2247"/>
      <c r="K4" s="2247"/>
      <c r="L4" s="2247"/>
    </row>
    <row r="5" spans="1:15" ht="12.75" customHeight="1" x14ac:dyDescent="0.2">
      <c r="C5" s="485"/>
      <c r="D5" s="5"/>
      <c r="E5" s="1341"/>
      <c r="F5" s="5"/>
      <c r="G5" s="5"/>
      <c r="H5" s="5"/>
      <c r="I5" s="5"/>
      <c r="J5" s="5"/>
      <c r="K5" s="5"/>
      <c r="L5" s="5"/>
    </row>
    <row r="6" spans="1:15" ht="12.75" customHeight="1" x14ac:dyDescent="0.2">
      <c r="C6" s="2178" t="s">
        <v>477</v>
      </c>
      <c r="D6" s="5"/>
      <c r="E6" s="1341"/>
      <c r="F6" s="1525"/>
      <c r="G6" s="5"/>
      <c r="H6" s="5"/>
      <c r="I6" s="1525"/>
      <c r="J6" s="5"/>
      <c r="K6" s="5"/>
      <c r="L6" s="1525"/>
    </row>
    <row r="7" spans="1:15" ht="12.75" customHeight="1" x14ac:dyDescent="0.2">
      <c r="C7" s="485"/>
      <c r="D7" s="5"/>
      <c r="E7" s="1341"/>
      <c r="F7" s="5"/>
      <c r="G7" s="5"/>
      <c r="H7" s="5"/>
      <c r="I7" s="5"/>
      <c r="J7" s="5"/>
      <c r="K7" s="5"/>
      <c r="L7" s="5"/>
    </row>
    <row r="8" spans="1:15" x14ac:dyDescent="0.2">
      <c r="A8" s="472" t="s">
        <v>599</v>
      </c>
      <c r="B8" s="26" t="s">
        <v>695</v>
      </c>
      <c r="C8" s="26" t="s">
        <v>2900</v>
      </c>
    </row>
    <row r="9" spans="1:15" x14ac:dyDescent="0.2">
      <c r="C9" s="26" t="s">
        <v>2915</v>
      </c>
    </row>
    <row r="10" spans="1:15" x14ac:dyDescent="0.2">
      <c r="C10" s="131" t="s">
        <v>2901</v>
      </c>
      <c r="E10" s="1544">
        <v>34</v>
      </c>
      <c r="F10" s="42"/>
      <c r="G10" s="213" t="s">
        <v>2906</v>
      </c>
      <c r="H10" s="1948"/>
      <c r="I10" s="42"/>
      <c r="J10" s="921" t="s">
        <v>111</v>
      </c>
    </row>
    <row r="12" spans="1:15" s="1165" customFormat="1" x14ac:dyDescent="0.2">
      <c r="A12" s="472"/>
      <c r="B12" s="26"/>
      <c r="C12" s="26" t="s">
        <v>1304</v>
      </c>
      <c r="D12" s="26"/>
      <c r="E12" s="20"/>
      <c r="F12" s="25"/>
      <c r="G12" s="26"/>
      <c r="H12" s="20"/>
      <c r="I12" s="25"/>
      <c r="J12" s="26"/>
      <c r="K12" s="26"/>
      <c r="L12" s="26"/>
      <c r="M12" s="26"/>
    </row>
    <row r="13" spans="1:15" s="1165" customFormat="1" x14ac:dyDescent="0.2">
      <c r="A13" s="472"/>
      <c r="B13" s="26"/>
      <c r="C13" s="26" t="s">
        <v>1297</v>
      </c>
      <c r="D13" s="26"/>
      <c r="E13" s="26"/>
      <c r="F13" s="8"/>
      <c r="G13" s="25"/>
      <c r="H13" s="30"/>
      <c r="I13" s="25"/>
      <c r="J13" s="921"/>
      <c r="K13" s="26"/>
      <c r="L13" s="26"/>
      <c r="M13" s="26"/>
    </row>
    <row r="14" spans="1:15" s="1165" customFormat="1" x14ac:dyDescent="0.2">
      <c r="A14" s="472"/>
      <c r="B14" s="26"/>
      <c r="C14" s="26" t="s">
        <v>2902</v>
      </c>
      <c r="D14" s="26"/>
      <c r="E14" s="1544">
        <f>E10+1</f>
        <v>35</v>
      </c>
      <c r="F14" s="8"/>
      <c r="G14" s="112" t="s">
        <v>2909</v>
      </c>
      <c r="H14" s="30"/>
      <c r="I14" s="25"/>
      <c r="J14" s="921" t="s">
        <v>111</v>
      </c>
      <c r="K14" s="26"/>
      <c r="L14" s="26"/>
      <c r="M14" s="26"/>
    </row>
    <row r="15" spans="1:15" s="1165" customFormat="1" x14ac:dyDescent="0.2">
      <c r="A15" s="472"/>
      <c r="B15" s="26"/>
      <c r="C15" s="26" t="s">
        <v>2903</v>
      </c>
      <c r="D15" s="26"/>
      <c r="E15" s="1544">
        <f>E14+1</f>
        <v>36</v>
      </c>
      <c r="F15" s="8"/>
      <c r="G15" s="112" t="s">
        <v>2910</v>
      </c>
      <c r="H15" s="30"/>
      <c r="I15" s="25"/>
      <c r="J15" s="921" t="s">
        <v>111</v>
      </c>
      <c r="K15" s="26"/>
      <c r="L15" s="26"/>
      <c r="M15" s="26"/>
    </row>
    <row r="16" spans="1:15" s="1165" customFormat="1" x14ac:dyDescent="0.2">
      <c r="A16" s="472"/>
      <c r="B16" s="26"/>
      <c r="C16" s="26" t="s">
        <v>1298</v>
      </c>
      <c r="D16" s="26"/>
      <c r="E16" s="1544">
        <f>E15+1</f>
        <v>37</v>
      </c>
      <c r="F16" s="42"/>
      <c r="G16" s="213" t="s">
        <v>2907</v>
      </c>
      <c r="H16" s="334"/>
      <c r="I16" s="42"/>
      <c r="J16" s="921" t="s">
        <v>111</v>
      </c>
      <c r="K16" s="26"/>
      <c r="L16" s="26"/>
      <c r="M16" s="26"/>
    </row>
    <row r="17" spans="1:13" s="1165" customFormat="1" x14ac:dyDescent="0.2">
      <c r="A17" s="472"/>
      <c r="B17" s="26"/>
      <c r="C17" s="26" t="s">
        <v>1299</v>
      </c>
      <c r="D17" s="26"/>
      <c r="E17" s="1544">
        <f>E16+1</f>
        <v>38</v>
      </c>
      <c r="F17" s="42"/>
      <c r="G17" s="213" t="s">
        <v>2908</v>
      </c>
      <c r="H17" s="334"/>
      <c r="I17" s="42"/>
      <c r="J17" s="921" t="s">
        <v>111</v>
      </c>
      <c r="K17" s="26"/>
      <c r="L17" s="26"/>
      <c r="M17" s="26"/>
    </row>
    <row r="18" spans="1:13" s="1165" customFormat="1" x14ac:dyDescent="0.2">
      <c r="A18" s="472"/>
      <c r="B18" s="26"/>
      <c r="C18" s="26" t="s">
        <v>1300</v>
      </c>
      <c r="D18" s="26"/>
      <c r="E18" s="1545"/>
      <c r="F18" s="2408"/>
      <c r="G18" s="2408"/>
      <c r="H18" s="2408"/>
      <c r="I18" s="2408"/>
      <c r="J18" s="921"/>
      <c r="K18" s="26"/>
      <c r="L18" s="26"/>
      <c r="M18" s="26"/>
    </row>
    <row r="19" spans="1:13" s="1165" customFormat="1" x14ac:dyDescent="0.2">
      <c r="A19" s="472"/>
      <c r="B19" s="26"/>
      <c r="C19" s="131"/>
      <c r="D19" s="26"/>
      <c r="E19" s="20"/>
      <c r="F19" s="25"/>
      <c r="G19" s="25"/>
      <c r="H19" s="30"/>
      <c r="I19" s="25"/>
      <c r="J19" s="921"/>
      <c r="K19" s="26"/>
      <c r="L19" s="26"/>
      <c r="M19" s="26"/>
    </row>
    <row r="20" spans="1:13" s="1165" customFormat="1" x14ac:dyDescent="0.2">
      <c r="A20" s="472"/>
      <c r="B20" s="26"/>
      <c r="C20" s="131"/>
      <c r="D20" s="26"/>
      <c r="E20" s="20"/>
      <c r="F20" s="25"/>
      <c r="G20" s="25"/>
      <c r="H20" s="112"/>
      <c r="I20" s="25"/>
      <c r="J20" s="921"/>
      <c r="K20" s="26"/>
      <c r="L20" s="26"/>
      <c r="M20" s="26"/>
    </row>
    <row r="21" spans="1:13" s="1165" customFormat="1" x14ac:dyDescent="0.2">
      <c r="A21" s="472"/>
      <c r="B21" s="26"/>
      <c r="C21" s="26" t="s">
        <v>2904</v>
      </c>
      <c r="D21" s="26"/>
      <c r="E21" s="20"/>
      <c r="F21" s="25"/>
      <c r="G21" s="25"/>
      <c r="H21" s="112"/>
      <c r="I21" s="25"/>
      <c r="J21" s="921"/>
      <c r="K21" s="26"/>
      <c r="L21" s="26"/>
      <c r="M21" s="26"/>
    </row>
    <row r="22" spans="1:13" s="1165" customFormat="1" x14ac:dyDescent="0.2">
      <c r="A22" s="472"/>
      <c r="B22" s="26"/>
      <c r="C22" s="26" t="s">
        <v>2975</v>
      </c>
      <c r="D22" s="26"/>
      <c r="E22" s="20"/>
      <c r="F22" s="25"/>
      <c r="G22" s="25"/>
      <c r="H22" s="112"/>
      <c r="I22" s="25"/>
      <c r="J22" s="921"/>
      <c r="K22" s="26"/>
      <c r="L22" s="26"/>
      <c r="M22" s="26"/>
    </row>
    <row r="23" spans="1:13" s="1165" customFormat="1" x14ac:dyDescent="0.2">
      <c r="A23" s="472"/>
      <c r="B23" s="26"/>
      <c r="C23" s="26" t="s">
        <v>2905</v>
      </c>
      <c r="D23" s="26"/>
      <c r="E23" s="20"/>
      <c r="F23" s="25"/>
      <c r="G23" s="25"/>
      <c r="H23" s="112"/>
      <c r="I23" s="25"/>
      <c r="J23" s="921"/>
      <c r="K23" s="26"/>
      <c r="L23" s="26"/>
      <c r="M23" s="26"/>
    </row>
    <row r="24" spans="1:13" s="1165" customFormat="1" x14ac:dyDescent="0.2">
      <c r="A24" s="472"/>
      <c r="B24" s="26"/>
      <c r="C24" s="131"/>
      <c r="D24" s="26"/>
      <c r="E24" s="20"/>
      <c r="F24" s="25"/>
      <c r="G24" s="25"/>
      <c r="H24" s="112"/>
      <c r="I24" s="25"/>
      <c r="J24" s="921"/>
      <c r="K24" s="26"/>
      <c r="L24" s="26"/>
      <c r="M24" s="26"/>
    </row>
    <row r="25" spans="1:13" s="1165" customFormat="1" x14ac:dyDescent="0.2">
      <c r="A25" s="472"/>
      <c r="B25" s="26"/>
      <c r="C25" s="26"/>
      <c r="D25" s="26"/>
      <c r="E25" s="20"/>
      <c r="F25" s="25"/>
      <c r="G25" s="25"/>
      <c r="H25" s="30"/>
      <c r="I25" s="25"/>
      <c r="J25" s="921"/>
      <c r="K25" s="26"/>
      <c r="L25" s="26"/>
      <c r="M25" s="26"/>
    </row>
    <row r="26" spans="1:13" s="1165" customFormat="1" x14ac:dyDescent="0.2">
      <c r="A26" s="472"/>
      <c r="B26" s="26"/>
      <c r="C26" s="26" t="s">
        <v>1216</v>
      </c>
      <c r="D26" s="26"/>
      <c r="E26" s="20"/>
      <c r="F26" s="25"/>
      <c r="G26" s="25"/>
      <c r="H26" s="30"/>
      <c r="I26" s="25"/>
      <c r="J26" s="921"/>
      <c r="K26" s="26"/>
      <c r="L26" s="26"/>
      <c r="M26" s="26"/>
    </row>
    <row r="27" spans="1:13" s="1165" customFormat="1" x14ac:dyDescent="0.2">
      <c r="A27" s="472"/>
      <c r="B27" s="26"/>
      <c r="C27" s="26" t="s">
        <v>1301</v>
      </c>
      <c r="D27" s="26"/>
      <c r="E27" s="20"/>
      <c r="F27" s="25"/>
      <c r="G27" s="25"/>
      <c r="H27" s="30"/>
      <c r="I27" s="25"/>
      <c r="J27" s="921"/>
      <c r="K27" s="26"/>
      <c r="L27" s="26"/>
      <c r="M27" s="26"/>
    </row>
    <row r="28" spans="1:13" s="1165" customFormat="1" x14ac:dyDescent="0.2">
      <c r="A28" s="472"/>
      <c r="B28" s="26"/>
      <c r="C28" s="26" t="s">
        <v>1324</v>
      </c>
      <c r="D28" s="26"/>
      <c r="E28" s="20"/>
      <c r="F28" s="25"/>
      <c r="G28" s="25"/>
      <c r="H28" s="30"/>
      <c r="I28" s="25"/>
      <c r="J28" s="921"/>
      <c r="K28" s="26"/>
      <c r="L28" s="26"/>
      <c r="M28" s="26"/>
    </row>
    <row r="29" spans="1:13" s="1165" customFormat="1" x14ac:dyDescent="0.2">
      <c r="A29" s="472"/>
      <c r="B29" s="26"/>
      <c r="C29" s="26" t="s">
        <v>1302</v>
      </c>
      <c r="D29" s="26"/>
      <c r="E29" s="1544">
        <f>E17+1</f>
        <v>39</v>
      </c>
      <c r="F29" s="423"/>
      <c r="G29" s="484"/>
      <c r="H29" s="484"/>
      <c r="I29" s="484"/>
      <c r="J29" s="423"/>
      <c r="K29" s="26"/>
      <c r="L29" s="26"/>
      <c r="M29" s="26"/>
    </row>
    <row r="30" spans="1:13" s="1165" customFormat="1" x14ac:dyDescent="0.2">
      <c r="A30" s="472"/>
      <c r="B30" s="26"/>
      <c r="C30" s="26" t="s">
        <v>1303</v>
      </c>
      <c r="D30" s="26"/>
      <c r="E30" s="1544">
        <f>E29+1</f>
        <v>40</v>
      </c>
      <c r="F30" s="1460"/>
      <c r="G30" s="1460"/>
      <c r="H30" s="1460"/>
      <c r="I30" s="1460"/>
      <c r="J30" s="423"/>
      <c r="K30" s="26"/>
      <c r="L30" s="26"/>
      <c r="M30" s="26"/>
    </row>
    <row r="31" spans="1:13" s="1165" customFormat="1" x14ac:dyDescent="0.2">
      <c r="A31" s="472"/>
      <c r="B31" s="26"/>
      <c r="C31" s="26"/>
      <c r="D31" s="26"/>
      <c r="E31" s="20"/>
      <c r="F31" s="25"/>
      <c r="G31" s="25"/>
      <c r="H31" s="30"/>
      <c r="I31" s="25"/>
      <c r="J31" s="921"/>
      <c r="K31" s="26"/>
      <c r="L31" s="26"/>
      <c r="M31" s="26"/>
    </row>
    <row r="32" spans="1:13" s="1165" customFormat="1" x14ac:dyDescent="0.2">
      <c r="A32" s="472"/>
      <c r="B32" s="26"/>
      <c r="C32" s="26"/>
      <c r="D32" s="26"/>
      <c r="E32" s="20"/>
      <c r="F32" s="25"/>
      <c r="G32" s="25"/>
      <c r="H32" s="30"/>
      <c r="I32" s="25"/>
      <c r="J32" s="921"/>
      <c r="K32" s="26"/>
      <c r="L32" s="26"/>
      <c r="M32" s="26"/>
    </row>
    <row r="33" spans="1:13" s="1165" customFormat="1" x14ac:dyDescent="0.2">
      <c r="A33" s="472"/>
      <c r="B33" s="26"/>
      <c r="C33" s="26"/>
      <c r="D33" s="26"/>
      <c r="E33" s="20"/>
      <c r="F33" s="25"/>
      <c r="G33" s="25"/>
      <c r="H33" s="30"/>
      <c r="I33" s="25"/>
      <c r="J33" s="921"/>
      <c r="K33" s="26"/>
      <c r="L33" s="26"/>
      <c r="M33" s="26"/>
    </row>
    <row r="34" spans="1:13" s="1165" customFormat="1" x14ac:dyDescent="0.2">
      <c r="A34" s="472"/>
      <c r="B34" s="26"/>
      <c r="C34" s="26"/>
      <c r="D34" s="26"/>
      <c r="E34" s="20"/>
      <c r="F34" s="25"/>
      <c r="G34" s="25"/>
      <c r="H34" s="30"/>
      <c r="I34" s="25"/>
      <c r="J34" s="921"/>
      <c r="K34" s="26"/>
      <c r="L34" s="26"/>
      <c r="M34" s="26"/>
    </row>
    <row r="35" spans="1:13" s="1165" customFormat="1" x14ac:dyDescent="0.2">
      <c r="A35" s="472"/>
      <c r="B35" s="26"/>
      <c r="C35" s="131"/>
      <c r="D35" s="26"/>
      <c r="E35" s="20"/>
      <c r="F35" s="25"/>
      <c r="G35" s="25"/>
      <c r="H35" s="30"/>
      <c r="I35" s="25"/>
      <c r="J35" s="921"/>
      <c r="K35" s="26"/>
      <c r="L35" s="26"/>
      <c r="M35" s="26"/>
    </row>
    <row r="36" spans="1:13" s="1165" customFormat="1" x14ac:dyDescent="0.2">
      <c r="A36" s="472"/>
      <c r="B36" s="26"/>
      <c r="C36" s="26"/>
      <c r="D36" s="26"/>
      <c r="E36" s="20"/>
      <c r="F36" s="25"/>
      <c r="G36" s="25"/>
      <c r="H36" s="30"/>
      <c r="I36" s="25"/>
      <c r="J36" s="921"/>
      <c r="K36" s="26"/>
      <c r="L36" s="26"/>
      <c r="M36" s="26"/>
    </row>
    <row r="37" spans="1:13" s="17" customFormat="1" ht="12.75" customHeight="1" x14ac:dyDescent="0.2">
      <c r="A37" s="41"/>
      <c r="B37" s="25"/>
      <c r="C37" s="25"/>
      <c r="D37" s="25"/>
      <c r="E37" s="25"/>
      <c r="F37" s="25"/>
      <c r="G37" s="25"/>
      <c r="H37" s="25"/>
      <c r="I37" s="25"/>
      <c r="J37" s="25"/>
      <c r="K37" s="25"/>
      <c r="L37" s="25"/>
      <c r="M37" s="25"/>
    </row>
    <row r="38" spans="1:13" s="17" customFormat="1" ht="12.75" customHeight="1" x14ac:dyDescent="0.2">
      <c r="A38" s="41"/>
      <c r="B38" s="25"/>
      <c r="C38" s="25"/>
      <c r="D38" s="25"/>
      <c r="E38" s="25"/>
      <c r="F38" s="25"/>
      <c r="G38" s="25"/>
      <c r="H38" s="25"/>
      <c r="I38" s="25"/>
      <c r="J38" s="25"/>
      <c r="K38" s="25"/>
      <c r="L38" s="25"/>
      <c r="M38" s="25"/>
    </row>
    <row r="39" spans="1:13" s="17" customFormat="1" ht="12.75" customHeight="1" x14ac:dyDescent="0.2">
      <c r="A39" s="25"/>
      <c r="B39" s="25"/>
      <c r="C39" s="25"/>
      <c r="D39" s="25"/>
      <c r="E39" s="25"/>
      <c r="F39" s="25"/>
      <c r="G39" s="25"/>
      <c r="H39" s="25"/>
      <c r="I39" s="25"/>
      <c r="J39" s="25"/>
      <c r="K39" s="25"/>
      <c r="L39" s="25"/>
      <c r="M39" s="25"/>
    </row>
    <row r="40" spans="1:13" s="17" customFormat="1" x14ac:dyDescent="0.2">
      <c r="A40" s="112"/>
      <c r="B40" s="25"/>
      <c r="C40" s="25"/>
      <c r="D40" s="25"/>
      <c r="E40" s="30"/>
      <c r="F40" s="25"/>
      <c r="G40" s="49"/>
      <c r="H40" s="30"/>
      <c r="I40" s="112"/>
      <c r="J40" s="25"/>
      <c r="K40" s="25"/>
      <c r="L40" s="25"/>
      <c r="M40" s="25"/>
    </row>
    <row r="41" spans="1:13" s="17" customFormat="1" x14ac:dyDescent="0.2">
      <c r="A41" s="112"/>
      <c r="B41" s="25"/>
      <c r="C41" s="25"/>
      <c r="D41" s="25"/>
      <c r="E41" s="30"/>
      <c r="F41" s="25"/>
      <c r="G41" s="49"/>
      <c r="H41" s="30"/>
      <c r="I41" s="112"/>
      <c r="J41" s="25"/>
      <c r="K41" s="25"/>
      <c r="L41" s="25"/>
      <c r="M41" s="25"/>
    </row>
    <row r="42" spans="1:13" s="17" customFormat="1" x14ac:dyDescent="0.2">
      <c r="A42" s="112"/>
      <c r="B42" s="25"/>
      <c r="C42" s="25"/>
      <c r="D42" s="25"/>
      <c r="E42" s="30"/>
      <c r="F42" s="25"/>
      <c r="G42" s="49"/>
      <c r="H42" s="30"/>
      <c r="I42" s="112"/>
      <c r="J42" s="25"/>
      <c r="K42" s="25"/>
      <c r="L42" s="25"/>
      <c r="M42" s="25"/>
    </row>
    <row r="43" spans="1:13" s="17" customFormat="1" x14ac:dyDescent="0.2">
      <c r="A43" s="112"/>
      <c r="B43" s="25"/>
      <c r="C43" s="25"/>
      <c r="D43" s="25"/>
      <c r="E43" s="30"/>
      <c r="F43" s="25"/>
      <c r="G43" s="49"/>
      <c r="H43" s="30"/>
      <c r="I43" s="112"/>
      <c r="J43" s="25"/>
      <c r="K43" s="25"/>
      <c r="L43" s="25"/>
      <c r="M43" s="25"/>
    </row>
    <row r="44" spans="1:13" s="17" customFormat="1" x14ac:dyDescent="0.2">
      <c r="A44" s="112"/>
      <c r="B44" s="25"/>
      <c r="C44" s="25"/>
      <c r="D44" s="25"/>
      <c r="E44" s="1545"/>
      <c r="F44" s="25"/>
      <c r="G44" s="49"/>
      <c r="H44" s="1545"/>
      <c r="I44" s="112"/>
      <c r="J44" s="25"/>
      <c r="K44" s="25"/>
      <c r="L44" s="25"/>
      <c r="M44" s="25"/>
    </row>
    <row r="45" spans="1:13" s="17" customFormat="1" ht="12.75" customHeight="1" x14ac:dyDescent="0.2">
      <c r="A45" s="25"/>
      <c r="B45" s="25"/>
      <c r="C45" s="25"/>
      <c r="D45" s="25"/>
      <c r="E45" s="25"/>
      <c r="F45" s="25"/>
      <c r="G45" s="25"/>
      <c r="H45" s="25"/>
      <c r="I45" s="25"/>
      <c r="J45" s="25"/>
      <c r="K45" s="25"/>
      <c r="L45" s="25"/>
      <c r="M45" s="25"/>
    </row>
    <row r="46" spans="1:13" s="17" customFormat="1" ht="12.75" customHeight="1" x14ac:dyDescent="0.2">
      <c r="A46" s="25"/>
      <c r="B46" s="25"/>
      <c r="C46" s="25"/>
      <c r="D46" s="25"/>
      <c r="E46" s="25"/>
      <c r="F46" s="25"/>
      <c r="G46" s="25"/>
      <c r="H46" s="25"/>
      <c r="I46" s="25"/>
      <c r="J46" s="25"/>
      <c r="K46" s="25"/>
      <c r="L46" s="25"/>
      <c r="M46" s="25"/>
    </row>
    <row r="47" spans="1:13" s="17" customFormat="1" ht="12.75" customHeight="1" x14ac:dyDescent="0.2">
      <c r="A47" s="25"/>
      <c r="B47" s="25"/>
      <c r="C47" s="25"/>
      <c r="D47" s="25"/>
      <c r="E47" s="25"/>
      <c r="F47" s="25"/>
      <c r="G47" s="25"/>
      <c r="H47" s="25"/>
      <c r="I47" s="25"/>
      <c r="J47" s="25"/>
      <c r="K47" s="25"/>
      <c r="L47" s="25"/>
      <c r="M47" s="25"/>
    </row>
    <row r="48" spans="1:13" s="17" customFormat="1" ht="12.75" customHeight="1" x14ac:dyDescent="0.2">
      <c r="A48" s="25"/>
      <c r="B48" s="25"/>
      <c r="C48" s="25"/>
      <c r="D48" s="25"/>
      <c r="E48" s="1526"/>
      <c r="F48" s="25"/>
      <c r="G48" s="25"/>
      <c r="H48" s="1526"/>
      <c r="I48" s="25"/>
      <c r="J48" s="25"/>
      <c r="K48" s="25"/>
      <c r="L48" s="25"/>
      <c r="M48" s="25"/>
    </row>
    <row r="49" spans="1:13" s="17" customFormat="1" ht="12.75" customHeight="1" x14ac:dyDescent="0.2">
      <c r="A49" s="25"/>
      <c r="B49" s="25"/>
      <c r="C49" s="25"/>
      <c r="D49" s="25"/>
      <c r="E49" s="1545"/>
      <c r="F49" s="25"/>
      <c r="G49" s="25"/>
      <c r="H49" s="1545"/>
      <c r="I49" s="25"/>
      <c r="J49" s="25"/>
      <c r="K49" s="25"/>
      <c r="L49" s="25"/>
      <c r="M49" s="25"/>
    </row>
    <row r="50" spans="1:13" s="17" customFormat="1" ht="12.75" customHeight="1" x14ac:dyDescent="0.2">
      <c r="A50" s="25"/>
      <c r="B50" s="25"/>
      <c r="C50" s="25"/>
      <c r="D50" s="25"/>
      <c r="E50" s="2407"/>
      <c r="F50" s="2407"/>
      <c r="G50" s="25"/>
      <c r="H50" s="2407"/>
      <c r="I50" s="2407"/>
      <c r="J50" s="25"/>
      <c r="K50" s="25"/>
      <c r="L50" s="25"/>
      <c r="M50" s="25"/>
    </row>
    <row r="51" spans="1:13" s="17" customFormat="1" ht="12.75" customHeight="1" x14ac:dyDescent="0.2">
      <c r="A51" s="25"/>
      <c r="B51" s="25"/>
      <c r="C51" s="25"/>
      <c r="D51" s="25"/>
      <c r="E51" s="1526"/>
      <c r="F51" s="25"/>
      <c r="G51" s="25"/>
      <c r="H51" s="1526"/>
      <c r="I51" s="25"/>
      <c r="J51" s="25"/>
      <c r="K51" s="25"/>
      <c r="L51" s="25"/>
      <c r="M51" s="25"/>
    </row>
    <row r="52" spans="1:13" s="17" customFormat="1" ht="12.75" customHeight="1" x14ac:dyDescent="0.2">
      <c r="A52" s="25"/>
      <c r="B52" s="25"/>
      <c r="C52" s="25"/>
      <c r="D52" s="25"/>
      <c r="E52" s="1526"/>
      <c r="F52" s="25"/>
      <c r="G52" s="25"/>
      <c r="H52" s="1526"/>
      <c r="I52" s="25"/>
      <c r="J52" s="25"/>
      <c r="K52" s="25"/>
      <c r="L52" s="25"/>
      <c r="M52" s="25"/>
    </row>
    <row r="53" spans="1:13" s="17" customFormat="1" ht="12.75" customHeight="1" x14ac:dyDescent="0.2">
      <c r="A53" s="25"/>
      <c r="B53" s="25"/>
      <c r="C53" s="25"/>
      <c r="D53" s="25"/>
      <c r="E53" s="1526"/>
      <c r="F53" s="25"/>
      <c r="G53" s="25"/>
      <c r="H53" s="1526"/>
      <c r="I53" s="25"/>
      <c r="J53" s="25"/>
      <c r="K53" s="25"/>
      <c r="L53" s="25"/>
      <c r="M53" s="25"/>
    </row>
    <row r="54" spans="1:13" s="17" customFormat="1" ht="12.75" customHeight="1" x14ac:dyDescent="0.2">
      <c r="A54" s="25"/>
      <c r="B54" s="25"/>
      <c r="C54" s="25"/>
      <c r="D54" s="25"/>
      <c r="E54" s="1526"/>
      <c r="F54" s="25"/>
      <c r="G54" s="25"/>
      <c r="H54" s="1526"/>
      <c r="I54" s="25"/>
      <c r="J54" s="25"/>
      <c r="K54" s="25"/>
      <c r="L54" s="25"/>
      <c r="M54" s="25"/>
    </row>
    <row r="55" spans="1:13" s="17" customFormat="1" ht="12.75" customHeight="1" x14ac:dyDescent="0.2">
      <c r="A55" s="25"/>
      <c r="B55" s="25"/>
      <c r="C55" s="25"/>
      <c r="D55" s="25"/>
      <c r="E55" s="1526"/>
      <c r="F55" s="25"/>
      <c r="G55" s="25"/>
      <c r="H55" s="1526"/>
      <c r="I55" s="25"/>
      <c r="J55" s="25"/>
      <c r="K55" s="25"/>
      <c r="L55" s="25"/>
      <c r="M55" s="25"/>
    </row>
    <row r="56" spans="1:13" s="17" customFormat="1" ht="12.75" customHeight="1" x14ac:dyDescent="0.2">
      <c r="A56" s="25"/>
      <c r="B56" s="25"/>
      <c r="C56" s="25"/>
      <c r="D56" s="25"/>
      <c r="E56" s="1526"/>
      <c r="F56" s="25"/>
      <c r="G56" s="25"/>
      <c r="H56" s="1526"/>
      <c r="I56" s="25"/>
      <c r="J56" s="25"/>
      <c r="K56" s="25"/>
      <c r="L56" s="25"/>
      <c r="M56" s="25"/>
    </row>
    <row r="57" spans="1:13" s="17" customFormat="1" ht="12.75" customHeight="1" x14ac:dyDescent="0.2">
      <c r="A57" s="25"/>
      <c r="B57" s="25"/>
      <c r="C57" s="928"/>
      <c r="D57" s="25"/>
      <c r="E57" s="25"/>
      <c r="F57" s="25"/>
      <c r="G57" s="25"/>
      <c r="H57" s="25"/>
      <c r="I57" s="25"/>
      <c r="J57" s="25"/>
      <c r="K57" s="25"/>
      <c r="L57" s="25"/>
      <c r="M57" s="25"/>
    </row>
    <row r="58" spans="1:13" s="17" customFormat="1" ht="12.75" customHeight="1" x14ac:dyDescent="0.2">
      <c r="A58" s="25"/>
      <c r="B58" s="25"/>
      <c r="C58" s="25"/>
      <c r="D58" s="25"/>
      <c r="E58" s="1526"/>
      <c r="F58" s="25"/>
      <c r="G58" s="25"/>
      <c r="H58" s="1526"/>
      <c r="I58" s="25"/>
      <c r="J58" s="25"/>
      <c r="K58" s="25"/>
      <c r="L58" s="25"/>
      <c r="M58" s="25"/>
    </row>
    <row r="59" spans="1:13" ht="12.75" customHeight="1" x14ac:dyDescent="0.2">
      <c r="A59" s="26"/>
      <c r="E59" s="1239"/>
      <c r="H59" s="1239"/>
    </row>
    <row r="60" spans="1:13" ht="12.75" customHeight="1" x14ac:dyDescent="0.2">
      <c r="A60" s="26"/>
      <c r="E60" s="1239"/>
      <c r="H60" s="1239"/>
    </row>
    <row r="61" spans="1:13" ht="12.75" customHeight="1" x14ac:dyDescent="0.2">
      <c r="A61" s="26"/>
      <c r="C61" s="934"/>
      <c r="E61" s="26"/>
    </row>
    <row r="62" spans="1:13" ht="12.75" customHeight="1" x14ac:dyDescent="0.2">
      <c r="A62" s="26"/>
      <c r="E62" s="1239"/>
      <c r="H62" s="1239"/>
    </row>
    <row r="63" spans="1:13" ht="12.75" customHeight="1" x14ac:dyDescent="0.2">
      <c r="A63" s="26"/>
      <c r="E63" s="1239"/>
      <c r="H63" s="1239"/>
    </row>
    <row r="64" spans="1:13" ht="12.75" customHeight="1" x14ac:dyDescent="0.2">
      <c r="A64" s="26"/>
      <c r="E64" s="26"/>
    </row>
    <row r="65" spans="1:5" ht="12.75" customHeight="1" x14ac:dyDescent="0.2">
      <c r="A65" s="26"/>
      <c r="C65" s="934"/>
      <c r="E65" s="26"/>
    </row>
  </sheetData>
  <mergeCells count="6">
    <mergeCell ref="J2:L2"/>
    <mergeCell ref="C3:L3"/>
    <mergeCell ref="C4:L4"/>
    <mergeCell ref="E50:F50"/>
    <mergeCell ref="H50:I50"/>
    <mergeCell ref="F18:I18"/>
  </mergeCells>
  <pageMargins left="0.39370078740157483" right="0.39370078740157483" top="0.98425196850393704" bottom="0.59055118110236227" header="0.51181102362204722" footer="0.51181102362204722"/>
  <pageSetup orientation="portrait" r:id="rId1"/>
  <headerFooter alignWithMargins="0">
    <oddHeader>&amp;LOrganisme ________________________________________&amp;RCode géographique ____________</oddHeader>
    <oddFooter>&amp;LS51-3</oddFooter>
  </headerFooter>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9">
    <pageSetUpPr fitToPage="1"/>
  </sheetPr>
  <dimension ref="A1:V66"/>
  <sheetViews>
    <sheetView zoomScaleNormal="100" workbookViewId="0"/>
  </sheetViews>
  <sheetFormatPr baseColWidth="10" defaultColWidth="9.140625" defaultRowHeight="12.75" x14ac:dyDescent="0.2"/>
  <cols>
    <col min="1" max="1" width="2.5703125" style="472" customWidth="1"/>
    <col min="2" max="2" width="3.7109375" style="26" customWidth="1"/>
    <col min="3" max="3" width="52.5703125" style="26" customWidth="1"/>
    <col min="4" max="4" width="5.5703125" style="26" customWidth="1"/>
    <col min="5" max="5" width="3.7109375" style="365" customWidth="1"/>
    <col min="6" max="6" width="4.28515625" style="26" customWidth="1"/>
    <col min="7" max="7" width="6.7109375" style="26" customWidth="1"/>
    <col min="8" max="8" width="3.7109375" style="26" customWidth="1"/>
    <col min="9" max="9" width="4.28515625" style="26" customWidth="1"/>
    <col min="10" max="10" width="4.28515625" style="26" bestFit="1" customWidth="1"/>
    <col min="11" max="12" width="3.7109375" style="26" customWidth="1"/>
    <col min="13" max="16384" width="9.140625" style="1"/>
  </cols>
  <sheetData>
    <row r="1" spans="1:15" ht="12.75" customHeight="1" x14ac:dyDescent="0.2">
      <c r="C1" s="131" t="s">
        <v>633</v>
      </c>
      <c r="O1" s="1462"/>
    </row>
    <row r="2" spans="1:15" ht="4.5" customHeight="1" x14ac:dyDescent="0.2">
      <c r="B2" s="131"/>
      <c r="E2" s="807"/>
      <c r="H2" s="1239"/>
      <c r="J2" s="2403"/>
      <c r="K2" s="2403"/>
      <c r="L2" s="2403"/>
    </row>
    <row r="3" spans="1:15" ht="12.75" customHeight="1" x14ac:dyDescent="0.2">
      <c r="C3" s="2247" t="s">
        <v>1327</v>
      </c>
      <c r="D3" s="2247"/>
      <c r="E3" s="2247"/>
      <c r="F3" s="2247"/>
      <c r="G3" s="2247"/>
      <c r="H3" s="2247"/>
      <c r="I3" s="2247"/>
      <c r="J3" s="2247"/>
      <c r="K3" s="2247"/>
      <c r="L3" s="2247"/>
    </row>
    <row r="4" spans="1:15" ht="12.75" customHeight="1" x14ac:dyDescent="0.2">
      <c r="C4" s="2247" t="s">
        <v>1333</v>
      </c>
      <c r="D4" s="2247"/>
      <c r="E4" s="2247"/>
      <c r="F4" s="2247"/>
      <c r="G4" s="2247"/>
      <c r="H4" s="2247"/>
      <c r="I4" s="2247"/>
      <c r="J4" s="2247"/>
      <c r="K4" s="2247"/>
      <c r="L4" s="2247"/>
    </row>
    <row r="5" spans="1:15" ht="12.75" customHeight="1" x14ac:dyDescent="0.2">
      <c r="C5" s="5"/>
      <c r="D5" s="5"/>
      <c r="E5" s="5"/>
      <c r="F5" s="5"/>
      <c r="G5" s="5"/>
      <c r="H5" s="5"/>
      <c r="I5" s="5"/>
      <c r="J5" s="5"/>
      <c r="K5" s="5"/>
      <c r="L5" s="5"/>
    </row>
    <row r="6" spans="1:15" ht="12.75" customHeight="1" x14ac:dyDescent="0.2">
      <c r="C6" s="2178" t="s">
        <v>477</v>
      </c>
      <c r="D6" s="5"/>
      <c r="E6" s="1341"/>
      <c r="F6" s="1525" t="s">
        <v>38</v>
      </c>
      <c r="G6" s="5"/>
      <c r="H6" s="5"/>
      <c r="I6" s="1525" t="s">
        <v>39</v>
      </c>
      <c r="J6" s="5"/>
      <c r="K6" s="5"/>
      <c r="L6" s="1525"/>
    </row>
    <row r="7" spans="1:15" ht="12.75" customHeight="1" x14ac:dyDescent="0.2">
      <c r="C7" s="2178"/>
      <c r="D7" s="5"/>
      <c r="E7" s="1341"/>
      <c r="F7" s="1525"/>
      <c r="G7" s="5"/>
      <c r="H7" s="5"/>
      <c r="I7" s="1525"/>
      <c r="J7" s="5"/>
      <c r="K7" s="5"/>
      <c r="L7" s="1525"/>
    </row>
    <row r="8" spans="1:15" ht="12.75" customHeight="1" x14ac:dyDescent="0.2">
      <c r="A8" s="4" t="s">
        <v>2976</v>
      </c>
      <c r="E8" s="26"/>
    </row>
    <row r="9" spans="1:15" ht="12.75" customHeight="1" x14ac:dyDescent="0.2">
      <c r="A9" s="4" t="s">
        <v>185</v>
      </c>
      <c r="E9" s="26"/>
    </row>
    <row r="10" spans="1:15" ht="12.75" customHeight="1" x14ac:dyDescent="0.2">
      <c r="A10" s="26"/>
      <c r="E10" s="26"/>
    </row>
    <row r="11" spans="1:15" x14ac:dyDescent="0.2">
      <c r="A11" s="472" t="s">
        <v>17</v>
      </c>
      <c r="B11" s="26" t="s">
        <v>251</v>
      </c>
      <c r="C11" s="26" t="s">
        <v>1448</v>
      </c>
      <c r="E11" s="20"/>
      <c r="F11" s="25"/>
      <c r="G11" s="5"/>
      <c r="H11" s="20"/>
      <c r="I11" s="112"/>
    </row>
    <row r="12" spans="1:15" x14ac:dyDescent="0.2">
      <c r="C12" s="26" t="s">
        <v>1449</v>
      </c>
      <c r="E12" s="20"/>
      <c r="F12" s="25"/>
      <c r="G12" s="5"/>
      <c r="H12" s="20"/>
      <c r="I12" s="112"/>
    </row>
    <row r="13" spans="1:15" x14ac:dyDescent="0.2">
      <c r="C13" s="26" t="s">
        <v>1450</v>
      </c>
      <c r="E13" s="20"/>
      <c r="F13" s="25"/>
      <c r="G13" s="5"/>
      <c r="H13" s="20"/>
      <c r="I13" s="112"/>
    </row>
    <row r="14" spans="1:15" x14ac:dyDescent="0.2">
      <c r="C14" s="26" t="s">
        <v>1492</v>
      </c>
      <c r="E14" s="20"/>
      <c r="F14" s="25"/>
      <c r="G14" s="5"/>
      <c r="H14" s="20"/>
      <c r="I14" s="112"/>
    </row>
    <row r="15" spans="1:15" x14ac:dyDescent="0.2">
      <c r="C15" s="2180" t="s">
        <v>1552</v>
      </c>
      <c r="E15" s="1544">
        <f>'S51 Quest. (3)'!E30+1</f>
        <v>41</v>
      </c>
      <c r="F15" s="1506"/>
      <c r="H15" s="1544">
        <f>E15+1</f>
        <v>42</v>
      </c>
      <c r="I15" s="808"/>
    </row>
    <row r="16" spans="1:15" ht="12.75" customHeight="1" x14ac:dyDescent="0.2">
      <c r="A16" s="26"/>
      <c r="C16" s="1544"/>
      <c r="E16" s="54" t="s">
        <v>2880</v>
      </c>
      <c r="H16" s="26" t="s">
        <v>2881</v>
      </c>
    </row>
    <row r="17" spans="1:15" ht="12.75" customHeight="1" x14ac:dyDescent="0.2">
      <c r="A17" s="26" t="s">
        <v>17</v>
      </c>
      <c r="B17" s="26" t="s">
        <v>764</v>
      </c>
      <c r="C17" s="26" t="s">
        <v>439</v>
      </c>
      <c r="E17" s="1239"/>
      <c r="H17" s="1239"/>
    </row>
    <row r="18" spans="1:15" ht="12.75" customHeight="1" x14ac:dyDescent="0.2">
      <c r="A18" s="26"/>
      <c r="C18" s="26" t="s">
        <v>440</v>
      </c>
      <c r="E18" s="1545"/>
      <c r="F18" s="42"/>
      <c r="G18" s="25"/>
      <c r="H18" s="1545"/>
      <c r="I18" s="42"/>
      <c r="L18" s="25"/>
    </row>
    <row r="19" spans="1:15" ht="12.75" customHeight="1" x14ac:dyDescent="0.2">
      <c r="A19" s="26"/>
      <c r="C19" s="26" t="s">
        <v>926</v>
      </c>
      <c r="E19" s="1544">
        <f>H15+1</f>
        <v>43</v>
      </c>
      <c r="F19" s="2181"/>
      <c r="H19" s="1544">
        <f>E19+1</f>
        <v>44</v>
      </c>
      <c r="I19" s="2181"/>
    </row>
    <row r="20" spans="1:15" ht="12.75" customHeight="1" x14ac:dyDescent="0.2">
      <c r="A20" s="26"/>
      <c r="E20" s="2316" t="s">
        <v>2607</v>
      </c>
      <c r="F20" s="2316"/>
      <c r="H20" s="2316" t="s">
        <v>2608</v>
      </c>
      <c r="I20" s="2316"/>
    </row>
    <row r="21" spans="1:15" ht="12.75" customHeight="1" x14ac:dyDescent="0.2">
      <c r="A21" s="26"/>
      <c r="C21" s="26" t="s">
        <v>441</v>
      </c>
      <c r="E21" s="1239"/>
      <c r="H21" s="1239"/>
    </row>
    <row r="22" spans="1:15" ht="12.75" customHeight="1" x14ac:dyDescent="0.2">
      <c r="A22" s="26"/>
      <c r="C22" s="26" t="s">
        <v>1493</v>
      </c>
      <c r="E22" s="1239"/>
      <c r="H22" s="1239"/>
    </row>
    <row r="23" spans="1:15" ht="12.75" customHeight="1" x14ac:dyDescent="0.2">
      <c r="A23" s="26"/>
      <c r="E23" s="1239"/>
      <c r="H23" s="1239"/>
    </row>
    <row r="24" spans="1:15" ht="12.75" customHeight="1" x14ac:dyDescent="0.2">
      <c r="A24" s="26"/>
      <c r="C24" s="26" t="s">
        <v>442</v>
      </c>
      <c r="E24" s="1239"/>
      <c r="H24" s="1239"/>
    </row>
    <row r="25" spans="1:15" ht="12.75" customHeight="1" x14ac:dyDescent="0.2">
      <c r="A25" s="26"/>
      <c r="E25" s="1239"/>
      <c r="H25" s="1239"/>
    </row>
    <row r="26" spans="1:15" ht="12.75" customHeight="1" x14ac:dyDescent="0.2">
      <c r="A26" s="26" t="s">
        <v>17</v>
      </c>
      <c r="B26" s="26" t="s">
        <v>729</v>
      </c>
      <c r="C26" s="54" t="s">
        <v>762</v>
      </c>
      <c r="D26" s="25"/>
      <c r="E26" s="25"/>
      <c r="G26" s="25"/>
      <c r="H26" s="25"/>
      <c r="K26" s="1239"/>
      <c r="O26" s="810"/>
    </row>
    <row r="27" spans="1:15" ht="12.75" customHeight="1" x14ac:dyDescent="0.2">
      <c r="A27" s="26"/>
      <c r="C27" s="54" t="s">
        <v>92</v>
      </c>
      <c r="E27" s="26"/>
      <c r="K27" s="1239"/>
    </row>
    <row r="28" spans="1:15" ht="12.75" customHeight="1" x14ac:dyDescent="0.2">
      <c r="A28" s="26"/>
      <c r="C28" s="26" t="s">
        <v>326</v>
      </c>
      <c r="E28" s="1545"/>
      <c r="F28" s="42"/>
      <c r="G28" s="25"/>
      <c r="H28" s="1545"/>
      <c r="I28" s="42"/>
      <c r="J28" s="25"/>
      <c r="K28" s="1239"/>
      <c r="O28" s="17"/>
    </row>
    <row r="29" spans="1:15" ht="12.75" customHeight="1" x14ac:dyDescent="0.2">
      <c r="A29" s="26"/>
      <c r="C29" s="26" t="s">
        <v>45</v>
      </c>
      <c r="E29" s="1544">
        <f>H19+1</f>
        <v>45</v>
      </c>
      <c r="F29" s="2181"/>
      <c r="H29" s="1544">
        <f>E29+1</f>
        <v>46</v>
      </c>
      <c r="I29" s="2181"/>
      <c r="K29" s="1239"/>
    </row>
    <row r="30" spans="1:15" ht="12.75" customHeight="1" x14ac:dyDescent="0.2">
      <c r="A30" s="26"/>
      <c r="E30" s="2316" t="s">
        <v>2609</v>
      </c>
      <c r="F30" s="2316"/>
      <c r="H30" s="2316" t="s">
        <v>2610</v>
      </c>
      <c r="I30" s="2316"/>
      <c r="K30" s="1239"/>
    </row>
    <row r="31" spans="1:15" ht="12.75" customHeight="1" x14ac:dyDescent="0.2">
      <c r="A31" s="26"/>
      <c r="C31" s="26" t="s">
        <v>973</v>
      </c>
      <c r="E31" s="1239"/>
      <c r="H31" s="1239"/>
      <c r="L31" s="5"/>
    </row>
    <row r="32" spans="1:15" ht="12.75" customHeight="1" x14ac:dyDescent="0.2">
      <c r="A32" s="26"/>
      <c r="C32" s="26" t="s">
        <v>1494</v>
      </c>
      <c r="E32" s="1239"/>
      <c r="H32" s="1239"/>
    </row>
    <row r="33" spans="1:22" ht="12.75" customHeight="1" x14ac:dyDescent="0.2">
      <c r="A33" s="26"/>
      <c r="E33" s="1239"/>
      <c r="H33" s="1239"/>
    </row>
    <row r="34" spans="1:22" ht="12.75" customHeight="1" x14ac:dyDescent="0.2">
      <c r="A34" s="26"/>
      <c r="C34" s="26" t="s">
        <v>442</v>
      </c>
      <c r="E34" s="1239"/>
      <c r="H34" s="1239"/>
    </row>
    <row r="35" spans="1:22" ht="12.75" customHeight="1" x14ac:dyDescent="0.4">
      <c r="A35" s="26"/>
      <c r="C35" s="811"/>
      <c r="D35" s="25"/>
      <c r="E35" s="25"/>
      <c r="F35" s="1526"/>
      <c r="G35" s="25"/>
      <c r="H35" s="25"/>
      <c r="I35" s="1526"/>
      <c r="J35" s="25"/>
      <c r="K35" s="1239"/>
    </row>
    <row r="36" spans="1:22" ht="12.75" customHeight="1" x14ac:dyDescent="0.2">
      <c r="A36" s="26" t="s">
        <v>17</v>
      </c>
      <c r="B36" s="26" t="s">
        <v>526</v>
      </c>
      <c r="C36" s="25" t="s">
        <v>974</v>
      </c>
      <c r="D36" s="25"/>
      <c r="E36" s="25"/>
      <c r="F36" s="1526"/>
      <c r="G36" s="25"/>
      <c r="H36" s="25"/>
      <c r="I36" s="1526"/>
      <c r="J36" s="25"/>
      <c r="K36" s="1526"/>
      <c r="L36" s="25"/>
      <c r="M36" s="17"/>
      <c r="N36" s="17"/>
      <c r="O36" s="17"/>
      <c r="P36" s="17"/>
      <c r="Q36" s="17"/>
      <c r="R36" s="17"/>
      <c r="S36" s="17"/>
      <c r="T36" s="17"/>
      <c r="U36" s="17"/>
      <c r="V36" s="17"/>
    </row>
    <row r="37" spans="1:22" ht="12.75" customHeight="1" x14ac:dyDescent="0.2">
      <c r="A37" s="26"/>
      <c r="C37" s="26" t="s">
        <v>987</v>
      </c>
      <c r="E37" s="1545"/>
      <c r="F37" s="42"/>
      <c r="G37" s="25"/>
      <c r="H37" s="1545"/>
      <c r="I37" s="42"/>
      <c r="J37" s="25"/>
      <c r="K37" s="1239"/>
      <c r="L37" s="25"/>
      <c r="O37" s="17"/>
    </row>
    <row r="38" spans="1:22" ht="12.75" customHeight="1" x14ac:dyDescent="0.2">
      <c r="A38" s="26"/>
      <c r="C38" s="26" t="s">
        <v>46</v>
      </c>
      <c r="E38" s="1544">
        <f>H29+1</f>
        <v>47</v>
      </c>
      <c r="F38" s="2181"/>
      <c r="H38" s="1544">
        <f>E38+1</f>
        <v>48</v>
      </c>
      <c r="I38" s="2181"/>
      <c r="K38" s="1239"/>
      <c r="L38" s="25"/>
      <c r="O38" s="17"/>
    </row>
    <row r="39" spans="1:22" ht="12.75" customHeight="1" x14ac:dyDescent="0.2">
      <c r="A39" s="26"/>
      <c r="C39" s="1544"/>
      <c r="E39" s="2316" t="s">
        <v>2611</v>
      </c>
      <c r="F39" s="2316"/>
      <c r="H39" s="2316" t="s">
        <v>2612</v>
      </c>
      <c r="I39" s="2316"/>
      <c r="K39" s="1239"/>
      <c r="L39" s="25"/>
      <c r="O39" s="17"/>
    </row>
    <row r="40" spans="1:22" ht="12.75" customHeight="1" x14ac:dyDescent="0.2">
      <c r="A40" s="26" t="s">
        <v>17</v>
      </c>
      <c r="B40" s="26" t="s">
        <v>525</v>
      </c>
      <c r="C40" s="54" t="s">
        <v>975</v>
      </c>
      <c r="E40" s="26"/>
      <c r="K40" s="1239"/>
    </row>
    <row r="41" spans="1:22" ht="12.75" customHeight="1" x14ac:dyDescent="0.2">
      <c r="A41" s="26"/>
      <c r="C41" s="54" t="s">
        <v>976</v>
      </c>
      <c r="E41" s="1545"/>
      <c r="F41" s="42"/>
      <c r="G41" s="25"/>
      <c r="H41" s="1545"/>
      <c r="I41" s="42"/>
      <c r="J41" s="25"/>
      <c r="K41" s="1239"/>
      <c r="O41" s="17"/>
    </row>
    <row r="42" spans="1:22" ht="12.75" customHeight="1" x14ac:dyDescent="0.2">
      <c r="A42" s="26"/>
      <c r="C42" s="54" t="s">
        <v>64</v>
      </c>
      <c r="E42" s="1544">
        <f>+H38+1</f>
        <v>49</v>
      </c>
      <c r="F42" s="2181"/>
      <c r="H42" s="1544">
        <f>E42+1</f>
        <v>50</v>
      </c>
      <c r="I42" s="2181"/>
      <c r="K42" s="1239"/>
    </row>
    <row r="43" spans="1:22" ht="12.75" customHeight="1" x14ac:dyDescent="0.2">
      <c r="A43" s="26"/>
      <c r="E43" s="2316" t="s">
        <v>2613</v>
      </c>
      <c r="F43" s="2316"/>
      <c r="H43" s="2316" t="s">
        <v>2614</v>
      </c>
      <c r="I43" s="2316"/>
      <c r="K43" s="1239"/>
    </row>
    <row r="44" spans="1:22" ht="12.75" customHeight="1" x14ac:dyDescent="0.2">
      <c r="A44" s="26"/>
      <c r="C44" s="26" t="s">
        <v>722</v>
      </c>
      <c r="E44" s="1239"/>
      <c r="H44" s="1239"/>
      <c r="K44" s="1239"/>
    </row>
    <row r="45" spans="1:22" ht="12.75" customHeight="1" x14ac:dyDescent="0.2">
      <c r="A45" s="26"/>
      <c r="C45" s="26" t="s">
        <v>1495</v>
      </c>
      <c r="E45" s="1239"/>
      <c r="H45" s="1239"/>
      <c r="K45" s="1239"/>
    </row>
    <row r="46" spans="1:22" ht="12.75" customHeight="1" x14ac:dyDescent="0.2">
      <c r="A46" s="26"/>
      <c r="E46" s="1239"/>
      <c r="H46" s="1239"/>
      <c r="K46" s="1239"/>
    </row>
    <row r="47" spans="1:22" ht="12.75" customHeight="1" x14ac:dyDescent="0.2">
      <c r="A47" s="26"/>
      <c r="C47" s="26" t="s">
        <v>442</v>
      </c>
      <c r="E47" s="1239"/>
      <c r="F47" s="1525"/>
      <c r="H47" s="1239"/>
      <c r="I47" s="1525"/>
      <c r="K47" s="1239"/>
    </row>
    <row r="48" spans="1:22" ht="12.75" customHeight="1" x14ac:dyDescent="0.2">
      <c r="A48" s="26"/>
      <c r="E48" s="26"/>
    </row>
    <row r="49" spans="1:5" ht="12.75" customHeight="1" x14ac:dyDescent="0.2">
      <c r="A49" s="26"/>
      <c r="C49" s="934"/>
      <c r="E49" s="26"/>
    </row>
    <row r="66" spans="1:5" ht="12.75" customHeight="1" x14ac:dyDescent="0.2">
      <c r="A66" s="26"/>
      <c r="C66" s="934"/>
      <c r="E66" s="26"/>
    </row>
  </sheetData>
  <mergeCells count="11">
    <mergeCell ref="E30:F30"/>
    <mergeCell ref="H30:I30"/>
    <mergeCell ref="E39:F39"/>
    <mergeCell ref="H39:I39"/>
    <mergeCell ref="E43:F43"/>
    <mergeCell ref="H43:I43"/>
    <mergeCell ref="J2:L2"/>
    <mergeCell ref="C3:L3"/>
    <mergeCell ref="C4:L4"/>
    <mergeCell ref="E20:F20"/>
    <mergeCell ref="H20:I20"/>
  </mergeCells>
  <pageMargins left="0.39370078740157483" right="0.39370078740157483" top="0.98425196850393704" bottom="0.98425196850393704" header="0.51181102362204722" footer="0.51181102362204722"/>
  <pageSetup orientation="portrait" r:id="rId1"/>
  <headerFooter alignWithMargins="0">
    <oddHeader>&amp;LOrganisme ________________________________________&amp;RCode géographique ____________</oddHeader>
    <oddFooter>&amp;LS51-4</oddFooter>
  </headerFooter>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3"/>
  <dimension ref="A15:J54"/>
  <sheetViews>
    <sheetView zoomScaleNormal="100" workbookViewId="0"/>
  </sheetViews>
  <sheetFormatPr baseColWidth="10" defaultRowHeight="12.75" x14ac:dyDescent="0.2"/>
  <cols>
    <col min="1" max="7" width="11.5703125" customWidth="1"/>
    <col min="8" max="8" width="11.42578125" customWidth="1"/>
  </cols>
  <sheetData>
    <row r="15" spans="1:10" ht="20.25" x14ac:dyDescent="0.3">
      <c r="A15" s="2221" t="s">
        <v>1465</v>
      </c>
      <c r="B15" s="2316"/>
      <c r="C15" s="2316"/>
      <c r="D15" s="2316"/>
      <c r="E15" s="2316"/>
      <c r="F15" s="2316"/>
      <c r="G15" s="2316"/>
      <c r="H15" s="2316"/>
      <c r="I15" s="2316"/>
      <c r="J15" s="917"/>
    </row>
    <row r="16" spans="1:10" x14ac:dyDescent="0.2">
      <c r="A16" s="26"/>
      <c r="B16" s="26"/>
      <c r="C16" s="54"/>
      <c r="D16" s="472"/>
      <c r="E16" s="26"/>
      <c r="F16" s="26"/>
      <c r="G16" s="26"/>
      <c r="H16" s="26"/>
      <c r="I16" s="26"/>
    </row>
    <row r="23" spans="2:2" x14ac:dyDescent="0.2">
      <c r="B23" s="1165"/>
    </row>
    <row r="54" spans="2:2" x14ac:dyDescent="0.2">
      <c r="B54" s="1238"/>
    </row>
  </sheetData>
  <mergeCells count="1">
    <mergeCell ref="A15:I15"/>
  </mergeCells>
  <pageMargins left="0.59055118110236227" right="0.11811023622047245" top="0.74803149606299213" bottom="0.74803149606299213" header="0.31496062992125984" footer="0.31496062992125984"/>
  <pageSetup scale="97" orientation="portrait" r:id="rId1"/>
  <headerFooter>
    <oddFooter xml:space="preserve">&amp;L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1:H61"/>
  <sheetViews>
    <sheetView zoomScaleNormal="100" workbookViewId="0">
      <selection activeCell="A22" sqref="A22:H25"/>
    </sheetView>
  </sheetViews>
  <sheetFormatPr baseColWidth="10" defaultRowHeight="12.75" x14ac:dyDescent="0.2"/>
  <cols>
    <col min="1" max="7" width="11.42578125" style="26" customWidth="1"/>
    <col min="8" max="8" width="37" style="26" customWidth="1"/>
  </cols>
  <sheetData>
    <row r="1" spans="1:8" x14ac:dyDescent="0.2">
      <c r="A1" s="131"/>
    </row>
    <row r="2" spans="1:8" x14ac:dyDescent="0.2">
      <c r="A2" s="131"/>
    </row>
    <row r="3" spans="1:8" x14ac:dyDescent="0.2">
      <c r="A3" s="472" t="s">
        <v>807</v>
      </c>
      <c r="H3" s="529" t="s">
        <v>969</v>
      </c>
    </row>
    <row r="4" spans="1:8" ht="13.5" thickBot="1" x14ac:dyDescent="0.25">
      <c r="A4" s="231"/>
      <c r="B4" s="231"/>
      <c r="C4" s="231"/>
      <c r="D4" s="231"/>
      <c r="E4" s="231"/>
    </row>
    <row r="5" spans="1:8" x14ac:dyDescent="0.2">
      <c r="A5" s="131"/>
    </row>
    <row r="7" spans="1:8" x14ac:dyDescent="0.2">
      <c r="A7" s="2226" t="s">
        <v>23</v>
      </c>
      <c r="B7" s="2226"/>
      <c r="C7" s="2226"/>
      <c r="D7" s="2226"/>
      <c r="E7" s="2226"/>
      <c r="F7" s="2226"/>
      <c r="G7" s="2226"/>
      <c r="H7" s="2226"/>
    </row>
    <row r="8" spans="1:8" x14ac:dyDescent="0.2">
      <c r="A8" s="1960"/>
      <c r="B8" s="1960"/>
      <c r="C8" s="1960"/>
      <c r="D8" s="1960"/>
      <c r="E8" s="1960"/>
      <c r="F8" s="1960"/>
      <c r="G8" s="1960"/>
      <c r="H8" s="1960"/>
    </row>
    <row r="9" spans="1:8" x14ac:dyDescent="0.2">
      <c r="A9" s="2227" t="s">
        <v>2923</v>
      </c>
      <c r="B9" s="2227"/>
      <c r="C9" s="2227"/>
      <c r="D9" s="2227"/>
      <c r="E9" s="2227"/>
      <c r="F9" s="2227"/>
      <c r="G9" s="2227"/>
      <c r="H9" s="2227"/>
    </row>
    <row r="10" spans="1:8" x14ac:dyDescent="0.2">
      <c r="A10" s="2227"/>
      <c r="B10" s="2227"/>
      <c r="C10" s="2227"/>
      <c r="D10" s="2227"/>
      <c r="E10" s="2227"/>
      <c r="F10" s="2227"/>
      <c r="G10" s="2227"/>
      <c r="H10" s="2227"/>
    </row>
    <row r="11" spans="1:8" x14ac:dyDescent="0.2">
      <c r="A11" s="2227"/>
      <c r="B11" s="2227"/>
      <c r="C11" s="2227"/>
      <c r="D11" s="2227"/>
      <c r="E11" s="2227"/>
      <c r="F11" s="2227"/>
      <c r="G11" s="2227"/>
      <c r="H11" s="2227"/>
    </row>
    <row r="12" spans="1:8" x14ac:dyDescent="0.2">
      <c r="A12" s="2227"/>
      <c r="B12" s="2227"/>
      <c r="C12" s="2227"/>
      <c r="D12" s="2227"/>
      <c r="E12" s="2227"/>
      <c r="F12" s="2227"/>
      <c r="G12" s="2227"/>
      <c r="H12" s="2227"/>
    </row>
    <row r="13" spans="1:8" x14ac:dyDescent="0.2">
      <c r="A13" s="1961"/>
      <c r="B13" s="1961"/>
      <c r="C13" s="1961"/>
      <c r="D13" s="1961"/>
      <c r="E13" s="1961"/>
      <c r="F13" s="1961"/>
      <c r="G13" s="1961"/>
      <c r="H13" s="1961"/>
    </row>
    <row r="14" spans="1:8" x14ac:dyDescent="0.2">
      <c r="A14" s="2228" t="s">
        <v>222</v>
      </c>
      <c r="B14" s="2228"/>
      <c r="C14" s="2228"/>
      <c r="D14" s="2228"/>
      <c r="E14" s="2228"/>
      <c r="F14" s="2228"/>
      <c r="G14" s="2228"/>
      <c r="H14" s="2228"/>
    </row>
    <row r="15" spans="1:8" x14ac:dyDescent="0.2">
      <c r="A15" s="1960"/>
      <c r="B15" s="1960"/>
      <c r="C15" s="1960"/>
      <c r="D15" s="1960"/>
      <c r="E15" s="1960"/>
      <c r="F15" s="1960"/>
      <c r="G15" s="1960"/>
      <c r="H15" s="1960"/>
    </row>
    <row r="16" spans="1:8" x14ac:dyDescent="0.2">
      <c r="A16" s="2227" t="s">
        <v>223</v>
      </c>
      <c r="B16" s="2229"/>
      <c r="C16" s="2229"/>
      <c r="D16" s="2229"/>
      <c r="E16" s="2229"/>
      <c r="F16" s="2229"/>
      <c r="G16" s="2229"/>
      <c r="H16" s="2229"/>
    </row>
    <row r="17" spans="1:8" x14ac:dyDescent="0.2">
      <c r="A17" s="2229"/>
      <c r="B17" s="2229"/>
      <c r="C17" s="2229"/>
      <c r="D17" s="2229"/>
      <c r="E17" s="2229"/>
      <c r="F17" s="2229"/>
      <c r="G17" s="2229"/>
      <c r="H17" s="2229"/>
    </row>
    <row r="18" spans="1:8" x14ac:dyDescent="0.2">
      <c r="A18" s="2229"/>
      <c r="B18" s="2229"/>
      <c r="C18" s="2229"/>
      <c r="D18" s="2229"/>
      <c r="E18" s="2229"/>
      <c r="F18" s="2229"/>
      <c r="G18" s="2229"/>
      <c r="H18" s="2229"/>
    </row>
    <row r="19" spans="1:8" x14ac:dyDescent="0.2">
      <c r="A19" s="1961"/>
      <c r="B19" s="1961"/>
      <c r="C19" s="1961"/>
      <c r="D19" s="1961"/>
      <c r="E19" s="1961"/>
      <c r="F19" s="1961"/>
      <c r="G19" s="1961"/>
      <c r="H19" s="1961"/>
    </row>
    <row r="20" spans="1:8" x14ac:dyDescent="0.2">
      <c r="A20" s="2228" t="s">
        <v>261</v>
      </c>
      <c r="B20" s="2228"/>
      <c r="C20" s="2228"/>
      <c r="D20" s="2228"/>
      <c r="E20" s="2228"/>
      <c r="F20" s="2228"/>
      <c r="G20" s="2228"/>
      <c r="H20" s="2228"/>
    </row>
    <row r="21" spans="1:8" s="1" customFormat="1" x14ac:dyDescent="0.2">
      <c r="A21" s="1958"/>
      <c r="B21" s="1958"/>
      <c r="C21" s="1958"/>
      <c r="D21" s="1958"/>
      <c r="E21" s="1958"/>
      <c r="F21" s="1958"/>
      <c r="G21" s="1958"/>
      <c r="H21" s="1958"/>
    </row>
    <row r="22" spans="1:8" x14ac:dyDescent="0.2">
      <c r="A22" s="2227" t="s">
        <v>224</v>
      </c>
      <c r="B22" s="2229"/>
      <c r="C22" s="2229"/>
      <c r="D22" s="2229"/>
      <c r="E22" s="2229"/>
      <c r="F22" s="2229"/>
      <c r="G22" s="2229"/>
      <c r="H22" s="2229"/>
    </row>
    <row r="23" spans="1:8" x14ac:dyDescent="0.2">
      <c r="A23" s="2229"/>
      <c r="B23" s="2229"/>
      <c r="C23" s="2229"/>
      <c r="D23" s="2229"/>
      <c r="E23" s="2229"/>
      <c r="F23" s="2229"/>
      <c r="G23" s="2229"/>
      <c r="H23" s="2229"/>
    </row>
    <row r="24" spans="1:8" x14ac:dyDescent="0.2">
      <c r="A24" s="2229"/>
      <c r="B24" s="2229"/>
      <c r="C24" s="2229"/>
      <c r="D24" s="2229"/>
      <c r="E24" s="2229"/>
      <c r="F24" s="2229"/>
      <c r="G24" s="2229"/>
      <c r="H24" s="2229"/>
    </row>
    <row r="25" spans="1:8" x14ac:dyDescent="0.2">
      <c r="A25" s="2229"/>
      <c r="B25" s="2229"/>
      <c r="C25" s="2229"/>
      <c r="D25" s="2229"/>
      <c r="E25" s="2229"/>
      <c r="F25" s="2229"/>
      <c r="G25" s="2229"/>
      <c r="H25" s="2229"/>
    </row>
    <row r="26" spans="1:8" x14ac:dyDescent="0.2">
      <c r="A26" s="1961"/>
      <c r="B26" s="1961"/>
      <c r="C26" s="1961"/>
      <c r="D26" s="1961"/>
      <c r="E26" s="1961"/>
      <c r="F26" s="1961"/>
      <c r="G26" s="1961"/>
      <c r="H26" s="1961"/>
    </row>
    <row r="27" spans="1:8" x14ac:dyDescent="0.2">
      <c r="A27" s="2227" t="s">
        <v>905</v>
      </c>
      <c r="B27" s="2229"/>
      <c r="C27" s="2229"/>
      <c r="D27" s="2229"/>
      <c r="E27" s="2229"/>
      <c r="F27" s="2229"/>
      <c r="G27" s="2229"/>
      <c r="H27" s="2229"/>
    </row>
    <row r="28" spans="1:8" x14ac:dyDescent="0.2">
      <c r="A28" s="2229"/>
      <c r="B28" s="2229"/>
      <c r="C28" s="2229"/>
      <c r="D28" s="2229"/>
      <c r="E28" s="2229"/>
      <c r="F28" s="2229"/>
      <c r="G28" s="2229"/>
      <c r="H28" s="2229"/>
    </row>
    <row r="29" spans="1:8" x14ac:dyDescent="0.2">
      <c r="A29" s="2229"/>
      <c r="B29" s="2229"/>
      <c r="C29" s="2229"/>
      <c r="D29" s="2229"/>
      <c r="E29" s="2229"/>
      <c r="F29" s="2229"/>
      <c r="G29" s="2229"/>
      <c r="H29" s="2229"/>
    </row>
    <row r="30" spans="1:8" x14ac:dyDescent="0.2">
      <c r="A30" s="2229"/>
      <c r="B30" s="2229"/>
      <c r="C30" s="2229"/>
      <c r="D30" s="2229"/>
      <c r="E30" s="2229"/>
      <c r="F30" s="2229"/>
      <c r="G30" s="2229"/>
      <c r="H30" s="2229"/>
    </row>
    <row r="31" spans="1:8" x14ac:dyDescent="0.2">
      <c r="A31" s="2229"/>
      <c r="B31" s="2229"/>
      <c r="C31" s="2229"/>
      <c r="D31" s="2229"/>
      <c r="E31" s="2229"/>
      <c r="F31" s="2229"/>
      <c r="G31" s="2229"/>
      <c r="H31" s="2229"/>
    </row>
    <row r="32" spans="1:8" x14ac:dyDescent="0.2">
      <c r="A32" s="2229"/>
      <c r="B32" s="2229"/>
      <c r="C32" s="2229"/>
      <c r="D32" s="2229"/>
      <c r="E32" s="2229"/>
      <c r="F32" s="2229"/>
      <c r="G32" s="2229"/>
      <c r="H32" s="2229"/>
    </row>
    <row r="33" spans="1:8" x14ac:dyDescent="0.2">
      <c r="A33" s="2229"/>
      <c r="B33" s="2229"/>
      <c r="C33" s="2229"/>
      <c r="D33" s="2229"/>
      <c r="E33" s="2229"/>
      <c r="F33" s="2229"/>
      <c r="G33" s="2229"/>
      <c r="H33" s="2229"/>
    </row>
    <row r="34" spans="1:8" x14ac:dyDescent="0.2">
      <c r="A34" s="2229"/>
      <c r="B34" s="2229"/>
      <c r="C34" s="2229"/>
      <c r="D34" s="2229"/>
      <c r="E34" s="2229"/>
      <c r="F34" s="2229"/>
      <c r="G34" s="2229"/>
      <c r="H34" s="2229"/>
    </row>
    <row r="35" spans="1:8" x14ac:dyDescent="0.2">
      <c r="A35" s="1961"/>
      <c r="B35" s="1961"/>
      <c r="C35" s="1961"/>
      <c r="D35" s="1961"/>
      <c r="E35" s="1961"/>
      <c r="F35" s="1961"/>
      <c r="G35" s="1961"/>
      <c r="H35" s="1961"/>
    </row>
    <row r="36" spans="1:8" x14ac:dyDescent="0.2">
      <c r="A36" s="2229" t="s">
        <v>906</v>
      </c>
      <c r="B36" s="2229"/>
      <c r="C36" s="2229"/>
      <c r="D36" s="2229"/>
      <c r="E36" s="2229"/>
      <c r="F36" s="2229"/>
      <c r="G36" s="2229"/>
      <c r="H36" s="2229"/>
    </row>
    <row r="37" spans="1:8" x14ac:dyDescent="0.2">
      <c r="A37" s="1960"/>
      <c r="B37" s="1960"/>
      <c r="C37" s="1960"/>
      <c r="D37" s="1960"/>
      <c r="E37" s="1960"/>
      <c r="F37" s="1960"/>
      <c r="G37" s="1960"/>
      <c r="H37" s="1960"/>
    </row>
    <row r="38" spans="1:8" x14ac:dyDescent="0.2">
      <c r="A38" s="1959" t="s">
        <v>619</v>
      </c>
      <c r="B38" s="1960"/>
      <c r="C38" s="1960"/>
      <c r="D38" s="1960"/>
      <c r="E38" s="1960"/>
      <c r="F38" s="1960"/>
      <c r="G38" s="1960"/>
      <c r="H38" s="1960"/>
    </row>
    <row r="39" spans="1:8" x14ac:dyDescent="0.2">
      <c r="A39" s="1960"/>
      <c r="B39" s="1960"/>
      <c r="C39" s="1960"/>
      <c r="D39" s="1960"/>
      <c r="E39" s="1960"/>
      <c r="F39" s="1960"/>
      <c r="G39" s="1960"/>
      <c r="H39" s="1960"/>
    </row>
    <row r="40" spans="1:8" x14ac:dyDescent="0.2">
      <c r="A40" s="2230" t="s">
        <v>2924</v>
      </c>
      <c r="B40" s="2230"/>
      <c r="C40" s="2230"/>
      <c r="D40" s="2230"/>
      <c r="E40" s="2230"/>
      <c r="F40" s="2230"/>
      <c r="G40" s="2230"/>
      <c r="H40" s="2230"/>
    </row>
    <row r="41" spans="1:8" x14ac:dyDescent="0.2">
      <c r="A41" s="2230"/>
      <c r="B41" s="2230"/>
      <c r="C41" s="2230"/>
      <c r="D41" s="2230"/>
      <c r="E41" s="2230"/>
      <c r="F41" s="2230"/>
      <c r="G41" s="2230"/>
      <c r="H41" s="2230"/>
    </row>
    <row r="42" spans="1:8" x14ac:dyDescent="0.2">
      <c r="A42" s="2230"/>
      <c r="B42" s="2230"/>
      <c r="C42" s="2230"/>
      <c r="D42" s="2230"/>
      <c r="E42" s="2230"/>
      <c r="F42" s="2230"/>
      <c r="G42" s="2230"/>
      <c r="H42" s="2230"/>
    </row>
    <row r="43" spans="1:8" x14ac:dyDescent="0.2">
      <c r="A43" s="2230"/>
      <c r="B43" s="2230"/>
      <c r="C43" s="2230"/>
      <c r="D43" s="2230"/>
      <c r="E43" s="2230"/>
      <c r="F43" s="2230"/>
      <c r="G43" s="2230"/>
      <c r="H43" s="2230"/>
    </row>
    <row r="44" spans="1:8" x14ac:dyDescent="0.2">
      <c r="A44" s="1949"/>
      <c r="B44" s="1949"/>
      <c r="C44" s="1949"/>
      <c r="D44" s="1949"/>
      <c r="E44" s="1949"/>
      <c r="F44" s="1949"/>
      <c r="G44" s="1949"/>
      <c r="H44" s="1949"/>
    </row>
    <row r="45" spans="1:8" x14ac:dyDescent="0.2">
      <c r="A45" s="2231" t="s">
        <v>610</v>
      </c>
      <c r="B45" s="2231"/>
      <c r="C45" s="1962"/>
      <c r="D45" s="1962"/>
      <c r="E45" s="1962"/>
      <c r="F45" s="1962"/>
      <c r="G45" s="1962"/>
      <c r="H45" s="1962"/>
    </row>
    <row r="46" spans="1:8" x14ac:dyDescent="0.2">
      <c r="A46" s="1058"/>
      <c r="B46" s="1960"/>
      <c r="C46" s="1962"/>
      <c r="D46" s="1962"/>
      <c r="E46" s="1962"/>
      <c r="F46" s="1962"/>
      <c r="G46" s="1962"/>
      <c r="H46" s="1962"/>
    </row>
    <row r="47" spans="1:8" x14ac:dyDescent="0.2">
      <c r="A47" s="2229" t="s">
        <v>1001</v>
      </c>
      <c r="B47" s="2229"/>
      <c r="C47" s="2229"/>
      <c r="D47" s="2229"/>
      <c r="E47" s="2229"/>
      <c r="F47" s="2229"/>
      <c r="G47" s="2229"/>
      <c r="H47" s="2229"/>
    </row>
    <row r="48" spans="1:8" x14ac:dyDescent="0.2">
      <c r="A48" s="2229"/>
      <c r="B48" s="2229"/>
      <c r="C48" s="2229"/>
      <c r="D48" s="2229"/>
      <c r="E48" s="2229"/>
      <c r="F48" s="2229"/>
      <c r="G48" s="2229"/>
      <c r="H48" s="2229"/>
    </row>
    <row r="49" spans="1:8" x14ac:dyDescent="0.2">
      <c r="A49" s="2229"/>
      <c r="B49" s="2229"/>
      <c r="C49" s="2229"/>
      <c r="D49" s="2229"/>
      <c r="E49" s="2229"/>
      <c r="F49" s="2229"/>
      <c r="G49" s="2229"/>
      <c r="H49" s="2229"/>
    </row>
    <row r="50" spans="1:8" x14ac:dyDescent="0.2">
      <c r="A50" s="2229"/>
      <c r="B50" s="2229"/>
      <c r="C50" s="2229"/>
      <c r="D50" s="2229"/>
      <c r="E50" s="2229"/>
      <c r="F50" s="2229"/>
      <c r="G50" s="2229"/>
      <c r="H50" s="2229"/>
    </row>
    <row r="51" spans="1:8" x14ac:dyDescent="0.2">
      <c r="A51" s="2229"/>
      <c r="B51" s="2229"/>
      <c r="C51" s="2229"/>
      <c r="D51" s="2229"/>
      <c r="E51" s="2229"/>
      <c r="F51" s="2229"/>
      <c r="G51" s="2229"/>
      <c r="H51" s="2229"/>
    </row>
    <row r="52" spans="1:8" x14ac:dyDescent="0.2">
      <c r="A52" s="2225" t="s">
        <v>857</v>
      </c>
      <c r="B52" s="2225"/>
      <c r="C52" s="2225"/>
      <c r="D52" s="2225"/>
      <c r="E52" s="2225"/>
      <c r="F52" s="2225"/>
      <c r="G52" s="2225"/>
      <c r="H52" s="2225"/>
    </row>
    <row r="53" spans="1:8" x14ac:dyDescent="0.2">
      <c r="A53" s="2225"/>
      <c r="B53" s="2225"/>
      <c r="C53" s="2225"/>
      <c r="D53" s="2225"/>
      <c r="E53" s="2225"/>
      <c r="F53" s="2225"/>
      <c r="G53" s="2225"/>
      <c r="H53" s="2225"/>
    </row>
    <row r="54" spans="1:8" s="1165" customFormat="1" ht="13.5" customHeight="1" x14ac:dyDescent="0.2">
      <c r="A54" s="1963" t="s">
        <v>1057</v>
      </c>
      <c r="B54" s="1963"/>
      <c r="C54" s="1963"/>
      <c r="D54" s="1963"/>
      <c r="E54" s="1963"/>
      <c r="F54" s="1963"/>
      <c r="G54" s="1963"/>
      <c r="H54" s="1963"/>
    </row>
    <row r="55" spans="1:8" x14ac:dyDescent="0.2">
      <c r="A55" s="997"/>
      <c r="B55" s="1002"/>
      <c r="C55" s="1002"/>
      <c r="D55" s="1002"/>
      <c r="E55" s="1002"/>
      <c r="F55" s="1002"/>
      <c r="G55" s="1002"/>
      <c r="H55" s="1964"/>
    </row>
    <row r="56" spans="1:8" x14ac:dyDescent="0.2">
      <c r="A56" s="1965"/>
      <c r="B56" s="837"/>
      <c r="C56" s="837"/>
      <c r="D56" s="42"/>
      <c r="E56" s="42"/>
      <c r="F56" s="42"/>
      <c r="G56" s="42"/>
      <c r="H56" s="1966"/>
    </row>
    <row r="57" spans="1:8" x14ac:dyDescent="0.2">
      <c r="B57" s="513"/>
      <c r="C57" s="513"/>
      <c r="D57" s="25"/>
      <c r="E57" s="25"/>
    </row>
    <row r="58" spans="1:8" x14ac:dyDescent="0.2">
      <c r="A58" s="26" t="s">
        <v>451</v>
      </c>
      <c r="B58" s="42"/>
      <c r="C58" s="42"/>
      <c r="D58" s="42"/>
      <c r="F58" s="25"/>
      <c r="G58" s="25"/>
      <c r="H58" s="25"/>
    </row>
    <row r="60" spans="1:8" x14ac:dyDescent="0.2">
      <c r="A60" s="195"/>
    </row>
    <row r="61" spans="1:8" x14ac:dyDescent="0.2">
      <c r="A61" s="4"/>
      <c r="B61" s="977"/>
      <c r="C61" s="774"/>
      <c r="D61" s="774"/>
      <c r="E61" s="25"/>
      <c r="F61" s="529"/>
      <c r="H61" s="1967"/>
    </row>
  </sheetData>
  <mergeCells count="12">
    <mergeCell ref="A52:H53"/>
    <mergeCell ref="A7:H7"/>
    <mergeCell ref="A9:H12"/>
    <mergeCell ref="A14:H14"/>
    <mergeCell ref="A16:H18"/>
    <mergeCell ref="A20:H20"/>
    <mergeCell ref="A22:H25"/>
    <mergeCell ref="A27:H34"/>
    <mergeCell ref="A36:H36"/>
    <mergeCell ref="A40:H43"/>
    <mergeCell ref="A45:B45"/>
    <mergeCell ref="A47:H51"/>
  </mergeCells>
  <phoneticPr fontId="10" type="noConversion"/>
  <pageMargins left="0.59055118110236227" right="0.43307086614173229" top="0.59055118110236227" bottom="0.39370078740157483" header="0.59055118110236227" footer="0.39370078740157483"/>
  <pageSetup scale="80" orientation="portrait" r:id="rId1"/>
  <headerFooter alignWithMargins="0">
    <oddHeader>&amp;LOrganisme ________________________________________&amp;RCode géographique ____________</oddHeader>
    <oddFooter>&amp;LS6</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3"/>
  <dimension ref="A1:L55"/>
  <sheetViews>
    <sheetView zoomScaleNormal="100" workbookViewId="0"/>
  </sheetViews>
  <sheetFormatPr baseColWidth="10" defaultColWidth="9.140625" defaultRowHeight="12.75" x14ac:dyDescent="0.2"/>
  <cols>
    <col min="1" max="1" width="3" style="26" customWidth="1"/>
    <col min="2" max="3" width="9.140625" style="26" customWidth="1"/>
    <col min="4" max="4" width="6.140625" style="26" customWidth="1"/>
    <col min="5" max="5" width="9.140625" style="26" customWidth="1"/>
    <col min="6" max="6" width="35.140625" style="26" customWidth="1"/>
    <col min="7" max="7" width="0.140625" style="26" hidden="1" customWidth="1"/>
    <col min="8" max="8" width="6.140625" style="26" customWidth="1"/>
    <col min="9" max="9" width="5.7109375" style="1355" hidden="1" customWidth="1"/>
    <col min="10" max="10" width="5" style="1356" hidden="1" customWidth="1"/>
    <col min="11" max="12" width="9.140625" style="26"/>
    <col min="13" max="16384" width="9.140625" style="1"/>
  </cols>
  <sheetData>
    <row r="1" spans="1:12" x14ac:dyDescent="0.2">
      <c r="B1" s="131" t="s">
        <v>964</v>
      </c>
      <c r="H1" s="2100"/>
    </row>
    <row r="2" spans="1:12" x14ac:dyDescent="0.2">
      <c r="B2" s="131"/>
      <c r="H2" s="2100"/>
    </row>
    <row r="3" spans="1:12" x14ac:dyDescent="0.2">
      <c r="B3" s="2401" t="s">
        <v>303</v>
      </c>
      <c r="C3" s="2276"/>
      <c r="D3" s="2276"/>
      <c r="E3" s="2276"/>
      <c r="F3" s="2276"/>
      <c r="G3" s="2276"/>
      <c r="H3" s="2276"/>
      <c r="I3" s="2276"/>
      <c r="J3" s="2276"/>
      <c r="K3" s="2276"/>
      <c r="L3" s="2276"/>
    </row>
    <row r="4" spans="1:12" x14ac:dyDescent="0.2">
      <c r="B4" s="56"/>
      <c r="C4" s="57"/>
      <c r="D4" s="57"/>
      <c r="E4" s="57"/>
      <c r="F4" s="57"/>
      <c r="G4" s="57"/>
      <c r="H4" s="2101"/>
      <c r="I4" s="2102"/>
    </row>
    <row r="5" spans="1:12" x14ac:dyDescent="0.2">
      <c r="B5" s="423"/>
      <c r="F5" s="472"/>
      <c r="G5" s="472"/>
      <c r="H5" s="2369" t="s">
        <v>304</v>
      </c>
      <c r="I5" s="2369"/>
      <c r="J5" s="2369"/>
      <c r="K5" s="2347"/>
      <c r="L5" s="2347"/>
    </row>
    <row r="6" spans="1:12" x14ac:dyDescent="0.2">
      <c r="B6" s="423"/>
      <c r="F6" s="472"/>
      <c r="G6" s="472"/>
      <c r="H6" s="5" t="s">
        <v>661</v>
      </c>
      <c r="I6" s="836" t="s">
        <v>599</v>
      </c>
      <c r="J6" s="836" t="s">
        <v>17</v>
      </c>
      <c r="K6" s="836" t="s">
        <v>599</v>
      </c>
      <c r="L6" s="836" t="s">
        <v>17</v>
      </c>
    </row>
    <row r="7" spans="1:12" x14ac:dyDescent="0.2">
      <c r="A7" s="26" t="s">
        <v>599</v>
      </c>
      <c r="B7" s="423" t="s">
        <v>1466</v>
      </c>
      <c r="C7" s="423"/>
      <c r="D7" s="423"/>
      <c r="E7" s="423"/>
      <c r="F7" s="423"/>
      <c r="G7" s="423"/>
      <c r="H7" s="423"/>
      <c r="I7" s="423"/>
      <c r="J7" s="423"/>
    </row>
    <row r="8" spans="1:12" x14ac:dyDescent="0.2">
      <c r="I8" s="26"/>
      <c r="J8" s="26"/>
    </row>
    <row r="9" spans="1:12" x14ac:dyDescent="0.2">
      <c r="A9" s="26" t="s">
        <v>599</v>
      </c>
      <c r="B9" s="26" t="s">
        <v>446</v>
      </c>
      <c r="C9" s="472"/>
      <c r="D9" s="472"/>
      <c r="E9" s="472"/>
      <c r="H9" s="1333" t="s">
        <v>1236</v>
      </c>
      <c r="K9" s="1334">
        <v>41</v>
      </c>
      <c r="L9" s="1334"/>
    </row>
    <row r="10" spans="1:12" x14ac:dyDescent="0.2">
      <c r="A10" s="26" t="s">
        <v>599</v>
      </c>
      <c r="B10" s="26" t="s">
        <v>1331</v>
      </c>
      <c r="C10" s="472"/>
      <c r="D10" s="472"/>
      <c r="E10" s="472"/>
      <c r="H10" s="1334">
        <v>56</v>
      </c>
      <c r="I10" s="1334">
        <v>27</v>
      </c>
      <c r="K10" s="1334">
        <f>K9+1</f>
        <v>42</v>
      </c>
      <c r="L10" s="1334"/>
    </row>
    <row r="11" spans="1:12" x14ac:dyDescent="0.2">
      <c r="A11" s="26" t="s">
        <v>599</v>
      </c>
      <c r="B11" s="26" t="s">
        <v>1264</v>
      </c>
      <c r="C11" s="472"/>
      <c r="D11" s="472"/>
      <c r="E11" s="472"/>
      <c r="H11" s="1334">
        <v>57</v>
      </c>
      <c r="I11" s="1334"/>
      <c r="K11" s="1334">
        <f>K10+1</f>
        <v>43</v>
      </c>
      <c r="L11" s="1334"/>
    </row>
    <row r="12" spans="1:12" x14ac:dyDescent="0.2">
      <c r="A12" s="26" t="s">
        <v>599</v>
      </c>
      <c r="B12" s="54" t="s">
        <v>1305</v>
      </c>
      <c r="C12" s="472"/>
      <c r="D12" s="472"/>
      <c r="E12" s="472"/>
      <c r="H12" s="1356">
        <v>59</v>
      </c>
      <c r="I12" s="1356">
        <v>28</v>
      </c>
      <c r="K12" s="1334">
        <f>K11+2</f>
        <v>45</v>
      </c>
      <c r="L12" s="1334"/>
    </row>
    <row r="13" spans="1:12" x14ac:dyDescent="0.2">
      <c r="A13" s="26" t="s">
        <v>599</v>
      </c>
      <c r="B13" s="26" t="s">
        <v>1271</v>
      </c>
      <c r="H13" s="472">
        <v>60</v>
      </c>
      <c r="K13" s="1334">
        <f>K12+1</f>
        <v>46</v>
      </c>
      <c r="L13" s="1334"/>
    </row>
    <row r="14" spans="1:12" x14ac:dyDescent="0.2">
      <c r="A14" s="26" t="s">
        <v>599</v>
      </c>
      <c r="B14" s="54" t="s">
        <v>1217</v>
      </c>
      <c r="C14" s="1239"/>
      <c r="D14" s="1239"/>
      <c r="E14" s="1239"/>
      <c r="F14" s="1239"/>
      <c r="G14" s="1239"/>
      <c r="H14" s="472">
        <v>63</v>
      </c>
      <c r="I14" s="1239"/>
      <c r="J14" s="1239"/>
      <c r="K14" s="1334">
        <f>K13+1</f>
        <v>47</v>
      </c>
      <c r="L14" s="1334"/>
    </row>
    <row r="15" spans="1:12" x14ac:dyDescent="0.2">
      <c r="A15" s="26" t="s">
        <v>599</v>
      </c>
      <c r="B15" s="26" t="s">
        <v>904</v>
      </c>
      <c r="H15" s="472">
        <v>65</v>
      </c>
      <c r="K15" s="1334">
        <f>K14+2</f>
        <v>49</v>
      </c>
      <c r="L15" s="1334"/>
    </row>
    <row r="16" spans="1:12" customFormat="1" x14ac:dyDescent="0.2">
      <c r="A16" s="26"/>
      <c r="B16" s="26"/>
      <c r="C16" s="26"/>
      <c r="D16" s="26"/>
      <c r="E16" s="26"/>
      <c r="F16" s="26"/>
      <c r="G16" s="26"/>
      <c r="H16" s="1356"/>
      <c r="I16" s="1357"/>
      <c r="J16" s="1357"/>
      <c r="K16" s="1334"/>
      <c r="L16" s="1334"/>
    </row>
    <row r="17" spans="1:12" customFormat="1" x14ac:dyDescent="0.2">
      <c r="A17" s="26"/>
      <c r="B17" s="26"/>
      <c r="C17" s="26"/>
      <c r="D17" s="26"/>
      <c r="E17" s="26"/>
      <c r="F17" s="26"/>
      <c r="G17" s="26"/>
      <c r="H17" s="1356"/>
      <c r="I17" s="1357"/>
      <c r="J17" s="1357"/>
      <c r="K17" s="1334"/>
      <c r="L17" s="1334"/>
    </row>
    <row r="18" spans="1:12" customFormat="1" x14ac:dyDescent="0.2">
      <c r="A18" s="26"/>
      <c r="B18" s="26"/>
      <c r="C18" s="26"/>
      <c r="D18" s="26"/>
      <c r="E18" s="26"/>
      <c r="F18" s="26"/>
      <c r="G18" s="26"/>
      <c r="H18" s="1356"/>
      <c r="I18" s="1357"/>
      <c r="J18" s="1357"/>
      <c r="K18" s="1334"/>
      <c r="L18" s="1334"/>
    </row>
    <row r="21" spans="1:12" x14ac:dyDescent="0.2">
      <c r="A21" s="112"/>
      <c r="B21" s="25"/>
      <c r="C21" s="112"/>
      <c r="D21" s="112"/>
      <c r="E21" s="112"/>
      <c r="I21" s="26"/>
      <c r="J21" s="26"/>
    </row>
    <row r="22" spans="1:12" x14ac:dyDescent="0.2">
      <c r="A22" s="112"/>
      <c r="B22" s="25"/>
      <c r="C22" s="112"/>
      <c r="D22" s="112"/>
      <c r="E22" s="112"/>
      <c r="I22" s="26"/>
      <c r="J22" s="26"/>
    </row>
    <row r="26" spans="1:12" x14ac:dyDescent="0.2">
      <c r="B26" s="2182"/>
      <c r="C26" s="2182"/>
      <c r="D26" s="2182"/>
      <c r="E26" s="2182"/>
      <c r="F26" s="2182"/>
      <c r="G26" s="2182"/>
      <c r="H26" s="2182"/>
      <c r="I26" s="2182"/>
      <c r="J26" s="2182"/>
    </row>
    <row r="50" spans="1:10" x14ac:dyDescent="0.2">
      <c r="B50" s="25"/>
      <c r="C50" s="112"/>
      <c r="D50" s="112"/>
      <c r="E50" s="112"/>
      <c r="I50" s="26"/>
      <c r="J50" s="26"/>
    </row>
    <row r="51" spans="1:10" x14ac:dyDescent="0.2">
      <c r="B51" s="25"/>
      <c r="C51" s="112"/>
      <c r="D51" s="112"/>
      <c r="E51" s="112"/>
      <c r="I51" s="26"/>
      <c r="J51" s="26"/>
    </row>
    <row r="52" spans="1:10" x14ac:dyDescent="0.2">
      <c r="B52" s="25"/>
      <c r="C52" s="112"/>
      <c r="D52" s="112"/>
      <c r="E52" s="112"/>
      <c r="I52" s="26"/>
      <c r="J52" s="26"/>
    </row>
    <row r="53" spans="1:10" x14ac:dyDescent="0.2">
      <c r="B53" s="25"/>
      <c r="C53" s="112"/>
      <c r="D53" s="112"/>
      <c r="E53" s="112"/>
      <c r="I53" s="26"/>
      <c r="J53" s="26"/>
    </row>
    <row r="54" spans="1:10" x14ac:dyDescent="0.2">
      <c r="A54" s="112"/>
      <c r="B54" s="25"/>
      <c r="C54" s="112"/>
      <c r="D54" s="112"/>
      <c r="E54" s="112"/>
      <c r="I54" s="26"/>
      <c r="J54" s="26"/>
    </row>
    <row r="55" spans="1:10" x14ac:dyDescent="0.2">
      <c r="A55" s="112"/>
      <c r="B55" s="25"/>
      <c r="C55" s="112"/>
      <c r="D55" s="112"/>
      <c r="E55" s="112"/>
      <c r="I55" s="26"/>
      <c r="J55" s="26"/>
    </row>
  </sheetData>
  <mergeCells count="2">
    <mergeCell ref="H5:L5"/>
    <mergeCell ref="B3:L3"/>
  </mergeCells>
  <pageMargins left="0.39370078740157483" right="0.39370078740157483" top="0.74803149606299213" bottom="0.74803149606299213" header="0.31496062992125984" footer="0.31496062992125984"/>
  <pageSetup orientation="portrait" r:id="rId1"/>
  <headerFooter>
    <oddFooter>&amp;LS54</oddFooter>
  </headerFooter>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6"/>
  <dimension ref="A1:N54"/>
  <sheetViews>
    <sheetView zoomScaleNormal="100" workbookViewId="0"/>
  </sheetViews>
  <sheetFormatPr baseColWidth="10" defaultColWidth="9.140625" defaultRowHeight="12.75" x14ac:dyDescent="0.2"/>
  <cols>
    <col min="1" max="1" width="3" style="26" customWidth="1"/>
    <col min="2" max="3" width="9.140625" style="26" customWidth="1"/>
    <col min="4" max="4" width="6.140625" style="26" customWidth="1"/>
    <col min="5" max="5" width="9.140625" style="26" customWidth="1"/>
    <col min="6" max="6" width="35.140625" style="26" customWidth="1"/>
    <col min="7" max="7" width="0.140625" style="26" hidden="1" customWidth="1"/>
    <col min="8" max="8" width="5.7109375" style="26" customWidth="1"/>
    <col min="9" max="9" width="5.7109375" style="1355" hidden="1" customWidth="1"/>
    <col min="10" max="10" width="5" style="1356" hidden="1" customWidth="1"/>
    <col min="11" max="12" width="5.7109375" style="26" customWidth="1"/>
    <col min="13" max="16384" width="9.140625" style="1"/>
  </cols>
  <sheetData>
    <row r="1" spans="1:14" x14ac:dyDescent="0.2">
      <c r="B1" s="131" t="s">
        <v>964</v>
      </c>
    </row>
    <row r="2" spans="1:14" x14ac:dyDescent="0.2">
      <c r="H2" s="2100"/>
    </row>
    <row r="3" spans="1:14" x14ac:dyDescent="0.2">
      <c r="B3" s="56" t="s">
        <v>303</v>
      </c>
      <c r="C3" s="57"/>
      <c r="D3" s="57"/>
      <c r="E3" s="57"/>
      <c r="F3" s="57"/>
      <c r="G3" s="57"/>
      <c r="H3" s="2101"/>
      <c r="I3" s="2102"/>
    </row>
    <row r="4" spans="1:14" x14ac:dyDescent="0.2">
      <c r="B4" s="56"/>
      <c r="C4" s="57"/>
      <c r="D4" s="57"/>
      <c r="E4" s="57"/>
      <c r="F4" s="57"/>
      <c r="G4" s="57"/>
      <c r="H4" s="2101"/>
      <c r="I4" s="2102"/>
    </row>
    <row r="5" spans="1:14" x14ac:dyDescent="0.2">
      <c r="B5" s="423"/>
      <c r="F5" s="472"/>
      <c r="G5" s="472"/>
      <c r="H5" s="2369" t="s">
        <v>304</v>
      </c>
      <c r="I5" s="2369"/>
      <c r="J5" s="2369"/>
      <c r="K5" s="2347"/>
      <c r="L5" s="2347"/>
    </row>
    <row r="6" spans="1:14" x14ac:dyDescent="0.2">
      <c r="B6" s="423"/>
      <c r="F6" s="472"/>
      <c r="G6" s="472"/>
      <c r="H6" s="5" t="s">
        <v>661</v>
      </c>
      <c r="I6" s="836" t="s">
        <v>599</v>
      </c>
      <c r="J6" s="836" t="s">
        <v>17</v>
      </c>
      <c r="K6" s="836" t="s">
        <v>599</v>
      </c>
      <c r="L6" s="836" t="s">
        <v>17</v>
      </c>
    </row>
    <row r="7" spans="1:14" x14ac:dyDescent="0.2">
      <c r="A7" s="26" t="s">
        <v>599</v>
      </c>
      <c r="B7" s="423" t="s">
        <v>1466</v>
      </c>
      <c r="C7" s="423"/>
      <c r="D7" s="423"/>
      <c r="E7" s="423"/>
      <c r="F7" s="423"/>
      <c r="G7" s="423"/>
      <c r="H7" s="423"/>
      <c r="I7" s="423"/>
      <c r="J7" s="423"/>
    </row>
    <row r="8" spans="1:14" x14ac:dyDescent="0.2">
      <c r="I8" s="26"/>
      <c r="J8" s="26"/>
    </row>
    <row r="9" spans="1:14" x14ac:dyDescent="0.2">
      <c r="A9" s="26" t="s">
        <v>599</v>
      </c>
      <c r="B9" s="26" t="s">
        <v>446</v>
      </c>
      <c r="C9" s="472"/>
      <c r="D9" s="472"/>
      <c r="E9" s="472"/>
      <c r="H9" s="1333" t="s">
        <v>1236</v>
      </c>
      <c r="K9" s="1334">
        <v>38</v>
      </c>
      <c r="L9" s="1334"/>
    </row>
    <row r="10" spans="1:14" x14ac:dyDescent="0.2">
      <c r="A10" s="26" t="s">
        <v>599</v>
      </c>
      <c r="B10" s="26" t="s">
        <v>1331</v>
      </c>
      <c r="C10" s="472"/>
      <c r="D10" s="472"/>
      <c r="E10" s="472"/>
      <c r="H10" s="1334">
        <v>56</v>
      </c>
      <c r="I10" s="1334">
        <v>27</v>
      </c>
      <c r="K10" s="1334">
        <f>K9+1</f>
        <v>39</v>
      </c>
      <c r="L10" s="1334"/>
    </row>
    <row r="11" spans="1:14" x14ac:dyDescent="0.2">
      <c r="A11" s="26" t="s">
        <v>599</v>
      </c>
      <c r="B11" s="26" t="s">
        <v>1264</v>
      </c>
      <c r="C11" s="472"/>
      <c r="D11" s="472"/>
      <c r="E11" s="472"/>
      <c r="H11" s="1334">
        <v>57</v>
      </c>
      <c r="I11" s="1334"/>
      <c r="K11" s="1334">
        <f>K10+1</f>
        <v>40</v>
      </c>
      <c r="L11" s="1334"/>
    </row>
    <row r="12" spans="1:14" x14ac:dyDescent="0.2">
      <c r="A12" s="26" t="s">
        <v>599</v>
      </c>
      <c r="B12" s="54" t="s">
        <v>1305</v>
      </c>
      <c r="C12" s="54"/>
      <c r="D12" s="472"/>
      <c r="E12" s="472"/>
      <c r="H12" s="1356">
        <v>59</v>
      </c>
      <c r="I12" s="1356">
        <v>28</v>
      </c>
      <c r="K12" s="1334">
        <f>K11+2</f>
        <v>42</v>
      </c>
      <c r="L12" s="1334"/>
    </row>
    <row r="13" spans="1:14" x14ac:dyDescent="0.2">
      <c r="A13" s="26" t="s">
        <v>599</v>
      </c>
      <c r="B13" s="26" t="s">
        <v>1271</v>
      </c>
      <c r="H13" s="472">
        <v>60</v>
      </c>
      <c r="K13" s="1334">
        <f>K12+1</f>
        <v>43</v>
      </c>
      <c r="L13" s="1334"/>
    </row>
    <row r="14" spans="1:14" x14ac:dyDescent="0.2">
      <c r="A14" s="26" t="s">
        <v>599</v>
      </c>
      <c r="B14" s="54" t="s">
        <v>1217</v>
      </c>
      <c r="C14" s="1239"/>
      <c r="D14" s="1239"/>
      <c r="E14" s="1239"/>
      <c r="F14" s="1239"/>
      <c r="G14" s="1239"/>
      <c r="H14" s="472">
        <v>63</v>
      </c>
      <c r="I14" s="1239"/>
      <c r="J14" s="1239"/>
      <c r="K14" s="1334">
        <f>K13+1</f>
        <v>44</v>
      </c>
      <c r="L14" s="1334"/>
      <c r="N14" s="26" t="s">
        <v>626</v>
      </c>
    </row>
    <row r="15" spans="1:14" x14ac:dyDescent="0.2">
      <c r="A15" s="26" t="s">
        <v>599</v>
      </c>
      <c r="B15" s="26" t="s">
        <v>904</v>
      </c>
      <c r="H15" s="472">
        <v>65</v>
      </c>
      <c r="K15" s="1334">
        <f>K14+2</f>
        <v>46</v>
      </c>
      <c r="L15" s="1334"/>
    </row>
    <row r="16" spans="1:14" customFormat="1" x14ac:dyDescent="0.2">
      <c r="A16" s="26"/>
      <c r="B16" s="26"/>
      <c r="C16" s="26"/>
      <c r="D16" s="26"/>
      <c r="E16" s="26"/>
      <c r="F16" s="26"/>
      <c r="G16" s="26"/>
      <c r="H16" s="1356"/>
      <c r="I16" s="1357"/>
      <c r="J16" s="1357"/>
      <c r="K16" s="1334"/>
      <c r="L16" s="472"/>
    </row>
    <row r="17" spans="1:12" customFormat="1" x14ac:dyDescent="0.2">
      <c r="A17" s="26"/>
      <c r="B17" s="26"/>
      <c r="C17" s="26"/>
      <c r="D17" s="26"/>
      <c r="E17" s="26"/>
      <c r="F17" s="26"/>
      <c r="G17" s="26"/>
      <c r="H17" s="1356"/>
      <c r="I17" s="1357"/>
      <c r="J17" s="1357"/>
      <c r="K17" s="1334"/>
      <c r="L17" s="472"/>
    </row>
    <row r="18" spans="1:12" customFormat="1" x14ac:dyDescent="0.2">
      <c r="A18" s="26"/>
      <c r="B18" s="26"/>
      <c r="C18" s="26"/>
      <c r="D18" s="26"/>
      <c r="E18" s="26"/>
      <c r="F18" s="26"/>
      <c r="G18" s="26"/>
      <c r="H18" s="1356"/>
      <c r="I18" s="1357"/>
      <c r="J18" s="1357"/>
      <c r="K18" s="1334"/>
      <c r="L18" s="472"/>
    </row>
    <row r="21" spans="1:12" x14ac:dyDescent="0.2">
      <c r="A21" s="112"/>
      <c r="B21" s="25"/>
      <c r="C21" s="112"/>
      <c r="D21" s="112"/>
      <c r="E21" s="112"/>
      <c r="I21" s="26"/>
      <c r="J21" s="26"/>
    </row>
    <row r="22" spans="1:12" x14ac:dyDescent="0.2">
      <c r="A22" s="112"/>
      <c r="B22" s="25"/>
      <c r="C22" s="112"/>
      <c r="D22" s="112"/>
      <c r="E22" s="112"/>
      <c r="I22" s="26"/>
      <c r="J22" s="26"/>
    </row>
    <row r="26" spans="1:12" x14ac:dyDescent="0.2">
      <c r="B26" s="2182"/>
      <c r="C26" s="2182"/>
      <c r="D26" s="2182"/>
      <c r="E26" s="2182"/>
      <c r="F26" s="2182"/>
      <c r="G26" s="2182"/>
      <c r="H26" s="2182"/>
      <c r="I26" s="2182"/>
      <c r="J26" s="2182"/>
    </row>
    <row r="50" spans="1:12" x14ac:dyDescent="0.2">
      <c r="A50" s="112"/>
      <c r="B50" s="25"/>
      <c r="C50" s="112"/>
      <c r="D50" s="112"/>
      <c r="E50" s="112"/>
      <c r="I50" s="26"/>
      <c r="J50" s="26"/>
    </row>
    <row r="51" spans="1:12" x14ac:dyDescent="0.2">
      <c r="A51" s="112"/>
      <c r="B51" s="25"/>
      <c r="C51" s="112"/>
      <c r="D51" s="112"/>
      <c r="E51" s="112"/>
      <c r="I51" s="26"/>
      <c r="J51" s="26"/>
    </row>
    <row r="53" spans="1:12" x14ac:dyDescent="0.2">
      <c r="B53" s="1088" t="s">
        <v>1467</v>
      </c>
      <c r="C53" s="200"/>
      <c r="D53" s="200"/>
      <c r="E53" s="200"/>
      <c r="F53" s="200"/>
      <c r="G53" s="200"/>
      <c r="H53" s="200"/>
      <c r="I53" s="200"/>
      <c r="J53" s="200"/>
      <c r="K53" s="200"/>
      <c r="L53" s="200"/>
    </row>
    <row r="54" spans="1:12" x14ac:dyDescent="0.2">
      <c r="B54" s="1088" t="s">
        <v>1468</v>
      </c>
      <c r="C54" s="200"/>
      <c r="D54" s="200"/>
      <c r="E54" s="200"/>
      <c r="F54" s="200"/>
      <c r="G54" s="200"/>
      <c r="H54" s="200"/>
      <c r="I54" s="200"/>
      <c r="J54" s="200"/>
      <c r="K54" s="200"/>
      <c r="L54" s="200"/>
    </row>
  </sheetData>
  <mergeCells count="1">
    <mergeCell ref="H5:L5"/>
  </mergeCells>
  <pageMargins left="0.39370078740157483" right="0.39370078740157483" top="0.74803149606299213" bottom="0.74803149606299213" header="0.31496062992125984" footer="0.31496062992125984"/>
  <pageSetup orientation="portrait" r:id="rId1"/>
  <headerFooter>
    <oddFooter>&amp;LS54</oddFooter>
  </headerFooter>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7"/>
  <dimension ref="A1:M61"/>
  <sheetViews>
    <sheetView zoomScaleNormal="100" workbookViewId="0"/>
  </sheetViews>
  <sheetFormatPr baseColWidth="10" defaultColWidth="9.140625" defaultRowHeight="12.75" x14ac:dyDescent="0.2"/>
  <cols>
    <col min="1" max="1" width="3" style="26" customWidth="1"/>
    <col min="2" max="3" width="9.140625" style="26" customWidth="1"/>
    <col min="4" max="4" width="6.140625" style="26" customWidth="1"/>
    <col min="5" max="5" width="9.140625" style="26" customWidth="1"/>
    <col min="6" max="6" width="35.140625" style="26" customWidth="1"/>
    <col min="7" max="7" width="0.140625" style="26" hidden="1" customWidth="1"/>
    <col min="8" max="8" width="5.7109375" style="26" customWidth="1"/>
    <col min="9" max="9" width="5.7109375" style="1355" hidden="1" customWidth="1"/>
    <col min="10" max="10" width="5" style="1356" hidden="1" customWidth="1"/>
    <col min="11" max="12" width="5.7109375" style="26" customWidth="1"/>
    <col min="13" max="16384" width="9.140625" style="1"/>
  </cols>
  <sheetData>
    <row r="1" spans="1:12" x14ac:dyDescent="0.2">
      <c r="B1" s="131" t="s">
        <v>964</v>
      </c>
      <c r="H1" s="2100"/>
    </row>
    <row r="2" spans="1:12" x14ac:dyDescent="0.2">
      <c r="B2" s="131"/>
      <c r="H2" s="2100"/>
    </row>
    <row r="3" spans="1:12" x14ac:dyDescent="0.2">
      <c r="B3" s="56" t="s">
        <v>303</v>
      </c>
      <c r="C3" s="57"/>
      <c r="D3" s="57"/>
      <c r="E3" s="57"/>
      <c r="F3" s="57"/>
      <c r="G3" s="57"/>
      <c r="H3" s="2101"/>
      <c r="I3" s="2102"/>
    </row>
    <row r="4" spans="1:12" x14ac:dyDescent="0.2">
      <c r="B4" s="56"/>
      <c r="C4" s="57"/>
      <c r="D4" s="57"/>
      <c r="E4" s="57"/>
      <c r="F4" s="57"/>
      <c r="G4" s="57"/>
      <c r="H4" s="2101"/>
      <c r="I4" s="2102"/>
    </row>
    <row r="5" spans="1:12" x14ac:dyDescent="0.2">
      <c r="B5" s="423"/>
      <c r="F5" s="472"/>
      <c r="G5" s="472"/>
      <c r="H5" s="2369" t="s">
        <v>304</v>
      </c>
      <c r="I5" s="2369"/>
      <c r="J5" s="2369"/>
      <c r="K5" s="2347"/>
      <c r="L5" s="2347"/>
    </row>
    <row r="6" spans="1:12" x14ac:dyDescent="0.2">
      <c r="B6" s="423"/>
      <c r="F6" s="472"/>
      <c r="G6" s="472"/>
      <c r="H6" s="5" t="s">
        <v>661</v>
      </c>
      <c r="I6" s="836" t="s">
        <v>599</v>
      </c>
      <c r="J6" s="836" t="s">
        <v>17</v>
      </c>
      <c r="K6" s="836" t="s">
        <v>599</v>
      </c>
      <c r="L6" s="836" t="s">
        <v>17</v>
      </c>
    </row>
    <row r="7" spans="1:12" x14ac:dyDescent="0.2">
      <c r="A7" s="26" t="s">
        <v>599</v>
      </c>
      <c r="B7" s="423" t="s">
        <v>1466</v>
      </c>
      <c r="C7" s="423"/>
      <c r="D7" s="423"/>
      <c r="E7" s="423"/>
      <c r="F7" s="423"/>
      <c r="G7" s="423"/>
      <c r="H7" s="423"/>
      <c r="I7" s="423"/>
      <c r="J7" s="423"/>
    </row>
    <row r="8" spans="1:12" x14ac:dyDescent="0.2">
      <c r="I8" s="26"/>
      <c r="J8" s="26"/>
    </row>
    <row r="9" spans="1:12" x14ac:dyDescent="0.2">
      <c r="A9" s="26" t="s">
        <v>599</v>
      </c>
      <c r="B9" s="26" t="s">
        <v>446</v>
      </c>
      <c r="C9" s="472"/>
      <c r="D9" s="472"/>
      <c r="E9" s="472"/>
      <c r="H9" s="1333" t="s">
        <v>1236</v>
      </c>
      <c r="K9" s="1334">
        <v>37</v>
      </c>
      <c r="L9" s="1334"/>
    </row>
    <row r="10" spans="1:12" x14ac:dyDescent="0.2">
      <c r="A10" s="26" t="s">
        <v>599</v>
      </c>
      <c r="B10" s="26" t="s">
        <v>1331</v>
      </c>
      <c r="C10" s="472"/>
      <c r="D10" s="472"/>
      <c r="E10" s="472"/>
      <c r="H10" s="1334">
        <v>56</v>
      </c>
      <c r="I10" s="1334">
        <v>27</v>
      </c>
      <c r="K10" s="1334">
        <f>K9+1</f>
        <v>38</v>
      </c>
      <c r="L10" s="1334"/>
    </row>
    <row r="11" spans="1:12" x14ac:dyDescent="0.2">
      <c r="A11" s="26" t="s">
        <v>599</v>
      </c>
      <c r="B11" s="26" t="s">
        <v>1264</v>
      </c>
      <c r="C11" s="472"/>
      <c r="D11" s="472"/>
      <c r="E11" s="472"/>
      <c r="H11" s="1334">
        <v>57</v>
      </c>
      <c r="I11" s="1334"/>
      <c r="K11" s="1334">
        <f>K10+1</f>
        <v>39</v>
      </c>
      <c r="L11" s="1334"/>
    </row>
    <row r="12" spans="1:12" x14ac:dyDescent="0.2">
      <c r="A12" s="26" t="s">
        <v>599</v>
      </c>
      <c r="B12" s="54" t="s">
        <v>1305</v>
      </c>
      <c r="C12" s="54"/>
      <c r="D12" s="472"/>
      <c r="E12" s="472"/>
      <c r="H12" s="1356">
        <v>59</v>
      </c>
      <c r="I12" s="1356">
        <v>28</v>
      </c>
      <c r="K12" s="1334">
        <f>K11+2</f>
        <v>41</v>
      </c>
      <c r="L12" s="1334"/>
    </row>
    <row r="13" spans="1:12" x14ac:dyDescent="0.2">
      <c r="A13" s="26" t="s">
        <v>599</v>
      </c>
      <c r="B13" s="26" t="s">
        <v>1271</v>
      </c>
      <c r="H13" s="472">
        <v>60</v>
      </c>
      <c r="K13" s="1334">
        <f>K12+1</f>
        <v>42</v>
      </c>
      <c r="L13" s="1334"/>
    </row>
    <row r="14" spans="1:12" x14ac:dyDescent="0.2">
      <c r="A14" s="26" t="s">
        <v>599</v>
      </c>
      <c r="B14" s="54" t="s">
        <v>1217</v>
      </c>
      <c r="C14" s="1239"/>
      <c r="D14" s="1239"/>
      <c r="E14" s="1239"/>
      <c r="F14" s="1239"/>
      <c r="G14" s="1239"/>
      <c r="H14" s="472">
        <v>63</v>
      </c>
      <c r="I14" s="1239"/>
      <c r="J14" s="1239"/>
      <c r="K14" s="1334">
        <f>K13+1</f>
        <v>43</v>
      </c>
      <c r="L14" s="1334"/>
    </row>
    <row r="15" spans="1:12" x14ac:dyDescent="0.2">
      <c r="A15" s="26" t="s">
        <v>599</v>
      </c>
      <c r="B15" s="26" t="s">
        <v>904</v>
      </c>
      <c r="H15" s="472">
        <v>65</v>
      </c>
      <c r="K15" s="1334">
        <f>K14+2</f>
        <v>45</v>
      </c>
      <c r="L15" s="1334"/>
    </row>
    <row r="16" spans="1:12" customFormat="1" x14ac:dyDescent="0.2">
      <c r="A16" s="26"/>
      <c r="B16" s="26"/>
      <c r="C16" s="26"/>
      <c r="D16" s="26"/>
      <c r="E16" s="26"/>
      <c r="F16" s="26"/>
      <c r="G16" s="26"/>
      <c r="H16" s="1356"/>
      <c r="I16" s="1357"/>
      <c r="J16" s="1357"/>
      <c r="K16" s="1334"/>
      <c r="L16" s="472"/>
    </row>
    <row r="17" spans="1:12" customFormat="1" x14ac:dyDescent="0.2">
      <c r="A17" s="26"/>
      <c r="B17" s="26"/>
      <c r="C17" s="26"/>
      <c r="D17" s="26"/>
      <c r="E17" s="26"/>
      <c r="F17" s="26"/>
      <c r="G17" s="26"/>
      <c r="H17" s="1356"/>
      <c r="I17" s="1357"/>
      <c r="J17" s="1357"/>
      <c r="K17" s="1334"/>
      <c r="L17" s="472"/>
    </row>
    <row r="18" spans="1:12" customFormat="1" x14ac:dyDescent="0.2">
      <c r="A18" s="26"/>
      <c r="B18" s="26"/>
      <c r="C18" s="26"/>
      <c r="D18" s="26"/>
      <c r="E18" s="26"/>
      <c r="F18" s="26"/>
      <c r="G18" s="26"/>
      <c r="H18" s="1356"/>
      <c r="I18" s="1357"/>
      <c r="J18" s="1357"/>
      <c r="K18" s="1334"/>
      <c r="L18" s="472"/>
    </row>
    <row r="22" spans="1:12" x14ac:dyDescent="0.2">
      <c r="K22" s="1334"/>
    </row>
    <row r="26" spans="1:12" x14ac:dyDescent="0.2">
      <c r="B26" s="2182"/>
      <c r="C26" s="2182"/>
      <c r="D26" s="2182"/>
      <c r="E26" s="2182"/>
      <c r="F26" s="2182"/>
      <c r="G26" s="2182"/>
      <c r="H26" s="2182"/>
      <c r="I26" s="2182"/>
      <c r="J26" s="2182"/>
    </row>
    <row r="51" spans="1:13" x14ac:dyDescent="0.2">
      <c r="A51" s="112"/>
      <c r="B51" s="25"/>
      <c r="C51" s="112"/>
      <c r="D51" s="112"/>
      <c r="E51" s="112"/>
      <c r="I51" s="26"/>
      <c r="J51" s="26"/>
    </row>
    <row r="52" spans="1:13" x14ac:dyDescent="0.2">
      <c r="A52" s="112"/>
      <c r="B52" s="25"/>
      <c r="C52" s="112"/>
      <c r="D52" s="112"/>
      <c r="E52" s="112"/>
      <c r="I52" s="26"/>
      <c r="J52" s="26"/>
    </row>
    <row r="53" spans="1:13" x14ac:dyDescent="0.2">
      <c r="B53" s="1517" t="s">
        <v>1457</v>
      </c>
      <c r="C53" s="1517"/>
      <c r="D53" s="1517"/>
      <c r="E53" s="1517"/>
      <c r="F53" s="1517"/>
      <c r="G53" s="1517"/>
      <c r="H53" s="1517"/>
      <c r="I53" s="1517"/>
      <c r="J53" s="1517"/>
      <c r="K53" s="200"/>
      <c r="L53" s="200"/>
      <c r="M53" s="1436"/>
    </row>
    <row r="54" spans="1:13" x14ac:dyDescent="0.2">
      <c r="B54" s="200"/>
      <c r="C54" s="200"/>
      <c r="D54" s="200"/>
      <c r="E54" s="200"/>
      <c r="F54" s="200"/>
      <c r="G54" s="200"/>
      <c r="H54" s="200"/>
      <c r="I54" s="200"/>
      <c r="J54" s="200"/>
      <c r="K54" s="200"/>
      <c r="L54" s="200"/>
    </row>
    <row r="60" spans="1:13" x14ac:dyDescent="0.2">
      <c r="A60" s="112"/>
      <c r="B60" s="25"/>
      <c r="C60" s="112"/>
      <c r="D60" s="112"/>
      <c r="E60" s="112"/>
      <c r="I60" s="26"/>
      <c r="J60" s="26"/>
    </row>
    <row r="61" spans="1:13" x14ac:dyDescent="0.2">
      <c r="A61" s="112"/>
      <c r="B61" s="25"/>
      <c r="C61" s="112"/>
      <c r="D61" s="112"/>
      <c r="E61" s="112"/>
      <c r="I61" s="26"/>
      <c r="J61" s="26"/>
    </row>
  </sheetData>
  <mergeCells count="1">
    <mergeCell ref="H5:L5"/>
  </mergeCells>
  <pageMargins left="0.39370078740157483" right="0.39370078740157483" top="0.74803149606299213" bottom="0.74803149606299213" header="0.31496062992125984" footer="0.31496062992125984"/>
  <pageSetup orientation="portrait" r:id="rId1"/>
  <headerFooter>
    <oddFooter>&amp;LS54</oddFooter>
  </headerFooter>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pageSetUpPr fitToPage="1"/>
  </sheetPr>
  <dimension ref="A1:J57"/>
  <sheetViews>
    <sheetView zoomScaleNormal="100" workbookViewId="0"/>
  </sheetViews>
  <sheetFormatPr baseColWidth="10" defaultColWidth="9.140625" defaultRowHeight="12.75" x14ac:dyDescent="0.2"/>
  <cols>
    <col min="1" max="1" width="2.42578125" style="26" customWidth="1"/>
    <col min="2" max="2" width="66.7109375" style="26" customWidth="1"/>
    <col min="3" max="3" width="2.28515625" style="1239" customWidth="1"/>
    <col min="4" max="4" width="17.7109375" style="26" customWidth="1"/>
    <col min="5" max="5" width="2.28515625" style="26" customWidth="1"/>
    <col min="6" max="6" width="13.42578125" style="1" customWidth="1"/>
    <col min="7" max="16384" width="9.140625" style="1"/>
  </cols>
  <sheetData>
    <row r="1" spans="1:6" ht="12" customHeight="1" x14ac:dyDescent="0.2"/>
    <row r="2" spans="1:6" ht="13.7" customHeight="1" x14ac:dyDescent="0.2">
      <c r="B2" s="2302" t="s">
        <v>1251</v>
      </c>
      <c r="C2" s="2302"/>
      <c r="D2" s="2302"/>
      <c r="E2" s="2302"/>
    </row>
    <row r="3" spans="1:6" ht="13.7" customHeight="1" x14ac:dyDescent="0.2">
      <c r="B3" s="2302" t="s">
        <v>1263</v>
      </c>
      <c r="C3" s="2302"/>
      <c r="D3" s="2302"/>
      <c r="E3" s="2302"/>
    </row>
    <row r="4" spans="1:6" ht="13.7" customHeight="1" x14ac:dyDescent="0.2">
      <c r="B4" s="2302" t="s">
        <v>1343</v>
      </c>
      <c r="C4" s="2302"/>
      <c r="D4" s="2302"/>
      <c r="E4" s="2302"/>
    </row>
    <row r="5" spans="1:6" x14ac:dyDescent="0.2">
      <c r="B5" s="195" t="s">
        <v>964</v>
      </c>
    </row>
    <row r="6" spans="1:6" x14ac:dyDescent="0.2">
      <c r="B6" s="195"/>
    </row>
    <row r="7" spans="1:6" x14ac:dyDescent="0.2">
      <c r="B7" s="1079" t="s">
        <v>477</v>
      </c>
    </row>
    <row r="8" spans="1:6" ht="12.75" customHeight="1" x14ac:dyDescent="0.2">
      <c r="B8" s="764"/>
      <c r="D8" s="1087"/>
      <c r="E8" s="166"/>
      <c r="F8" s="500"/>
    </row>
    <row r="9" spans="1:6" ht="13.5" thickBot="1" x14ac:dyDescent="0.25">
      <c r="B9" s="187" t="s">
        <v>315</v>
      </c>
      <c r="C9" s="1241"/>
      <c r="D9" s="1113"/>
      <c r="E9" s="765"/>
      <c r="F9" s="500"/>
    </row>
    <row r="10" spans="1:6" x14ac:dyDescent="0.2">
      <c r="C10" s="157"/>
    </row>
    <row r="11" spans="1:6" x14ac:dyDescent="0.2">
      <c r="B11" s="41" t="s">
        <v>288</v>
      </c>
      <c r="C11" s="157"/>
    </row>
    <row r="12" spans="1:6" x14ac:dyDescent="0.2">
      <c r="B12" s="25" t="s">
        <v>289</v>
      </c>
    </row>
    <row r="13" spans="1:6" x14ac:dyDescent="0.2">
      <c r="A13" s="26" t="s">
        <v>599</v>
      </c>
      <c r="B13" s="26" t="s">
        <v>1108</v>
      </c>
      <c r="C13" s="157">
        <v>1</v>
      </c>
      <c r="D13" s="1675" t="s">
        <v>2615</v>
      </c>
    </row>
    <row r="14" spans="1:6" x14ac:dyDescent="0.2">
      <c r="B14" s="26" t="s">
        <v>1109</v>
      </c>
      <c r="C14" s="157"/>
      <c r="D14" s="1675"/>
    </row>
    <row r="15" spans="1:6" x14ac:dyDescent="0.2">
      <c r="A15" s="26" t="s">
        <v>599</v>
      </c>
      <c r="B15" s="25" t="s">
        <v>1110</v>
      </c>
      <c r="C15" s="157">
        <f>C13+1</f>
        <v>2</v>
      </c>
      <c r="D15" s="1675" t="s">
        <v>2616</v>
      </c>
    </row>
    <row r="16" spans="1:6" ht="12.75" customHeight="1" x14ac:dyDescent="0.2">
      <c r="A16" s="26" t="s">
        <v>599</v>
      </c>
      <c r="B16" s="26" t="s">
        <v>1111</v>
      </c>
      <c r="C16" s="157">
        <f>C15+1</f>
        <v>3</v>
      </c>
      <c r="D16" s="1675" t="s">
        <v>2617</v>
      </c>
    </row>
    <row r="17" spans="1:5" x14ac:dyDescent="0.2">
      <c r="A17" s="26" t="s">
        <v>599</v>
      </c>
      <c r="B17" s="25" t="s">
        <v>1112</v>
      </c>
      <c r="C17" s="157">
        <f>C16+1</f>
        <v>4</v>
      </c>
      <c r="D17" s="1698" t="s">
        <v>2618</v>
      </c>
    </row>
    <row r="18" spans="1:5" x14ac:dyDescent="0.2">
      <c r="B18" s="25" t="s">
        <v>290</v>
      </c>
      <c r="C18" s="157"/>
      <c r="D18" s="1676"/>
    </row>
    <row r="19" spans="1:5" x14ac:dyDescent="0.2">
      <c r="B19" s="25" t="s">
        <v>1109</v>
      </c>
      <c r="C19" s="157"/>
      <c r="D19" s="1676"/>
    </row>
    <row r="20" spans="1:5" x14ac:dyDescent="0.2">
      <c r="A20" s="26" t="s">
        <v>599</v>
      </c>
      <c r="B20" s="25" t="s">
        <v>1110</v>
      </c>
      <c r="C20" s="157">
        <f>C17+1</f>
        <v>5</v>
      </c>
      <c r="D20" s="1676" t="s">
        <v>2619</v>
      </c>
    </row>
    <row r="21" spans="1:5" ht="12.75" customHeight="1" x14ac:dyDescent="0.2">
      <c r="A21" s="26" t="s">
        <v>599</v>
      </c>
      <c r="B21" s="26" t="s">
        <v>1111</v>
      </c>
      <c r="C21" s="157">
        <f>C20+1</f>
        <v>6</v>
      </c>
      <c r="D21" s="1676" t="s">
        <v>2620</v>
      </c>
    </row>
    <row r="22" spans="1:5" x14ac:dyDescent="0.2">
      <c r="A22" s="26" t="s">
        <v>599</v>
      </c>
      <c r="B22" s="25" t="s">
        <v>1112</v>
      </c>
      <c r="C22" s="157">
        <f>C21+1</f>
        <v>7</v>
      </c>
      <c r="D22" s="1673" t="s">
        <v>2621</v>
      </c>
    </row>
    <row r="23" spans="1:5" x14ac:dyDescent="0.2">
      <c r="A23" s="26" t="s">
        <v>599</v>
      </c>
      <c r="B23" s="42" t="s">
        <v>90</v>
      </c>
      <c r="C23" s="162">
        <f>C22+1</f>
        <v>8</v>
      </c>
      <c r="D23" s="1677" t="s">
        <v>2622</v>
      </c>
      <c r="E23" s="42"/>
    </row>
    <row r="24" spans="1:5" x14ac:dyDescent="0.2">
      <c r="A24" s="26" t="s">
        <v>599</v>
      </c>
      <c r="B24" s="42"/>
      <c r="C24" s="162">
        <f>C23+1</f>
        <v>9</v>
      </c>
      <c r="D24" s="1677" t="s">
        <v>2623</v>
      </c>
      <c r="E24" s="42"/>
    </row>
    <row r="25" spans="1:5" x14ac:dyDescent="0.2">
      <c r="B25" s="25"/>
      <c r="C25" s="159"/>
      <c r="D25" s="44"/>
    </row>
    <row r="26" spans="1:5" x14ac:dyDescent="0.2">
      <c r="B26" s="41" t="s">
        <v>291</v>
      </c>
      <c r="C26" s="157"/>
      <c r="D26" s="44"/>
    </row>
    <row r="27" spans="1:5" x14ac:dyDescent="0.2">
      <c r="B27" s="25" t="s">
        <v>65</v>
      </c>
      <c r="C27" s="157"/>
      <c r="D27" s="44"/>
    </row>
    <row r="28" spans="1:5" x14ac:dyDescent="0.2">
      <c r="B28" s="25" t="s">
        <v>1113</v>
      </c>
      <c r="C28" s="157"/>
      <c r="D28" s="44"/>
    </row>
    <row r="29" spans="1:5" x14ac:dyDescent="0.2">
      <c r="A29" s="26" t="s">
        <v>599</v>
      </c>
      <c r="B29" s="25" t="s">
        <v>1114</v>
      </c>
      <c r="C29" s="157">
        <f>C24+1</f>
        <v>10</v>
      </c>
      <c r="D29" s="1676" t="s">
        <v>2624</v>
      </c>
    </row>
    <row r="30" spans="1:5" x14ac:dyDescent="0.2">
      <c r="A30" s="26" t="s">
        <v>599</v>
      </c>
      <c r="B30" s="25" t="s">
        <v>1115</v>
      </c>
      <c r="C30" s="157">
        <f>C29+1</f>
        <v>11</v>
      </c>
      <c r="D30" s="1676" t="s">
        <v>2625</v>
      </c>
    </row>
    <row r="31" spans="1:5" x14ac:dyDescent="0.2">
      <c r="A31" s="26" t="s">
        <v>599</v>
      </c>
      <c r="B31" s="25" t="s">
        <v>1116</v>
      </c>
      <c r="C31" s="157">
        <f>C30+1</f>
        <v>12</v>
      </c>
      <c r="D31" s="1676" t="s">
        <v>2626</v>
      </c>
    </row>
    <row r="32" spans="1:5" x14ac:dyDescent="0.2">
      <c r="A32" s="26" t="s">
        <v>599</v>
      </c>
      <c r="B32" s="25" t="s">
        <v>1117</v>
      </c>
      <c r="C32" s="157">
        <f>C31+1</f>
        <v>13</v>
      </c>
      <c r="D32" s="1676" t="s">
        <v>2627</v>
      </c>
    </row>
    <row r="33" spans="1:5" x14ac:dyDescent="0.2">
      <c r="B33" s="25" t="s">
        <v>1118</v>
      </c>
      <c r="C33" s="157"/>
      <c r="D33" s="1676"/>
    </row>
    <row r="34" spans="1:5" x14ac:dyDescent="0.2">
      <c r="A34" s="26" t="s">
        <v>599</v>
      </c>
      <c r="B34" s="2183" t="s">
        <v>1119</v>
      </c>
      <c r="C34" s="157">
        <f>C32+1</f>
        <v>14</v>
      </c>
      <c r="D34" s="1676" t="s">
        <v>2628</v>
      </c>
    </row>
    <row r="35" spans="1:5" x14ac:dyDescent="0.2">
      <c r="A35" s="26" t="s">
        <v>599</v>
      </c>
      <c r="B35" s="2183" t="s">
        <v>1120</v>
      </c>
      <c r="C35" s="157">
        <f t="shared" ref="C35:C41" si="0">C34+1</f>
        <v>15</v>
      </c>
      <c r="D35" s="1676" t="s">
        <v>2629</v>
      </c>
      <c r="E35" s="25"/>
    </row>
    <row r="36" spans="1:5" x14ac:dyDescent="0.2">
      <c r="A36" s="26" t="s">
        <v>599</v>
      </c>
      <c r="B36" s="2183" t="s">
        <v>1120</v>
      </c>
      <c r="C36" s="157">
        <f t="shared" si="0"/>
        <v>16</v>
      </c>
      <c r="D36" s="1676" t="s">
        <v>2630</v>
      </c>
    </row>
    <row r="37" spans="1:5" x14ac:dyDescent="0.2">
      <c r="A37" s="26" t="s">
        <v>599</v>
      </c>
      <c r="B37" s="25" t="s">
        <v>1121</v>
      </c>
      <c r="C37" s="157">
        <f>C36+1</f>
        <v>17</v>
      </c>
      <c r="D37" s="1676" t="s">
        <v>2631</v>
      </c>
    </row>
    <row r="38" spans="1:5" x14ac:dyDescent="0.2">
      <c r="A38" s="26" t="s">
        <v>599</v>
      </c>
      <c r="B38" s="25" t="s">
        <v>1122</v>
      </c>
      <c r="C38" s="157">
        <f>C37+1</f>
        <v>18</v>
      </c>
      <c r="D38" s="1676" t="s">
        <v>2632</v>
      </c>
    </row>
    <row r="39" spans="1:5" x14ac:dyDescent="0.2">
      <c r="A39" s="26" t="s">
        <v>599</v>
      </c>
      <c r="B39" s="25" t="s">
        <v>1123</v>
      </c>
      <c r="C39" s="157">
        <f t="shared" si="0"/>
        <v>19</v>
      </c>
      <c r="D39" s="1675" t="s">
        <v>2633</v>
      </c>
      <c r="E39" s="25"/>
    </row>
    <row r="40" spans="1:5" x14ac:dyDescent="0.2">
      <c r="A40" s="26" t="s">
        <v>599</v>
      </c>
      <c r="B40" s="42" t="s">
        <v>1124</v>
      </c>
      <c r="C40" s="162">
        <f t="shared" si="0"/>
        <v>20</v>
      </c>
      <c r="D40" s="1677" t="s">
        <v>2634</v>
      </c>
      <c r="E40" s="42"/>
    </row>
    <row r="41" spans="1:5" x14ac:dyDescent="0.2">
      <c r="A41" s="26" t="s">
        <v>599</v>
      </c>
      <c r="B41" s="42"/>
      <c r="C41" s="162">
        <f t="shared" si="0"/>
        <v>21</v>
      </c>
      <c r="D41" s="1677" t="s">
        <v>2635</v>
      </c>
      <c r="E41" s="42"/>
    </row>
    <row r="42" spans="1:5" x14ac:dyDescent="0.2">
      <c r="B42" s="25"/>
      <c r="C42" s="159"/>
      <c r="D42" s="1911"/>
      <c r="E42" s="25"/>
    </row>
    <row r="43" spans="1:5" x14ac:dyDescent="0.2">
      <c r="B43" s="25" t="s">
        <v>66</v>
      </c>
      <c r="C43" s="159"/>
      <c r="D43" s="1678"/>
    </row>
    <row r="44" spans="1:5" x14ac:dyDescent="0.2">
      <c r="A44" s="26" t="s">
        <v>599</v>
      </c>
      <c r="B44" s="25" t="s">
        <v>1125</v>
      </c>
      <c r="C44" s="157">
        <f>C41+1</f>
        <v>22</v>
      </c>
      <c r="D44" s="1680" t="s">
        <v>2636</v>
      </c>
    </row>
    <row r="45" spans="1:5" x14ac:dyDescent="0.2">
      <c r="A45" s="26" t="s">
        <v>599</v>
      </c>
      <c r="B45" s="42" t="s">
        <v>1126</v>
      </c>
      <c r="C45" s="162">
        <f>C44+1</f>
        <v>23</v>
      </c>
      <c r="D45" s="1677" t="s">
        <v>2637</v>
      </c>
      <c r="E45" s="42"/>
    </row>
    <row r="46" spans="1:5" x14ac:dyDescent="0.2">
      <c r="A46" s="26" t="s">
        <v>599</v>
      </c>
      <c r="B46" s="42"/>
      <c r="C46" s="162">
        <f>C45+1</f>
        <v>24</v>
      </c>
      <c r="D46" s="1681" t="s">
        <v>2638</v>
      </c>
      <c r="E46" s="42"/>
    </row>
    <row r="47" spans="1:5" x14ac:dyDescent="0.2">
      <c r="B47" s="25"/>
      <c r="C47" s="159"/>
      <c r="D47" s="1675"/>
      <c r="E47" s="25"/>
    </row>
    <row r="48" spans="1:5" x14ac:dyDescent="0.2">
      <c r="A48" s="26" t="s">
        <v>599</v>
      </c>
      <c r="B48" s="42"/>
      <c r="C48" s="162">
        <f>C46+1</f>
        <v>25</v>
      </c>
      <c r="D48" s="1681" t="s">
        <v>2639</v>
      </c>
      <c r="E48" s="42"/>
    </row>
    <row r="49" spans="1:10" ht="12" customHeight="1" x14ac:dyDescent="0.2">
      <c r="B49" s="25"/>
      <c r="C49" s="159"/>
      <c r="D49" s="1679"/>
    </row>
    <row r="50" spans="1:10" ht="13.5" thickBot="1" x14ac:dyDescent="0.25">
      <c r="A50" s="26" t="s">
        <v>599</v>
      </c>
      <c r="B50" s="187"/>
      <c r="C50" s="164">
        <f>C48+1</f>
        <v>26</v>
      </c>
      <c r="D50" s="1682" t="s">
        <v>2640</v>
      </c>
      <c r="E50" s="231"/>
    </row>
    <row r="51" spans="1:10" x14ac:dyDescent="0.2">
      <c r="C51" s="159"/>
      <c r="D51" s="2184"/>
      <c r="E51" s="2006"/>
      <c r="F51" s="209"/>
      <c r="G51" s="155"/>
      <c r="H51" s="209"/>
      <c r="I51" s="155"/>
      <c r="J51" s="209"/>
    </row>
    <row r="52" spans="1:10" x14ac:dyDescent="0.2">
      <c r="B52" s="921"/>
      <c r="C52" s="1084"/>
      <c r="E52" s="1240"/>
      <c r="F52" s="44"/>
      <c r="H52" s="44"/>
      <c r="J52" s="26"/>
    </row>
    <row r="53" spans="1:10" x14ac:dyDescent="0.2">
      <c r="C53" s="1240"/>
    </row>
    <row r="54" spans="1:10" x14ac:dyDescent="0.2">
      <c r="C54" s="1240"/>
    </row>
    <row r="55" spans="1:10" x14ac:dyDescent="0.2">
      <c r="C55" s="1240"/>
    </row>
    <row r="56" spans="1:10" x14ac:dyDescent="0.2">
      <c r="C56" s="1240"/>
    </row>
    <row r="57" spans="1:10" x14ac:dyDescent="0.2">
      <c r="C57" s="1240"/>
    </row>
  </sheetData>
  <mergeCells count="3">
    <mergeCell ref="B2:E2"/>
    <mergeCell ref="B3:E3"/>
    <mergeCell ref="B4:E4"/>
  </mergeCells>
  <pageMargins left="0.39370078740157483" right="0.39370078740157483" top="0.74803149606299213" bottom="0.74803149606299213" header="0.31496062992125984" footer="0.31496062992125984"/>
  <pageSetup orientation="portrait" r:id="rId1"/>
  <headerFooter>
    <oddHeader>&amp;LOrganisme ________________________________________&amp;RCode géographique ____________</oddHeader>
    <oddFooter>&amp;LS55</oddFooter>
  </headerFooter>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pageSetUpPr fitToPage="1"/>
  </sheetPr>
  <dimension ref="A2:G50"/>
  <sheetViews>
    <sheetView zoomScaleNormal="100" workbookViewId="0"/>
  </sheetViews>
  <sheetFormatPr baseColWidth="10" defaultColWidth="9.140625" defaultRowHeight="12.75" x14ac:dyDescent="0.2"/>
  <cols>
    <col min="1" max="1" width="2" style="26" customWidth="1"/>
    <col min="2" max="2" width="35.7109375" style="26" customWidth="1"/>
    <col min="3" max="3" width="30.7109375" style="26" customWidth="1"/>
    <col min="4" max="4" width="2.7109375" style="1084" customWidth="1"/>
    <col min="5" max="5" width="17.7109375" style="26" customWidth="1"/>
    <col min="6" max="6" width="2.28515625" style="26" customWidth="1"/>
    <col min="7" max="16384" width="9.140625" style="1"/>
  </cols>
  <sheetData>
    <row r="2" spans="1:7" ht="13.7" customHeight="1" x14ac:dyDescent="0.2">
      <c r="B2" s="427" t="s">
        <v>1251</v>
      </c>
      <c r="C2" s="57"/>
      <c r="D2" s="1243"/>
      <c r="E2" s="57"/>
      <c r="F2" s="57"/>
    </row>
    <row r="3" spans="1:7" ht="13.7" customHeight="1" x14ac:dyDescent="0.2">
      <c r="B3" s="427" t="s">
        <v>1328</v>
      </c>
      <c r="C3" s="57"/>
      <c r="D3" s="1243"/>
      <c r="E3" s="57"/>
      <c r="F3" s="57"/>
    </row>
    <row r="4" spans="1:7" ht="13.7" customHeight="1" x14ac:dyDescent="0.2">
      <c r="B4" s="427" t="s">
        <v>1343</v>
      </c>
      <c r="C4" s="57"/>
      <c r="D4" s="1244"/>
      <c r="E4" s="57"/>
      <c r="F4" s="57"/>
    </row>
    <row r="5" spans="1:7" ht="12" customHeight="1" x14ac:dyDescent="0.2">
      <c r="B5" s="195" t="s">
        <v>964</v>
      </c>
      <c r="C5" s="57"/>
      <c r="D5" s="1244"/>
      <c r="E5" s="57"/>
      <c r="F5" s="57"/>
    </row>
    <row r="6" spans="1:7" ht="12" customHeight="1" x14ac:dyDescent="0.2">
      <c r="B6" s="195"/>
      <c r="C6" s="57"/>
      <c r="D6" s="1244"/>
      <c r="E6" s="57"/>
      <c r="F6" s="57"/>
    </row>
    <row r="7" spans="1:7" ht="12" customHeight="1" x14ac:dyDescent="0.2">
      <c r="B7" s="1079" t="s">
        <v>477</v>
      </c>
      <c r="C7" s="57"/>
      <c r="D7" s="1244"/>
      <c r="E7" s="57"/>
      <c r="F7" s="57"/>
    </row>
    <row r="8" spans="1:7" ht="12" customHeight="1" x14ac:dyDescent="0.2">
      <c r="B8" s="764"/>
      <c r="E8" s="1087"/>
      <c r="F8" s="166"/>
      <c r="G8" s="1245"/>
    </row>
    <row r="9" spans="1:7" ht="13.7" customHeight="1" thickBot="1" x14ac:dyDescent="0.25">
      <c r="B9" s="187" t="s">
        <v>1127</v>
      </c>
      <c r="C9" s="231"/>
      <c r="D9" s="784"/>
      <c r="E9" s="1113"/>
      <c r="F9" s="765"/>
      <c r="G9" s="1245"/>
    </row>
    <row r="10" spans="1:7" ht="12" customHeight="1" x14ac:dyDescent="0.2">
      <c r="D10" s="157"/>
      <c r="G10" s="1245"/>
    </row>
    <row r="11" spans="1:7" s="166" customFormat="1" ht="13.7" customHeight="1" x14ac:dyDescent="0.2">
      <c r="B11" s="41" t="s">
        <v>1128</v>
      </c>
      <c r="C11" s="26"/>
      <c r="D11" s="157"/>
      <c r="E11" s="26"/>
      <c r="F11" s="26"/>
    </row>
    <row r="12" spans="1:7" s="166" customFormat="1" ht="12" customHeight="1" x14ac:dyDescent="0.2">
      <c r="B12" s="25" t="s">
        <v>1129</v>
      </c>
      <c r="C12" s="26"/>
      <c r="D12" s="157"/>
      <c r="E12" s="26"/>
      <c r="F12" s="26"/>
    </row>
    <row r="13" spans="1:7" s="166" customFormat="1" ht="14.1" customHeight="1" x14ac:dyDescent="0.2">
      <c r="A13" s="166" t="s">
        <v>599</v>
      </c>
      <c r="B13" s="25" t="s">
        <v>1130</v>
      </c>
      <c r="C13" s="26"/>
      <c r="D13" s="157">
        <v>1</v>
      </c>
      <c r="E13" s="1683" t="s">
        <v>2641</v>
      </c>
      <c r="F13" s="472"/>
    </row>
    <row r="14" spans="1:7" s="166" customFormat="1" ht="12" customHeight="1" x14ac:dyDescent="0.2">
      <c r="B14" s="25" t="s">
        <v>1131</v>
      </c>
      <c r="C14" s="26"/>
      <c r="D14" s="157"/>
      <c r="E14" s="1683"/>
      <c r="F14" s="472"/>
    </row>
    <row r="15" spans="1:7" s="166" customFormat="1" ht="13.7" customHeight="1" x14ac:dyDescent="0.2">
      <c r="A15" s="166" t="s">
        <v>599</v>
      </c>
      <c r="B15" s="25" t="s">
        <v>7</v>
      </c>
      <c r="C15" s="25"/>
      <c r="D15" s="159">
        <v>2</v>
      </c>
      <c r="E15" s="1684" t="s">
        <v>2642</v>
      </c>
      <c r="F15" s="112"/>
    </row>
    <row r="16" spans="1:7" s="166" customFormat="1" ht="13.7" customHeight="1" x14ac:dyDescent="0.2">
      <c r="A16" s="166" t="s">
        <v>599</v>
      </c>
      <c r="B16" s="25" t="s">
        <v>8</v>
      </c>
      <c r="C16" s="25"/>
      <c r="D16" s="159">
        <v>3</v>
      </c>
      <c r="E16" s="1684" t="s">
        <v>2643</v>
      </c>
      <c r="F16" s="112"/>
    </row>
    <row r="17" spans="1:6" s="166" customFormat="1" ht="13.7" customHeight="1" x14ac:dyDescent="0.2">
      <c r="A17" s="166" t="s">
        <v>599</v>
      </c>
      <c r="B17" s="42" t="s">
        <v>1132</v>
      </c>
      <c r="C17" s="42"/>
      <c r="D17" s="162">
        <v>4</v>
      </c>
      <c r="E17" s="1681" t="s">
        <v>2644</v>
      </c>
      <c r="F17" s="213"/>
    </row>
    <row r="18" spans="1:6" s="166" customFormat="1" ht="15" customHeight="1" x14ac:dyDescent="0.2">
      <c r="A18" s="166" t="s">
        <v>599</v>
      </c>
      <c r="B18" s="42" t="s">
        <v>1133</v>
      </c>
      <c r="C18" s="42"/>
      <c r="D18" s="160">
        <f>D17+1</f>
        <v>5</v>
      </c>
      <c r="E18" s="1681" t="s">
        <v>2645</v>
      </c>
      <c r="F18" s="213"/>
    </row>
    <row r="19" spans="1:6" s="166" customFormat="1" ht="15" customHeight="1" x14ac:dyDescent="0.2">
      <c r="B19" s="25" t="s">
        <v>712</v>
      </c>
      <c r="C19" s="26"/>
      <c r="D19" s="157"/>
      <c r="E19" s="1680"/>
      <c r="F19" s="472"/>
    </row>
    <row r="20" spans="1:6" s="166" customFormat="1" ht="12" customHeight="1" x14ac:dyDescent="0.2">
      <c r="A20" s="166" t="s">
        <v>599</v>
      </c>
      <c r="B20" s="25" t="s">
        <v>1134</v>
      </c>
      <c r="C20" s="26"/>
      <c r="D20" s="157">
        <f>D18+1</f>
        <v>6</v>
      </c>
      <c r="E20" s="1683" t="s">
        <v>2646</v>
      </c>
      <c r="F20" s="472"/>
    </row>
    <row r="21" spans="1:6" s="166" customFormat="1" ht="12" customHeight="1" x14ac:dyDescent="0.2">
      <c r="A21" s="166" t="s">
        <v>599</v>
      </c>
      <c r="B21" s="25" t="s">
        <v>1135</v>
      </c>
      <c r="C21" s="26"/>
      <c r="D21" s="157">
        <f>D20+1</f>
        <v>7</v>
      </c>
      <c r="E21" s="1683" t="s">
        <v>2647</v>
      </c>
      <c r="F21" s="472"/>
    </row>
    <row r="22" spans="1:6" s="166" customFormat="1" ht="12" customHeight="1" x14ac:dyDescent="0.2">
      <c r="A22" s="166" t="s">
        <v>599</v>
      </c>
      <c r="B22" s="42" t="s">
        <v>1136</v>
      </c>
      <c r="C22" s="42"/>
      <c r="D22" s="162">
        <f>D21+1</f>
        <v>8</v>
      </c>
      <c r="E22" s="1685" t="s">
        <v>2648</v>
      </c>
      <c r="F22" s="213"/>
    </row>
    <row r="23" spans="1:6" s="166" customFormat="1" ht="15" customHeight="1" x14ac:dyDescent="0.2">
      <c r="A23" s="166" t="s">
        <v>599</v>
      </c>
      <c r="B23" s="42"/>
      <c r="C23" s="42"/>
      <c r="D23" s="162">
        <f>D22+1</f>
        <v>9</v>
      </c>
      <c r="E23" s="1685" t="s">
        <v>2649</v>
      </c>
      <c r="F23" s="213"/>
    </row>
    <row r="24" spans="1:6" s="166" customFormat="1" ht="15" customHeight="1" x14ac:dyDescent="0.2">
      <c r="B24" s="25" t="s">
        <v>713</v>
      </c>
      <c r="C24" s="26"/>
      <c r="D24" s="157"/>
      <c r="E24" s="1680"/>
      <c r="F24" s="472"/>
    </row>
    <row r="25" spans="1:6" s="166" customFormat="1" ht="12" customHeight="1" x14ac:dyDescent="0.2">
      <c r="B25" s="25" t="s">
        <v>1137</v>
      </c>
      <c r="C25" s="26"/>
      <c r="D25" s="157"/>
      <c r="E25" s="1680"/>
      <c r="F25" s="472"/>
    </row>
    <row r="26" spans="1:6" s="166" customFormat="1" ht="12" customHeight="1" x14ac:dyDescent="0.2">
      <c r="A26" s="166" t="s">
        <v>599</v>
      </c>
      <c r="B26" s="25" t="s">
        <v>1138</v>
      </c>
      <c r="C26" s="26"/>
      <c r="D26" s="157">
        <f>D23+1</f>
        <v>10</v>
      </c>
      <c r="E26" s="1675" t="s">
        <v>2650</v>
      </c>
      <c r="F26" s="472"/>
    </row>
    <row r="27" spans="1:6" s="166" customFormat="1" ht="12" customHeight="1" x14ac:dyDescent="0.2">
      <c r="B27" s="26" t="s">
        <v>1139</v>
      </c>
      <c r="C27" s="26"/>
      <c r="D27" s="159"/>
      <c r="E27" s="1675"/>
      <c r="F27" s="472"/>
    </row>
    <row r="28" spans="1:6" s="166" customFormat="1" ht="12" customHeight="1" x14ac:dyDescent="0.2">
      <c r="A28" s="166" t="s">
        <v>599</v>
      </c>
      <c r="B28" s="25" t="s">
        <v>1140</v>
      </c>
      <c r="C28" s="26"/>
      <c r="D28" s="159">
        <v>11</v>
      </c>
      <c r="E28" s="1675" t="s">
        <v>2651</v>
      </c>
      <c r="F28" s="472"/>
    </row>
    <row r="29" spans="1:6" s="166" customFormat="1" ht="12" customHeight="1" x14ac:dyDescent="0.2">
      <c r="A29" s="166" t="s">
        <v>599</v>
      </c>
      <c r="B29" s="42" t="s">
        <v>1141</v>
      </c>
      <c r="C29" s="42"/>
      <c r="D29" s="162">
        <v>12</v>
      </c>
      <c r="E29" s="1681" t="s">
        <v>2652</v>
      </c>
      <c r="F29" s="213"/>
    </row>
    <row r="30" spans="1:6" s="166" customFormat="1" ht="15" customHeight="1" x14ac:dyDescent="0.2">
      <c r="A30" s="166" t="s">
        <v>599</v>
      </c>
      <c r="B30" s="42"/>
      <c r="C30" s="42"/>
      <c r="D30" s="162">
        <v>13</v>
      </c>
      <c r="E30" s="1681" t="s">
        <v>2653</v>
      </c>
      <c r="F30" s="213"/>
    </row>
    <row r="31" spans="1:6" s="166" customFormat="1" ht="18" customHeight="1" x14ac:dyDescent="0.2">
      <c r="A31" s="166" t="s">
        <v>599</v>
      </c>
      <c r="B31" s="42"/>
      <c r="C31" s="42"/>
      <c r="D31" s="162">
        <v>14</v>
      </c>
      <c r="E31" s="1681" t="s">
        <v>2654</v>
      </c>
      <c r="F31" s="213"/>
    </row>
    <row r="32" spans="1:6" s="166" customFormat="1" ht="20.100000000000001" customHeight="1" x14ac:dyDescent="0.2">
      <c r="B32" s="41" t="s">
        <v>1142</v>
      </c>
      <c r="C32" s="26"/>
      <c r="D32" s="157"/>
      <c r="E32" s="1680"/>
      <c r="F32" s="472"/>
    </row>
    <row r="33" spans="1:6" s="166" customFormat="1" ht="12" customHeight="1" x14ac:dyDescent="0.2">
      <c r="A33" s="166" t="s">
        <v>599</v>
      </c>
      <c r="B33" s="25" t="s">
        <v>202</v>
      </c>
      <c r="C33" s="26"/>
      <c r="D33" s="157">
        <f>D31+1</f>
        <v>15</v>
      </c>
      <c r="E33" s="1683" t="s">
        <v>2655</v>
      </c>
      <c r="F33" s="472"/>
    </row>
    <row r="34" spans="1:6" s="166" customFormat="1" ht="12" customHeight="1" x14ac:dyDescent="0.2">
      <c r="B34" s="25" t="s">
        <v>556</v>
      </c>
      <c r="C34" s="26"/>
      <c r="D34" s="157"/>
      <c r="E34" s="1683"/>
      <c r="F34" s="472"/>
    </row>
    <row r="35" spans="1:6" s="166" customFormat="1" ht="12" customHeight="1" x14ac:dyDescent="0.2">
      <c r="A35" s="166" t="s">
        <v>599</v>
      </c>
      <c r="B35" s="25" t="s">
        <v>1143</v>
      </c>
      <c r="C35" s="26"/>
      <c r="D35" s="157">
        <f>D33+1</f>
        <v>16</v>
      </c>
      <c r="E35" s="1683" t="s">
        <v>2656</v>
      </c>
      <c r="F35" s="472"/>
    </row>
    <row r="36" spans="1:6" s="166" customFormat="1" ht="13.7" customHeight="1" x14ac:dyDescent="0.2">
      <c r="A36" s="764" t="s">
        <v>599</v>
      </c>
      <c r="B36" s="42" t="s">
        <v>1144</v>
      </c>
      <c r="C36" s="42"/>
      <c r="D36" s="157">
        <f>D35+1</f>
        <v>17</v>
      </c>
      <c r="E36" s="1685" t="s">
        <v>2657</v>
      </c>
      <c r="F36" s="213"/>
    </row>
    <row r="37" spans="1:6" s="166" customFormat="1" ht="15" customHeight="1" x14ac:dyDescent="0.2">
      <c r="A37" s="166" t="s">
        <v>599</v>
      </c>
      <c r="B37" s="42"/>
      <c r="C37" s="42"/>
      <c r="D37" s="160">
        <f>D36+1</f>
        <v>18</v>
      </c>
      <c r="E37" s="1685" t="s">
        <v>2658</v>
      </c>
      <c r="F37" s="213"/>
    </row>
    <row r="38" spans="1:6" s="166" customFormat="1" ht="20.100000000000001" customHeight="1" x14ac:dyDescent="0.2">
      <c r="B38" s="41" t="s">
        <v>999</v>
      </c>
      <c r="C38" s="26"/>
      <c r="D38" s="157"/>
      <c r="E38" s="1675"/>
      <c r="F38" s="472"/>
    </row>
    <row r="39" spans="1:6" s="166" customFormat="1" ht="12" customHeight="1" x14ac:dyDescent="0.2">
      <c r="A39" s="166" t="s">
        <v>599</v>
      </c>
      <c r="B39" s="25" t="s">
        <v>202</v>
      </c>
      <c r="C39" s="26"/>
      <c r="D39" s="157">
        <f>D37+1</f>
        <v>19</v>
      </c>
      <c r="E39" s="1684" t="s">
        <v>2659</v>
      </c>
      <c r="F39" s="472"/>
    </row>
    <row r="40" spans="1:6" s="166" customFormat="1" ht="12" customHeight="1" x14ac:dyDescent="0.2">
      <c r="B40" s="25" t="s">
        <v>556</v>
      </c>
      <c r="C40" s="26"/>
      <c r="D40" s="157"/>
      <c r="E40" s="1684"/>
      <c r="F40" s="472"/>
    </row>
    <row r="41" spans="1:6" s="166" customFormat="1" ht="12" customHeight="1" x14ac:dyDescent="0.2">
      <c r="A41" s="764" t="s">
        <v>599</v>
      </c>
      <c r="B41" s="42" t="s">
        <v>1143</v>
      </c>
      <c r="C41" s="42"/>
      <c r="D41" s="162">
        <f>D39+1</f>
        <v>20</v>
      </c>
      <c r="E41" s="1685" t="s">
        <v>2660</v>
      </c>
      <c r="F41" s="213"/>
    </row>
    <row r="42" spans="1:6" s="166" customFormat="1" ht="15" customHeight="1" x14ac:dyDescent="0.2">
      <c r="A42" s="166" t="s">
        <v>599</v>
      </c>
      <c r="B42" s="42"/>
      <c r="C42" s="42"/>
      <c r="D42" s="162">
        <f>D41+1</f>
        <v>21</v>
      </c>
      <c r="E42" s="1685" t="s">
        <v>2661</v>
      </c>
      <c r="F42" s="213"/>
    </row>
    <row r="43" spans="1:6" s="166" customFormat="1" ht="20.100000000000001" customHeight="1" x14ac:dyDescent="0.2">
      <c r="B43" s="41" t="s">
        <v>1000</v>
      </c>
      <c r="C43" s="26"/>
      <c r="D43" s="157"/>
      <c r="E43" s="1680"/>
      <c r="F43" s="472"/>
    </row>
    <row r="44" spans="1:6" s="166" customFormat="1" ht="12" customHeight="1" x14ac:dyDescent="0.2">
      <c r="A44" s="166" t="s">
        <v>599</v>
      </c>
      <c r="B44" s="25" t="s">
        <v>1145</v>
      </c>
      <c r="C44" s="26"/>
      <c r="D44" s="157">
        <f>D42+1</f>
        <v>22</v>
      </c>
      <c r="E44" s="1680" t="s">
        <v>2662</v>
      </c>
      <c r="F44" s="472"/>
    </row>
    <row r="45" spans="1:6" s="166" customFormat="1" ht="12" customHeight="1" x14ac:dyDescent="0.2">
      <c r="A45" s="166" t="s">
        <v>599</v>
      </c>
      <c r="B45" s="42" t="s">
        <v>90</v>
      </c>
      <c r="C45" s="42"/>
      <c r="D45" s="162">
        <f>D44+1</f>
        <v>23</v>
      </c>
      <c r="E45" s="1685" t="s">
        <v>2663</v>
      </c>
      <c r="F45" s="213"/>
    </row>
    <row r="46" spans="1:6" s="166" customFormat="1" ht="15" customHeight="1" x14ac:dyDescent="0.2">
      <c r="A46" s="166" t="s">
        <v>599</v>
      </c>
      <c r="B46" s="42"/>
      <c r="C46" s="42"/>
      <c r="D46" s="162">
        <f>D45+1</f>
        <v>24</v>
      </c>
      <c r="E46" s="1685" t="s">
        <v>2664</v>
      </c>
      <c r="F46" s="213"/>
    </row>
    <row r="47" spans="1:6" s="166" customFormat="1" ht="24" customHeight="1" thickBot="1" x14ac:dyDescent="0.25">
      <c r="A47" s="166" t="s">
        <v>599</v>
      </c>
      <c r="B47" s="187"/>
      <c r="C47" s="231"/>
      <c r="D47" s="967">
        <f>D46+1</f>
        <v>25</v>
      </c>
      <c r="E47" s="1686" t="s">
        <v>2665</v>
      </c>
      <c r="F47" s="307"/>
    </row>
    <row r="48" spans="1:6" ht="15" customHeight="1" x14ac:dyDescent="0.2">
      <c r="B48" s="195"/>
      <c r="F48" s="25"/>
    </row>
    <row r="49" spans="2:6" ht="12" customHeight="1" x14ac:dyDescent="0.2">
      <c r="B49" s="25"/>
      <c r="C49" s="1240"/>
      <c r="D49" s="26"/>
      <c r="E49" s="1240"/>
      <c r="F49" s="209"/>
    </row>
    <row r="50" spans="2:6" x14ac:dyDescent="0.2">
      <c r="B50" s="921"/>
    </row>
  </sheetData>
  <pageMargins left="0.39370078740157483" right="0.39370078740157483" top="0.74803149606299213" bottom="0.74803149606299213" header="0.31496062992125984" footer="0.31496062992125984"/>
  <pageSetup orientation="portrait" r:id="rId1"/>
  <headerFooter>
    <oddHeader>&amp;LOrganisme ________________________________________&amp;RCode géographique ____________</oddHeader>
    <oddFooter>&amp;LS56</oddFooter>
  </headerFooter>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2">
    <pageSetUpPr fitToPage="1"/>
  </sheetPr>
  <dimension ref="A1:AC52"/>
  <sheetViews>
    <sheetView zoomScaleNormal="100" zoomScaleSheetLayoutView="100" workbookViewId="0"/>
  </sheetViews>
  <sheetFormatPr baseColWidth="10" defaultColWidth="9.140625" defaultRowHeight="16.5" x14ac:dyDescent="0.3"/>
  <cols>
    <col min="1" max="1" width="3.42578125" style="752" customWidth="1"/>
    <col min="2" max="2" width="2.42578125" style="1274" customWidth="1"/>
    <col min="3" max="3" width="28.140625" style="1494" customWidth="1"/>
    <col min="4" max="4" width="4.28515625" style="1494" customWidth="1"/>
    <col min="5" max="5" width="2.28515625" style="1272" customWidth="1"/>
    <col min="6" max="6" width="12.5703125" style="1494" customWidth="1"/>
    <col min="7" max="7" width="2" style="1273" customWidth="1"/>
    <col min="8" max="8" width="2.28515625" style="1273" customWidth="1"/>
    <col min="9" max="9" width="11.7109375" style="1494" customWidth="1"/>
    <col min="10" max="10" width="4.85546875" style="2195" customWidth="1"/>
    <col min="11" max="11" width="2.28515625" style="1272" customWidth="1"/>
    <col min="12" max="12" width="11.28515625" style="1494" customWidth="1"/>
    <col min="13" max="13" width="11.85546875" style="1494" customWidth="1"/>
    <col min="14" max="14" width="2.28515625" style="1494" customWidth="1"/>
    <col min="15" max="15" width="1.42578125" style="1494" customWidth="1"/>
    <col min="16" max="16" width="12.85546875" style="752" customWidth="1"/>
    <col min="17" max="17" width="1.42578125" style="752" customWidth="1"/>
    <col min="18" max="18" width="2.28515625" style="752" customWidth="1"/>
    <col min="19" max="19" width="1.42578125" style="752" customWidth="1"/>
    <col min="20" max="20" width="10.28515625" style="752" customWidth="1"/>
    <col min="21" max="21" width="1.42578125" style="752" customWidth="1"/>
    <col min="22" max="22" width="2.28515625" style="752" customWidth="1"/>
    <col min="23" max="23" width="12.42578125" style="752" customWidth="1"/>
    <col min="24" max="24" width="2.28515625" style="752" customWidth="1"/>
    <col min="25" max="25" width="12.85546875" style="752" customWidth="1"/>
    <col min="26" max="16384" width="9.140625" style="752"/>
  </cols>
  <sheetData>
    <row r="1" spans="1:29" s="1247" customFormat="1" ht="22.5" customHeight="1" x14ac:dyDescent="0.2">
      <c r="B1" s="1645" t="s">
        <v>1220</v>
      </c>
      <c r="C1" s="2373" t="s">
        <v>1251</v>
      </c>
      <c r="D1" s="2373"/>
      <c r="E1" s="2373"/>
      <c r="F1" s="2373"/>
      <c r="G1" s="2373"/>
      <c r="H1" s="2373"/>
      <c r="I1" s="2373"/>
      <c r="J1" s="2373"/>
      <c r="K1" s="2373"/>
      <c r="L1" s="2373"/>
      <c r="M1" s="2373"/>
      <c r="N1" s="2373"/>
      <c r="O1" s="2373"/>
      <c r="P1" s="2373"/>
      <c r="Q1" s="2373"/>
      <c r="R1" s="2373"/>
      <c r="S1" s="2373"/>
      <c r="T1" s="2373"/>
      <c r="U1" s="2373"/>
      <c r="V1" s="2373"/>
      <c r="W1" s="2373"/>
      <c r="X1" s="2373"/>
      <c r="Y1" s="2373"/>
    </row>
    <row r="2" spans="1:29" s="1247" customFormat="1" ht="13.7" customHeight="1" x14ac:dyDescent="0.2">
      <c r="A2" s="1528"/>
      <c r="B2" s="1261"/>
      <c r="C2" s="2373" t="s">
        <v>1146</v>
      </c>
      <c r="D2" s="2373"/>
      <c r="E2" s="2373"/>
      <c r="F2" s="2373"/>
      <c r="G2" s="2373"/>
      <c r="H2" s="2373"/>
      <c r="I2" s="2373"/>
      <c r="J2" s="2373"/>
      <c r="K2" s="2373"/>
      <c r="L2" s="2373"/>
      <c r="M2" s="2373"/>
      <c r="N2" s="2373"/>
      <c r="O2" s="2373"/>
      <c r="P2" s="2373"/>
      <c r="Q2" s="2373"/>
      <c r="R2" s="2373"/>
      <c r="S2" s="2373"/>
      <c r="T2" s="2373"/>
      <c r="U2" s="2373"/>
      <c r="V2" s="2373"/>
      <c r="W2" s="2373"/>
      <c r="X2" s="2373"/>
      <c r="Y2" s="2373"/>
      <c r="AC2" s="1528"/>
    </row>
    <row r="3" spans="1:29" s="1247" customFormat="1" ht="13.7" customHeight="1" x14ac:dyDescent="0.2">
      <c r="B3" s="1261"/>
      <c r="C3" s="2373" t="s">
        <v>1343</v>
      </c>
      <c r="D3" s="2373"/>
      <c r="E3" s="2373"/>
      <c r="F3" s="2373"/>
      <c r="G3" s="2373"/>
      <c r="H3" s="2373"/>
      <c r="I3" s="2373"/>
      <c r="J3" s="2373"/>
      <c r="K3" s="2373"/>
      <c r="L3" s="2373"/>
      <c r="M3" s="2373"/>
      <c r="N3" s="2373"/>
      <c r="O3" s="2373"/>
      <c r="P3" s="2373"/>
      <c r="Q3" s="2373"/>
      <c r="R3" s="2373"/>
      <c r="S3" s="2373"/>
      <c r="T3" s="2373"/>
      <c r="U3" s="2373"/>
      <c r="V3" s="2373"/>
      <c r="W3" s="2373"/>
      <c r="X3" s="2373"/>
      <c r="Y3" s="2373"/>
    </row>
    <row r="4" spans="1:29" s="1247" customFormat="1" ht="13.7" customHeight="1" x14ac:dyDescent="0.25">
      <c r="B4" s="1261"/>
      <c r="C4" s="2189" t="s">
        <v>964</v>
      </c>
      <c r="D4" s="748"/>
      <c r="E4" s="1249"/>
      <c r="F4" s="1250"/>
      <c r="G4" s="1249"/>
      <c r="H4" s="1249"/>
      <c r="I4" s="1250"/>
      <c r="J4" s="1250"/>
      <c r="K4" s="1249"/>
      <c r="L4" s="1250"/>
      <c r="M4" s="1250"/>
      <c r="N4" s="1250"/>
      <c r="O4" s="1250"/>
      <c r="P4" s="1250"/>
      <c r="Q4" s="1250"/>
      <c r="R4" s="1250"/>
      <c r="S4" s="1250"/>
      <c r="T4" s="1250"/>
      <c r="U4" s="1250"/>
      <c r="V4" s="1250"/>
      <c r="W4" s="1251"/>
      <c r="X4" s="1251"/>
    </row>
    <row r="5" spans="1:29" s="1247" customFormat="1" ht="18.75" customHeight="1" x14ac:dyDescent="0.25">
      <c r="B5" s="1261"/>
      <c r="C5" s="2185" t="s">
        <v>477</v>
      </c>
      <c r="E5" s="1252"/>
      <c r="F5" s="1564"/>
      <c r="G5" s="1253"/>
      <c r="H5" s="1253"/>
      <c r="I5" s="1563"/>
      <c r="J5" s="1254"/>
      <c r="K5" s="1255"/>
      <c r="L5" s="1542"/>
      <c r="M5" s="2413" t="s">
        <v>1149</v>
      </c>
      <c r="N5" s="1256"/>
      <c r="O5" s="1256"/>
      <c r="P5" s="1256"/>
      <c r="Q5" s="1256"/>
      <c r="R5" s="1256"/>
      <c r="S5" s="1256"/>
      <c r="T5" s="1256"/>
      <c r="U5" s="1256"/>
      <c r="V5" s="1256"/>
      <c r="W5" s="1563"/>
      <c r="X5" s="1542"/>
      <c r="Y5" s="1563"/>
    </row>
    <row r="6" spans="1:29" s="1247" customFormat="1" ht="24" customHeight="1" x14ac:dyDescent="0.25">
      <c r="B6" s="1261"/>
      <c r="E6" s="1252"/>
      <c r="F6" s="1564"/>
      <c r="G6" s="1253"/>
      <c r="H6" s="1253"/>
      <c r="I6" s="2190"/>
      <c r="J6" s="1254"/>
      <c r="K6" s="1255"/>
      <c r="L6" s="1542"/>
      <c r="M6" s="2413"/>
      <c r="N6" s="1256"/>
      <c r="O6" s="1256"/>
      <c r="P6" s="1256"/>
      <c r="Q6" s="1256"/>
      <c r="R6" s="1256"/>
      <c r="S6" s="1256"/>
      <c r="T6" s="1256"/>
      <c r="U6" s="1256"/>
      <c r="V6" s="1256"/>
      <c r="W6" s="1563"/>
      <c r="X6" s="1542"/>
      <c r="Y6" s="1563"/>
    </row>
    <row r="7" spans="1:29" s="1247" customFormat="1" ht="41.25" customHeight="1" x14ac:dyDescent="0.25">
      <c r="B7" s="1261"/>
      <c r="E7" s="1252"/>
      <c r="F7" s="2186" t="s">
        <v>1147</v>
      </c>
      <c r="G7" s="1253"/>
      <c r="H7" s="1253"/>
      <c r="I7" s="2187" t="s">
        <v>1295</v>
      </c>
      <c r="J7" s="1254"/>
      <c r="K7" s="1255"/>
      <c r="L7" s="2186" t="s">
        <v>1148</v>
      </c>
      <c r="M7" s="2414"/>
      <c r="N7" s="1257"/>
      <c r="O7" s="1257"/>
      <c r="P7" s="2186" t="s">
        <v>1543</v>
      </c>
      <c r="Q7" s="1542"/>
      <c r="R7" s="1542"/>
      <c r="S7" s="1257"/>
      <c r="T7" s="2186" t="s">
        <v>1544</v>
      </c>
      <c r="U7" s="1646"/>
      <c r="V7" s="1257"/>
      <c r="W7" s="2186" t="s">
        <v>1542</v>
      </c>
      <c r="X7" s="1542"/>
      <c r="Y7" s="2196" t="s">
        <v>1150</v>
      </c>
    </row>
    <row r="8" spans="1:29" s="1247" customFormat="1" ht="12.95" customHeight="1" x14ac:dyDescent="0.25">
      <c r="B8" s="1261"/>
      <c r="C8" s="1258" t="s">
        <v>202</v>
      </c>
      <c r="D8" s="1258"/>
      <c r="G8" s="1259"/>
      <c r="H8" s="1260"/>
      <c r="J8" s="1261"/>
      <c r="K8" s="1260"/>
      <c r="M8" s="1260"/>
      <c r="N8" s="1260"/>
      <c r="O8" s="1260"/>
      <c r="P8" s="1260"/>
      <c r="Q8" s="1260"/>
      <c r="R8" s="1260"/>
      <c r="S8" s="1260"/>
      <c r="T8" s="1260"/>
      <c r="U8" s="1260"/>
      <c r="V8" s="1260"/>
    </row>
    <row r="9" spans="1:29" s="1247" customFormat="1" ht="12.95" customHeight="1" x14ac:dyDescent="0.25">
      <c r="A9" s="2409"/>
      <c r="B9" s="1261"/>
      <c r="C9" s="1258" t="s">
        <v>289</v>
      </c>
      <c r="D9" s="1258"/>
      <c r="G9" s="1259"/>
      <c r="H9" s="1260"/>
      <c r="J9" s="1261"/>
      <c r="K9" s="1260"/>
      <c r="M9" s="1260"/>
      <c r="N9" s="1260"/>
      <c r="O9" s="1260"/>
      <c r="P9" s="1260"/>
      <c r="Q9" s="1260"/>
      <c r="R9" s="1260"/>
      <c r="S9" s="1260"/>
      <c r="T9" s="1260"/>
      <c r="U9" s="1260"/>
      <c r="V9" s="1260"/>
    </row>
    <row r="10" spans="1:29" s="1247" customFormat="1" ht="12.95" customHeight="1" x14ac:dyDescent="0.25">
      <c r="A10" s="2410"/>
      <c r="B10" s="1261"/>
      <c r="C10" s="1258"/>
      <c r="D10" s="1258"/>
      <c r="G10" s="1259"/>
      <c r="H10" s="1260"/>
      <c r="J10" s="1261"/>
      <c r="K10" s="1260"/>
      <c r="M10" s="1269"/>
      <c r="N10" s="1260"/>
      <c r="O10" s="1260"/>
      <c r="P10" s="1260"/>
      <c r="Q10" s="1260"/>
      <c r="R10" s="1260"/>
      <c r="S10" s="1260"/>
      <c r="T10" s="1260"/>
      <c r="U10" s="1260"/>
      <c r="V10" s="1260"/>
    </row>
    <row r="11" spans="1:29" s="1247" customFormat="1" ht="12.95" customHeight="1" x14ac:dyDescent="0.3">
      <c r="A11" s="2410"/>
      <c r="B11" s="1261" t="s">
        <v>599</v>
      </c>
      <c r="C11" s="1247" t="s">
        <v>1151</v>
      </c>
      <c r="E11" s="1262">
        <v>1</v>
      </c>
      <c r="F11" s="1913">
        <v>8000</v>
      </c>
      <c r="G11" s="1263" t="s">
        <v>1152</v>
      </c>
      <c r="H11" s="1262">
        <f>E11+1</f>
        <v>2</v>
      </c>
      <c r="I11" s="1913">
        <v>8001</v>
      </c>
      <c r="J11" s="1261" t="s">
        <v>1153</v>
      </c>
      <c r="K11" s="1262">
        <f>H11+1</f>
        <v>3</v>
      </c>
      <c r="L11" s="1913">
        <v>8002</v>
      </c>
      <c r="M11" s="2191"/>
      <c r="N11" s="1260"/>
      <c r="O11" s="1260"/>
      <c r="P11" s="1647"/>
      <c r="Q11" s="1647"/>
      <c r="R11" s="1647"/>
      <c r="S11" s="1647"/>
      <c r="T11" s="1647"/>
      <c r="U11" s="1647"/>
      <c r="V11" s="1647"/>
      <c r="W11" s="1264"/>
      <c r="X11" s="1264"/>
      <c r="Y11" s="1264"/>
    </row>
    <row r="12" spans="1:29" s="1247" customFormat="1" ht="12.95" customHeight="1" x14ac:dyDescent="0.3">
      <c r="A12" s="2410"/>
      <c r="B12" s="1261"/>
      <c r="C12" s="1247" t="s">
        <v>1154</v>
      </c>
      <c r="E12" s="1262"/>
      <c r="F12" s="1914"/>
      <c r="G12" s="1263"/>
      <c r="H12" s="1262"/>
      <c r="I12" s="1914"/>
      <c r="J12" s="1261"/>
      <c r="K12" s="1262"/>
      <c r="L12" s="1914"/>
      <c r="M12" s="1269"/>
      <c r="N12" s="1260"/>
      <c r="O12" s="1260"/>
      <c r="P12" s="1647"/>
      <c r="Q12" s="1647"/>
      <c r="R12" s="1647"/>
      <c r="S12" s="1647"/>
      <c r="T12" s="1647"/>
      <c r="U12" s="1647"/>
      <c r="V12" s="1647"/>
      <c r="W12" s="1264"/>
      <c r="X12" s="1264"/>
      <c r="Y12" s="1264"/>
    </row>
    <row r="13" spans="1:29" s="1247" customFormat="1" ht="12.95" customHeight="1" x14ac:dyDescent="0.3">
      <c r="A13" s="2410"/>
      <c r="B13" s="1261" t="s">
        <v>599</v>
      </c>
      <c r="C13" s="764" t="s">
        <v>1155</v>
      </c>
      <c r="D13" s="764"/>
      <c r="E13" s="1262">
        <f>K11+1</f>
        <v>4</v>
      </c>
      <c r="F13" s="1913">
        <v>8056</v>
      </c>
      <c r="G13" s="1263" t="s">
        <v>1152</v>
      </c>
      <c r="H13" s="1262">
        <f>E13+1</f>
        <v>5</v>
      </c>
      <c r="I13" s="1913">
        <v>8061</v>
      </c>
      <c r="J13" s="1261" t="s">
        <v>1153</v>
      </c>
      <c r="K13" s="1262">
        <f>H13+1</f>
        <v>6</v>
      </c>
      <c r="L13" s="1913">
        <v>8066</v>
      </c>
      <c r="M13" s="2192"/>
      <c r="N13" s="1260"/>
      <c r="O13" s="1260"/>
      <c r="P13" s="1647"/>
      <c r="Q13" s="1647"/>
      <c r="R13" s="1647"/>
      <c r="S13" s="1647"/>
      <c r="T13" s="1647"/>
      <c r="U13" s="1647"/>
      <c r="V13" s="1647"/>
      <c r="W13" s="1264"/>
      <c r="X13" s="1264"/>
      <c r="Y13" s="1264"/>
    </row>
    <row r="14" spans="1:29" s="1247" customFormat="1" ht="12.95" customHeight="1" x14ac:dyDescent="0.3">
      <c r="A14" s="2410"/>
      <c r="B14" s="1261" t="s">
        <v>599</v>
      </c>
      <c r="C14" s="764" t="s">
        <v>1156</v>
      </c>
      <c r="D14" s="764"/>
      <c r="E14" s="1262">
        <f>K13+1</f>
        <v>7</v>
      </c>
      <c r="F14" s="1913">
        <v>8057</v>
      </c>
      <c r="G14" s="1263" t="s">
        <v>1152</v>
      </c>
      <c r="H14" s="1262">
        <f>E14+1</f>
        <v>8</v>
      </c>
      <c r="I14" s="1913">
        <v>8062</v>
      </c>
      <c r="J14" s="1261" t="s">
        <v>1153</v>
      </c>
      <c r="K14" s="1262">
        <f>H14+1</f>
        <v>9</v>
      </c>
      <c r="L14" s="1913">
        <v>8067</v>
      </c>
      <c r="M14" s="2192"/>
      <c r="N14" s="1260"/>
      <c r="O14" s="1260"/>
      <c r="P14" s="1647"/>
      <c r="Q14" s="1647"/>
      <c r="R14" s="1647"/>
      <c r="S14" s="1647"/>
      <c r="T14" s="1647"/>
      <c r="U14" s="1647"/>
      <c r="V14" s="1647"/>
      <c r="W14" s="1264"/>
      <c r="X14" s="1264"/>
      <c r="Y14" s="1264"/>
    </row>
    <row r="15" spans="1:29" s="1247" customFormat="1" ht="12.95" customHeight="1" x14ac:dyDescent="0.3">
      <c r="A15" s="2410"/>
      <c r="B15" s="1261" t="s">
        <v>599</v>
      </c>
      <c r="C15" s="764" t="s">
        <v>1157</v>
      </c>
      <c r="D15" s="764"/>
      <c r="E15" s="1262">
        <f>K14+1</f>
        <v>10</v>
      </c>
      <c r="F15" s="1913">
        <v>8058</v>
      </c>
      <c r="G15" s="1263" t="s">
        <v>1152</v>
      </c>
      <c r="H15" s="1262">
        <f>E15+1</f>
        <v>11</v>
      </c>
      <c r="I15" s="1913">
        <v>8063</v>
      </c>
      <c r="J15" s="1261" t="s">
        <v>1153</v>
      </c>
      <c r="K15" s="1262">
        <f>H15+1</f>
        <v>12</v>
      </c>
      <c r="L15" s="1913">
        <v>8068</v>
      </c>
      <c r="M15" s="2192"/>
      <c r="N15" s="1260"/>
      <c r="O15" s="1260"/>
      <c r="P15" s="1647"/>
      <c r="Q15" s="1647"/>
      <c r="R15" s="1647"/>
      <c r="S15" s="1647"/>
      <c r="T15" s="1647"/>
      <c r="U15" s="1647"/>
      <c r="V15" s="1647"/>
      <c r="W15" s="1264"/>
      <c r="X15" s="1264"/>
      <c r="Y15" s="1264"/>
    </row>
    <row r="16" spans="1:29" s="1247" customFormat="1" ht="12.95" customHeight="1" x14ac:dyDescent="0.3">
      <c r="A16" s="2410"/>
      <c r="B16" s="1261" t="s">
        <v>599</v>
      </c>
      <c r="C16" s="764" t="s">
        <v>1158</v>
      </c>
      <c r="D16" s="764"/>
      <c r="E16" s="1262">
        <f>K15+1</f>
        <v>13</v>
      </c>
      <c r="F16" s="1913">
        <v>8059</v>
      </c>
      <c r="G16" s="1263" t="s">
        <v>1152</v>
      </c>
      <c r="H16" s="1262">
        <f>E16+1</f>
        <v>14</v>
      </c>
      <c r="I16" s="1913">
        <v>8064</v>
      </c>
      <c r="J16" s="1261" t="s">
        <v>1153</v>
      </c>
      <c r="K16" s="1262">
        <f>H16+1</f>
        <v>15</v>
      </c>
      <c r="L16" s="1913">
        <v>8069</v>
      </c>
      <c r="M16" s="2192"/>
      <c r="N16" s="1260"/>
      <c r="O16" s="1260"/>
      <c r="P16" s="1647"/>
      <c r="Q16" s="1647"/>
      <c r="R16" s="1647"/>
      <c r="S16" s="1647"/>
      <c r="T16" s="1647"/>
      <c r="U16" s="1647"/>
      <c r="V16" s="1647"/>
      <c r="W16" s="1264"/>
      <c r="X16" s="1264"/>
      <c r="Y16" s="1264"/>
    </row>
    <row r="17" spans="1:25" s="1247" customFormat="1" ht="12.95" customHeight="1" x14ac:dyDescent="0.2">
      <c r="A17" s="2410"/>
      <c r="B17" s="1261"/>
      <c r="C17" s="764" t="s">
        <v>1159</v>
      </c>
      <c r="D17" s="764"/>
      <c r="F17" s="1915"/>
      <c r="I17" s="1915"/>
      <c r="L17" s="1915"/>
      <c r="M17" s="1269"/>
      <c r="P17" s="1649"/>
      <c r="Q17" s="1649"/>
      <c r="R17" s="1649"/>
      <c r="S17" s="1649"/>
      <c r="T17" s="1649"/>
      <c r="U17" s="1649"/>
      <c r="V17" s="1649"/>
      <c r="W17" s="1264"/>
      <c r="X17" s="1264"/>
      <c r="Y17" s="1264"/>
    </row>
    <row r="18" spans="1:25" s="1247" customFormat="1" ht="15.95" customHeight="1" x14ac:dyDescent="0.3">
      <c r="A18" s="2410"/>
      <c r="B18" s="1261" t="s">
        <v>599</v>
      </c>
      <c r="C18" s="1247" t="s">
        <v>1160</v>
      </c>
      <c r="E18" s="1262">
        <f>K16+1</f>
        <v>16</v>
      </c>
      <c r="F18" s="1913">
        <v>7820</v>
      </c>
      <c r="G18" s="1263" t="s">
        <v>1152</v>
      </c>
      <c r="H18" s="1262">
        <f>E18+1</f>
        <v>17</v>
      </c>
      <c r="I18" s="1913">
        <v>7822</v>
      </c>
      <c r="J18" s="1261" t="s">
        <v>1153</v>
      </c>
      <c r="K18" s="1262">
        <f>H18+1</f>
        <v>18</v>
      </c>
      <c r="L18" s="1913">
        <v>7823</v>
      </c>
      <c r="M18" s="2191"/>
      <c r="N18" s="1260"/>
      <c r="O18" s="1260"/>
      <c r="P18" s="1647"/>
      <c r="Q18" s="1647"/>
      <c r="R18" s="1647"/>
      <c r="S18" s="1647"/>
      <c r="T18" s="1647"/>
      <c r="U18" s="1647"/>
      <c r="V18" s="1647"/>
      <c r="W18" s="1264"/>
      <c r="X18" s="1264"/>
      <c r="Y18" s="1264"/>
    </row>
    <row r="19" spans="1:25" s="1247" customFormat="1" ht="12.95" customHeight="1" x14ac:dyDescent="0.3">
      <c r="A19" s="2410"/>
      <c r="B19" s="1261" t="s">
        <v>599</v>
      </c>
      <c r="C19" s="1247" t="s">
        <v>984</v>
      </c>
      <c r="E19" s="1262">
        <f>K18+1</f>
        <v>19</v>
      </c>
      <c r="F19" s="1913">
        <v>7821</v>
      </c>
      <c r="G19" s="1263" t="s">
        <v>1152</v>
      </c>
      <c r="H19" s="1262">
        <f>E19+1</f>
        <v>20</v>
      </c>
      <c r="I19" s="1913">
        <v>8065</v>
      </c>
      <c r="J19" s="1261" t="s">
        <v>1153</v>
      </c>
      <c r="K19" s="1262">
        <f>H19+1</f>
        <v>21</v>
      </c>
      <c r="L19" s="1913">
        <v>7824</v>
      </c>
      <c r="M19" s="2191"/>
      <c r="N19" s="1260"/>
      <c r="O19" s="1260"/>
      <c r="P19" s="1647"/>
      <c r="Q19" s="1647"/>
      <c r="R19" s="1647"/>
      <c r="S19" s="1647"/>
      <c r="T19" s="1647"/>
      <c r="U19" s="1647"/>
      <c r="V19" s="1647"/>
      <c r="W19" s="1264"/>
      <c r="X19" s="1264"/>
      <c r="Y19" s="1264"/>
    </row>
    <row r="20" spans="1:25" s="1247" customFormat="1" ht="15.95" customHeight="1" x14ac:dyDescent="0.3">
      <c r="B20" s="1261" t="s">
        <v>599</v>
      </c>
      <c r="C20" s="1247" t="s">
        <v>1161</v>
      </c>
      <c r="E20" s="1262">
        <f>K19+1</f>
        <v>22</v>
      </c>
      <c r="F20" s="1913">
        <v>7819</v>
      </c>
      <c r="G20" s="1263" t="s">
        <v>1152</v>
      </c>
      <c r="H20" s="1262">
        <f>E20+1</f>
        <v>23</v>
      </c>
      <c r="I20" s="1913">
        <v>7939</v>
      </c>
      <c r="J20" s="1261" t="s">
        <v>1153</v>
      </c>
      <c r="K20" s="1262">
        <f>H20+1</f>
        <v>24</v>
      </c>
      <c r="L20" s="1916">
        <v>7940</v>
      </c>
      <c r="M20" s="2193"/>
      <c r="N20" s="1260"/>
      <c r="O20" s="1260"/>
      <c r="P20" s="1647"/>
      <c r="Q20" s="1647"/>
      <c r="R20" s="1647"/>
      <c r="S20" s="1647"/>
      <c r="T20" s="1647"/>
      <c r="U20" s="1647"/>
      <c r="V20" s="1647"/>
      <c r="W20" s="1264"/>
      <c r="X20" s="1264"/>
      <c r="Y20" s="1264"/>
    </row>
    <row r="21" spans="1:25" s="1247" customFormat="1" ht="12.95" customHeight="1" thickBot="1" x14ac:dyDescent="0.35">
      <c r="B21" s="1261" t="s">
        <v>599</v>
      </c>
      <c r="C21" s="1266" t="s">
        <v>742</v>
      </c>
      <c r="E21" s="1262"/>
      <c r="F21" s="1899"/>
      <c r="G21" s="1263"/>
      <c r="H21" s="1262"/>
      <c r="I21" s="1899"/>
      <c r="J21" s="1261"/>
      <c r="K21" s="1262">
        <f>K20+1</f>
        <v>25</v>
      </c>
      <c r="L21" s="1917">
        <v>7825</v>
      </c>
      <c r="M21" s="1269"/>
      <c r="N21" s="1262">
        <f>K21+1</f>
        <v>26</v>
      </c>
      <c r="O21" s="1261" t="s">
        <v>79</v>
      </c>
      <c r="P21" s="1917">
        <v>7826</v>
      </c>
      <c r="Q21" s="1261" t="s">
        <v>1545</v>
      </c>
      <c r="R21" s="1262">
        <f>N21+1</f>
        <v>27</v>
      </c>
      <c r="S21" s="1261" t="s">
        <v>79</v>
      </c>
      <c r="T21" s="1917">
        <v>7827</v>
      </c>
      <c r="U21" s="1261" t="s">
        <v>1545</v>
      </c>
      <c r="V21" s="1262">
        <f>R21+1</f>
        <v>28</v>
      </c>
      <c r="W21" s="1917">
        <v>7828</v>
      </c>
      <c r="X21" s="2188">
        <f>V21+1</f>
        <v>29</v>
      </c>
      <c r="Y21" s="1919">
        <v>8099</v>
      </c>
    </row>
    <row r="22" spans="1:25" s="1247" customFormat="1" ht="12.95" customHeight="1" x14ac:dyDescent="0.3">
      <c r="B22" s="1261"/>
      <c r="E22" s="1262"/>
      <c r="F22" s="1899"/>
      <c r="G22" s="1263"/>
      <c r="H22" s="1262"/>
      <c r="I22" s="1899"/>
      <c r="J22" s="1261"/>
      <c r="K22" s="1262"/>
      <c r="L22" s="1899"/>
      <c r="M22" s="1269"/>
      <c r="N22" s="1262"/>
      <c r="O22" s="1262"/>
      <c r="P22" s="1262"/>
      <c r="Q22" s="1262"/>
      <c r="R22" s="1262"/>
      <c r="S22" s="1262"/>
      <c r="T22" s="1262"/>
      <c r="U22" s="1262"/>
      <c r="V22" s="1262"/>
      <c r="W22" s="1265"/>
      <c r="X22" s="1265"/>
      <c r="Y22" s="1267"/>
    </row>
    <row r="23" spans="1:25" s="1247" customFormat="1" ht="12.95" customHeight="1" x14ac:dyDescent="0.25">
      <c r="B23" s="1261"/>
      <c r="C23" s="1247" t="s">
        <v>1162</v>
      </c>
      <c r="E23" s="1262"/>
      <c r="F23" s="1899"/>
      <c r="G23" s="1259"/>
      <c r="H23" s="1262"/>
      <c r="I23" s="1899"/>
      <c r="J23" s="1261"/>
      <c r="K23" s="1262"/>
      <c r="L23" s="1899"/>
      <c r="M23" s="1269"/>
      <c r="N23" s="1269"/>
      <c r="O23" s="1269"/>
      <c r="P23" s="1269"/>
      <c r="Q23" s="1269"/>
      <c r="R23" s="1269"/>
      <c r="S23" s="1269"/>
      <c r="T23" s="1269"/>
      <c r="U23" s="1269"/>
      <c r="V23" s="1269"/>
    </row>
    <row r="24" spans="1:25" s="1247" customFormat="1" ht="12.95" customHeight="1" x14ac:dyDescent="0.3">
      <c r="B24" s="1261" t="s">
        <v>599</v>
      </c>
      <c r="C24" s="764" t="s">
        <v>1163</v>
      </c>
      <c r="D24" s="764"/>
      <c r="E24" s="2188">
        <f>X21+1</f>
        <v>30</v>
      </c>
      <c r="F24" s="1913">
        <v>7829</v>
      </c>
      <c r="G24" s="1263" t="s">
        <v>1152</v>
      </c>
      <c r="H24" s="1262">
        <f>E24+1</f>
        <v>31</v>
      </c>
      <c r="I24" s="1913">
        <v>7836</v>
      </c>
      <c r="J24" s="1261" t="s">
        <v>1153</v>
      </c>
      <c r="K24" s="1262">
        <f>H24+1</f>
        <v>32</v>
      </c>
      <c r="L24" s="1913">
        <v>7843</v>
      </c>
      <c r="M24" s="2191"/>
      <c r="N24" s="1260"/>
      <c r="O24" s="1260"/>
      <c r="P24" s="1647"/>
      <c r="Q24" s="1647"/>
      <c r="R24" s="1647"/>
      <c r="S24" s="1647"/>
      <c r="T24" s="1647"/>
      <c r="U24" s="1647"/>
      <c r="V24" s="1647"/>
      <c r="W24" s="1264"/>
      <c r="X24" s="1264"/>
      <c r="Y24" s="1264"/>
    </row>
    <row r="25" spans="1:25" s="1247" customFormat="1" ht="12.95" customHeight="1" x14ac:dyDescent="0.3">
      <c r="B25" s="1261"/>
      <c r="C25" s="764" t="s">
        <v>1164</v>
      </c>
      <c r="D25" s="764"/>
      <c r="E25" s="1262"/>
      <c r="F25" s="1914"/>
      <c r="G25" s="1263"/>
      <c r="H25" s="1262"/>
      <c r="I25" s="1914"/>
      <c r="J25" s="1261"/>
      <c r="K25" s="1262"/>
      <c r="L25" s="1914"/>
      <c r="M25" s="1269"/>
      <c r="N25" s="1260"/>
      <c r="O25" s="1260"/>
      <c r="P25" s="1647"/>
      <c r="Q25" s="1647"/>
      <c r="R25" s="1647"/>
      <c r="S25" s="1647"/>
      <c r="T25" s="1647"/>
      <c r="U25" s="1647"/>
      <c r="V25" s="1647"/>
      <c r="W25" s="1264"/>
      <c r="X25" s="1264"/>
      <c r="Y25" s="1264"/>
    </row>
    <row r="26" spans="1:25" s="1247" customFormat="1" ht="12.95" customHeight="1" x14ac:dyDescent="0.3">
      <c r="B26" s="1261" t="s">
        <v>599</v>
      </c>
      <c r="C26" s="764" t="s">
        <v>1155</v>
      </c>
      <c r="D26" s="1270"/>
      <c r="E26" s="1262">
        <f>K24+1</f>
        <v>33</v>
      </c>
      <c r="F26" s="1913">
        <v>7830</v>
      </c>
      <c r="G26" s="1263" t="s">
        <v>1152</v>
      </c>
      <c r="H26" s="1262">
        <f>E26+1</f>
        <v>34</v>
      </c>
      <c r="I26" s="1913">
        <v>7837</v>
      </c>
      <c r="J26" s="1261" t="s">
        <v>1153</v>
      </c>
      <c r="K26" s="1262">
        <f>H26+1</f>
        <v>35</v>
      </c>
      <c r="L26" s="1913">
        <v>7844</v>
      </c>
      <c r="M26" s="2191"/>
      <c r="N26" s="1260"/>
      <c r="O26" s="1260"/>
      <c r="P26" s="1647"/>
      <c r="Q26" s="1647"/>
      <c r="R26" s="1647"/>
      <c r="S26" s="1647"/>
      <c r="T26" s="1647"/>
      <c r="U26" s="1647"/>
      <c r="V26" s="1647"/>
      <c r="W26" s="1264"/>
      <c r="X26" s="1264"/>
      <c r="Y26" s="1264"/>
    </row>
    <row r="27" spans="1:25" s="1247" customFormat="1" ht="12.95" customHeight="1" x14ac:dyDescent="0.3">
      <c r="B27" s="1261" t="s">
        <v>599</v>
      </c>
      <c r="C27" s="764" t="s">
        <v>1156</v>
      </c>
      <c r="D27" s="1270"/>
      <c r="E27" s="1262">
        <f>K26+1</f>
        <v>36</v>
      </c>
      <c r="F27" s="1913">
        <v>7831</v>
      </c>
      <c r="G27" s="1263" t="s">
        <v>1152</v>
      </c>
      <c r="H27" s="1262">
        <f>E27+1</f>
        <v>37</v>
      </c>
      <c r="I27" s="1913">
        <v>7838</v>
      </c>
      <c r="J27" s="1261" t="s">
        <v>1153</v>
      </c>
      <c r="K27" s="1262">
        <f>H27+1</f>
        <v>38</v>
      </c>
      <c r="L27" s="1913">
        <v>7845</v>
      </c>
      <c r="M27" s="2191"/>
      <c r="N27" s="1260"/>
      <c r="O27" s="1260"/>
      <c r="P27" s="1647"/>
      <c r="Q27" s="1647"/>
      <c r="R27" s="1647"/>
      <c r="S27" s="1647"/>
      <c r="T27" s="1647"/>
      <c r="U27" s="1647"/>
      <c r="V27" s="1647"/>
      <c r="W27" s="1264"/>
      <c r="X27" s="1264"/>
      <c r="Y27" s="1264"/>
    </row>
    <row r="28" spans="1:25" s="1247" customFormat="1" ht="12.95" customHeight="1" x14ac:dyDescent="0.3">
      <c r="B28" s="1261" t="s">
        <v>599</v>
      </c>
      <c r="C28" s="764" t="s">
        <v>1157</v>
      </c>
      <c r="D28" s="1270"/>
      <c r="E28" s="1262">
        <f>K27+1</f>
        <v>39</v>
      </c>
      <c r="F28" s="1913">
        <v>7832</v>
      </c>
      <c r="G28" s="1263" t="s">
        <v>1152</v>
      </c>
      <c r="H28" s="1262">
        <f>E28+1</f>
        <v>40</v>
      </c>
      <c r="I28" s="1913">
        <v>7839</v>
      </c>
      <c r="J28" s="1261" t="s">
        <v>1153</v>
      </c>
      <c r="K28" s="1262">
        <f>H28+1</f>
        <v>41</v>
      </c>
      <c r="L28" s="1913">
        <v>7846</v>
      </c>
      <c r="M28" s="2191"/>
      <c r="N28" s="1260"/>
      <c r="O28" s="1260"/>
      <c r="P28" s="1647"/>
      <c r="Q28" s="1647"/>
      <c r="R28" s="1647"/>
      <c r="S28" s="1647"/>
      <c r="T28" s="1647"/>
      <c r="U28" s="1647"/>
      <c r="V28" s="1647"/>
      <c r="W28" s="1264"/>
      <c r="X28" s="1264"/>
      <c r="Y28" s="1264"/>
    </row>
    <row r="29" spans="1:25" s="1247" customFormat="1" ht="12.95" customHeight="1" x14ac:dyDescent="0.3">
      <c r="B29" s="1261" t="s">
        <v>599</v>
      </c>
      <c r="C29" s="764" t="s">
        <v>1158</v>
      </c>
      <c r="D29" s="1270"/>
      <c r="E29" s="1262">
        <f>K28+1</f>
        <v>42</v>
      </c>
      <c r="F29" s="1913">
        <v>7833</v>
      </c>
      <c r="G29" s="1263" t="s">
        <v>1152</v>
      </c>
      <c r="H29" s="1262">
        <f>E29+1</f>
        <v>43</v>
      </c>
      <c r="I29" s="1913">
        <v>7840</v>
      </c>
      <c r="J29" s="1261" t="s">
        <v>1153</v>
      </c>
      <c r="K29" s="1262">
        <f>H29+1</f>
        <v>44</v>
      </c>
      <c r="L29" s="1913">
        <v>7847</v>
      </c>
      <c r="M29" s="2191"/>
      <c r="N29" s="1260"/>
      <c r="O29" s="1260"/>
      <c r="P29" s="1647"/>
      <c r="Q29" s="1647"/>
      <c r="R29" s="1647"/>
      <c r="S29" s="1647"/>
      <c r="T29" s="1647"/>
      <c r="U29" s="1647"/>
      <c r="V29" s="1647"/>
      <c r="W29" s="1264"/>
      <c r="X29" s="1264"/>
      <c r="Y29" s="1264"/>
    </row>
    <row r="30" spans="1:25" s="1247" customFormat="1" ht="12.95" customHeight="1" x14ac:dyDescent="0.2">
      <c r="B30" s="1261"/>
      <c r="C30" s="764" t="s">
        <v>1159</v>
      </c>
      <c r="D30" s="1270"/>
      <c r="F30" s="1915"/>
      <c r="I30" s="1915"/>
      <c r="L30" s="1915"/>
      <c r="M30" s="1269"/>
      <c r="P30" s="1649"/>
      <c r="Q30" s="1649"/>
      <c r="R30" s="1649"/>
      <c r="S30" s="1649"/>
      <c r="T30" s="1649"/>
      <c r="U30" s="1649"/>
      <c r="V30" s="1649"/>
      <c r="W30" s="1264"/>
      <c r="X30" s="1264"/>
      <c r="Y30" s="1264"/>
    </row>
    <row r="31" spans="1:25" s="1247" customFormat="1" ht="15.95" customHeight="1" x14ac:dyDescent="0.3">
      <c r="B31" s="1261" t="s">
        <v>599</v>
      </c>
      <c r="C31" s="1247" t="s">
        <v>1160</v>
      </c>
      <c r="D31" s="1270"/>
      <c r="E31" s="1262">
        <f>K29+1</f>
        <v>45</v>
      </c>
      <c r="F31" s="1913">
        <v>7834</v>
      </c>
      <c r="G31" s="1263" t="s">
        <v>1152</v>
      </c>
      <c r="H31" s="1262">
        <f>E31+1</f>
        <v>46</v>
      </c>
      <c r="I31" s="1913">
        <v>7841</v>
      </c>
      <c r="J31" s="1261" t="s">
        <v>1153</v>
      </c>
      <c r="K31" s="1262">
        <f>H31+1</f>
        <v>47</v>
      </c>
      <c r="L31" s="1913">
        <v>7848</v>
      </c>
      <c r="M31" s="2191"/>
      <c r="N31" s="1260"/>
      <c r="O31" s="1260"/>
      <c r="P31" s="1647"/>
      <c r="Q31" s="1647"/>
      <c r="R31" s="1647"/>
      <c r="S31" s="1647"/>
      <c r="T31" s="1647"/>
      <c r="U31" s="1647"/>
      <c r="V31" s="1647"/>
      <c r="W31" s="1264"/>
      <c r="X31" s="1264"/>
      <c r="Y31" s="1264"/>
    </row>
    <row r="32" spans="1:25" s="1247" customFormat="1" ht="12.95" customHeight="1" x14ac:dyDescent="0.3">
      <c r="B32" s="1261" t="s">
        <v>599</v>
      </c>
      <c r="C32" s="1247" t="s">
        <v>686</v>
      </c>
      <c r="D32" s="1270"/>
      <c r="E32" s="1262">
        <f>K31+1</f>
        <v>48</v>
      </c>
      <c r="F32" s="1913">
        <v>7835</v>
      </c>
      <c r="G32" s="1263" t="s">
        <v>1152</v>
      </c>
      <c r="H32" s="1262">
        <f>E32+1</f>
        <v>49</v>
      </c>
      <c r="I32" s="1913">
        <v>7842</v>
      </c>
      <c r="J32" s="1261" t="s">
        <v>1153</v>
      </c>
      <c r="K32" s="1262">
        <f>H32+1</f>
        <v>50</v>
      </c>
      <c r="L32" s="1913">
        <v>7849</v>
      </c>
      <c r="M32" s="2191"/>
      <c r="N32" s="1260"/>
      <c r="O32" s="1260"/>
      <c r="P32" s="1647"/>
      <c r="Q32" s="1647"/>
      <c r="R32" s="1647"/>
      <c r="S32" s="1647"/>
      <c r="T32" s="1647"/>
      <c r="U32" s="1647"/>
      <c r="V32" s="1647"/>
      <c r="W32" s="1264"/>
      <c r="X32" s="1264"/>
      <c r="Y32" s="1264"/>
    </row>
    <row r="33" spans="2:25" s="1247" customFormat="1" ht="12.95" customHeight="1" x14ac:dyDescent="0.3">
      <c r="B33" s="1261" t="s">
        <v>599</v>
      </c>
      <c r="C33" s="1247" t="s">
        <v>1165</v>
      </c>
      <c r="D33" s="1270"/>
      <c r="E33" s="1262">
        <f>K32+1</f>
        <v>51</v>
      </c>
      <c r="F33" s="1913">
        <v>7941</v>
      </c>
      <c r="G33" s="1263" t="s">
        <v>1152</v>
      </c>
      <c r="H33" s="1262">
        <f>E33+1</f>
        <v>52</v>
      </c>
      <c r="I33" s="1913">
        <v>7942</v>
      </c>
      <c r="J33" s="1261" t="s">
        <v>1153</v>
      </c>
      <c r="K33" s="1262">
        <f>H33+1</f>
        <v>53</v>
      </c>
      <c r="L33" s="1916">
        <v>7943</v>
      </c>
      <c r="M33" s="2193"/>
      <c r="N33" s="1260"/>
      <c r="O33" s="1260"/>
      <c r="P33" s="1647"/>
      <c r="Q33" s="1647"/>
      <c r="R33" s="1647"/>
      <c r="S33" s="1647"/>
      <c r="T33" s="1647"/>
      <c r="U33" s="1647"/>
      <c r="V33" s="1647"/>
      <c r="W33" s="1264"/>
      <c r="X33" s="1264"/>
      <c r="Y33" s="1264"/>
    </row>
    <row r="34" spans="2:25" s="1247" customFormat="1" ht="12.95" customHeight="1" thickBot="1" x14ac:dyDescent="0.25">
      <c r="B34" s="1261" t="s">
        <v>599</v>
      </c>
      <c r="C34" s="1266" t="s">
        <v>742</v>
      </c>
      <c r="D34" s="1270"/>
      <c r="E34" s="1262"/>
      <c r="F34" s="2411"/>
      <c r="G34" s="2411"/>
      <c r="H34" s="2411"/>
      <c r="I34" s="2411"/>
      <c r="J34" s="1261"/>
      <c r="K34" s="1262">
        <f>K33+1</f>
        <v>54</v>
      </c>
      <c r="L34" s="1917">
        <v>7850</v>
      </c>
      <c r="M34" s="1269"/>
      <c r="N34" s="1262">
        <f>K34+1</f>
        <v>55</v>
      </c>
      <c r="O34" s="1261" t="s">
        <v>79</v>
      </c>
      <c r="P34" s="1900">
        <v>7851</v>
      </c>
      <c r="Q34" s="1261" t="s">
        <v>1545</v>
      </c>
      <c r="R34" s="1262">
        <f>N34+1</f>
        <v>56</v>
      </c>
      <c r="S34" s="1261" t="s">
        <v>79</v>
      </c>
      <c r="T34" s="1900">
        <v>7852</v>
      </c>
      <c r="U34" s="1261" t="s">
        <v>1545</v>
      </c>
      <c r="V34" s="1262">
        <f>R34+1</f>
        <v>57</v>
      </c>
      <c r="W34" s="1900">
        <v>7853</v>
      </c>
      <c r="X34" s="1262">
        <f>V34+1</f>
        <v>58</v>
      </c>
      <c r="Y34" s="1920">
        <v>7854</v>
      </c>
    </row>
    <row r="35" spans="2:25" s="1247" customFormat="1" ht="12.95" customHeight="1" x14ac:dyDescent="0.2">
      <c r="B35" s="1261"/>
      <c r="D35" s="1270"/>
      <c r="F35" s="2412"/>
      <c r="G35" s="2412"/>
      <c r="H35" s="2412"/>
      <c r="I35" s="2412"/>
      <c r="J35" s="1261"/>
      <c r="K35" s="1262"/>
      <c r="L35" s="1265"/>
      <c r="N35" s="1269"/>
      <c r="O35" s="1269"/>
      <c r="P35" s="1269"/>
      <c r="Q35" s="1269"/>
      <c r="R35" s="1269"/>
      <c r="S35" s="1269"/>
      <c r="T35" s="1269"/>
      <c r="U35" s="1269"/>
      <c r="V35" s="1269"/>
    </row>
    <row r="36" spans="2:25" s="1247" customFormat="1" ht="12.95" customHeight="1" x14ac:dyDescent="0.3">
      <c r="B36" s="1261"/>
      <c r="D36" s="1270"/>
      <c r="E36" s="1262"/>
      <c r="F36" s="1265"/>
      <c r="G36" s="1263"/>
      <c r="H36" s="1262"/>
      <c r="I36" s="1265"/>
      <c r="J36" s="1261"/>
      <c r="K36" s="1262"/>
      <c r="L36" s="1265"/>
      <c r="N36" s="1269"/>
      <c r="O36" s="1269"/>
      <c r="P36" s="1269"/>
      <c r="Q36" s="1269"/>
      <c r="R36" s="1269"/>
      <c r="S36" s="1269"/>
      <c r="T36" s="1269"/>
      <c r="U36" s="1269"/>
      <c r="V36" s="1269"/>
    </row>
    <row r="37" spans="2:25" s="1247" customFormat="1" ht="12.95" customHeight="1" x14ac:dyDescent="0.3">
      <c r="B37" s="1261"/>
      <c r="D37" s="1270"/>
      <c r="E37" s="1262"/>
      <c r="F37" s="1265"/>
      <c r="G37" s="1263"/>
      <c r="H37" s="1262"/>
      <c r="I37" s="1265"/>
      <c r="J37" s="1261"/>
      <c r="K37" s="1262"/>
      <c r="L37" s="1265"/>
      <c r="N37" s="1269"/>
      <c r="O37" s="1269"/>
      <c r="P37" s="1269"/>
      <c r="Q37" s="1269"/>
      <c r="R37" s="1269"/>
      <c r="S37" s="1269"/>
      <c r="T37" s="1269"/>
      <c r="U37" s="1269"/>
      <c r="V37" s="1269"/>
    </row>
    <row r="38" spans="2:25" s="1247" customFormat="1" ht="12.95" customHeight="1" x14ac:dyDescent="0.3">
      <c r="B38" s="1261"/>
      <c r="D38" s="1270"/>
      <c r="E38" s="1262"/>
      <c r="F38" s="1265"/>
      <c r="G38" s="1263"/>
      <c r="H38" s="1262"/>
      <c r="I38" s="1265"/>
      <c r="J38" s="1261"/>
      <c r="K38" s="1262"/>
      <c r="L38" s="1265"/>
      <c r="N38" s="1269"/>
      <c r="O38" s="1269"/>
      <c r="P38" s="1269"/>
      <c r="Q38" s="1269"/>
      <c r="R38" s="1269"/>
      <c r="S38" s="1269"/>
      <c r="T38" s="1269"/>
      <c r="U38" s="1269"/>
      <c r="V38" s="1269"/>
    </row>
    <row r="39" spans="2:25" s="1247" customFormat="1" ht="12.95" customHeight="1" x14ac:dyDescent="0.3">
      <c r="B39" s="1261"/>
      <c r="C39" s="928"/>
      <c r="D39" s="1270"/>
      <c r="E39" s="1262"/>
      <c r="F39" s="1265"/>
      <c r="G39" s="1263"/>
      <c r="H39" s="1262"/>
      <c r="I39" s="1265"/>
      <c r="J39" s="1261"/>
      <c r="K39" s="1262"/>
      <c r="L39" s="1265"/>
      <c r="N39" s="1269"/>
      <c r="O39" s="1269"/>
      <c r="P39" s="1269"/>
      <c r="Q39" s="1269"/>
      <c r="R39" s="1269"/>
      <c r="S39" s="1269"/>
      <c r="T39" s="1269"/>
      <c r="U39" s="1269"/>
      <c r="V39" s="1269"/>
    </row>
    <row r="40" spans="2:25" s="1247" customFormat="1" ht="12.95" customHeight="1" x14ac:dyDescent="0.3">
      <c r="B40" s="1261"/>
      <c r="C40" s="1271"/>
      <c r="D40" s="1270"/>
      <c r="E40" s="1262"/>
      <c r="F40" s="1265"/>
      <c r="I40" s="1263"/>
      <c r="J40" s="1262"/>
      <c r="K40" s="1265"/>
      <c r="L40" s="1261"/>
      <c r="M40" s="1262"/>
      <c r="N40" s="1265"/>
      <c r="O40" s="1265"/>
      <c r="P40" s="1265"/>
      <c r="Q40" s="1265"/>
      <c r="R40" s="1265"/>
      <c r="S40" s="1265"/>
      <c r="T40" s="1265"/>
      <c r="U40" s="1265"/>
      <c r="V40" s="1265"/>
    </row>
    <row r="41" spans="2:25" s="1247" customFormat="1" ht="12.95" customHeight="1" x14ac:dyDescent="0.3">
      <c r="B41" s="1261"/>
      <c r="D41" s="1270"/>
      <c r="E41" s="1262"/>
      <c r="F41" s="1265"/>
      <c r="G41" s="1263"/>
      <c r="H41" s="1262"/>
      <c r="I41" s="1265"/>
      <c r="J41" s="1261"/>
      <c r="K41" s="1262"/>
      <c r="L41" s="1265"/>
      <c r="M41" s="1269"/>
      <c r="N41" s="1269"/>
      <c r="O41" s="1269"/>
      <c r="P41" s="1269"/>
      <c r="Q41" s="1269"/>
      <c r="R41" s="1269"/>
      <c r="S41" s="1269"/>
      <c r="T41" s="1269"/>
      <c r="U41" s="1269"/>
      <c r="V41" s="1269"/>
    </row>
    <row r="42" spans="2:25" s="1247" customFormat="1" ht="12.95" customHeight="1" x14ac:dyDescent="0.3">
      <c r="B42" s="1261"/>
      <c r="C42" s="2194"/>
      <c r="D42" s="1270"/>
      <c r="E42" s="1262"/>
      <c r="F42" s="1265"/>
      <c r="G42" s="1263"/>
      <c r="H42" s="1262"/>
      <c r="I42" s="1265"/>
      <c r="J42" s="1261"/>
      <c r="K42" s="1262"/>
      <c r="L42" s="1265"/>
      <c r="M42" s="1269"/>
      <c r="N42" s="1269"/>
      <c r="O42" s="1269"/>
      <c r="P42" s="1269"/>
      <c r="Q42" s="1269"/>
      <c r="R42" s="1269"/>
      <c r="S42" s="1269"/>
      <c r="T42" s="1269"/>
      <c r="U42" s="1269"/>
      <c r="V42" s="1269"/>
    </row>
    <row r="43" spans="2:25" s="1247" customFormat="1" ht="12.95" customHeight="1" x14ac:dyDescent="0.3">
      <c r="B43" s="1261"/>
      <c r="C43" s="2121"/>
      <c r="E43" s="1262"/>
      <c r="F43" s="1265"/>
      <c r="G43" s="1263"/>
      <c r="H43" s="1262"/>
      <c r="I43" s="1265"/>
      <c r="J43" s="1261"/>
      <c r="K43" s="1262"/>
      <c r="L43" s="1265"/>
      <c r="M43" s="1269"/>
      <c r="N43" s="1269"/>
      <c r="O43" s="1269"/>
      <c r="P43" s="1269"/>
      <c r="Q43" s="1269"/>
      <c r="R43" s="1269"/>
      <c r="S43" s="1269"/>
      <c r="T43" s="1269"/>
      <c r="U43" s="1269"/>
      <c r="V43" s="1269"/>
    </row>
    <row r="44" spans="2:25" s="1247" customFormat="1" ht="12.95" customHeight="1" x14ac:dyDescent="0.3">
      <c r="B44" s="1261"/>
      <c r="C44" s="764"/>
      <c r="E44" s="1262"/>
      <c r="F44" s="1265"/>
      <c r="G44" s="1263"/>
      <c r="H44" s="1262"/>
      <c r="I44" s="1265"/>
      <c r="J44" s="1261"/>
      <c r="K44" s="1262"/>
      <c r="L44" s="1265"/>
      <c r="M44" s="1269"/>
      <c r="N44" s="1269"/>
      <c r="O44" s="1269"/>
      <c r="P44" s="1269"/>
      <c r="Q44" s="1269"/>
      <c r="R44" s="1269"/>
      <c r="S44" s="1269"/>
      <c r="T44" s="1269"/>
      <c r="U44" s="1269"/>
      <c r="V44" s="1269"/>
    </row>
    <row r="45" spans="2:25" s="1247" customFormat="1" ht="12.95" customHeight="1" x14ac:dyDescent="0.3">
      <c r="B45" s="1261"/>
      <c r="C45" s="764"/>
      <c r="E45" s="1262"/>
      <c r="F45" s="1265"/>
      <c r="G45" s="1263"/>
      <c r="H45" s="1262"/>
      <c r="I45" s="1265"/>
      <c r="J45" s="1261"/>
      <c r="K45" s="1262"/>
      <c r="L45" s="1265"/>
      <c r="M45" s="1269"/>
      <c r="N45" s="1269"/>
      <c r="O45" s="1269"/>
      <c r="P45" s="1269"/>
      <c r="Q45" s="1269"/>
      <c r="R45" s="1269"/>
      <c r="S45" s="1269"/>
      <c r="T45" s="1269"/>
      <c r="U45" s="1269"/>
      <c r="V45" s="1269"/>
    </row>
    <row r="46" spans="2:25" s="1247" customFormat="1" ht="12.95" customHeight="1" x14ac:dyDescent="0.3">
      <c r="B46" s="1261"/>
      <c r="C46" s="764"/>
      <c r="E46" s="1262"/>
      <c r="F46" s="1265"/>
      <c r="G46" s="1263"/>
      <c r="H46" s="1262"/>
      <c r="I46" s="1265"/>
      <c r="J46" s="1261"/>
      <c r="K46" s="1262"/>
      <c r="L46" s="1265"/>
      <c r="M46" s="1269"/>
      <c r="N46" s="1269"/>
      <c r="O46" s="1269"/>
      <c r="P46" s="1269"/>
      <c r="Q46" s="1269"/>
      <c r="R46" s="1269"/>
      <c r="S46" s="1269"/>
      <c r="T46" s="1269"/>
      <c r="U46" s="1269"/>
      <c r="V46" s="1269"/>
    </row>
    <row r="47" spans="2:25" s="1247" customFormat="1" ht="12.95" customHeight="1" x14ac:dyDescent="0.2">
      <c r="B47" s="1261"/>
      <c r="C47" s="764"/>
      <c r="M47" s="1269"/>
      <c r="N47" s="1269"/>
      <c r="O47" s="1269"/>
      <c r="P47" s="1269"/>
      <c r="Q47" s="1269"/>
      <c r="R47" s="1269"/>
      <c r="S47" s="1269"/>
      <c r="T47" s="1269"/>
      <c r="U47" s="1269"/>
      <c r="V47" s="1269"/>
    </row>
    <row r="48" spans="2:25" s="1247" customFormat="1" ht="15" customHeight="1" x14ac:dyDescent="0.3">
      <c r="B48" s="1261"/>
      <c r="E48" s="1262"/>
      <c r="F48" s="1265"/>
      <c r="G48" s="1263"/>
      <c r="H48" s="1262"/>
      <c r="I48" s="1265"/>
      <c r="J48" s="1261"/>
      <c r="K48" s="1262"/>
      <c r="L48" s="1265"/>
      <c r="M48" s="1265"/>
      <c r="N48" s="1269"/>
      <c r="O48" s="1269"/>
      <c r="P48" s="1269"/>
      <c r="Q48" s="1269"/>
      <c r="R48" s="1269"/>
      <c r="S48" s="1269"/>
      <c r="T48" s="1269"/>
      <c r="U48" s="1269"/>
      <c r="V48" s="1269"/>
    </row>
    <row r="49" spans="2:22" s="1247" customFormat="1" ht="14.1" customHeight="1" x14ac:dyDescent="0.3">
      <c r="B49" s="1261"/>
      <c r="E49" s="1262"/>
      <c r="F49" s="1265"/>
      <c r="G49" s="1263"/>
      <c r="H49" s="1262"/>
      <c r="I49" s="1265"/>
      <c r="J49" s="1261"/>
      <c r="K49" s="1262"/>
      <c r="L49" s="1265"/>
      <c r="M49" s="1265"/>
      <c r="N49" s="1269"/>
      <c r="O49" s="1269"/>
      <c r="P49" s="1269"/>
      <c r="Q49" s="1269"/>
      <c r="R49" s="1269"/>
      <c r="S49" s="1269"/>
      <c r="T49" s="1269"/>
      <c r="U49" s="1269"/>
      <c r="V49" s="1269"/>
    </row>
    <row r="50" spans="2:22" s="1247" customFormat="1" ht="8.1" customHeight="1" x14ac:dyDescent="0.3">
      <c r="B50" s="1261"/>
      <c r="E50" s="1262"/>
      <c r="F50" s="1265"/>
      <c r="G50" s="1263"/>
      <c r="H50" s="1262"/>
      <c r="I50" s="1265"/>
      <c r="J50" s="1261"/>
      <c r="K50" s="1262"/>
      <c r="L50" s="1265"/>
      <c r="M50" s="1265"/>
      <c r="N50" s="1269"/>
      <c r="O50" s="1269"/>
      <c r="P50" s="1269"/>
      <c r="Q50" s="1269"/>
      <c r="R50" s="1269"/>
      <c r="S50" s="1269"/>
      <c r="T50" s="1269"/>
      <c r="U50" s="1269"/>
      <c r="V50" s="1269"/>
    </row>
    <row r="51" spans="2:22" s="1247" customFormat="1" ht="12.95" customHeight="1" x14ac:dyDescent="0.3">
      <c r="B51" s="1261"/>
      <c r="C51" s="1271"/>
      <c r="E51" s="1262"/>
      <c r="F51" s="1265"/>
      <c r="G51" s="1263"/>
      <c r="H51" s="1262"/>
      <c r="I51" s="1265"/>
      <c r="J51" s="1261"/>
      <c r="K51" s="1262"/>
      <c r="L51" s="1265"/>
      <c r="M51" s="1265"/>
      <c r="N51" s="1269"/>
      <c r="O51" s="1269"/>
      <c r="P51" s="1269"/>
      <c r="Q51" s="1269"/>
      <c r="R51" s="1269"/>
      <c r="S51" s="1269"/>
      <c r="T51" s="1269"/>
      <c r="U51" s="1269"/>
      <c r="V51" s="1269"/>
    </row>
    <row r="52" spans="2:22" s="1247" customFormat="1" ht="9.9499999999999993" customHeight="1" x14ac:dyDescent="0.3">
      <c r="B52" s="1261"/>
      <c r="E52" s="1262"/>
      <c r="F52" s="1265"/>
      <c r="G52" s="1263"/>
      <c r="H52" s="1262"/>
      <c r="I52" s="1265"/>
      <c r="J52" s="1261"/>
      <c r="K52" s="1262"/>
      <c r="L52" s="1265"/>
      <c r="M52" s="1265"/>
      <c r="N52" s="1269"/>
      <c r="O52" s="1269"/>
      <c r="P52" s="1269"/>
      <c r="Q52" s="1269"/>
      <c r="R52" s="1269"/>
      <c r="S52" s="1269"/>
      <c r="T52" s="1269"/>
      <c r="U52" s="1269"/>
      <c r="V52" s="1269"/>
    </row>
  </sheetData>
  <mergeCells count="7">
    <mergeCell ref="A9:A19"/>
    <mergeCell ref="F34:I34"/>
    <mergeCell ref="F35:I35"/>
    <mergeCell ref="C1:Y1"/>
    <mergeCell ref="C2:Y2"/>
    <mergeCell ref="C3:Y3"/>
    <mergeCell ref="M5:M7"/>
  </mergeCells>
  <pageMargins left="0.39370078740157483" right="0.39370078740157483" top="0.74803149606299213" bottom="0.74803149606299213" header="0.31496062992125984" footer="0.31496062992125984"/>
  <pageSetup scale="81" orientation="landscape" r:id="rId1"/>
  <headerFooter>
    <oddHeader>&amp;LOrganisme ________________________________________&amp;RCode géographique ____________</oddHeader>
  </headerFooter>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3"/>
  <dimension ref="A1:Z52"/>
  <sheetViews>
    <sheetView zoomScaleNormal="100" workbookViewId="0"/>
  </sheetViews>
  <sheetFormatPr baseColWidth="10" defaultColWidth="9.140625" defaultRowHeight="16.5" x14ac:dyDescent="0.3"/>
  <cols>
    <col min="1" max="1" width="3.42578125" style="745" customWidth="1"/>
    <col min="2" max="2" width="2.42578125" style="745" customWidth="1"/>
    <col min="3" max="3" width="28.140625" style="745" customWidth="1"/>
    <col min="4" max="4" width="4.28515625" style="745" customWidth="1"/>
    <col min="5" max="5" width="2.28515625" style="1292" customWidth="1"/>
    <col min="6" max="6" width="12.5703125" style="745" customWidth="1"/>
    <col min="7" max="7" width="2" style="1291" customWidth="1"/>
    <col min="8" max="8" width="2.28515625" style="1291" customWidth="1"/>
    <col min="9" max="9" width="11.7109375" style="745" customWidth="1"/>
    <col min="10" max="10" width="4.85546875" style="908" customWidth="1"/>
    <col min="11" max="11" width="2.28515625" style="1292" customWidth="1"/>
    <col min="12" max="12" width="11.28515625" style="745" customWidth="1"/>
    <col min="13" max="13" width="11.85546875" style="745" customWidth="1"/>
    <col min="14" max="14" width="2.28515625" style="745" customWidth="1"/>
    <col min="15" max="15" width="1.42578125" style="745" customWidth="1"/>
    <col min="16" max="16" width="13.5703125" style="745" customWidth="1"/>
    <col min="17" max="17" width="1.42578125" style="745" customWidth="1"/>
    <col min="18" max="18" width="2.28515625" style="745" customWidth="1"/>
    <col min="19" max="19" width="1.42578125" style="745" customWidth="1"/>
    <col min="20" max="20" width="10.28515625" style="745" customWidth="1"/>
    <col min="21" max="21" width="1.42578125" style="745" customWidth="1"/>
    <col min="22" max="22" width="2.28515625" style="745" customWidth="1"/>
    <col min="23" max="23" width="12.85546875" style="745" customWidth="1"/>
    <col min="24" max="24" width="2.28515625" style="745" customWidth="1"/>
    <col min="25" max="25" width="12.28515625" style="745" customWidth="1"/>
    <col min="26" max="16384" width="9.140625" style="745"/>
  </cols>
  <sheetData>
    <row r="1" spans="1:26" s="1276" customFormat="1" ht="22.5" customHeight="1" x14ac:dyDescent="0.2">
      <c r="B1" s="1335" t="s">
        <v>1218</v>
      </c>
      <c r="C1" s="2373" t="s">
        <v>1251</v>
      </c>
      <c r="D1" s="2373"/>
      <c r="E1" s="2373"/>
      <c r="F1" s="2373"/>
      <c r="G1" s="2373"/>
      <c r="H1" s="2373"/>
      <c r="I1" s="2373"/>
      <c r="J1" s="2373"/>
      <c r="K1" s="2373"/>
      <c r="L1" s="2373"/>
      <c r="M1" s="2373"/>
      <c r="N1" s="2373"/>
      <c r="O1" s="2373"/>
      <c r="P1" s="2373"/>
      <c r="Q1" s="2373"/>
      <c r="R1" s="2373"/>
      <c r="S1" s="2373"/>
      <c r="T1" s="2373"/>
      <c r="U1" s="2373"/>
      <c r="V1" s="2373"/>
      <c r="W1" s="2373"/>
      <c r="X1" s="2373"/>
      <c r="Y1" s="2373"/>
      <c r="Z1" s="1275"/>
    </row>
    <row r="2" spans="1:26" s="1276" customFormat="1" ht="13.7" customHeight="1" x14ac:dyDescent="0.2">
      <c r="C2" s="2373" t="s">
        <v>1166</v>
      </c>
      <c r="D2" s="2373"/>
      <c r="E2" s="2373"/>
      <c r="F2" s="2373"/>
      <c r="G2" s="2373"/>
      <c r="H2" s="2373"/>
      <c r="I2" s="2373"/>
      <c r="J2" s="2373"/>
      <c r="K2" s="2373"/>
      <c r="L2" s="2373"/>
      <c r="M2" s="2373"/>
      <c r="N2" s="2373"/>
      <c r="O2" s="2373"/>
      <c r="P2" s="2373"/>
      <c r="Q2" s="2373"/>
      <c r="R2" s="2373"/>
      <c r="S2" s="2373"/>
      <c r="T2" s="2373"/>
      <c r="U2" s="2373"/>
      <c r="V2" s="2373"/>
      <c r="W2" s="2373"/>
      <c r="X2" s="2373"/>
      <c r="Y2" s="2373"/>
      <c r="Z2" s="1275"/>
    </row>
    <row r="3" spans="1:26" s="1276" customFormat="1" ht="13.7" customHeight="1" x14ac:dyDescent="0.2">
      <c r="C3" s="2373" t="s">
        <v>1343</v>
      </c>
      <c r="D3" s="2373"/>
      <c r="E3" s="2373"/>
      <c r="F3" s="2373"/>
      <c r="G3" s="2373"/>
      <c r="H3" s="2373"/>
      <c r="I3" s="2373"/>
      <c r="J3" s="2373"/>
      <c r="K3" s="2373"/>
      <c r="L3" s="2373"/>
      <c r="M3" s="2373"/>
      <c r="N3" s="2373"/>
      <c r="O3" s="2373"/>
      <c r="P3" s="2373"/>
      <c r="Q3" s="2373"/>
      <c r="R3" s="2373"/>
      <c r="S3" s="2373"/>
      <c r="T3" s="2373"/>
      <c r="U3" s="2373"/>
      <c r="V3" s="2373"/>
      <c r="W3" s="2373"/>
      <c r="X3" s="2373"/>
      <c r="Y3" s="2373"/>
      <c r="Z3" s="1275"/>
    </row>
    <row r="4" spans="1:26" s="1276" customFormat="1" ht="12" customHeight="1" x14ac:dyDescent="0.25">
      <c r="C4" s="2199" t="s">
        <v>964</v>
      </c>
      <c r="D4" s="1247"/>
      <c r="E4" s="1252"/>
      <c r="G4" s="1259"/>
      <c r="H4" s="1259"/>
      <c r="I4" s="1277"/>
      <c r="J4" s="1261"/>
      <c r="K4" s="1252"/>
      <c r="N4" s="1247"/>
      <c r="O4" s="1247"/>
      <c r="P4" s="1247"/>
      <c r="Q4" s="1247"/>
      <c r="R4" s="1247"/>
      <c r="S4" s="1247"/>
      <c r="T4" s="1247"/>
      <c r="U4" s="1247"/>
      <c r="V4" s="1247"/>
      <c r="X4" s="1247"/>
    </row>
    <row r="5" spans="1:26" s="1276" customFormat="1" ht="18.75" customHeight="1" x14ac:dyDescent="0.25">
      <c r="C5" s="2197" t="s">
        <v>477</v>
      </c>
      <c r="D5" s="1247"/>
      <c r="E5" s="1252"/>
      <c r="F5" s="1564"/>
      <c r="G5" s="1253"/>
      <c r="H5" s="1253"/>
      <c r="I5" s="1563"/>
      <c r="J5" s="1254"/>
      <c r="K5" s="1255"/>
      <c r="L5" s="1563"/>
      <c r="M5" s="2413" t="s">
        <v>1149</v>
      </c>
      <c r="N5" s="1256"/>
      <c r="O5" s="1256"/>
      <c r="P5" s="1256"/>
      <c r="Q5" s="1256"/>
      <c r="R5" s="1256"/>
      <c r="S5" s="1256"/>
      <c r="T5" s="1256"/>
      <c r="U5" s="1256"/>
      <c r="V5" s="1256"/>
      <c r="W5" s="1563"/>
      <c r="X5" s="1257"/>
      <c r="Y5" s="1563"/>
    </row>
    <row r="6" spans="1:26" s="1276" customFormat="1" ht="24" customHeight="1" x14ac:dyDescent="0.25">
      <c r="C6" s="1247"/>
      <c r="D6" s="1247"/>
      <c r="E6" s="1252"/>
      <c r="F6" s="1565"/>
      <c r="G6" s="1253"/>
      <c r="H6" s="1253"/>
      <c r="I6" s="1563"/>
      <c r="J6" s="1254"/>
      <c r="K6" s="1255"/>
      <c r="L6" s="1563"/>
      <c r="M6" s="2413"/>
      <c r="N6" s="1256"/>
      <c r="O6" s="1256"/>
      <c r="P6" s="1256"/>
      <c r="Q6" s="1256"/>
      <c r="R6" s="1256"/>
      <c r="S6" s="1256"/>
      <c r="T6" s="1256"/>
      <c r="U6" s="1256"/>
      <c r="V6" s="1256"/>
      <c r="W6" s="1563"/>
      <c r="X6" s="1257"/>
      <c r="Y6" s="1563"/>
    </row>
    <row r="7" spans="1:26" s="1276" customFormat="1" ht="41.25" customHeight="1" x14ac:dyDescent="0.25">
      <c r="C7" s="1247"/>
      <c r="D7" s="1247"/>
      <c r="E7" s="1252"/>
      <c r="F7" s="2198" t="s">
        <v>1147</v>
      </c>
      <c r="G7" s="1253"/>
      <c r="H7" s="1253"/>
      <c r="I7" s="2196" t="s">
        <v>1496</v>
      </c>
      <c r="J7" s="1254"/>
      <c r="K7" s="1255"/>
      <c r="L7" s="2186" t="s">
        <v>1148</v>
      </c>
      <c r="M7" s="2414"/>
      <c r="N7" s="1257"/>
      <c r="O7" s="1257"/>
      <c r="P7" s="2186" t="s">
        <v>1543</v>
      </c>
      <c r="Q7" s="1257"/>
      <c r="R7" s="1257"/>
      <c r="S7" s="1257"/>
      <c r="T7" s="2186" t="s">
        <v>1546</v>
      </c>
      <c r="U7" s="1257"/>
      <c r="V7" s="1257"/>
      <c r="W7" s="2186" t="s">
        <v>1542</v>
      </c>
      <c r="X7" s="1257"/>
      <c r="Y7" s="2196" t="s">
        <v>1150</v>
      </c>
    </row>
    <row r="8" spans="1:26" s="1276" customFormat="1" ht="12.95" customHeight="1" x14ac:dyDescent="0.25">
      <c r="C8" s="1258" t="s">
        <v>202</v>
      </c>
      <c r="D8" s="1258"/>
      <c r="E8" s="1247"/>
      <c r="G8" s="1259"/>
      <c r="H8" s="1260"/>
      <c r="J8" s="1261"/>
      <c r="K8" s="1260"/>
      <c r="L8" s="1247"/>
      <c r="M8" s="1260"/>
      <c r="N8" s="1260"/>
      <c r="O8" s="1260"/>
      <c r="P8" s="1260"/>
      <c r="Q8" s="1260"/>
      <c r="R8" s="1260"/>
      <c r="S8" s="1260"/>
      <c r="T8" s="1260"/>
      <c r="U8" s="1260"/>
      <c r="V8" s="1260"/>
      <c r="W8" s="1247"/>
      <c r="X8" s="1247"/>
      <c r="Y8" s="1247"/>
    </row>
    <row r="9" spans="1:26" s="1276" customFormat="1" ht="12.95" customHeight="1" x14ac:dyDescent="0.25">
      <c r="A9" s="2415"/>
      <c r="C9" s="1258" t="s">
        <v>289</v>
      </c>
      <c r="D9" s="1258"/>
      <c r="E9" s="1247"/>
      <c r="F9" s="1247"/>
      <c r="G9" s="1259"/>
      <c r="H9" s="1260"/>
      <c r="I9" s="1247"/>
      <c r="J9" s="1261"/>
      <c r="K9" s="1260"/>
      <c r="L9" s="1247"/>
      <c r="M9" s="1260"/>
      <c r="N9" s="1260"/>
      <c r="O9" s="1260"/>
      <c r="P9" s="1260"/>
      <c r="Q9" s="1260"/>
      <c r="R9" s="1260"/>
      <c r="S9" s="1260"/>
      <c r="T9" s="1260"/>
      <c r="U9" s="1260"/>
      <c r="V9" s="1260"/>
      <c r="W9" s="1247"/>
      <c r="X9" s="1247"/>
      <c r="Y9" s="1247"/>
    </row>
    <row r="10" spans="1:26" s="1276" customFormat="1" ht="12.95" customHeight="1" x14ac:dyDescent="0.25">
      <c r="A10" s="2416"/>
      <c r="C10" s="1258"/>
      <c r="D10" s="1258"/>
      <c r="E10" s="1247"/>
      <c r="F10" s="1247"/>
      <c r="G10" s="1259"/>
      <c r="H10" s="1260"/>
      <c r="I10" s="1247"/>
      <c r="J10" s="1261"/>
      <c r="K10" s="1260"/>
      <c r="L10" s="1247"/>
      <c r="M10" s="1260"/>
      <c r="N10" s="1260"/>
      <c r="O10" s="1260"/>
      <c r="P10" s="1260"/>
      <c r="Q10" s="1260"/>
      <c r="R10" s="1260"/>
      <c r="S10" s="1260"/>
      <c r="T10" s="1260"/>
      <c r="U10" s="1260"/>
      <c r="V10" s="1260"/>
      <c r="W10" s="1247"/>
      <c r="X10" s="1247"/>
      <c r="Y10" s="1247"/>
    </row>
    <row r="11" spans="1:26" s="1276" customFormat="1" ht="12.95" customHeight="1" x14ac:dyDescent="0.25">
      <c r="A11" s="2416"/>
      <c r="C11" s="1247" t="s">
        <v>1162</v>
      </c>
      <c r="D11" s="1258"/>
      <c r="E11" s="1247"/>
      <c r="F11" s="1247"/>
      <c r="G11" s="1259"/>
      <c r="H11" s="1260"/>
      <c r="I11" s="1674"/>
      <c r="J11" s="1261"/>
      <c r="K11" s="1260"/>
      <c r="L11" s="1247"/>
      <c r="M11" s="1269"/>
      <c r="N11" s="1260"/>
      <c r="O11" s="1260"/>
      <c r="P11" s="1260"/>
      <c r="Q11" s="1260"/>
      <c r="R11" s="1260"/>
      <c r="S11" s="1260"/>
      <c r="T11" s="1260"/>
      <c r="U11" s="1260"/>
      <c r="V11" s="1260"/>
      <c r="W11" s="1247"/>
      <c r="X11" s="1247"/>
      <c r="Y11" s="1247"/>
    </row>
    <row r="12" spans="1:26" s="1276" customFormat="1" ht="12.95" customHeight="1" x14ac:dyDescent="0.3">
      <c r="A12" s="2416"/>
      <c r="B12" s="1276" t="s">
        <v>599</v>
      </c>
      <c r="C12" s="1247" t="s">
        <v>1167</v>
      </c>
      <c r="D12" s="1247"/>
      <c r="E12" s="1262">
        <v>1</v>
      </c>
      <c r="F12" s="1913">
        <v>7855</v>
      </c>
      <c r="G12" s="1263" t="s">
        <v>1152</v>
      </c>
      <c r="H12" s="1262">
        <f>E12+1</f>
        <v>2</v>
      </c>
      <c r="I12" s="1913">
        <v>7862</v>
      </c>
      <c r="J12" s="1261" t="s">
        <v>1153</v>
      </c>
      <c r="K12" s="1262">
        <f>H12+1</f>
        <v>3</v>
      </c>
      <c r="L12" s="1913">
        <v>7869</v>
      </c>
      <c r="M12" s="2191"/>
      <c r="N12" s="1260"/>
      <c r="O12" s="1260"/>
      <c r="P12" s="1647"/>
      <c r="Q12" s="1647"/>
      <c r="R12" s="1647"/>
      <c r="S12" s="1647"/>
      <c r="T12" s="1647"/>
      <c r="U12" s="1647"/>
      <c r="V12" s="1647"/>
      <c r="W12" s="1264"/>
      <c r="X12" s="1264"/>
      <c r="Y12" s="1264"/>
    </row>
    <row r="13" spans="1:26" s="1276" customFormat="1" ht="12.95" customHeight="1" x14ac:dyDescent="0.3">
      <c r="A13" s="2416"/>
      <c r="C13" s="1276" t="s">
        <v>1168</v>
      </c>
      <c r="D13" s="1247"/>
      <c r="E13" s="1262"/>
      <c r="F13" s="1914"/>
      <c r="G13" s="1263"/>
      <c r="H13" s="1262"/>
      <c r="I13" s="1914"/>
      <c r="J13" s="1261"/>
      <c r="K13" s="1262"/>
      <c r="L13" s="1914"/>
      <c r="M13" s="1269"/>
      <c r="N13" s="1260"/>
      <c r="O13" s="1260"/>
      <c r="P13" s="1647"/>
      <c r="Q13" s="1647"/>
      <c r="R13" s="1647"/>
      <c r="S13" s="1647"/>
      <c r="T13" s="1647"/>
      <c r="U13" s="1647"/>
      <c r="V13" s="1647"/>
      <c r="W13" s="1264"/>
      <c r="X13" s="1264"/>
      <c r="Y13" s="1264"/>
    </row>
    <row r="14" spans="1:26" s="1276" customFormat="1" ht="12.95" customHeight="1" x14ac:dyDescent="0.3">
      <c r="A14" s="2416"/>
      <c r="B14" s="1276" t="s">
        <v>599</v>
      </c>
      <c r="C14" s="764" t="s">
        <v>1155</v>
      </c>
      <c r="D14" s="764"/>
      <c r="E14" s="1262">
        <f>K12+1</f>
        <v>4</v>
      </c>
      <c r="F14" s="1913">
        <v>7856</v>
      </c>
      <c r="G14" s="1263" t="s">
        <v>1152</v>
      </c>
      <c r="H14" s="1262">
        <f>E14+1</f>
        <v>5</v>
      </c>
      <c r="I14" s="1913">
        <v>7863</v>
      </c>
      <c r="J14" s="1261" t="s">
        <v>1153</v>
      </c>
      <c r="K14" s="1262">
        <f>H14+1</f>
        <v>6</v>
      </c>
      <c r="L14" s="1913">
        <v>7870</v>
      </c>
      <c r="M14" s="2191"/>
      <c r="N14" s="1260"/>
      <c r="O14" s="1260"/>
      <c r="P14" s="1647"/>
      <c r="Q14" s="1647"/>
      <c r="R14" s="1647"/>
      <c r="S14" s="1647"/>
      <c r="T14" s="1647"/>
      <c r="U14" s="1647"/>
      <c r="V14" s="1647"/>
      <c r="W14" s="1264"/>
      <c r="X14" s="1264"/>
      <c r="Y14" s="1264"/>
    </row>
    <row r="15" spans="1:26" s="1276" customFormat="1" ht="12.95" customHeight="1" x14ac:dyDescent="0.3">
      <c r="A15" s="2416"/>
      <c r="B15" s="1276" t="s">
        <v>599</v>
      </c>
      <c r="C15" s="764" t="s">
        <v>1156</v>
      </c>
      <c r="D15" s="764"/>
      <c r="E15" s="1262">
        <f>K14+1</f>
        <v>7</v>
      </c>
      <c r="F15" s="1913">
        <v>7857</v>
      </c>
      <c r="G15" s="1263" t="s">
        <v>1152</v>
      </c>
      <c r="H15" s="1262">
        <f>E15+1</f>
        <v>8</v>
      </c>
      <c r="I15" s="1913">
        <v>7864</v>
      </c>
      <c r="J15" s="1261" t="s">
        <v>1153</v>
      </c>
      <c r="K15" s="1262">
        <f>H15+1</f>
        <v>9</v>
      </c>
      <c r="L15" s="1913">
        <v>7871</v>
      </c>
      <c r="M15" s="2191"/>
      <c r="N15" s="1260"/>
      <c r="O15" s="1260"/>
      <c r="P15" s="1647"/>
      <c r="Q15" s="1647"/>
      <c r="R15" s="1647"/>
      <c r="S15" s="1647"/>
      <c r="T15" s="1647"/>
      <c r="U15" s="1647"/>
      <c r="V15" s="1647"/>
      <c r="W15" s="1264"/>
      <c r="X15" s="1264"/>
      <c r="Y15" s="1264"/>
    </row>
    <row r="16" spans="1:26" s="1276" customFormat="1" ht="12.95" customHeight="1" x14ac:dyDescent="0.3">
      <c r="A16" s="2416"/>
      <c r="B16" s="1276" t="s">
        <v>599</v>
      </c>
      <c r="C16" s="764" t="s">
        <v>1157</v>
      </c>
      <c r="D16" s="764"/>
      <c r="E16" s="1262">
        <f>K15+1</f>
        <v>10</v>
      </c>
      <c r="F16" s="1913">
        <v>7858</v>
      </c>
      <c r="G16" s="1263" t="s">
        <v>1152</v>
      </c>
      <c r="H16" s="1262">
        <f>E16+1</f>
        <v>11</v>
      </c>
      <c r="I16" s="1913">
        <v>7865</v>
      </c>
      <c r="J16" s="1261" t="s">
        <v>1153</v>
      </c>
      <c r="K16" s="1262">
        <f>H16+1</f>
        <v>12</v>
      </c>
      <c r="L16" s="1913">
        <v>7872</v>
      </c>
      <c r="M16" s="2191"/>
      <c r="N16" s="1260"/>
      <c r="O16" s="1260"/>
      <c r="P16" s="1647"/>
      <c r="Q16" s="1647"/>
      <c r="R16" s="1647"/>
      <c r="S16" s="1647"/>
      <c r="T16" s="1647"/>
      <c r="U16" s="1647"/>
      <c r="V16" s="1647"/>
      <c r="W16" s="1264"/>
      <c r="X16" s="1264"/>
      <c r="Y16" s="1264"/>
    </row>
    <row r="17" spans="1:25" s="1276" customFormat="1" ht="12.95" customHeight="1" x14ac:dyDescent="0.3">
      <c r="A17" s="2416"/>
      <c r="B17" s="1276" t="s">
        <v>599</v>
      </c>
      <c r="C17" s="764" t="s">
        <v>1158</v>
      </c>
      <c r="D17" s="764"/>
      <c r="E17" s="1262">
        <f>K16+1</f>
        <v>13</v>
      </c>
      <c r="F17" s="1913">
        <v>7859</v>
      </c>
      <c r="G17" s="1263" t="s">
        <v>1152</v>
      </c>
      <c r="H17" s="1262">
        <f>E17+1</f>
        <v>14</v>
      </c>
      <c r="I17" s="1913">
        <v>7866</v>
      </c>
      <c r="J17" s="1261" t="s">
        <v>1153</v>
      </c>
      <c r="K17" s="1262">
        <f>H17+1</f>
        <v>15</v>
      </c>
      <c r="L17" s="1913">
        <v>7873</v>
      </c>
      <c r="M17" s="2191"/>
      <c r="N17" s="1260"/>
      <c r="O17" s="1260"/>
      <c r="P17" s="1647"/>
      <c r="Q17" s="1647"/>
      <c r="R17" s="1647"/>
      <c r="S17" s="1647"/>
      <c r="T17" s="1647"/>
      <c r="U17" s="1647"/>
      <c r="V17" s="1647"/>
      <c r="W17" s="1264"/>
      <c r="X17" s="1264"/>
      <c r="Y17" s="1264"/>
    </row>
    <row r="18" spans="1:25" s="1276" customFormat="1" ht="12.95" customHeight="1" x14ac:dyDescent="0.2">
      <c r="A18" s="2416"/>
      <c r="C18" s="764" t="s">
        <v>1159</v>
      </c>
      <c r="D18" s="764"/>
      <c r="F18" s="1923"/>
      <c r="I18" s="1923"/>
      <c r="L18" s="1923"/>
      <c r="M18" s="1269"/>
      <c r="P18" s="1648"/>
      <c r="Q18" s="1648"/>
      <c r="R18" s="1648"/>
      <c r="S18" s="1648"/>
      <c r="T18" s="1648"/>
      <c r="U18" s="1648"/>
      <c r="V18" s="1648"/>
      <c r="W18" s="1264"/>
      <c r="X18" s="1264"/>
      <c r="Y18" s="1264"/>
    </row>
    <row r="19" spans="1:25" s="1276" customFormat="1" ht="15.95" customHeight="1" x14ac:dyDescent="0.3">
      <c r="A19" s="2416"/>
      <c r="B19" s="1276" t="s">
        <v>599</v>
      </c>
      <c r="C19" s="1247" t="s">
        <v>1160</v>
      </c>
      <c r="D19" s="1247"/>
      <c r="E19" s="1262">
        <f>K17+1</f>
        <v>16</v>
      </c>
      <c r="F19" s="1913">
        <v>7860</v>
      </c>
      <c r="G19" s="1263" t="s">
        <v>1152</v>
      </c>
      <c r="H19" s="1262">
        <f>E19+1</f>
        <v>17</v>
      </c>
      <c r="I19" s="1913">
        <v>7867</v>
      </c>
      <c r="J19" s="1261" t="s">
        <v>1153</v>
      </c>
      <c r="K19" s="1262">
        <f>H19+1</f>
        <v>18</v>
      </c>
      <c r="L19" s="1913">
        <v>7874</v>
      </c>
      <c r="M19" s="2191"/>
      <c r="N19" s="1260"/>
      <c r="O19" s="1260"/>
      <c r="P19" s="1647"/>
      <c r="Q19" s="1647"/>
      <c r="R19" s="1647"/>
      <c r="S19" s="1647"/>
      <c r="T19" s="1647"/>
      <c r="U19" s="1647"/>
      <c r="V19" s="1647"/>
      <c r="W19" s="1264"/>
      <c r="X19" s="1264"/>
      <c r="Y19" s="1264"/>
    </row>
    <row r="20" spans="1:25" s="1276" customFormat="1" ht="12.95" customHeight="1" x14ac:dyDescent="0.3">
      <c r="B20" s="1276" t="s">
        <v>599</v>
      </c>
      <c r="C20" s="1247" t="s">
        <v>686</v>
      </c>
      <c r="D20" s="1247"/>
      <c r="E20" s="1262">
        <f>K19+1</f>
        <v>19</v>
      </c>
      <c r="F20" s="1913">
        <v>7861</v>
      </c>
      <c r="G20" s="1263" t="s">
        <v>1152</v>
      </c>
      <c r="H20" s="1262">
        <f>E20+1</f>
        <v>20</v>
      </c>
      <c r="I20" s="1913">
        <v>7868</v>
      </c>
      <c r="J20" s="1261" t="s">
        <v>1153</v>
      </c>
      <c r="K20" s="1262">
        <f>H20+1</f>
        <v>21</v>
      </c>
      <c r="L20" s="1913">
        <v>7875</v>
      </c>
      <c r="M20" s="2191"/>
      <c r="N20" s="1260"/>
      <c r="O20" s="1260"/>
      <c r="P20" s="1647"/>
      <c r="Q20" s="1647"/>
      <c r="R20" s="1647"/>
      <c r="S20" s="1647"/>
      <c r="T20" s="1647"/>
      <c r="U20" s="1647"/>
      <c r="V20" s="1647"/>
      <c r="W20" s="1264"/>
      <c r="X20" s="1264"/>
      <c r="Y20" s="1264"/>
    </row>
    <row r="21" spans="1:25" s="1276" customFormat="1" ht="12.95" customHeight="1" x14ac:dyDescent="0.3">
      <c r="B21" s="1276" t="s">
        <v>599</v>
      </c>
      <c r="C21" s="1247" t="s">
        <v>1165</v>
      </c>
      <c r="D21" s="1247"/>
      <c r="E21" s="1262">
        <f>K20+1</f>
        <v>22</v>
      </c>
      <c r="F21" s="1913">
        <v>7946</v>
      </c>
      <c r="G21" s="1263" t="s">
        <v>1152</v>
      </c>
      <c r="H21" s="1262">
        <f>E21+1</f>
        <v>23</v>
      </c>
      <c r="I21" s="1913">
        <v>7947</v>
      </c>
      <c r="J21" s="1261" t="s">
        <v>1153</v>
      </c>
      <c r="K21" s="1262">
        <f>H21+1</f>
        <v>24</v>
      </c>
      <c r="L21" s="1916">
        <v>7948</v>
      </c>
      <c r="M21" s="2193"/>
      <c r="N21" s="1260"/>
      <c r="O21" s="1260"/>
      <c r="P21" s="1647"/>
      <c r="Q21" s="1647"/>
      <c r="R21" s="1647"/>
      <c r="S21" s="1647"/>
      <c r="T21" s="1647"/>
      <c r="U21" s="1647"/>
      <c r="V21" s="1647"/>
      <c r="W21" s="1264"/>
      <c r="X21" s="1264"/>
      <c r="Y21" s="1264"/>
    </row>
    <row r="22" spans="1:25" s="1276" customFormat="1" ht="12.95" customHeight="1" thickBot="1" x14ac:dyDescent="0.3">
      <c r="B22" s="1276" t="s">
        <v>599</v>
      </c>
      <c r="C22" s="1266" t="s">
        <v>742</v>
      </c>
      <c r="D22" s="1247"/>
      <c r="E22" s="1262"/>
      <c r="F22" s="1899"/>
      <c r="G22" s="1259"/>
      <c r="H22" s="1262"/>
      <c r="I22" s="1899"/>
      <c r="J22" s="1261"/>
      <c r="K22" s="1262">
        <f>K21+1</f>
        <v>25</v>
      </c>
      <c r="L22" s="1917">
        <v>7876</v>
      </c>
      <c r="M22" s="1269"/>
      <c r="N22" s="1262">
        <f>K22+1</f>
        <v>26</v>
      </c>
      <c r="O22" s="1261" t="s">
        <v>79</v>
      </c>
      <c r="P22" s="1900">
        <v>7877</v>
      </c>
      <c r="Q22" s="1261" t="s">
        <v>80</v>
      </c>
      <c r="R22" s="1262">
        <f>N22+1</f>
        <v>27</v>
      </c>
      <c r="S22" s="1268" t="s">
        <v>79</v>
      </c>
      <c r="T22" s="1900">
        <v>7878</v>
      </c>
      <c r="U22" s="1268" t="s">
        <v>80</v>
      </c>
      <c r="V22" s="1262">
        <f>R22+1</f>
        <v>28</v>
      </c>
      <c r="W22" s="1900">
        <v>7879</v>
      </c>
      <c r="X22" s="1262">
        <f>V22+1</f>
        <v>29</v>
      </c>
      <c r="Y22" s="1920">
        <v>7880</v>
      </c>
    </row>
    <row r="23" spans="1:25" s="1276" customFormat="1" ht="12.95" customHeight="1" x14ac:dyDescent="0.25">
      <c r="C23" s="1247"/>
      <c r="D23" s="1247"/>
      <c r="E23" s="1262"/>
      <c r="F23" s="1899"/>
      <c r="G23" s="1259"/>
      <c r="H23" s="1262"/>
      <c r="I23" s="1899"/>
      <c r="J23" s="1261"/>
      <c r="K23" s="1262"/>
      <c r="L23" s="1899"/>
      <c r="M23" s="1269"/>
      <c r="N23" s="1262"/>
      <c r="O23" s="1262"/>
      <c r="P23" s="1283"/>
      <c r="Q23" s="1262"/>
      <c r="R23" s="1262"/>
      <c r="S23" s="1262"/>
      <c r="T23" s="1262"/>
      <c r="U23" s="1262"/>
      <c r="V23" s="1262"/>
      <c r="W23" s="1265"/>
      <c r="X23" s="1262"/>
      <c r="Y23" s="1247"/>
    </row>
    <row r="24" spans="1:25" s="1276" customFormat="1" ht="12.95" customHeight="1" x14ac:dyDescent="0.25">
      <c r="C24" s="1247" t="s">
        <v>1162</v>
      </c>
      <c r="D24" s="1247"/>
      <c r="E24" s="1262"/>
      <c r="F24" s="1899"/>
      <c r="G24" s="1259"/>
      <c r="H24" s="1262"/>
      <c r="I24" s="1899"/>
      <c r="J24" s="1261"/>
      <c r="K24" s="1262"/>
      <c r="L24" s="1899"/>
      <c r="M24" s="1269"/>
      <c r="N24" s="1262"/>
      <c r="O24" s="1262"/>
      <c r="P24" s="1262"/>
      <c r="Q24" s="1262"/>
      <c r="R24" s="1262"/>
      <c r="S24" s="1262"/>
      <c r="T24" s="1262"/>
      <c r="U24" s="1262"/>
      <c r="V24" s="1262"/>
      <c r="W24" s="1265"/>
      <c r="X24" s="1262"/>
      <c r="Y24" s="1267"/>
    </row>
    <row r="25" spans="1:25" s="1276" customFormat="1" ht="12.95" customHeight="1" x14ac:dyDescent="0.3">
      <c r="B25" s="1276" t="s">
        <v>599</v>
      </c>
      <c r="C25" s="1247" t="s">
        <v>1169</v>
      </c>
      <c r="D25" s="1247"/>
      <c r="E25" s="1262">
        <f>X22+1</f>
        <v>30</v>
      </c>
      <c r="F25" s="1913">
        <v>8018</v>
      </c>
      <c r="G25" s="1263" t="s">
        <v>1152</v>
      </c>
      <c r="H25" s="1262">
        <f>E25+1</f>
        <v>31</v>
      </c>
      <c r="I25" s="1913">
        <v>8019</v>
      </c>
      <c r="J25" s="1261" t="s">
        <v>1153</v>
      </c>
      <c r="K25" s="1262">
        <f>H25+1</f>
        <v>32</v>
      </c>
      <c r="L25" s="1913">
        <v>8020</v>
      </c>
      <c r="M25" s="2191"/>
      <c r="N25" s="1260"/>
      <c r="O25" s="1260"/>
      <c r="P25" s="1647"/>
      <c r="Q25" s="1647"/>
      <c r="R25" s="1647"/>
      <c r="S25" s="1647"/>
      <c r="T25" s="1647"/>
      <c r="U25" s="1647"/>
      <c r="V25" s="1647"/>
      <c r="W25" s="1264"/>
      <c r="X25" s="1264"/>
      <c r="Y25" s="1264"/>
    </row>
    <row r="26" spans="1:25" s="1276" customFormat="1" ht="12.95" customHeight="1" x14ac:dyDescent="0.3">
      <c r="C26" s="1247" t="s">
        <v>1170</v>
      </c>
      <c r="D26" s="1247"/>
      <c r="E26" s="1262"/>
      <c r="F26" s="1914"/>
      <c r="G26" s="1263"/>
      <c r="H26" s="1262"/>
      <c r="I26" s="1914"/>
      <c r="J26" s="1261"/>
      <c r="K26" s="1262"/>
      <c r="L26" s="1914"/>
      <c r="M26" s="1265"/>
      <c r="N26" s="1260"/>
      <c r="O26" s="1260"/>
      <c r="P26" s="1647"/>
      <c r="Q26" s="1647"/>
      <c r="R26" s="1647"/>
      <c r="S26" s="1647"/>
      <c r="T26" s="1647"/>
      <c r="U26" s="1647"/>
      <c r="V26" s="1647"/>
      <c r="W26" s="1264"/>
      <c r="X26" s="1264"/>
      <c r="Y26" s="1264"/>
    </row>
    <row r="27" spans="1:25" s="1276" customFormat="1" ht="12.95" customHeight="1" x14ac:dyDescent="0.3">
      <c r="B27" s="1276" t="s">
        <v>599</v>
      </c>
      <c r="C27" s="764" t="s">
        <v>1155</v>
      </c>
      <c r="D27" s="764"/>
      <c r="E27" s="1262">
        <f>K25+1</f>
        <v>33</v>
      </c>
      <c r="F27" s="1913">
        <v>7881</v>
      </c>
      <c r="G27" s="1263" t="s">
        <v>1152</v>
      </c>
      <c r="H27" s="1262">
        <f>E27+1</f>
        <v>34</v>
      </c>
      <c r="I27" s="1913">
        <v>7887</v>
      </c>
      <c r="J27" s="1261" t="s">
        <v>1153</v>
      </c>
      <c r="K27" s="1262">
        <f>H27+1</f>
        <v>35</v>
      </c>
      <c r="L27" s="1913">
        <v>7893</v>
      </c>
      <c r="M27" s="2191"/>
      <c r="N27" s="1260"/>
      <c r="O27" s="1260"/>
      <c r="P27" s="1647"/>
      <c r="Q27" s="1647"/>
      <c r="R27" s="1647"/>
      <c r="S27" s="1647"/>
      <c r="T27" s="1647"/>
      <c r="U27" s="1647"/>
      <c r="V27" s="1647"/>
      <c r="W27" s="1264"/>
      <c r="X27" s="1264"/>
      <c r="Y27" s="1264"/>
    </row>
    <row r="28" spans="1:25" s="1276" customFormat="1" ht="12.95" customHeight="1" x14ac:dyDescent="0.3">
      <c r="B28" s="1276" t="s">
        <v>599</v>
      </c>
      <c r="C28" s="764" t="s">
        <v>1156</v>
      </c>
      <c r="D28" s="764"/>
      <c r="E28" s="1262">
        <f>K27+1</f>
        <v>36</v>
      </c>
      <c r="F28" s="1913">
        <v>7882</v>
      </c>
      <c r="G28" s="1263" t="s">
        <v>1152</v>
      </c>
      <c r="H28" s="1262">
        <f>E28+1</f>
        <v>37</v>
      </c>
      <c r="I28" s="1913">
        <v>7888</v>
      </c>
      <c r="J28" s="1261" t="s">
        <v>1153</v>
      </c>
      <c r="K28" s="1262">
        <f>H28+1</f>
        <v>38</v>
      </c>
      <c r="L28" s="1913">
        <v>7894</v>
      </c>
      <c r="M28" s="2191"/>
      <c r="N28" s="1260"/>
      <c r="O28" s="1260"/>
      <c r="P28" s="1647"/>
      <c r="Q28" s="1647"/>
      <c r="R28" s="1647"/>
      <c r="S28" s="1647"/>
      <c r="T28" s="1647"/>
      <c r="U28" s="1647"/>
      <c r="V28" s="1647"/>
      <c r="W28" s="1264"/>
      <c r="X28" s="1264"/>
      <c r="Y28" s="1264"/>
    </row>
    <row r="29" spans="1:25" s="1276" customFormat="1" ht="12.95" customHeight="1" x14ac:dyDescent="0.3">
      <c r="B29" s="1276" t="s">
        <v>599</v>
      </c>
      <c r="C29" s="764" t="s">
        <v>1157</v>
      </c>
      <c r="D29" s="764"/>
      <c r="E29" s="1262">
        <f>K28+1</f>
        <v>39</v>
      </c>
      <c r="F29" s="1913">
        <v>7883</v>
      </c>
      <c r="G29" s="1263" t="s">
        <v>1152</v>
      </c>
      <c r="H29" s="1262">
        <f>E29+1</f>
        <v>40</v>
      </c>
      <c r="I29" s="1913">
        <v>7889</v>
      </c>
      <c r="J29" s="1261" t="s">
        <v>1153</v>
      </c>
      <c r="K29" s="1262">
        <f>H29+1</f>
        <v>41</v>
      </c>
      <c r="L29" s="1913">
        <v>7895</v>
      </c>
      <c r="M29" s="2191"/>
      <c r="N29" s="1260"/>
      <c r="O29" s="1260"/>
      <c r="P29" s="1647"/>
      <c r="Q29" s="1647"/>
      <c r="R29" s="1647"/>
      <c r="S29" s="1647"/>
      <c r="T29" s="1647"/>
      <c r="U29" s="1647"/>
      <c r="V29" s="1647"/>
      <c r="W29" s="1264"/>
      <c r="X29" s="1264"/>
      <c r="Y29" s="1264"/>
    </row>
    <row r="30" spans="1:25" s="1276" customFormat="1" ht="12.95" customHeight="1" x14ac:dyDescent="0.3">
      <c r="B30" s="1276" t="s">
        <v>599</v>
      </c>
      <c r="C30" s="764" t="s">
        <v>1158</v>
      </c>
      <c r="D30" s="764"/>
      <c r="E30" s="1262">
        <f>K29+1</f>
        <v>42</v>
      </c>
      <c r="F30" s="1913">
        <v>7884</v>
      </c>
      <c r="G30" s="1263" t="s">
        <v>1152</v>
      </c>
      <c r="H30" s="1262">
        <f>E30+1</f>
        <v>43</v>
      </c>
      <c r="I30" s="1913">
        <v>7890</v>
      </c>
      <c r="J30" s="1261" t="s">
        <v>1153</v>
      </c>
      <c r="K30" s="1262">
        <f>H30+1</f>
        <v>44</v>
      </c>
      <c r="L30" s="1913">
        <v>7896</v>
      </c>
      <c r="M30" s="2191"/>
      <c r="N30" s="1260"/>
      <c r="O30" s="1260"/>
      <c r="P30" s="1647"/>
      <c r="Q30" s="1647"/>
      <c r="R30" s="1647"/>
      <c r="S30" s="1647"/>
      <c r="T30" s="1647"/>
      <c r="U30" s="1647"/>
      <c r="V30" s="1647"/>
      <c r="W30" s="1264"/>
      <c r="X30" s="1264"/>
      <c r="Y30" s="1264"/>
    </row>
    <row r="31" spans="1:25" s="1276" customFormat="1" ht="12.95" customHeight="1" x14ac:dyDescent="0.2">
      <c r="C31" s="764" t="s">
        <v>1159</v>
      </c>
      <c r="D31" s="764"/>
      <c r="F31" s="1923"/>
      <c r="I31" s="1923"/>
      <c r="L31" s="1923"/>
      <c r="M31" s="1269"/>
      <c r="P31" s="1648"/>
      <c r="Q31" s="1648"/>
      <c r="R31" s="1648"/>
      <c r="S31" s="1648"/>
      <c r="T31" s="1648"/>
      <c r="U31" s="1648"/>
      <c r="V31" s="1648"/>
      <c r="W31" s="1264"/>
      <c r="X31" s="1264"/>
      <c r="Y31" s="1264"/>
    </row>
    <row r="32" spans="1:25" s="1276" customFormat="1" ht="15.95" customHeight="1" x14ac:dyDescent="0.3">
      <c r="B32" s="1276" t="s">
        <v>599</v>
      </c>
      <c r="C32" s="1247" t="s">
        <v>1160</v>
      </c>
      <c r="D32" s="1247"/>
      <c r="E32" s="1262">
        <f>K30+1</f>
        <v>45</v>
      </c>
      <c r="F32" s="1913">
        <v>7885</v>
      </c>
      <c r="G32" s="1263" t="s">
        <v>1152</v>
      </c>
      <c r="H32" s="1262">
        <f>E32+1</f>
        <v>46</v>
      </c>
      <c r="I32" s="1913">
        <v>7891</v>
      </c>
      <c r="J32" s="1261" t="s">
        <v>1153</v>
      </c>
      <c r="K32" s="1262">
        <f>H32+1</f>
        <v>47</v>
      </c>
      <c r="L32" s="1913">
        <v>7897</v>
      </c>
      <c r="M32" s="2191"/>
      <c r="N32" s="1260"/>
      <c r="O32" s="1260"/>
      <c r="P32" s="1647"/>
      <c r="Q32" s="1647"/>
      <c r="R32" s="1647"/>
      <c r="S32" s="1647"/>
      <c r="T32" s="1647"/>
      <c r="U32" s="1647"/>
      <c r="V32" s="1647"/>
      <c r="W32" s="1264"/>
      <c r="X32" s="1264"/>
      <c r="Y32" s="1264"/>
    </row>
    <row r="33" spans="2:25" s="1276" customFormat="1" ht="12.95" customHeight="1" x14ac:dyDescent="0.3">
      <c r="B33" s="1276" t="s">
        <v>599</v>
      </c>
      <c r="C33" s="1247" t="s">
        <v>686</v>
      </c>
      <c r="D33" s="1247"/>
      <c r="E33" s="1262">
        <f>K32+1</f>
        <v>48</v>
      </c>
      <c r="F33" s="1913">
        <v>7886</v>
      </c>
      <c r="G33" s="1263" t="s">
        <v>1152</v>
      </c>
      <c r="H33" s="1262">
        <f>E33+1</f>
        <v>49</v>
      </c>
      <c r="I33" s="1913">
        <v>7892</v>
      </c>
      <c r="J33" s="1261" t="s">
        <v>1153</v>
      </c>
      <c r="K33" s="1262">
        <f>H33+1</f>
        <v>50</v>
      </c>
      <c r="L33" s="1913">
        <v>7898</v>
      </c>
      <c r="M33" s="2191"/>
      <c r="N33" s="1260"/>
      <c r="O33" s="1260"/>
      <c r="P33" s="1647"/>
      <c r="Q33" s="1647"/>
      <c r="R33" s="1647"/>
      <c r="S33" s="1647"/>
      <c r="T33" s="1647"/>
      <c r="U33" s="1647"/>
      <c r="V33" s="1647"/>
      <c r="W33" s="1264"/>
      <c r="X33" s="1264"/>
      <c r="Y33" s="1264"/>
    </row>
    <row r="34" spans="2:25" s="1276" customFormat="1" ht="12.95" customHeight="1" x14ac:dyDescent="0.3">
      <c r="B34" s="1276" t="s">
        <v>599</v>
      </c>
      <c r="C34" s="1247" t="s">
        <v>1165</v>
      </c>
      <c r="D34" s="1247"/>
      <c r="E34" s="1262">
        <f>K33+1</f>
        <v>51</v>
      </c>
      <c r="F34" s="1913">
        <v>7949</v>
      </c>
      <c r="G34" s="1263" t="s">
        <v>1152</v>
      </c>
      <c r="H34" s="1262">
        <f>E34+1</f>
        <v>52</v>
      </c>
      <c r="I34" s="1913">
        <v>7979</v>
      </c>
      <c r="J34" s="1261" t="s">
        <v>1153</v>
      </c>
      <c r="K34" s="1262">
        <f>H34+1</f>
        <v>53</v>
      </c>
      <c r="L34" s="1916">
        <v>7980</v>
      </c>
      <c r="M34" s="2191"/>
      <c r="N34" s="1260"/>
      <c r="O34" s="1260"/>
      <c r="P34" s="1647"/>
      <c r="Q34" s="1647"/>
      <c r="R34" s="1647"/>
      <c r="S34" s="1647"/>
      <c r="T34" s="1647"/>
      <c r="U34" s="1647"/>
      <c r="V34" s="1647"/>
      <c r="W34" s="1264"/>
      <c r="X34" s="1264"/>
      <c r="Y34" s="1264"/>
    </row>
    <row r="35" spans="2:25" s="1276" customFormat="1" ht="12.95" customHeight="1" thickBot="1" x14ac:dyDescent="0.3">
      <c r="B35" s="1276" t="s">
        <v>599</v>
      </c>
      <c r="C35" s="1266" t="s">
        <v>742</v>
      </c>
      <c r="D35" s="1247"/>
      <c r="E35" s="1262"/>
      <c r="F35" s="1912"/>
      <c r="G35" s="1259"/>
      <c r="H35" s="1262"/>
      <c r="I35" s="1899"/>
      <c r="J35" s="1261"/>
      <c r="K35" s="1262">
        <f>K34+1</f>
        <v>54</v>
      </c>
      <c r="L35" s="1917">
        <v>7899</v>
      </c>
      <c r="M35" s="1265"/>
      <c r="N35" s="1262">
        <f>K35+1</f>
        <v>55</v>
      </c>
      <c r="O35" s="1261" t="s">
        <v>79</v>
      </c>
      <c r="P35" s="1918">
        <v>8021</v>
      </c>
      <c r="Q35" s="1261" t="s">
        <v>80</v>
      </c>
      <c r="R35" s="1262">
        <f>N35+1</f>
        <v>56</v>
      </c>
      <c r="S35" s="1268" t="s">
        <v>79</v>
      </c>
      <c r="T35" s="1918">
        <v>8022</v>
      </c>
      <c r="U35" s="1268" t="s">
        <v>80</v>
      </c>
      <c r="V35" s="1262">
        <f>R35+1</f>
        <v>57</v>
      </c>
      <c r="W35" s="1918">
        <v>8023</v>
      </c>
      <c r="X35" s="1262">
        <f>V35+1</f>
        <v>58</v>
      </c>
      <c r="Y35" s="1925">
        <v>8024</v>
      </c>
    </row>
    <row r="36" spans="2:25" s="1276" customFormat="1" ht="12.95" customHeight="1" x14ac:dyDescent="0.25">
      <c r="C36" s="1247"/>
      <c r="D36" s="1247"/>
      <c r="E36" s="1278"/>
      <c r="F36" s="1921" t="s">
        <v>1171</v>
      </c>
      <c r="G36" s="1259"/>
      <c r="H36" s="1262"/>
      <c r="I36" s="1924"/>
      <c r="J36" s="1261"/>
      <c r="K36" s="1262"/>
      <c r="L36" s="1924"/>
      <c r="M36" s="1247"/>
      <c r="N36" s="1262"/>
      <c r="O36" s="1262"/>
      <c r="P36" s="1262"/>
      <c r="Q36" s="1262"/>
      <c r="R36" s="1262"/>
      <c r="S36" s="1262"/>
      <c r="T36" s="1262"/>
      <c r="U36" s="1262"/>
      <c r="V36" s="1262"/>
      <c r="W36" s="1247"/>
      <c r="X36" s="1262"/>
      <c r="Y36" s="1279"/>
    </row>
    <row r="37" spans="2:25" s="1276" customFormat="1" ht="12.95" customHeight="1" x14ac:dyDescent="0.2">
      <c r="C37" s="1247"/>
      <c r="D37" s="1247"/>
      <c r="E37" s="1262"/>
      <c r="F37" s="1922" t="s">
        <v>1172</v>
      </c>
      <c r="G37" s="1280"/>
      <c r="H37" s="1281"/>
      <c r="I37" s="1924"/>
      <c r="J37" s="1261"/>
      <c r="K37" s="1262"/>
      <c r="L37" s="1924"/>
      <c r="M37" s="1247"/>
      <c r="N37" s="1262"/>
      <c r="O37" s="1262"/>
      <c r="P37" s="1262"/>
      <c r="Q37" s="1262"/>
      <c r="R37" s="1262"/>
      <c r="S37" s="1262"/>
      <c r="T37" s="1262"/>
      <c r="U37" s="1262"/>
      <c r="V37" s="1262"/>
      <c r="W37" s="1247"/>
      <c r="X37" s="1262"/>
      <c r="Y37" s="1279"/>
    </row>
    <row r="38" spans="2:25" s="1276" customFormat="1" ht="15" customHeight="1" thickBot="1" x14ac:dyDescent="0.25">
      <c r="B38" s="1276" t="s">
        <v>599</v>
      </c>
      <c r="C38" s="1258" t="s">
        <v>113</v>
      </c>
      <c r="D38" s="1258"/>
      <c r="E38" s="1262">
        <f>X35+1</f>
        <v>59</v>
      </c>
      <c r="F38" s="1900">
        <v>8037</v>
      </c>
      <c r="G38" s="1282" t="s">
        <v>1152</v>
      </c>
      <c r="H38" s="1283">
        <f>E38+1</f>
        <v>60</v>
      </c>
      <c r="I38" s="1900">
        <v>8038</v>
      </c>
      <c r="J38" s="1261" t="s">
        <v>860</v>
      </c>
      <c r="K38" s="1262">
        <f>H38+1</f>
        <v>61</v>
      </c>
      <c r="L38" s="1900">
        <v>8039</v>
      </c>
      <c r="M38" s="1265"/>
      <c r="N38" s="1262">
        <f>K38+1</f>
        <v>62</v>
      </c>
      <c r="O38" s="1261" t="s">
        <v>79</v>
      </c>
      <c r="P38" s="1918">
        <v>8040</v>
      </c>
      <c r="Q38" s="1261" t="s">
        <v>80</v>
      </c>
      <c r="R38" s="1262">
        <f>N38+1</f>
        <v>63</v>
      </c>
      <c r="S38" s="1268" t="s">
        <v>79</v>
      </c>
      <c r="T38" s="1918">
        <v>8041</v>
      </c>
      <c r="U38" s="1268" t="s">
        <v>80</v>
      </c>
      <c r="V38" s="1262">
        <f>R38+1</f>
        <v>64</v>
      </c>
      <c r="W38" s="1918">
        <v>8042</v>
      </c>
      <c r="X38" s="1262">
        <f>V38+1</f>
        <v>65</v>
      </c>
      <c r="Y38" s="1925">
        <v>8043</v>
      </c>
    </row>
    <row r="39" spans="2:25" s="1276" customFormat="1" ht="12.95" customHeight="1" x14ac:dyDescent="0.2">
      <c r="C39" s="1258"/>
      <c r="D39" s="1258"/>
      <c r="E39" s="1262"/>
      <c r="F39" s="1265"/>
      <c r="G39" s="1282"/>
      <c r="H39" s="1283"/>
      <c r="I39" s="1265"/>
      <c r="J39" s="1261"/>
      <c r="K39" s="1262"/>
      <c r="L39" s="1265"/>
      <c r="M39" s="1265"/>
      <c r="N39" s="1262"/>
      <c r="O39" s="1262"/>
      <c r="P39" s="1262"/>
      <c r="Q39" s="1262"/>
      <c r="R39" s="1262"/>
      <c r="S39" s="1262"/>
      <c r="T39" s="1262"/>
      <c r="U39" s="1262"/>
      <c r="V39" s="1262"/>
      <c r="W39" s="1265"/>
      <c r="X39" s="1262"/>
      <c r="Y39" s="1267"/>
    </row>
    <row r="40" spans="2:25" s="1276" customFormat="1" ht="12.95" customHeight="1" x14ac:dyDescent="0.25">
      <c r="C40" s="921"/>
      <c r="D40" s="921"/>
      <c r="E40" s="1284"/>
      <c r="F40" s="1285"/>
      <c r="G40" s="1286"/>
      <c r="H40" s="1284"/>
      <c r="I40" s="751"/>
      <c r="J40" s="1287"/>
      <c r="K40" s="1284"/>
      <c r="L40" s="1285"/>
      <c r="M40" s="1285"/>
      <c r="N40" s="1284"/>
      <c r="O40" s="1284"/>
      <c r="P40" s="1284"/>
      <c r="Q40" s="1284"/>
      <c r="R40" s="1284"/>
      <c r="S40" s="1284"/>
      <c r="T40" s="1284"/>
      <c r="U40" s="1284"/>
      <c r="V40" s="1284"/>
      <c r="W40" s="1285"/>
      <c r="X40" s="1288"/>
    </row>
    <row r="41" spans="2:25" ht="12.95" customHeight="1" x14ac:dyDescent="0.3">
      <c r="B41" s="1289"/>
      <c r="C41" s="1290"/>
      <c r="D41" s="1240"/>
      <c r="E41" s="1"/>
      <c r="F41" s="1"/>
      <c r="G41" s="1"/>
    </row>
    <row r="42" spans="2:25" ht="12.95" customHeight="1" x14ac:dyDescent="0.3">
      <c r="C42" s="1293"/>
    </row>
    <row r="43" spans="2:25" ht="12.95" customHeight="1" x14ac:dyDescent="0.3"/>
    <row r="44" spans="2:25" ht="12.95" customHeight="1" x14ac:dyDescent="0.3"/>
    <row r="45" spans="2:25" ht="12.95" customHeight="1" x14ac:dyDescent="0.3"/>
    <row r="46" spans="2:25" ht="12.95" customHeight="1" x14ac:dyDescent="0.3"/>
    <row r="47" spans="2:25" ht="12.95" customHeight="1" x14ac:dyDescent="0.3"/>
    <row r="48" spans="2:25" ht="12.95" customHeight="1" x14ac:dyDescent="0.3">
      <c r="C48" s="1271"/>
    </row>
    <row r="49" spans="3:3" ht="12.95" customHeight="1" x14ac:dyDescent="0.3">
      <c r="C49" s="1258"/>
    </row>
    <row r="50" spans="3:3" ht="12.95" customHeight="1" x14ac:dyDescent="0.3"/>
    <row r="51" spans="3:3" ht="12.95" customHeight="1" x14ac:dyDescent="0.3"/>
    <row r="52" spans="3:3" ht="12.95" customHeight="1" x14ac:dyDescent="0.3">
      <c r="C52" s="921"/>
    </row>
  </sheetData>
  <mergeCells count="5">
    <mergeCell ref="A9:A19"/>
    <mergeCell ref="C1:Y1"/>
    <mergeCell ref="C2:Y2"/>
    <mergeCell ref="C3:Y3"/>
    <mergeCell ref="M5:M7"/>
  </mergeCells>
  <pageMargins left="0.39370078740157483" right="0.19685039370078741" top="0.74803149606299213" bottom="0.74803149606299213" header="0.31496062992125984" footer="0.31496062992125984"/>
  <pageSetup scale="82" orientation="landscape" r:id="rId1"/>
  <headerFooter>
    <oddHeader>&amp;LOrganisme ________________________________________&amp;RCode géographique ____________</oddHeader>
  </headerFooter>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4">
    <pageSetUpPr fitToPage="1"/>
  </sheetPr>
  <dimension ref="A2:N43"/>
  <sheetViews>
    <sheetView zoomScaleNormal="100" zoomScaleSheetLayoutView="100" workbookViewId="0"/>
  </sheetViews>
  <sheetFormatPr baseColWidth="10" defaultColWidth="9.140625" defaultRowHeight="12.75" x14ac:dyDescent="0.2"/>
  <cols>
    <col min="1" max="1" width="2.28515625" style="1" customWidth="1"/>
    <col min="2" max="2" width="40.7109375" style="1" customWidth="1"/>
    <col min="3" max="3" width="2.7109375" style="1" customWidth="1"/>
    <col min="4" max="4" width="9.7109375" style="1" customWidth="1"/>
    <col min="5" max="5" width="2.85546875" style="1" customWidth="1"/>
    <col min="6" max="6" width="8.7109375" style="1" customWidth="1"/>
    <col min="7" max="7" width="2.7109375" style="1084" customWidth="1"/>
    <col min="8" max="9" width="2.7109375" style="1" customWidth="1"/>
    <col min="10" max="10" width="2.7109375" style="155" customWidth="1"/>
    <col min="11" max="11" width="2.7109375" style="1" customWidth="1"/>
    <col min="12" max="12" width="2.7109375" style="155" customWidth="1"/>
    <col min="13" max="13" width="2.7109375" style="1" customWidth="1"/>
    <col min="14" max="14" width="5.140625" style="155" customWidth="1"/>
    <col min="15" max="16384" width="9.140625" style="1"/>
  </cols>
  <sheetData>
    <row r="2" spans="1:14" ht="12" customHeight="1" x14ac:dyDescent="0.2">
      <c r="B2" s="2302" t="s">
        <v>1251</v>
      </c>
      <c r="C2" s="2302"/>
      <c r="D2" s="2302"/>
      <c r="E2" s="2302"/>
      <c r="F2" s="2302"/>
      <c r="G2" s="2302"/>
      <c r="H2" s="2302"/>
      <c r="I2" s="2302"/>
      <c r="J2" s="2302"/>
      <c r="K2" s="2302"/>
      <c r="L2" s="2302"/>
      <c r="M2" s="2302"/>
      <c r="N2" s="2302"/>
    </row>
    <row r="3" spans="1:14" ht="12.75" customHeight="1" x14ac:dyDescent="0.2">
      <c r="B3" s="2302" t="s">
        <v>1173</v>
      </c>
      <c r="C3" s="2302"/>
      <c r="D3" s="2302"/>
      <c r="E3" s="2302"/>
      <c r="F3" s="2302"/>
      <c r="G3" s="2302"/>
      <c r="H3" s="2302"/>
      <c r="I3" s="2302"/>
      <c r="J3" s="2302"/>
      <c r="K3" s="2302"/>
      <c r="L3" s="2302"/>
      <c r="M3" s="2302"/>
      <c r="N3" s="2302"/>
    </row>
    <row r="4" spans="1:14" ht="12.75" customHeight="1" x14ac:dyDescent="0.2">
      <c r="B4" s="2417" t="s">
        <v>1343</v>
      </c>
      <c r="C4" s="2417"/>
      <c r="D4" s="2417"/>
      <c r="E4" s="2417"/>
      <c r="F4" s="2417"/>
      <c r="G4" s="2417"/>
      <c r="H4" s="2417"/>
      <c r="I4" s="2417"/>
      <c r="J4" s="2417"/>
      <c r="K4" s="2417"/>
      <c r="L4" s="2417"/>
      <c r="M4" s="2417"/>
      <c r="N4" s="2417"/>
    </row>
    <row r="5" spans="1:14" ht="12.75" customHeight="1" x14ac:dyDescent="0.2">
      <c r="B5" s="2201" t="s">
        <v>964</v>
      </c>
      <c r="C5" s="1294"/>
      <c r="D5" s="1294"/>
      <c r="E5" s="1294"/>
      <c r="F5" s="1294"/>
      <c r="G5" s="1243"/>
      <c r="H5" s="57"/>
      <c r="I5" s="57"/>
      <c r="J5" s="58"/>
      <c r="K5" s="57"/>
      <c r="L5" s="58"/>
      <c r="M5" s="57"/>
      <c r="N5" s="58"/>
    </row>
    <row r="6" spans="1:14" ht="12.75" customHeight="1" x14ac:dyDescent="0.2">
      <c r="B6" s="2201"/>
      <c r="C6" s="1294"/>
      <c r="D6" s="1294"/>
      <c r="E6" s="1294"/>
      <c r="F6" s="1294"/>
      <c r="G6" s="1243"/>
      <c r="H6" s="57"/>
      <c r="I6" s="57"/>
      <c r="J6" s="58"/>
      <c r="K6" s="57"/>
      <c r="L6" s="58"/>
      <c r="M6" s="57"/>
      <c r="N6" s="58"/>
    </row>
    <row r="7" spans="1:14" ht="12.75" customHeight="1" x14ac:dyDescent="0.2">
      <c r="B7" s="2200" t="s">
        <v>477</v>
      </c>
      <c r="C7" s="1294"/>
      <c r="D7" s="1294"/>
      <c r="E7" s="1294"/>
      <c r="F7" s="1294"/>
      <c r="G7" s="1243"/>
      <c r="H7" s="57"/>
      <c r="I7" s="57"/>
      <c r="J7" s="58"/>
      <c r="K7" s="57"/>
      <c r="L7" s="58"/>
      <c r="M7" s="57"/>
      <c r="N7" s="58"/>
    </row>
    <row r="8" spans="1:14" ht="12" customHeight="1" x14ac:dyDescent="0.2">
      <c r="B8" s="25"/>
      <c r="C8" s="25"/>
      <c r="D8" s="25"/>
      <c r="E8" s="25"/>
      <c r="F8" s="25"/>
      <c r="G8" s="20"/>
      <c r="H8" s="766"/>
      <c r="I8" s="764"/>
      <c r="J8" s="801"/>
      <c r="K8" s="764"/>
      <c r="L8" s="766"/>
      <c r="M8" s="764"/>
      <c r="N8" s="764"/>
    </row>
    <row r="9" spans="1:14" ht="12" customHeight="1" x14ac:dyDescent="0.2">
      <c r="B9" s="41" t="s">
        <v>806</v>
      </c>
      <c r="C9" s="41"/>
      <c r="D9" s="41"/>
      <c r="E9" s="41"/>
      <c r="F9" s="41"/>
      <c r="H9" s="1295" t="s">
        <v>109</v>
      </c>
    </row>
    <row r="10" spans="1:14" ht="12.95" customHeight="1" x14ac:dyDescent="0.2">
      <c r="B10" s="54" t="s">
        <v>1174</v>
      </c>
      <c r="C10" s="54"/>
      <c r="D10" s="54"/>
      <c r="E10" s="54"/>
      <c r="F10" s="54"/>
      <c r="G10" s="472"/>
      <c r="I10" s="472"/>
      <c r="J10" s="472"/>
      <c r="K10" s="472"/>
      <c r="L10" s="472"/>
      <c r="M10" s="472"/>
      <c r="N10" s="472"/>
    </row>
    <row r="11" spans="1:14" ht="11.1" customHeight="1" x14ac:dyDescent="0.2">
      <c r="B11" s="54"/>
      <c r="C11" s="54"/>
      <c r="D11" s="54"/>
      <c r="E11" s="54"/>
      <c r="F11" s="54"/>
      <c r="G11" s="472"/>
      <c r="I11" s="472"/>
      <c r="J11" s="472"/>
      <c r="K11" s="472"/>
      <c r="L11" s="472"/>
      <c r="M11" s="472"/>
      <c r="N11" s="472"/>
    </row>
    <row r="12" spans="1:14" ht="14.1" customHeight="1" x14ac:dyDescent="0.2">
      <c r="A12" s="1" t="s">
        <v>599</v>
      </c>
      <c r="B12" s="25" t="s">
        <v>110</v>
      </c>
      <c r="C12" s="25"/>
      <c r="D12" s="25"/>
      <c r="E12" s="25"/>
      <c r="F12" s="25"/>
      <c r="G12" s="157">
        <v>1</v>
      </c>
      <c r="H12" s="800"/>
      <c r="I12" s="1926">
        <v>7</v>
      </c>
      <c r="J12" s="1927">
        <v>4</v>
      </c>
      <c r="K12" s="778" t="s">
        <v>195</v>
      </c>
      <c r="L12" s="1927">
        <v>0</v>
      </c>
      <c r="M12" s="1926" t="s">
        <v>2666</v>
      </c>
      <c r="N12" s="472" t="s">
        <v>111</v>
      </c>
    </row>
    <row r="13" spans="1:14" ht="11.1" customHeight="1" x14ac:dyDescent="0.2">
      <c r="B13" s="25"/>
      <c r="C13" s="25"/>
      <c r="D13" s="25"/>
      <c r="E13" s="25"/>
      <c r="F13" s="25"/>
      <c r="G13" s="157"/>
      <c r="H13" s="766"/>
      <c r="I13" s="472"/>
      <c r="J13" s="60"/>
      <c r="K13" s="778"/>
      <c r="L13" s="60"/>
      <c r="M13" s="112"/>
      <c r="N13" s="1662"/>
    </row>
    <row r="14" spans="1:14" ht="14.1" customHeight="1" x14ac:dyDescent="0.2">
      <c r="A14" s="1" t="s">
        <v>599</v>
      </c>
      <c r="B14" s="25" t="s">
        <v>112</v>
      </c>
      <c r="C14" s="25"/>
      <c r="D14" s="25"/>
      <c r="E14" s="25"/>
      <c r="F14" s="25"/>
      <c r="G14" s="157">
        <f>G12+1</f>
        <v>2</v>
      </c>
      <c r="H14" s="800"/>
      <c r="I14" s="1926">
        <v>7</v>
      </c>
      <c r="J14" s="1927">
        <v>4</v>
      </c>
      <c r="K14" s="778" t="s">
        <v>195</v>
      </c>
      <c r="L14" s="1927">
        <v>1</v>
      </c>
      <c r="M14" s="1926" t="s">
        <v>2666</v>
      </c>
      <c r="N14" s="472" t="s">
        <v>111</v>
      </c>
    </row>
    <row r="15" spans="1:14" ht="11.1" customHeight="1" x14ac:dyDescent="0.2">
      <c r="B15" s="25"/>
      <c r="C15" s="25"/>
      <c r="D15" s="25"/>
      <c r="E15" s="25"/>
      <c r="F15" s="25"/>
      <c r="G15" s="157"/>
      <c r="H15" s="766"/>
      <c r="I15" s="472"/>
      <c r="J15" s="287"/>
      <c r="K15" s="778"/>
      <c r="L15" s="60"/>
      <c r="M15" s="112"/>
      <c r="N15" s="1662"/>
    </row>
    <row r="16" spans="1:14" ht="14.1" customHeight="1" x14ac:dyDescent="0.2">
      <c r="A16" s="1" t="s">
        <v>599</v>
      </c>
      <c r="B16" s="25" t="s">
        <v>754</v>
      </c>
      <c r="C16" s="25"/>
      <c r="D16" s="25"/>
      <c r="E16" s="25"/>
      <c r="F16" s="25"/>
      <c r="G16" s="157">
        <f>G14+1</f>
        <v>3</v>
      </c>
      <c r="H16" s="800"/>
      <c r="I16" s="1926">
        <v>7</v>
      </c>
      <c r="J16" s="1927">
        <v>4</v>
      </c>
      <c r="K16" s="778" t="s">
        <v>195</v>
      </c>
      <c r="L16" s="1927">
        <v>2</v>
      </c>
      <c r="M16" s="1926" t="s">
        <v>2666</v>
      </c>
      <c r="N16" s="472" t="s">
        <v>111</v>
      </c>
    </row>
    <row r="17" spans="1:14" ht="11.1" customHeight="1" x14ac:dyDescent="0.2">
      <c r="B17" s="25"/>
      <c r="C17" s="25"/>
      <c r="D17" s="25"/>
      <c r="E17" s="25"/>
      <c r="F17" s="25"/>
      <c r="G17" s="157"/>
      <c r="H17" s="766"/>
      <c r="I17" s="472"/>
      <c r="J17" s="60"/>
      <c r="K17" s="778"/>
      <c r="L17" s="60"/>
      <c r="M17" s="112"/>
      <c r="N17" s="1662"/>
    </row>
    <row r="18" spans="1:14" ht="14.1" customHeight="1" x14ac:dyDescent="0.2">
      <c r="A18" s="1" t="s">
        <v>599</v>
      </c>
      <c r="B18" s="25" t="s">
        <v>435</v>
      </c>
      <c r="C18" s="25"/>
      <c r="D18" s="25"/>
      <c r="E18" s="25"/>
      <c r="F18" s="25"/>
      <c r="G18" s="157">
        <f>G16+1</f>
        <v>4</v>
      </c>
      <c r="H18" s="800"/>
      <c r="I18" s="1926">
        <v>7</v>
      </c>
      <c r="J18" s="1927">
        <v>4</v>
      </c>
      <c r="K18" s="778" t="s">
        <v>195</v>
      </c>
      <c r="L18" s="1927">
        <v>3</v>
      </c>
      <c r="M18" s="1926" t="s">
        <v>2666</v>
      </c>
      <c r="N18" s="472" t="s">
        <v>111</v>
      </c>
    </row>
    <row r="19" spans="1:14" ht="11.1" customHeight="1" x14ac:dyDescent="0.2">
      <c r="B19" s="25"/>
      <c r="C19" s="25"/>
      <c r="D19" s="25"/>
      <c r="E19" s="25"/>
      <c r="F19" s="25"/>
      <c r="G19" s="157"/>
      <c r="H19" s="766"/>
      <c r="I19" s="472"/>
      <c r="J19" s="60"/>
      <c r="K19" s="778"/>
      <c r="L19" s="60"/>
      <c r="M19" s="112"/>
      <c r="N19" s="1662"/>
    </row>
    <row r="20" spans="1:14" ht="14.1" customHeight="1" x14ac:dyDescent="0.2">
      <c r="A20" s="1" t="s">
        <v>599</v>
      </c>
      <c r="B20" s="25" t="s">
        <v>182</v>
      </c>
      <c r="C20" s="25"/>
      <c r="D20" s="25"/>
      <c r="E20" s="25"/>
      <c r="F20" s="25"/>
      <c r="G20" s="157">
        <f>G18+1</f>
        <v>5</v>
      </c>
      <c r="H20" s="800"/>
      <c r="I20" s="1926">
        <v>7</v>
      </c>
      <c r="J20" s="1927">
        <v>4</v>
      </c>
      <c r="K20" s="778" t="s">
        <v>195</v>
      </c>
      <c r="L20" s="1927">
        <v>4</v>
      </c>
      <c r="M20" s="1926" t="s">
        <v>2666</v>
      </c>
      <c r="N20" s="472" t="s">
        <v>111</v>
      </c>
    </row>
    <row r="21" spans="1:14" ht="12.95" customHeight="1" x14ac:dyDescent="0.2">
      <c r="B21" s="25"/>
      <c r="C21" s="25"/>
      <c r="D21" s="25"/>
      <c r="E21" s="25"/>
      <c r="F21" s="25"/>
      <c r="G21" s="20"/>
      <c r="H21" s="766"/>
      <c r="I21" s="778"/>
      <c r="J21" s="786"/>
      <c r="K21" s="778"/>
      <c r="L21" s="786"/>
      <c r="M21" s="778"/>
      <c r="N21" s="758"/>
    </row>
    <row r="22" spans="1:14" ht="12.95" customHeight="1" x14ac:dyDescent="0.2">
      <c r="B22" s="41"/>
      <c r="C22" s="41"/>
      <c r="D22" s="41"/>
      <c r="E22" s="41"/>
      <c r="F22" s="41"/>
      <c r="G22" s="20"/>
      <c r="H22" s="766"/>
      <c r="I22" s="764"/>
      <c r="J22" s="801"/>
      <c r="K22" s="764"/>
      <c r="L22" s="766"/>
      <c r="M22" s="764"/>
      <c r="N22" s="803"/>
    </row>
    <row r="23" spans="1:14" ht="12.95" customHeight="1" x14ac:dyDescent="0.2">
      <c r="B23" s="41" t="s">
        <v>114</v>
      </c>
      <c r="C23" s="41"/>
      <c r="D23" s="41"/>
      <c r="E23" s="41"/>
      <c r="F23" s="41"/>
      <c r="G23" s="778"/>
      <c r="H23" s="764"/>
      <c r="I23" s="764"/>
      <c r="J23" s="766"/>
      <c r="K23" s="764"/>
      <c r="L23" s="766"/>
      <c r="M23" s="764"/>
      <c r="N23" s="766"/>
    </row>
    <row r="24" spans="1:14" ht="12.95" customHeight="1" x14ac:dyDescent="0.2">
      <c r="B24" s="1296" t="s">
        <v>115</v>
      </c>
      <c r="C24" s="1095"/>
      <c r="D24" s="1296" t="s">
        <v>166</v>
      </c>
      <c r="E24" s="922"/>
      <c r="F24" s="1297" t="s">
        <v>14</v>
      </c>
      <c r="H24" s="37"/>
      <c r="I24" s="1298" t="s">
        <v>167</v>
      </c>
      <c r="J24" s="37"/>
      <c r="K24" s="37"/>
      <c r="L24" s="413"/>
      <c r="M24" s="471"/>
    </row>
    <row r="25" spans="1:14" ht="12.95" customHeight="1" x14ac:dyDescent="0.2">
      <c r="A25" s="1" t="s">
        <v>599</v>
      </c>
      <c r="B25" s="1947"/>
      <c r="D25" s="806"/>
      <c r="G25" s="157"/>
      <c r="I25" s="1333"/>
      <c r="J25" s="1333"/>
      <c r="K25" s="944"/>
      <c r="L25" s="944"/>
      <c r="M25" s="2213"/>
      <c r="N25" s="1299"/>
    </row>
    <row r="26" spans="1:14" ht="12.95" customHeight="1" x14ac:dyDescent="0.2">
      <c r="B26" s="1947"/>
      <c r="D26" s="157"/>
      <c r="G26" s="157"/>
      <c r="I26" s="1333"/>
      <c r="J26" s="1333"/>
      <c r="K26" s="1333"/>
      <c r="L26" s="1333"/>
      <c r="M26" s="805"/>
      <c r="N26" s="804"/>
    </row>
    <row r="27" spans="1:14" ht="12.95" customHeight="1" x14ac:dyDescent="0.2">
      <c r="B27" s="1947"/>
      <c r="D27" s="166"/>
      <c r="G27" s="157"/>
      <c r="I27" s="1333"/>
      <c r="J27" s="1333"/>
      <c r="K27" s="1333"/>
      <c r="L27" s="1333"/>
      <c r="M27" s="805"/>
      <c r="N27" s="804"/>
    </row>
    <row r="28" spans="1:14" ht="12.95" customHeight="1" x14ac:dyDescent="0.2">
      <c r="B28" s="1947"/>
      <c r="D28" s="166"/>
      <c r="G28" s="157"/>
      <c r="I28" s="1333"/>
      <c r="J28" s="1333"/>
      <c r="K28" s="1333"/>
      <c r="L28" s="1333"/>
      <c r="M28" s="166"/>
      <c r="N28" s="801"/>
    </row>
    <row r="29" spans="1:14" ht="12.95" customHeight="1" x14ac:dyDescent="0.2">
      <c r="B29" s="1947"/>
      <c r="D29" s="166"/>
      <c r="G29" s="157"/>
      <c r="I29" s="1333"/>
      <c r="J29" s="1333"/>
      <c r="K29" s="1333"/>
      <c r="L29" s="1333"/>
      <c r="M29" s="166"/>
      <c r="N29" s="801"/>
    </row>
    <row r="30" spans="1:14" ht="12.95" customHeight="1" x14ac:dyDescent="0.2">
      <c r="B30" s="1947"/>
      <c r="G30" s="157"/>
      <c r="I30" s="1333"/>
      <c r="J30" s="1333"/>
      <c r="K30" s="1333"/>
      <c r="L30" s="944"/>
      <c r="M30" s="166"/>
      <c r="N30" s="801"/>
    </row>
    <row r="31" spans="1:14" ht="12.95" customHeight="1" x14ac:dyDescent="0.2">
      <c r="B31" s="1947"/>
      <c r="G31" s="157"/>
      <c r="I31" s="1333"/>
      <c r="J31" s="1333"/>
      <c r="K31" s="1333"/>
      <c r="L31" s="1333"/>
      <c r="M31" s="1271"/>
      <c r="N31" s="1300"/>
    </row>
    <row r="32" spans="1:14" ht="12.95" customHeight="1" x14ac:dyDescent="0.2">
      <c r="B32" s="1947"/>
      <c r="G32" s="157"/>
      <c r="I32" s="1333"/>
      <c r="J32" s="1333"/>
      <c r="K32" s="1333"/>
      <c r="L32" s="1333"/>
    </row>
    <row r="33" spans="2:14" ht="12.95" customHeight="1" x14ac:dyDescent="0.2">
      <c r="B33" s="1947"/>
      <c r="G33" s="157"/>
      <c r="I33" s="1333"/>
      <c r="J33" s="1333"/>
      <c r="K33" s="1333"/>
      <c r="L33" s="1333"/>
    </row>
    <row r="34" spans="2:14" ht="12.95" customHeight="1" x14ac:dyDescent="0.2">
      <c r="B34" s="1947"/>
      <c r="G34" s="157"/>
      <c r="I34" s="1333"/>
      <c r="J34" s="1333"/>
      <c r="K34" s="1333"/>
      <c r="L34" s="1333"/>
    </row>
    <row r="35" spans="2:14" ht="12.95" customHeight="1" x14ac:dyDescent="0.2">
      <c r="B35" s="1947"/>
      <c r="G35" s="157"/>
      <c r="I35" s="1333"/>
      <c r="J35" s="1333"/>
      <c r="K35" s="1333"/>
      <c r="L35" s="1333"/>
    </row>
    <row r="37" spans="2:14" x14ac:dyDescent="0.2">
      <c r="B37" s="832" t="s">
        <v>1175</v>
      </c>
      <c r="C37" s="832"/>
      <c r="D37" s="832"/>
      <c r="E37" s="832"/>
      <c r="F37" s="832"/>
    </row>
    <row r="38" spans="2:14" x14ac:dyDescent="0.2">
      <c r="B38" s="1271" t="s">
        <v>811</v>
      </c>
      <c r="C38" s="1194" t="s">
        <v>812</v>
      </c>
      <c r="D38" s="1271"/>
      <c r="E38" s="921"/>
      <c r="F38" s="1301"/>
      <c r="G38" s="921"/>
      <c r="H38" s="1302"/>
      <c r="I38" s="921"/>
      <c r="N38" s="1303"/>
    </row>
    <row r="39" spans="2:14" x14ac:dyDescent="0.2">
      <c r="B39" s="1271" t="s">
        <v>813</v>
      </c>
      <c r="C39" s="1194" t="s">
        <v>814</v>
      </c>
      <c r="D39" s="1271"/>
      <c r="E39" s="921"/>
      <c r="F39" s="1301"/>
      <c r="G39" s="921"/>
      <c r="H39" s="1302"/>
      <c r="I39" s="921"/>
      <c r="N39" s="1302"/>
    </row>
    <row r="40" spans="2:14" x14ac:dyDescent="0.2">
      <c r="B40" s="1271" t="s">
        <v>127</v>
      </c>
      <c r="C40" s="1194" t="s">
        <v>128</v>
      </c>
      <c r="F40" s="155"/>
      <c r="G40" s="1"/>
      <c r="H40" s="155"/>
      <c r="N40" s="1302"/>
    </row>
    <row r="41" spans="2:14" x14ac:dyDescent="0.2">
      <c r="B41" s="1271" t="s">
        <v>129</v>
      </c>
      <c r="C41" s="1271"/>
      <c r="D41" s="1271"/>
      <c r="E41" s="1271"/>
      <c r="F41" s="1271"/>
      <c r="G41" s="1194"/>
    </row>
    <row r="43" spans="2:14" x14ac:dyDescent="0.2">
      <c r="B43" s="1165"/>
    </row>
  </sheetData>
  <mergeCells count="3">
    <mergeCell ref="B2:N2"/>
    <mergeCell ref="B3:N3"/>
    <mergeCell ref="B4:N4"/>
  </mergeCells>
  <pageMargins left="0.39370078740157483" right="0.39370078740157483" top="0.74803149606299213" bottom="0.74803149606299213" header="0.31496062992125984" footer="0.31496062992125984"/>
  <pageSetup orientation="portrait" r:id="rId1"/>
  <headerFooter>
    <oddHeader>&amp;LOrganisme ________________________________________&amp;RCode géographique ____________</oddHeader>
    <oddFooter>&amp;LS59</oddFooter>
  </headerFooter>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9"/>
  <sheetViews>
    <sheetView zoomScaleNormal="100" workbookViewId="0"/>
  </sheetViews>
  <sheetFormatPr baseColWidth="10" defaultColWidth="9.140625" defaultRowHeight="15" x14ac:dyDescent="0.25"/>
  <cols>
    <col min="1" max="1" width="2.5703125" style="1548" customWidth="1"/>
    <col min="2" max="2" width="2.7109375" style="751" customWidth="1"/>
    <col min="3" max="3" width="62" style="751" customWidth="1"/>
    <col min="4" max="10" width="2.28515625" style="751" customWidth="1"/>
    <col min="11" max="11" width="2.28515625" style="2204" customWidth="1"/>
    <col min="12" max="15" width="2.7109375" style="751" customWidth="1"/>
    <col min="16" max="16" width="4.42578125" style="751" customWidth="1"/>
    <col min="17" max="16384" width="9.140625" style="745"/>
  </cols>
  <sheetData>
    <row r="1" spans="1:20" ht="12.75" customHeight="1" x14ac:dyDescent="0.25">
      <c r="A1" s="1547"/>
      <c r="C1" s="747"/>
      <c r="D1" s="747"/>
      <c r="E1" s="747"/>
      <c r="F1" s="747"/>
      <c r="G1" s="747"/>
      <c r="H1" s="747"/>
      <c r="I1" s="747"/>
      <c r="J1" s="747"/>
      <c r="K1" s="1268"/>
      <c r="L1" s="747"/>
      <c r="N1" s="2203"/>
      <c r="O1" s="2203"/>
      <c r="T1" s="1524"/>
    </row>
    <row r="2" spans="1:20" ht="12.75" customHeight="1" x14ac:dyDescent="0.25">
      <c r="A2" s="913"/>
      <c r="B2" s="2374" t="s">
        <v>1251</v>
      </c>
      <c r="C2" s="2374"/>
      <c r="D2" s="2374"/>
      <c r="E2" s="2374"/>
      <c r="F2" s="2374"/>
      <c r="G2" s="2374"/>
      <c r="H2" s="2374"/>
      <c r="I2" s="2374"/>
      <c r="J2" s="2374"/>
      <c r="K2" s="2374"/>
      <c r="L2" s="2374"/>
      <c r="M2" s="2344"/>
      <c r="N2" s="2344"/>
      <c r="O2" s="2344"/>
      <c r="P2" s="2344"/>
    </row>
    <row r="3" spans="1:20" ht="12.75" customHeight="1" x14ac:dyDescent="0.25">
      <c r="A3" s="913"/>
      <c r="B3" s="2374" t="s">
        <v>1177</v>
      </c>
      <c r="C3" s="2374"/>
      <c r="D3" s="2374"/>
      <c r="E3" s="2374"/>
      <c r="F3" s="2374"/>
      <c r="G3" s="2374"/>
      <c r="H3" s="2374"/>
      <c r="I3" s="2374"/>
      <c r="J3" s="2374"/>
      <c r="K3" s="2374"/>
      <c r="L3" s="2374"/>
      <c r="M3" s="2344"/>
      <c r="N3" s="2344"/>
      <c r="O3" s="2344"/>
      <c r="P3" s="2344"/>
    </row>
    <row r="4" spans="1:20" ht="12.75" customHeight="1" x14ac:dyDescent="0.25">
      <c r="A4" s="913"/>
      <c r="B4" s="2373" t="s">
        <v>1420</v>
      </c>
      <c r="C4" s="2344"/>
      <c r="D4" s="2344"/>
      <c r="E4" s="2344"/>
      <c r="F4" s="2344"/>
      <c r="G4" s="2344"/>
      <c r="H4" s="2344"/>
      <c r="I4" s="2344"/>
      <c r="J4" s="2344"/>
      <c r="K4" s="2344"/>
      <c r="L4" s="2344"/>
      <c r="M4" s="2344"/>
      <c r="N4" s="2344"/>
      <c r="O4" s="2344"/>
      <c r="P4" s="2344"/>
    </row>
    <row r="5" spans="1:20" ht="12.75" customHeight="1" x14ac:dyDescent="0.25">
      <c r="A5" s="913"/>
      <c r="B5" s="2117" t="s">
        <v>964</v>
      </c>
      <c r="L5" s="1475"/>
    </row>
    <row r="6" spans="1:20" ht="12.75" customHeight="1" x14ac:dyDescent="0.25">
      <c r="A6" s="913"/>
      <c r="B6" s="2117"/>
      <c r="L6" s="1475"/>
    </row>
    <row r="7" spans="1:20" ht="12.75" customHeight="1" x14ac:dyDescent="0.25">
      <c r="A7" s="913"/>
      <c r="B7" s="2202" t="s">
        <v>477</v>
      </c>
      <c r="L7" s="1475"/>
    </row>
    <row r="8" spans="1:20" ht="12.75" customHeight="1" x14ac:dyDescent="0.25">
      <c r="A8" s="913"/>
      <c r="C8" s="200"/>
      <c r="D8" s="200"/>
      <c r="E8" s="200"/>
      <c r="F8" s="200"/>
      <c r="G8" s="200"/>
      <c r="H8" s="200"/>
      <c r="I8" s="200"/>
      <c r="J8" s="200"/>
      <c r="K8" s="472"/>
      <c r="L8" s="200"/>
    </row>
    <row r="9" spans="1:20" ht="12.75" customHeight="1" thickBot="1" x14ac:dyDescent="0.3">
      <c r="A9" s="913"/>
      <c r="B9" s="1476" t="s">
        <v>1176</v>
      </c>
      <c r="C9" s="1012"/>
      <c r="D9" s="2124"/>
      <c r="E9" s="2124"/>
      <c r="F9" s="2124"/>
      <c r="G9" s="2124"/>
      <c r="H9" s="2124"/>
      <c r="I9" s="2124"/>
      <c r="J9" s="2124"/>
      <c r="K9" s="2205"/>
      <c r="L9" s="2124"/>
      <c r="M9" s="2119"/>
      <c r="N9" s="2119"/>
      <c r="O9" s="2119"/>
      <c r="P9" s="2119"/>
    </row>
    <row r="10" spans="1:20" ht="12.75" customHeight="1" x14ac:dyDescent="0.25">
      <c r="A10" s="913"/>
      <c r="B10" s="2120"/>
      <c r="C10" s="2121"/>
      <c r="D10" s="750"/>
      <c r="E10" s="750"/>
      <c r="F10" s="750"/>
      <c r="G10" s="750"/>
      <c r="H10" s="750"/>
      <c r="I10" s="750"/>
      <c r="J10" s="750"/>
      <c r="K10" s="750"/>
      <c r="L10" s="747"/>
    </row>
    <row r="11" spans="1:20" ht="12.75" customHeight="1" x14ac:dyDescent="0.25">
      <c r="A11" s="913" t="s">
        <v>599</v>
      </c>
      <c r="B11" s="747" t="s">
        <v>446</v>
      </c>
      <c r="E11" s="750"/>
      <c r="F11" s="750"/>
      <c r="G11" s="750"/>
      <c r="H11" s="750"/>
      <c r="I11" s="750"/>
      <c r="J11" s="750"/>
      <c r="K11" s="750">
        <v>1</v>
      </c>
      <c r="L11" s="2372" t="s">
        <v>2667</v>
      </c>
      <c r="M11" s="2372"/>
      <c r="N11" s="2372"/>
      <c r="O11" s="2372"/>
      <c r="P11" s="2372"/>
    </row>
    <row r="12" spans="1:20" ht="12.75" customHeight="1" x14ac:dyDescent="0.25">
      <c r="A12" s="913"/>
      <c r="B12" s="747"/>
      <c r="C12" s="747" t="s">
        <v>1489</v>
      </c>
      <c r="D12" s="750"/>
      <c r="E12" s="750"/>
      <c r="F12" s="750"/>
      <c r="G12" s="750"/>
      <c r="H12" s="750"/>
      <c r="I12" s="750"/>
      <c r="J12" s="750"/>
      <c r="K12" s="750"/>
      <c r="L12" s="2122"/>
      <c r="M12" s="1897"/>
      <c r="N12" s="1897"/>
      <c r="O12" s="1897"/>
      <c r="P12" s="1897"/>
    </row>
    <row r="13" spans="1:20" ht="12.75" customHeight="1" x14ac:dyDescent="0.25">
      <c r="A13" s="913" t="s">
        <v>599</v>
      </c>
      <c r="B13" s="747"/>
      <c r="C13" s="747" t="s">
        <v>1435</v>
      </c>
      <c r="D13" s="750">
        <f>K11+1</f>
        <v>2</v>
      </c>
      <c r="E13" s="2371" t="s">
        <v>2809</v>
      </c>
      <c r="F13" s="2371"/>
      <c r="G13" s="2371"/>
      <c r="H13" s="2371"/>
      <c r="I13" s="2371"/>
      <c r="J13" s="2371"/>
      <c r="K13" s="750"/>
      <c r="L13" s="2122"/>
      <c r="M13" s="1897"/>
      <c r="N13" s="1897"/>
      <c r="O13" s="1897"/>
      <c r="P13" s="1897"/>
    </row>
    <row r="14" spans="1:20" ht="12.75" customHeight="1" x14ac:dyDescent="0.25">
      <c r="A14" s="913"/>
      <c r="B14" s="747"/>
      <c r="C14" s="747"/>
      <c r="E14" s="750"/>
      <c r="F14" s="750"/>
      <c r="G14" s="750"/>
      <c r="H14" s="750"/>
      <c r="I14" s="750"/>
      <c r="J14" s="750"/>
      <c r="K14" s="750"/>
      <c r="L14" s="1898"/>
      <c r="M14" s="1897"/>
      <c r="N14" s="1897"/>
      <c r="O14" s="1897"/>
      <c r="P14" s="1897"/>
    </row>
    <row r="15" spans="1:20" ht="12.75" customHeight="1" x14ac:dyDescent="0.25">
      <c r="A15" s="913"/>
      <c r="B15" s="746" t="s">
        <v>816</v>
      </c>
      <c r="E15" s="750"/>
      <c r="F15" s="750"/>
      <c r="G15" s="750"/>
      <c r="H15" s="750"/>
      <c r="I15" s="750"/>
      <c r="J15" s="750"/>
      <c r="K15" s="750"/>
      <c r="L15" s="1898"/>
      <c r="M15" s="1897"/>
      <c r="N15" s="1897"/>
      <c r="O15" s="1897"/>
      <c r="P15" s="1897"/>
    </row>
    <row r="16" spans="1:20" ht="12.75" customHeight="1" x14ac:dyDescent="0.25">
      <c r="A16" s="913"/>
      <c r="B16" s="747"/>
      <c r="C16" s="747"/>
      <c r="E16" s="750"/>
      <c r="F16" s="750"/>
      <c r="G16" s="750"/>
      <c r="H16" s="750"/>
      <c r="I16" s="750"/>
      <c r="J16" s="750"/>
      <c r="K16" s="750"/>
      <c r="L16" s="1898"/>
      <c r="M16" s="1897"/>
      <c r="N16" s="1897"/>
      <c r="O16" s="1897"/>
      <c r="P16" s="1897"/>
    </row>
    <row r="17" spans="1:16" ht="12.75" customHeight="1" x14ac:dyDescent="0.25">
      <c r="A17" s="913" t="s">
        <v>599</v>
      </c>
      <c r="B17" s="747" t="s">
        <v>1541</v>
      </c>
      <c r="E17" s="750"/>
      <c r="F17" s="750"/>
      <c r="G17" s="750"/>
      <c r="H17" s="750"/>
      <c r="I17" s="750"/>
      <c r="J17" s="750"/>
      <c r="K17" s="750">
        <f>D13+1</f>
        <v>3</v>
      </c>
      <c r="L17" s="2372" t="s">
        <v>2668</v>
      </c>
      <c r="M17" s="2372"/>
      <c r="N17" s="2372"/>
      <c r="O17" s="2372"/>
      <c r="P17" s="2372"/>
    </row>
    <row r="18" spans="1:16" ht="12.75" customHeight="1" x14ac:dyDescent="0.25">
      <c r="A18" s="913"/>
      <c r="B18" s="747"/>
      <c r="C18" s="747"/>
      <c r="E18" s="750"/>
      <c r="F18" s="750"/>
      <c r="G18" s="750"/>
      <c r="H18" s="750"/>
      <c r="I18" s="750"/>
      <c r="J18" s="750"/>
      <c r="K18" s="750"/>
      <c r="L18" s="1898"/>
      <c r="M18" s="1897"/>
      <c r="N18" s="1897"/>
      <c r="O18" s="1897"/>
      <c r="P18" s="1897"/>
    </row>
    <row r="19" spans="1:16" ht="12.75" customHeight="1" x14ac:dyDescent="0.25">
      <c r="A19" s="913" t="s">
        <v>599</v>
      </c>
      <c r="B19" s="747" t="s">
        <v>1400</v>
      </c>
      <c r="C19" s="747"/>
      <c r="E19" s="750"/>
      <c r="F19" s="750"/>
      <c r="G19" s="750"/>
      <c r="H19" s="750"/>
      <c r="I19" s="750"/>
      <c r="J19" s="750"/>
      <c r="K19" s="750">
        <f>K17+1</f>
        <v>4</v>
      </c>
      <c r="L19" s="2372" t="s">
        <v>2669</v>
      </c>
      <c r="M19" s="2372"/>
      <c r="N19" s="2372"/>
      <c r="O19" s="2372"/>
      <c r="P19" s="2372"/>
    </row>
    <row r="20" spans="1:16" ht="12.75" customHeight="1" x14ac:dyDescent="0.25">
      <c r="A20" s="913"/>
      <c r="B20" s="747"/>
      <c r="C20" s="747"/>
      <c r="E20" s="750"/>
      <c r="F20" s="750"/>
      <c r="G20" s="750"/>
      <c r="H20" s="750"/>
      <c r="I20" s="750"/>
      <c r="J20" s="750"/>
      <c r="K20" s="750"/>
      <c r="L20" s="1898"/>
      <c r="M20" s="1897"/>
      <c r="N20" s="1897"/>
      <c r="O20" s="1897"/>
      <c r="P20" s="1897"/>
    </row>
    <row r="21" spans="1:16" ht="12.75" customHeight="1" x14ac:dyDescent="0.25">
      <c r="A21" s="913"/>
      <c r="B21" s="746" t="s">
        <v>817</v>
      </c>
      <c r="E21" s="750"/>
      <c r="F21" s="750"/>
      <c r="G21" s="750"/>
      <c r="H21" s="750"/>
      <c r="I21" s="750"/>
      <c r="J21" s="750"/>
      <c r="K21" s="750"/>
      <c r="L21" s="1898"/>
      <c r="M21" s="1897"/>
      <c r="N21" s="1897"/>
      <c r="O21" s="1897"/>
      <c r="P21" s="1897"/>
    </row>
    <row r="22" spans="1:16" ht="12.75" customHeight="1" x14ac:dyDescent="0.25">
      <c r="A22" s="913"/>
      <c r="B22" s="747"/>
      <c r="C22" s="747"/>
      <c r="E22" s="750"/>
      <c r="F22" s="750"/>
      <c r="G22" s="750"/>
      <c r="H22" s="750"/>
      <c r="I22" s="750"/>
      <c r="J22" s="750"/>
      <c r="K22" s="750"/>
      <c r="L22" s="1898"/>
      <c r="M22" s="1897"/>
      <c r="N22" s="1897"/>
      <c r="O22" s="1897"/>
      <c r="P22" s="1897"/>
    </row>
    <row r="23" spans="1:16" ht="12.75" customHeight="1" x14ac:dyDescent="0.25">
      <c r="A23" s="913" t="s">
        <v>599</v>
      </c>
      <c r="B23" s="747" t="s">
        <v>66</v>
      </c>
      <c r="E23" s="750"/>
      <c r="F23" s="750"/>
      <c r="G23" s="750"/>
      <c r="H23" s="750"/>
      <c r="I23" s="750"/>
      <c r="J23" s="750"/>
      <c r="K23" s="750">
        <f>K19+1</f>
        <v>5</v>
      </c>
      <c r="L23" s="2372" t="s">
        <v>2670</v>
      </c>
      <c r="M23" s="2372"/>
      <c r="N23" s="2372"/>
      <c r="O23" s="2372"/>
      <c r="P23" s="2372"/>
    </row>
    <row r="24" spans="1:16" ht="12.75" customHeight="1" x14ac:dyDescent="0.25">
      <c r="A24" s="913"/>
      <c r="B24" s="747"/>
      <c r="C24" s="747"/>
      <c r="E24" s="750"/>
      <c r="F24" s="750"/>
      <c r="G24" s="750"/>
      <c r="H24" s="750"/>
      <c r="I24" s="750"/>
      <c r="J24" s="750"/>
      <c r="K24" s="750"/>
      <c r="L24" s="1898"/>
      <c r="M24" s="1897"/>
      <c r="N24" s="1897"/>
      <c r="O24" s="1897"/>
      <c r="P24" s="1897"/>
    </row>
    <row r="25" spans="1:16" ht="15" customHeight="1" x14ac:dyDescent="0.25">
      <c r="A25" s="913" t="s">
        <v>599</v>
      </c>
      <c r="B25" s="747" t="s">
        <v>1401</v>
      </c>
      <c r="E25" s="750"/>
      <c r="F25" s="750"/>
      <c r="G25" s="750"/>
      <c r="H25" s="750"/>
      <c r="I25" s="750"/>
      <c r="J25" s="750"/>
      <c r="K25" s="750">
        <f>K23+1</f>
        <v>6</v>
      </c>
      <c r="L25" s="2372" t="s">
        <v>2672</v>
      </c>
      <c r="M25" s="2372"/>
      <c r="N25" s="2372"/>
      <c r="O25" s="2372"/>
      <c r="P25" s="2372"/>
    </row>
    <row r="26" spans="1:16" ht="12.75" customHeight="1" x14ac:dyDescent="0.25">
      <c r="A26" s="913"/>
      <c r="B26" s="747"/>
      <c r="C26" s="747"/>
      <c r="E26" s="750"/>
      <c r="F26" s="750"/>
      <c r="G26" s="750"/>
      <c r="H26" s="750"/>
      <c r="I26" s="750"/>
      <c r="J26" s="750"/>
      <c r="K26" s="750"/>
      <c r="L26" s="1898"/>
      <c r="M26" s="1897"/>
      <c r="N26" s="1897"/>
      <c r="O26" s="1897"/>
      <c r="P26" s="1897"/>
    </row>
    <row r="27" spans="1:16" ht="12.75" customHeight="1" x14ac:dyDescent="0.25">
      <c r="A27" s="913"/>
      <c r="B27" s="747" t="s">
        <v>1402</v>
      </c>
      <c r="E27" s="750"/>
      <c r="F27" s="750"/>
      <c r="G27" s="750"/>
      <c r="H27" s="750"/>
      <c r="I27" s="750"/>
      <c r="J27" s="750"/>
      <c r="K27" s="750"/>
      <c r="L27" s="1898"/>
      <c r="M27" s="1897"/>
      <c r="N27" s="1897"/>
      <c r="O27" s="1897"/>
      <c r="P27" s="1897"/>
    </row>
    <row r="28" spans="1:16" ht="12.75" customHeight="1" x14ac:dyDescent="0.25">
      <c r="A28" s="913" t="s">
        <v>599</v>
      </c>
      <c r="B28" s="747" t="s">
        <v>1403</v>
      </c>
      <c r="E28" s="750"/>
      <c r="F28" s="750"/>
      <c r="G28" s="750"/>
      <c r="H28" s="750"/>
      <c r="I28" s="750"/>
      <c r="J28" s="750"/>
      <c r="K28" s="750">
        <f>K25+1</f>
        <v>7</v>
      </c>
      <c r="L28" s="2372" t="s">
        <v>2671</v>
      </c>
      <c r="M28" s="2372"/>
      <c r="N28" s="2372"/>
      <c r="O28" s="2372"/>
      <c r="P28" s="2372"/>
    </row>
    <row r="29" spans="1:16" ht="12.75" customHeight="1" x14ac:dyDescent="0.25">
      <c r="A29" s="913"/>
      <c r="B29" s="2112" t="s">
        <v>1404</v>
      </c>
      <c r="K29" s="753"/>
      <c r="L29" s="1897"/>
      <c r="M29" s="1897"/>
      <c r="N29" s="1897"/>
      <c r="O29" s="1897"/>
      <c r="P29" s="1897"/>
    </row>
    <row r="30" spans="1:16" ht="12.75" customHeight="1" x14ac:dyDescent="0.25">
      <c r="A30" s="913"/>
      <c r="B30" s="747"/>
      <c r="E30" s="750"/>
      <c r="F30" s="750"/>
      <c r="G30" s="750"/>
      <c r="H30" s="750"/>
      <c r="I30" s="750"/>
      <c r="J30" s="750"/>
      <c r="K30" s="750"/>
      <c r="L30" s="1898"/>
      <c r="M30" s="1897"/>
      <c r="N30" s="1897"/>
      <c r="O30" s="1897"/>
      <c r="P30" s="1897"/>
    </row>
    <row r="31" spans="1:16" ht="12.75" customHeight="1" x14ac:dyDescent="0.25">
      <c r="A31" s="913" t="s">
        <v>599</v>
      </c>
      <c r="B31" s="747" t="s">
        <v>1405</v>
      </c>
      <c r="C31" s="166"/>
      <c r="E31" s="753"/>
      <c r="F31" s="753"/>
      <c r="G31" s="753"/>
      <c r="H31" s="753"/>
      <c r="I31" s="753"/>
      <c r="J31" s="753"/>
      <c r="K31" s="753">
        <f>K28+1</f>
        <v>8</v>
      </c>
      <c r="L31" s="2379" t="s">
        <v>2673</v>
      </c>
      <c r="M31" s="2379"/>
      <c r="N31" s="2379"/>
      <c r="O31" s="2379"/>
      <c r="P31" s="2379"/>
    </row>
    <row r="32" spans="1:16" ht="12.75" customHeight="1" x14ac:dyDescent="0.25">
      <c r="A32" s="913"/>
      <c r="B32" s="747"/>
      <c r="E32" s="750"/>
      <c r="F32" s="750"/>
      <c r="G32" s="750"/>
      <c r="H32" s="750"/>
      <c r="I32" s="750"/>
      <c r="J32" s="750"/>
      <c r="K32" s="750">
        <v>6</v>
      </c>
      <c r="L32" s="1898"/>
      <c r="M32" s="1897"/>
      <c r="N32" s="1897"/>
      <c r="O32" s="1897"/>
      <c r="P32" s="1897"/>
    </row>
    <row r="33" spans="1:26" ht="12.75" customHeight="1" x14ac:dyDescent="0.25">
      <c r="A33" s="913" t="s">
        <v>599</v>
      </c>
      <c r="B33" s="747" t="s">
        <v>1406</v>
      </c>
      <c r="E33" s="750"/>
      <c r="F33" s="750"/>
      <c r="G33" s="750"/>
      <c r="H33" s="750"/>
      <c r="I33" s="750"/>
      <c r="J33" s="750"/>
      <c r="K33" s="750">
        <f>K31+1</f>
        <v>9</v>
      </c>
      <c r="L33" s="2377" t="s">
        <v>2674</v>
      </c>
      <c r="M33" s="2378"/>
      <c r="N33" s="2378"/>
      <c r="O33" s="2378"/>
      <c r="P33" s="2378"/>
    </row>
    <row r="34" spans="1:26" ht="12.75" customHeight="1" x14ac:dyDescent="0.25">
      <c r="A34" s="913"/>
      <c r="B34" s="747"/>
      <c r="C34" s="747"/>
      <c r="E34" s="750"/>
      <c r="F34" s="750"/>
      <c r="G34" s="750"/>
      <c r="H34" s="750"/>
      <c r="I34" s="750"/>
      <c r="J34" s="750"/>
      <c r="K34" s="750"/>
      <c r="L34" s="1898"/>
      <c r="M34" s="1928"/>
      <c r="N34" s="1928"/>
      <c r="O34" s="1928"/>
      <c r="P34" s="1928"/>
    </row>
    <row r="35" spans="1:26" ht="12.75" customHeight="1" thickBot="1" x14ac:dyDescent="0.3">
      <c r="A35" s="913" t="s">
        <v>599</v>
      </c>
      <c r="B35" s="746" t="s">
        <v>1421</v>
      </c>
      <c r="E35" s="750"/>
      <c r="F35" s="750"/>
      <c r="G35" s="750"/>
      <c r="H35" s="750"/>
      <c r="I35" s="750"/>
      <c r="J35" s="750"/>
      <c r="K35" s="750">
        <f>K33+1</f>
        <v>10</v>
      </c>
      <c r="L35" s="2375" t="s">
        <v>2675</v>
      </c>
      <c r="M35" s="2376"/>
      <c r="N35" s="2376"/>
      <c r="O35" s="2376"/>
      <c r="P35" s="2376"/>
    </row>
    <row r="36" spans="1:26" ht="12.75" customHeight="1" x14ac:dyDescent="0.25">
      <c r="A36" s="913"/>
      <c r="B36" s="746"/>
      <c r="D36" s="750"/>
      <c r="E36" s="750"/>
      <c r="F36" s="750"/>
      <c r="G36" s="750"/>
      <c r="H36" s="750"/>
      <c r="I36" s="750"/>
      <c r="J36" s="750"/>
      <c r="K36" s="750"/>
      <c r="L36" s="2122"/>
      <c r="M36" s="1897"/>
      <c r="N36" s="1897"/>
      <c r="O36" s="1897"/>
      <c r="P36" s="1897"/>
    </row>
    <row r="37" spans="1:26" ht="12.75" customHeight="1" thickBot="1" x14ac:dyDescent="0.3">
      <c r="A37" s="913"/>
      <c r="B37" s="1476"/>
      <c r="C37" s="1012"/>
      <c r="D37" s="2124"/>
      <c r="E37" s="2124"/>
      <c r="F37" s="2124"/>
      <c r="G37" s="2124"/>
      <c r="H37" s="2124"/>
      <c r="I37" s="2124"/>
      <c r="J37" s="2124"/>
      <c r="K37" s="2205"/>
      <c r="L37" s="2206"/>
      <c r="M37" s="1929"/>
      <c r="N37" s="1929"/>
      <c r="O37" s="1929"/>
      <c r="P37" s="1929"/>
    </row>
    <row r="38" spans="1:26" ht="12.75" customHeight="1" x14ac:dyDescent="0.25">
      <c r="A38" s="913"/>
      <c r="B38" s="746"/>
      <c r="C38" s="1494"/>
      <c r="D38" s="750"/>
      <c r="E38" s="750"/>
      <c r="F38" s="750"/>
      <c r="G38" s="750"/>
      <c r="H38" s="750"/>
      <c r="I38" s="750"/>
      <c r="J38" s="750"/>
      <c r="K38" s="750"/>
      <c r="L38" s="2122"/>
      <c r="M38" s="1928"/>
      <c r="N38" s="1928"/>
      <c r="O38" s="1928"/>
      <c r="P38" s="1928"/>
      <c r="Q38" s="752"/>
      <c r="R38" s="752"/>
      <c r="S38" s="752"/>
      <c r="T38" s="752"/>
      <c r="U38" s="752"/>
      <c r="V38" s="752"/>
      <c r="W38" s="752"/>
      <c r="X38" s="752"/>
      <c r="Y38" s="752"/>
      <c r="Z38" s="752"/>
    </row>
    <row r="39" spans="1:26" ht="15.95" customHeight="1" x14ac:dyDescent="0.25">
      <c r="A39" s="913"/>
      <c r="B39" s="746" t="s">
        <v>1422</v>
      </c>
      <c r="L39" s="1897"/>
      <c r="M39" s="1897"/>
      <c r="N39" s="1897"/>
      <c r="O39" s="1897"/>
      <c r="P39" s="1897"/>
    </row>
    <row r="40" spans="1:26" ht="15.95" customHeight="1" thickBot="1" x14ac:dyDescent="0.3">
      <c r="A40" s="913" t="s">
        <v>599</v>
      </c>
      <c r="B40" s="746" t="s">
        <v>1454</v>
      </c>
      <c r="E40" s="750"/>
      <c r="F40" s="750"/>
      <c r="G40" s="750"/>
      <c r="H40" s="750"/>
      <c r="I40" s="750"/>
      <c r="J40" s="750"/>
      <c r="K40" s="750">
        <f>K35+1</f>
        <v>11</v>
      </c>
      <c r="L40" s="2375">
        <v>7509</v>
      </c>
      <c r="M40" s="2376"/>
      <c r="N40" s="2376"/>
      <c r="O40" s="2376"/>
      <c r="P40" s="2376"/>
    </row>
    <row r="41" spans="1:26" ht="12.75" customHeight="1" x14ac:dyDescent="0.25">
      <c r="B41" s="747"/>
    </row>
    <row r="42" spans="1:26" ht="12.75" customHeight="1" thickBot="1" x14ac:dyDescent="0.3">
      <c r="B42" s="1476"/>
      <c r="C42" s="1012"/>
      <c r="D42" s="2124"/>
      <c r="E42" s="2124"/>
      <c r="F42" s="2124"/>
      <c r="G42" s="2124"/>
      <c r="H42" s="2124"/>
      <c r="I42" s="2124"/>
      <c r="J42" s="2124"/>
      <c r="K42" s="2205"/>
      <c r="L42" s="2124"/>
      <c r="M42" s="2119"/>
      <c r="N42" s="2119"/>
      <c r="O42" s="2119"/>
      <c r="P42" s="2119"/>
    </row>
    <row r="43" spans="1:26" ht="12.75" customHeight="1" x14ac:dyDescent="0.25">
      <c r="B43" s="746"/>
    </row>
    <row r="44" spans="1:26" ht="14.1" customHeight="1" x14ac:dyDescent="0.25">
      <c r="A44" s="913" t="s">
        <v>599</v>
      </c>
      <c r="B44" s="746" t="s">
        <v>1426</v>
      </c>
      <c r="D44" s="750"/>
      <c r="G44" s="2115">
        <f>K40+1</f>
        <v>12</v>
      </c>
      <c r="H44" s="1901"/>
      <c r="I44" s="1901"/>
      <c r="J44" s="1902" t="s">
        <v>195</v>
      </c>
      <c r="K44" s="1901"/>
      <c r="L44" s="1901"/>
      <c r="M44" s="1901"/>
      <c r="N44" s="1901"/>
      <c r="O44" s="2380" t="s">
        <v>196</v>
      </c>
      <c r="P44" s="2316"/>
    </row>
    <row r="45" spans="1:26" ht="12.75" customHeight="1" x14ac:dyDescent="0.25">
      <c r="B45" s="747" t="s">
        <v>1473</v>
      </c>
      <c r="K45" s="913" t="s">
        <v>2676</v>
      </c>
    </row>
    <row r="46" spans="1:26" ht="12.75" customHeight="1" thickBot="1" x14ac:dyDescent="0.3">
      <c r="B46" s="1476"/>
      <c r="C46" s="1012"/>
      <c r="D46" s="2124"/>
      <c r="E46" s="2124"/>
      <c r="F46" s="2124"/>
      <c r="G46" s="2124"/>
      <c r="H46" s="2124"/>
      <c r="I46" s="2124"/>
      <c r="J46" s="2124"/>
      <c r="K46" s="2205"/>
      <c r="L46" s="2124"/>
      <c r="M46" s="2119"/>
      <c r="N46" s="2119"/>
      <c r="O46" s="2119"/>
      <c r="P46" s="2119"/>
    </row>
    <row r="47" spans="1:26" ht="12.75" customHeight="1" x14ac:dyDescent="0.25"/>
    <row r="48" spans="1:26" ht="12.75" customHeight="1" x14ac:dyDescent="0.25"/>
    <row r="49" spans="2:3" ht="12.75" customHeight="1" x14ac:dyDescent="0.25">
      <c r="B49" s="2117"/>
      <c r="C49" s="755"/>
    </row>
    <row r="50" spans="2:3" ht="12.75" customHeight="1" x14ac:dyDescent="0.25"/>
    <row r="51" spans="2:3" ht="12.75" customHeight="1" x14ac:dyDescent="0.25"/>
    <row r="52" spans="2:3" ht="12.75" customHeight="1" x14ac:dyDescent="0.25"/>
    <row r="53" spans="2:3" ht="12.75" customHeight="1" x14ac:dyDescent="0.25"/>
    <row r="55" spans="2:3" ht="12.75" customHeight="1" x14ac:dyDescent="0.25"/>
    <row r="56" spans="2:3" ht="12.75" customHeight="1" x14ac:dyDescent="0.25"/>
    <row r="57" spans="2:3" ht="12.75" customHeight="1" x14ac:dyDescent="0.25"/>
    <row r="58" spans="2:3" ht="12.75" customHeight="1" x14ac:dyDescent="0.25">
      <c r="B58" s="2116"/>
    </row>
    <row r="59" spans="2:3" ht="12.75" customHeight="1" x14ac:dyDescent="0.25"/>
  </sheetData>
  <mergeCells count="15">
    <mergeCell ref="L25:P25"/>
    <mergeCell ref="L28:P28"/>
    <mergeCell ref="L31:P31"/>
    <mergeCell ref="B2:P2"/>
    <mergeCell ref="O44:P44"/>
    <mergeCell ref="L35:P35"/>
    <mergeCell ref="L33:P33"/>
    <mergeCell ref="L40:P40"/>
    <mergeCell ref="B4:P4"/>
    <mergeCell ref="B3:P3"/>
    <mergeCell ref="E13:J13"/>
    <mergeCell ref="L11:P11"/>
    <mergeCell ref="L17:P17"/>
    <mergeCell ref="L19:P19"/>
    <mergeCell ref="L23:P23"/>
  </mergeCells>
  <pageMargins left="0.70866141732283472" right="0.51181102362204722" top="0.74803149606299213" bottom="0.74803149606299213" header="0.31496062992125984" footer="0.31496062992125984"/>
  <pageSetup scale="92" orientation="portrait" r:id="rId1"/>
  <headerFooter>
    <oddHeader>&amp;LOrganisme ________________________________________&amp;RCode géographique ____________</oddHeader>
    <oddFooter>&amp;LS60</oddFooter>
  </headerFooter>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8">
    <pageSetUpPr fitToPage="1"/>
  </sheetPr>
  <dimension ref="A1:AT210"/>
  <sheetViews>
    <sheetView zoomScale="90" zoomScaleNormal="90" workbookViewId="0"/>
  </sheetViews>
  <sheetFormatPr baseColWidth="10" defaultRowHeight="12.75" x14ac:dyDescent="0.2"/>
  <cols>
    <col min="1" max="1" width="3.42578125" customWidth="1"/>
    <col min="2" max="2" width="3.42578125" style="1" customWidth="1"/>
    <col min="3" max="3" width="36.5703125" style="829" customWidth="1"/>
    <col min="4" max="4" width="2.5703125" style="1304" customWidth="1"/>
    <col min="5" max="5" width="12.7109375" style="829" customWidth="1"/>
    <col min="6" max="6" width="1.28515625" style="829" customWidth="1"/>
    <col min="7" max="7" width="12.85546875" style="829" customWidth="1"/>
    <col min="8" max="8" width="1.28515625" style="829" customWidth="1"/>
    <col min="9" max="9" width="14.85546875" style="1305" customWidth="1"/>
    <col min="10" max="10" width="1.140625" style="1305" customWidth="1"/>
    <col min="11" max="11" width="12.5703125" style="1305" customWidth="1"/>
    <col min="12" max="12" width="1.28515625" style="1305" customWidth="1"/>
    <col min="13" max="13" width="14" style="829" customWidth="1"/>
    <col min="14" max="14" width="12.7109375" customWidth="1"/>
  </cols>
  <sheetData>
    <row r="1" spans="1:46" x14ac:dyDescent="0.2">
      <c r="B1" s="2422" t="s">
        <v>1238</v>
      </c>
      <c r="C1" s="26"/>
    </row>
    <row r="2" spans="1:46" ht="13.7" customHeight="1" x14ac:dyDescent="0.2">
      <c r="B2" s="2422"/>
      <c r="C2" s="2302" t="s">
        <v>1251</v>
      </c>
      <c r="D2" s="2302"/>
      <c r="E2" s="2302"/>
      <c r="F2" s="2302"/>
      <c r="G2" s="2302"/>
      <c r="H2" s="2302"/>
      <c r="I2" s="2302"/>
      <c r="J2" s="2302"/>
      <c r="K2" s="2302"/>
      <c r="L2" s="2302"/>
      <c r="M2" s="2302"/>
      <c r="N2" s="2302"/>
    </row>
    <row r="3" spans="1:46" ht="13.7" customHeight="1" x14ac:dyDescent="0.2">
      <c r="C3" s="2302" t="s">
        <v>1178</v>
      </c>
      <c r="D3" s="2302"/>
      <c r="E3" s="2302"/>
      <c r="F3" s="2302"/>
      <c r="G3" s="2302"/>
      <c r="H3" s="2302"/>
      <c r="I3" s="2302"/>
      <c r="J3" s="2302"/>
      <c r="K3" s="2302"/>
      <c r="L3" s="2302"/>
      <c r="M3" s="2302"/>
      <c r="N3" s="2302"/>
    </row>
    <row r="4" spans="1:46" ht="13.7" customHeight="1" x14ac:dyDescent="0.2">
      <c r="A4" s="2418"/>
      <c r="C4" s="2302" t="s">
        <v>1343</v>
      </c>
      <c r="D4" s="2302"/>
      <c r="E4" s="2302"/>
      <c r="F4" s="2302"/>
      <c r="G4" s="2302"/>
      <c r="H4" s="2302"/>
      <c r="I4" s="2302"/>
      <c r="J4" s="2302"/>
      <c r="K4" s="2302"/>
      <c r="L4" s="2302"/>
      <c r="M4" s="2302"/>
      <c r="N4" s="2302"/>
    </row>
    <row r="5" spans="1:46" ht="13.7" customHeight="1" x14ac:dyDescent="0.2">
      <c r="A5" s="2335"/>
      <c r="C5" s="2207" t="s">
        <v>964</v>
      </c>
      <c r="D5" s="49"/>
      <c r="E5" s="49"/>
      <c r="F5" s="49"/>
      <c r="G5" s="49"/>
      <c r="H5" s="49"/>
      <c r="I5" s="49"/>
      <c r="J5" s="49"/>
      <c r="K5" s="49"/>
      <c r="L5" s="49"/>
      <c r="M5" s="49"/>
      <c r="N5" s="49"/>
    </row>
    <row r="6" spans="1:46" ht="13.7" customHeight="1" x14ac:dyDescent="0.2">
      <c r="A6" s="2335"/>
      <c r="C6" s="2277" t="s">
        <v>1179</v>
      </c>
      <c r="D6" s="2277"/>
      <c r="E6" s="2277"/>
      <c r="F6" s="2277"/>
      <c r="G6" s="2277"/>
      <c r="H6" s="2277"/>
      <c r="I6" s="2277"/>
      <c r="J6" s="2277"/>
      <c r="K6" s="2277"/>
      <c r="L6" s="2277"/>
      <c r="M6" s="2277"/>
      <c r="N6" s="2277"/>
    </row>
    <row r="7" spans="1:46" ht="13.7" customHeight="1" x14ac:dyDescent="0.2">
      <c r="A7" s="2335"/>
      <c r="C7" s="49"/>
      <c r="D7" s="49"/>
      <c r="E7" s="49"/>
      <c r="F7" s="49"/>
      <c r="G7" s="49"/>
      <c r="H7" s="49"/>
      <c r="I7" s="49"/>
      <c r="J7" s="49"/>
      <c r="K7" s="49"/>
      <c r="L7" s="49"/>
      <c r="M7" s="49"/>
      <c r="N7" s="49"/>
    </row>
    <row r="8" spans="1:46" ht="13.7" customHeight="1" x14ac:dyDescent="0.2">
      <c r="A8" s="2335"/>
      <c r="C8" s="1361" t="s">
        <v>477</v>
      </c>
      <c r="D8" s="1308"/>
      <c r="E8" s="424"/>
      <c r="F8" s="424"/>
      <c r="G8" s="424"/>
      <c r="H8" s="424"/>
      <c r="I8" s="426"/>
      <c r="J8" s="426"/>
      <c r="K8" s="473"/>
      <c r="L8" s="473"/>
      <c r="M8" s="57"/>
      <c r="N8" s="26"/>
    </row>
    <row r="9" spans="1:46" x14ac:dyDescent="0.2">
      <c r="A9" s="2335"/>
      <c r="C9" s="166"/>
      <c r="D9" s="1308"/>
      <c r="E9" s="49" t="s">
        <v>1180</v>
      </c>
      <c r="F9" s="49"/>
      <c r="G9" s="49" t="s">
        <v>1181</v>
      </c>
      <c r="H9" s="49"/>
      <c r="I9" s="2423" t="s">
        <v>1182</v>
      </c>
      <c r="J9" s="2423"/>
      <c r="K9" s="2423"/>
      <c r="L9" s="474"/>
      <c r="M9" s="49" t="s">
        <v>1183</v>
      </c>
      <c r="N9" s="49" t="s">
        <v>1180</v>
      </c>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row>
    <row r="10" spans="1:46" x14ac:dyDescent="0.2">
      <c r="A10" s="2335"/>
      <c r="C10" s="25"/>
      <c r="D10" s="783"/>
      <c r="E10" s="474" t="s">
        <v>1184</v>
      </c>
      <c r="F10" s="474"/>
      <c r="G10" s="49" t="s">
        <v>1185</v>
      </c>
      <c r="H10" s="49"/>
      <c r="I10" s="49" t="s">
        <v>1180</v>
      </c>
      <c r="J10" s="49"/>
      <c r="K10" s="49" t="s">
        <v>90</v>
      </c>
      <c r="L10" s="49"/>
      <c r="M10" s="49" t="s">
        <v>1186</v>
      </c>
      <c r="N10" s="49" t="s">
        <v>1187</v>
      </c>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row>
    <row r="11" spans="1:46" x14ac:dyDescent="0.2">
      <c r="A11" s="2335"/>
      <c r="C11" s="42"/>
      <c r="D11" s="1310"/>
      <c r="E11" s="1309" t="s">
        <v>1188</v>
      </c>
      <c r="F11" s="1309"/>
      <c r="G11" s="527"/>
      <c r="H11" s="527"/>
      <c r="I11" s="1311" t="s">
        <v>1189</v>
      </c>
      <c r="J11" s="1311"/>
      <c r="K11" s="1309"/>
      <c r="L11" s="1309"/>
      <c r="M11" s="527"/>
      <c r="N11" s="527"/>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row>
    <row r="12" spans="1:46" x14ac:dyDescent="0.2">
      <c r="A12" s="2335"/>
      <c r="C12" s="25"/>
      <c r="D12" s="783"/>
      <c r="E12" s="5"/>
      <c r="F12" s="474"/>
      <c r="G12" s="5"/>
      <c r="H12" s="49"/>
      <c r="I12" s="5"/>
      <c r="J12" s="1312"/>
      <c r="K12" s="5"/>
      <c r="L12" s="474"/>
      <c r="M12" s="5"/>
      <c r="N12" s="5"/>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row>
    <row r="13" spans="1:46" x14ac:dyDescent="0.2">
      <c r="A13" s="2335"/>
      <c r="C13" s="41" t="s">
        <v>202</v>
      </c>
      <c r="D13" s="157"/>
      <c r="E13" s="26"/>
      <c r="F13" s="26"/>
      <c r="G13" s="26"/>
      <c r="H13" s="26"/>
      <c r="I13" s="44"/>
      <c r="J13" s="44"/>
      <c r="K13" s="44"/>
      <c r="L13" s="44"/>
      <c r="M13" s="26"/>
      <c r="N13" s="1"/>
    </row>
    <row r="14" spans="1:46" x14ac:dyDescent="0.2">
      <c r="A14" s="2419"/>
      <c r="B14" s="1" t="s">
        <v>599</v>
      </c>
      <c r="C14" s="25" t="s">
        <v>1190</v>
      </c>
      <c r="D14" s="157">
        <v>1</v>
      </c>
      <c r="E14" s="1930">
        <v>8133</v>
      </c>
      <c r="F14" s="1313"/>
      <c r="G14" s="1930">
        <v>8407</v>
      </c>
      <c r="H14" s="1313"/>
      <c r="I14" s="1930">
        <v>8431</v>
      </c>
      <c r="J14" s="1313"/>
      <c r="K14" s="1930">
        <v>8440</v>
      </c>
      <c r="L14" s="1313"/>
      <c r="M14" s="1930">
        <v>8175</v>
      </c>
      <c r="N14" s="1714">
        <v>8122</v>
      </c>
    </row>
    <row r="15" spans="1:46" ht="14.25" customHeight="1" x14ac:dyDescent="0.2">
      <c r="A15" s="2419"/>
      <c r="B15" s="1" t="s">
        <v>599</v>
      </c>
      <c r="C15" s="25" t="s">
        <v>1191</v>
      </c>
      <c r="D15" s="157">
        <f>D14+1</f>
        <v>2</v>
      </c>
      <c r="E15" s="1931">
        <v>8134</v>
      </c>
      <c r="F15" s="1315"/>
      <c r="G15" s="1930">
        <v>8408</v>
      </c>
      <c r="H15" s="1313"/>
      <c r="I15" s="1931">
        <v>8432</v>
      </c>
      <c r="J15" s="1315"/>
      <c r="K15" s="1931">
        <v>8441</v>
      </c>
      <c r="L15" s="1315"/>
      <c r="M15" s="1931">
        <v>8176</v>
      </c>
      <c r="N15" s="1714">
        <v>8123</v>
      </c>
    </row>
    <row r="16" spans="1:46" ht="14.25" customHeight="1" x14ac:dyDescent="0.2">
      <c r="A16" s="2331"/>
      <c r="B16" s="26" t="s">
        <v>599</v>
      </c>
      <c r="C16" s="25" t="s">
        <v>90</v>
      </c>
      <c r="D16" s="157">
        <f>D15+1</f>
        <v>3</v>
      </c>
      <c r="E16" s="1931">
        <v>8136</v>
      </c>
      <c r="F16" s="1315"/>
      <c r="G16" s="1930">
        <v>8409</v>
      </c>
      <c r="H16" s="1313"/>
      <c r="I16" s="1930">
        <v>8434</v>
      </c>
      <c r="J16" s="1313"/>
      <c r="K16" s="1930">
        <v>8443</v>
      </c>
      <c r="L16" s="1313"/>
      <c r="M16" s="1930">
        <v>8177</v>
      </c>
      <c r="N16" s="1714">
        <v>8125</v>
      </c>
    </row>
    <row r="17" spans="1:14" x14ac:dyDescent="0.2">
      <c r="A17" s="2331"/>
      <c r="B17" s="6"/>
      <c r="C17" s="928"/>
      <c r="D17" s="1316"/>
      <c r="E17" s="1940"/>
      <c r="F17" s="1317"/>
      <c r="G17" s="1934"/>
      <c r="H17" s="1314"/>
      <c r="I17" s="1930"/>
      <c r="J17" s="1313"/>
      <c r="K17" s="1930"/>
      <c r="L17" s="1313"/>
      <c r="M17" s="1930"/>
      <c r="N17" s="1718"/>
    </row>
    <row r="18" spans="1:14" x14ac:dyDescent="0.2">
      <c r="A18" s="2331"/>
      <c r="C18" s="41" t="s">
        <v>556</v>
      </c>
      <c r="D18" s="157"/>
      <c r="E18" s="1718"/>
      <c r="F18" s="1318"/>
      <c r="G18" s="1934"/>
      <c r="H18" s="1314"/>
      <c r="I18" s="1930"/>
      <c r="J18" s="1313"/>
      <c r="K18" s="1930"/>
      <c r="L18" s="1313"/>
      <c r="M18" s="1934"/>
      <c r="N18" s="1718"/>
    </row>
    <row r="19" spans="1:14" x14ac:dyDescent="0.2">
      <c r="A19" s="2331"/>
      <c r="C19" s="25" t="s">
        <v>65</v>
      </c>
      <c r="D19" s="157"/>
      <c r="E19" s="1718"/>
      <c r="F19" s="1318"/>
      <c r="G19" s="1934"/>
      <c r="H19" s="1314"/>
      <c r="I19" s="1930"/>
      <c r="J19" s="1313"/>
      <c r="K19" s="1930"/>
      <c r="L19" s="1313"/>
      <c r="M19" s="1934"/>
      <c r="N19" s="1718"/>
    </row>
    <row r="20" spans="1:14" x14ac:dyDescent="0.2">
      <c r="A20" s="2331"/>
      <c r="B20" s="1" t="s">
        <v>599</v>
      </c>
      <c r="C20" s="25" t="s">
        <v>1122</v>
      </c>
      <c r="D20" s="157">
        <f>D16+1</f>
        <v>4</v>
      </c>
      <c r="E20" s="1717">
        <v>8137</v>
      </c>
      <c r="F20" s="1687"/>
      <c r="G20" s="1931">
        <v>8410</v>
      </c>
      <c r="H20" s="1315"/>
      <c r="I20" s="1930">
        <v>8435</v>
      </c>
      <c r="J20" s="1313"/>
      <c r="K20" s="1931">
        <v>8444</v>
      </c>
      <c r="L20" s="1315"/>
      <c r="M20" s="1930">
        <v>8178</v>
      </c>
      <c r="N20" s="1714">
        <v>8126</v>
      </c>
    </row>
    <row r="21" spans="1:14" x14ac:dyDescent="0.2">
      <c r="B21" s="1" t="s">
        <v>599</v>
      </c>
      <c r="C21" s="25" t="s">
        <v>1126</v>
      </c>
      <c r="D21" s="157">
        <f>D20+1</f>
        <v>5</v>
      </c>
      <c r="E21" s="1717">
        <v>8138</v>
      </c>
      <c r="F21" s="1687"/>
      <c r="G21" s="1931">
        <v>8411</v>
      </c>
      <c r="H21" s="1315"/>
      <c r="I21" s="1931">
        <v>8436</v>
      </c>
      <c r="J21" s="1315"/>
      <c r="K21" s="1931">
        <v>8445</v>
      </c>
      <c r="L21" s="1315"/>
      <c r="M21" s="1931">
        <v>8179</v>
      </c>
      <c r="N21" s="1714">
        <v>8127</v>
      </c>
    </row>
    <row r="22" spans="1:14" x14ac:dyDescent="0.2">
      <c r="C22" s="25"/>
      <c r="D22" s="157"/>
      <c r="E22" s="1757"/>
      <c r="F22" s="1320"/>
      <c r="G22" s="1934"/>
      <c r="H22" s="1314"/>
      <c r="I22" s="1930"/>
      <c r="J22" s="1313"/>
      <c r="K22" s="1930"/>
      <c r="L22" s="1313"/>
      <c r="M22" s="1930"/>
      <c r="N22" s="1718"/>
    </row>
    <row r="23" spans="1:14" x14ac:dyDescent="0.2">
      <c r="C23" s="25" t="s">
        <v>66</v>
      </c>
      <c r="D23" s="157"/>
      <c r="E23" s="1932"/>
      <c r="F23" s="1319"/>
      <c r="G23" s="1934"/>
      <c r="H23" s="1314"/>
      <c r="I23" s="1930"/>
      <c r="J23" s="1313"/>
      <c r="K23" s="1931"/>
      <c r="L23" s="1315"/>
      <c r="M23" s="1934"/>
      <c r="N23" s="1718"/>
    </row>
    <row r="24" spans="1:14" x14ac:dyDescent="0.2">
      <c r="B24" s="1" t="s">
        <v>599</v>
      </c>
      <c r="C24" s="25" t="s">
        <v>1192</v>
      </c>
      <c r="D24" s="157">
        <f>D21+1</f>
        <v>6</v>
      </c>
      <c r="E24" s="1717">
        <v>8141</v>
      </c>
      <c r="F24" s="1687"/>
      <c r="G24" s="1931">
        <v>8412</v>
      </c>
      <c r="H24" s="1315"/>
      <c r="I24" s="1930">
        <v>8437</v>
      </c>
      <c r="J24" s="1313"/>
      <c r="K24" s="1938"/>
      <c r="L24" s="1264"/>
      <c r="M24" s="1938"/>
      <c r="N24" s="1938"/>
    </row>
    <row r="25" spans="1:14" x14ac:dyDescent="0.2">
      <c r="B25" s="1" t="s">
        <v>599</v>
      </c>
      <c r="C25" s="25" t="s">
        <v>1126</v>
      </c>
      <c r="D25" s="157">
        <f>D24+1</f>
        <v>7</v>
      </c>
      <c r="E25" s="1717">
        <v>8142</v>
      </c>
      <c r="F25" s="1687"/>
      <c r="G25" s="1931">
        <v>8413</v>
      </c>
      <c r="H25" s="1315"/>
      <c r="I25" s="1931">
        <v>8438</v>
      </c>
      <c r="J25" s="1315"/>
      <c r="K25" s="1938"/>
      <c r="L25" s="1264"/>
      <c r="M25" s="1938"/>
      <c r="N25" s="1938"/>
    </row>
    <row r="26" spans="1:14" x14ac:dyDescent="0.2">
      <c r="C26" s="42"/>
      <c r="D26" s="162"/>
      <c r="E26" s="1933"/>
      <c r="F26" s="301"/>
      <c r="G26" s="1935"/>
      <c r="H26" s="1321"/>
      <c r="I26" s="1937"/>
      <c r="J26" s="1322"/>
      <c r="K26" s="1937"/>
      <c r="L26" s="1322"/>
      <c r="M26" s="1935"/>
      <c r="N26" s="1785"/>
    </row>
    <row r="27" spans="1:14" x14ac:dyDescent="0.2">
      <c r="C27" s="25"/>
      <c r="D27" s="157"/>
      <c r="E27" s="1932"/>
      <c r="F27" s="297"/>
      <c r="G27" s="1934"/>
      <c r="H27" s="1314"/>
      <c r="I27" s="1930"/>
      <c r="J27" s="1313"/>
      <c r="K27" s="1930"/>
      <c r="L27" s="1313"/>
      <c r="M27" s="1934"/>
      <c r="N27" s="1718"/>
    </row>
    <row r="28" spans="1:14" ht="13.5" thickBot="1" x14ac:dyDescent="0.25">
      <c r="B28" s="1" t="s">
        <v>599</v>
      </c>
      <c r="C28" s="187"/>
      <c r="D28" s="164">
        <f>D25+1</f>
        <v>8</v>
      </c>
      <c r="E28" s="1732">
        <v>8143</v>
      </c>
      <c r="F28" s="772"/>
      <c r="G28" s="1936">
        <v>8414</v>
      </c>
      <c r="H28" s="1323"/>
      <c r="I28" s="1936">
        <v>8439</v>
      </c>
      <c r="J28" s="1323"/>
      <c r="K28" s="1936">
        <v>8446</v>
      </c>
      <c r="L28" s="1323"/>
      <c r="M28" s="1936">
        <v>8182</v>
      </c>
      <c r="N28" s="1732">
        <v>8132</v>
      </c>
    </row>
    <row r="29" spans="1:14" x14ac:dyDescent="0.2">
      <c r="C29" s="921"/>
      <c r="D29" s="1248"/>
      <c r="E29" s="925"/>
      <c r="F29" s="925"/>
      <c r="G29" s="1324"/>
      <c r="H29" s="1324"/>
      <c r="I29" s="1324"/>
      <c r="J29" s="1324"/>
      <c r="K29" s="1324"/>
      <c r="L29" s="1324"/>
      <c r="M29" s="1939"/>
    </row>
    <row r="30" spans="1:14" x14ac:dyDescent="0.2">
      <c r="C30" s="2420"/>
      <c r="D30" s="2420"/>
      <c r="E30" s="2420"/>
      <c r="F30" s="2420"/>
      <c r="G30" s="2420"/>
      <c r="H30" s="2420"/>
      <c r="I30" s="2420"/>
      <c r="J30" s="2420"/>
      <c r="K30" s="2420"/>
      <c r="L30" s="2420"/>
      <c r="M30" s="2420"/>
      <c r="N30" s="2420"/>
    </row>
    <row r="31" spans="1:14" s="829" customFormat="1" x14ac:dyDescent="0.2">
      <c r="B31" s="26"/>
      <c r="C31" s="41"/>
      <c r="D31" s="1084"/>
      <c r="E31" s="26"/>
      <c r="I31" s="1305"/>
      <c r="J31" s="1305"/>
      <c r="K31" s="1305"/>
      <c r="L31" s="1305"/>
    </row>
    <row r="32" spans="1:14" x14ac:dyDescent="0.2">
      <c r="C32" s="819"/>
    </row>
    <row r="33" spans="2:3" x14ac:dyDescent="0.2">
      <c r="C33" s="819"/>
    </row>
    <row r="35" spans="2:3" x14ac:dyDescent="0.2">
      <c r="C35" s="819"/>
    </row>
    <row r="36" spans="2:3" x14ac:dyDescent="0.2">
      <c r="C36" s="819"/>
    </row>
    <row r="37" spans="2:3" x14ac:dyDescent="0.2">
      <c r="C37" s="819"/>
    </row>
    <row r="38" spans="2:3" x14ac:dyDescent="0.2">
      <c r="C38" s="819"/>
    </row>
    <row r="39" spans="2:3" x14ac:dyDescent="0.2">
      <c r="B39" s="2421"/>
      <c r="C39" s="819"/>
    </row>
    <row r="40" spans="2:3" x14ac:dyDescent="0.2">
      <c r="B40" s="2421"/>
      <c r="C40" s="819"/>
    </row>
    <row r="41" spans="2:3" x14ac:dyDescent="0.2">
      <c r="C41" s="819"/>
    </row>
    <row r="42" spans="2:3" x14ac:dyDescent="0.2">
      <c r="C42" s="819"/>
    </row>
    <row r="43" spans="2:3" x14ac:dyDescent="0.2">
      <c r="C43" s="819"/>
    </row>
    <row r="44" spans="2:3" x14ac:dyDescent="0.2">
      <c r="C44" s="819"/>
    </row>
    <row r="45" spans="2:3" x14ac:dyDescent="0.2">
      <c r="C45" s="819"/>
    </row>
    <row r="46" spans="2:3" x14ac:dyDescent="0.2">
      <c r="C46" s="819"/>
    </row>
    <row r="47" spans="2:3" x14ac:dyDescent="0.2">
      <c r="C47" s="819"/>
    </row>
    <row r="48" spans="2:3" x14ac:dyDescent="0.2">
      <c r="C48" s="819"/>
    </row>
    <row r="49" spans="3:3" x14ac:dyDescent="0.2">
      <c r="C49" s="819"/>
    </row>
    <row r="50" spans="3:3" x14ac:dyDescent="0.2">
      <c r="C50" s="819"/>
    </row>
    <row r="51" spans="3:3" x14ac:dyDescent="0.2">
      <c r="C51" s="819"/>
    </row>
    <row r="52" spans="3:3" x14ac:dyDescent="0.2">
      <c r="C52" s="819"/>
    </row>
    <row r="53" spans="3:3" x14ac:dyDescent="0.2">
      <c r="C53" s="819"/>
    </row>
    <row r="54" spans="3:3" x14ac:dyDescent="0.2">
      <c r="C54" s="819"/>
    </row>
    <row r="55" spans="3:3" x14ac:dyDescent="0.2">
      <c r="C55" s="819"/>
    </row>
    <row r="56" spans="3:3" x14ac:dyDescent="0.2">
      <c r="C56" s="819"/>
    </row>
    <row r="57" spans="3:3" x14ac:dyDescent="0.2">
      <c r="C57" s="819"/>
    </row>
    <row r="58" spans="3:3" x14ac:dyDescent="0.2">
      <c r="C58" s="819"/>
    </row>
    <row r="59" spans="3:3" x14ac:dyDescent="0.2">
      <c r="C59" s="819"/>
    </row>
    <row r="60" spans="3:3" x14ac:dyDescent="0.2">
      <c r="C60" s="819"/>
    </row>
    <row r="61" spans="3:3" x14ac:dyDescent="0.2">
      <c r="C61" s="819"/>
    </row>
    <row r="62" spans="3:3" x14ac:dyDescent="0.2">
      <c r="C62" s="819"/>
    </row>
    <row r="63" spans="3:3" x14ac:dyDescent="0.2">
      <c r="C63" s="819"/>
    </row>
    <row r="64" spans="3:3" x14ac:dyDescent="0.2">
      <c r="C64" s="819"/>
    </row>
    <row r="65" spans="3:3" x14ac:dyDescent="0.2">
      <c r="C65" s="819"/>
    </row>
    <row r="66" spans="3:3" x14ac:dyDescent="0.2">
      <c r="C66" s="819"/>
    </row>
    <row r="67" spans="3:3" x14ac:dyDescent="0.2">
      <c r="C67" s="819"/>
    </row>
    <row r="68" spans="3:3" x14ac:dyDescent="0.2">
      <c r="C68" s="819"/>
    </row>
    <row r="69" spans="3:3" x14ac:dyDescent="0.2">
      <c r="C69" s="819"/>
    </row>
    <row r="70" spans="3:3" x14ac:dyDescent="0.2">
      <c r="C70" s="819"/>
    </row>
    <row r="71" spans="3:3" x14ac:dyDescent="0.2">
      <c r="C71" s="819"/>
    </row>
    <row r="72" spans="3:3" x14ac:dyDescent="0.2">
      <c r="C72" s="819"/>
    </row>
    <row r="73" spans="3:3" x14ac:dyDescent="0.2">
      <c r="C73" s="819"/>
    </row>
    <row r="74" spans="3:3" x14ac:dyDescent="0.2">
      <c r="C74" s="819"/>
    </row>
    <row r="75" spans="3:3" x14ac:dyDescent="0.2">
      <c r="C75" s="819"/>
    </row>
    <row r="76" spans="3:3" x14ac:dyDescent="0.2">
      <c r="C76" s="819"/>
    </row>
    <row r="77" spans="3:3" x14ac:dyDescent="0.2">
      <c r="C77" s="819"/>
    </row>
    <row r="78" spans="3:3" x14ac:dyDescent="0.2">
      <c r="C78" s="819"/>
    </row>
    <row r="79" spans="3:3" x14ac:dyDescent="0.2">
      <c r="C79" s="819"/>
    </row>
    <row r="80" spans="3:3" x14ac:dyDescent="0.2">
      <c r="C80" s="819"/>
    </row>
    <row r="81" spans="3:3" x14ac:dyDescent="0.2">
      <c r="C81" s="819"/>
    </row>
    <row r="82" spans="3:3" x14ac:dyDescent="0.2">
      <c r="C82" s="819"/>
    </row>
    <row r="83" spans="3:3" x14ac:dyDescent="0.2">
      <c r="C83" s="819"/>
    </row>
    <row r="84" spans="3:3" x14ac:dyDescent="0.2">
      <c r="C84" s="819"/>
    </row>
    <row r="85" spans="3:3" x14ac:dyDescent="0.2">
      <c r="C85" s="819"/>
    </row>
    <row r="86" spans="3:3" x14ac:dyDescent="0.2">
      <c r="C86" s="819"/>
    </row>
    <row r="87" spans="3:3" x14ac:dyDescent="0.2">
      <c r="C87" s="819"/>
    </row>
    <row r="88" spans="3:3" x14ac:dyDescent="0.2">
      <c r="C88" s="819"/>
    </row>
    <row r="89" spans="3:3" x14ac:dyDescent="0.2">
      <c r="C89" s="819"/>
    </row>
    <row r="90" spans="3:3" x14ac:dyDescent="0.2">
      <c r="C90" s="819"/>
    </row>
    <row r="91" spans="3:3" x14ac:dyDescent="0.2">
      <c r="C91" s="819"/>
    </row>
    <row r="92" spans="3:3" x14ac:dyDescent="0.2">
      <c r="C92" s="819"/>
    </row>
    <row r="93" spans="3:3" x14ac:dyDescent="0.2">
      <c r="C93" s="819"/>
    </row>
    <row r="94" spans="3:3" x14ac:dyDescent="0.2">
      <c r="C94" s="819"/>
    </row>
    <row r="95" spans="3:3" x14ac:dyDescent="0.2">
      <c r="C95" s="819"/>
    </row>
    <row r="96" spans="3:3" x14ac:dyDescent="0.2">
      <c r="C96" s="819"/>
    </row>
    <row r="97" spans="3:3" x14ac:dyDescent="0.2">
      <c r="C97" s="819"/>
    </row>
    <row r="98" spans="3:3" x14ac:dyDescent="0.2">
      <c r="C98" s="819"/>
    </row>
    <row r="99" spans="3:3" x14ac:dyDescent="0.2">
      <c r="C99" s="819"/>
    </row>
    <row r="100" spans="3:3" x14ac:dyDescent="0.2">
      <c r="C100" s="819"/>
    </row>
    <row r="101" spans="3:3" x14ac:dyDescent="0.2">
      <c r="C101" s="819"/>
    </row>
    <row r="102" spans="3:3" x14ac:dyDescent="0.2">
      <c r="C102" s="819"/>
    </row>
    <row r="103" spans="3:3" x14ac:dyDescent="0.2">
      <c r="C103" s="819"/>
    </row>
    <row r="104" spans="3:3" x14ac:dyDescent="0.2">
      <c r="C104" s="819"/>
    </row>
    <row r="105" spans="3:3" x14ac:dyDescent="0.2">
      <c r="C105" s="819"/>
    </row>
    <row r="106" spans="3:3" x14ac:dyDescent="0.2">
      <c r="C106" s="819"/>
    </row>
    <row r="107" spans="3:3" x14ac:dyDescent="0.2">
      <c r="C107" s="819"/>
    </row>
    <row r="108" spans="3:3" x14ac:dyDescent="0.2">
      <c r="C108" s="819"/>
    </row>
    <row r="109" spans="3:3" x14ac:dyDescent="0.2">
      <c r="C109" s="819"/>
    </row>
    <row r="110" spans="3:3" x14ac:dyDescent="0.2">
      <c r="C110" s="819"/>
    </row>
    <row r="111" spans="3:3" x14ac:dyDescent="0.2">
      <c r="C111" s="819"/>
    </row>
    <row r="112" spans="3:3" x14ac:dyDescent="0.2">
      <c r="C112" s="819"/>
    </row>
    <row r="113" spans="3:3" x14ac:dyDescent="0.2">
      <c r="C113" s="819"/>
    </row>
    <row r="114" spans="3:3" x14ac:dyDescent="0.2">
      <c r="C114" s="819"/>
    </row>
    <row r="115" spans="3:3" x14ac:dyDescent="0.2">
      <c r="C115" s="819"/>
    </row>
    <row r="116" spans="3:3" x14ac:dyDescent="0.2">
      <c r="C116" s="819"/>
    </row>
    <row r="117" spans="3:3" x14ac:dyDescent="0.2">
      <c r="C117" s="819"/>
    </row>
    <row r="118" spans="3:3" x14ac:dyDescent="0.2">
      <c r="C118" s="819"/>
    </row>
    <row r="119" spans="3:3" x14ac:dyDescent="0.2">
      <c r="C119" s="819"/>
    </row>
    <row r="120" spans="3:3" x14ac:dyDescent="0.2">
      <c r="C120" s="819"/>
    </row>
    <row r="121" spans="3:3" x14ac:dyDescent="0.2">
      <c r="C121" s="819"/>
    </row>
    <row r="122" spans="3:3" x14ac:dyDescent="0.2">
      <c r="C122" s="819"/>
    </row>
    <row r="123" spans="3:3" x14ac:dyDescent="0.2">
      <c r="C123" s="819"/>
    </row>
    <row r="124" spans="3:3" x14ac:dyDescent="0.2">
      <c r="C124" s="819"/>
    </row>
    <row r="125" spans="3:3" x14ac:dyDescent="0.2">
      <c r="C125" s="819"/>
    </row>
    <row r="126" spans="3:3" x14ac:dyDescent="0.2">
      <c r="C126" s="819"/>
    </row>
    <row r="127" spans="3:3" x14ac:dyDescent="0.2">
      <c r="C127" s="819"/>
    </row>
    <row r="128" spans="3:3" x14ac:dyDescent="0.2">
      <c r="C128" s="819"/>
    </row>
    <row r="129" spans="3:3" x14ac:dyDescent="0.2">
      <c r="C129" s="819"/>
    </row>
    <row r="130" spans="3:3" x14ac:dyDescent="0.2">
      <c r="C130" s="819"/>
    </row>
    <row r="131" spans="3:3" x14ac:dyDescent="0.2">
      <c r="C131" s="819"/>
    </row>
    <row r="132" spans="3:3" x14ac:dyDescent="0.2">
      <c r="C132" s="819"/>
    </row>
    <row r="133" spans="3:3" x14ac:dyDescent="0.2">
      <c r="C133" s="819"/>
    </row>
    <row r="134" spans="3:3" x14ac:dyDescent="0.2">
      <c r="C134" s="819"/>
    </row>
    <row r="135" spans="3:3" x14ac:dyDescent="0.2">
      <c r="C135" s="819"/>
    </row>
    <row r="136" spans="3:3" x14ac:dyDescent="0.2">
      <c r="C136" s="819"/>
    </row>
    <row r="137" spans="3:3" x14ac:dyDescent="0.2">
      <c r="C137" s="819"/>
    </row>
    <row r="138" spans="3:3" x14ac:dyDescent="0.2">
      <c r="C138" s="819"/>
    </row>
    <row r="139" spans="3:3" x14ac:dyDescent="0.2">
      <c r="C139" s="819"/>
    </row>
    <row r="140" spans="3:3" x14ac:dyDescent="0.2">
      <c r="C140" s="819"/>
    </row>
    <row r="141" spans="3:3" x14ac:dyDescent="0.2">
      <c r="C141" s="819"/>
    </row>
    <row r="142" spans="3:3" x14ac:dyDescent="0.2">
      <c r="C142" s="819"/>
    </row>
    <row r="143" spans="3:3" x14ac:dyDescent="0.2">
      <c r="C143" s="819"/>
    </row>
    <row r="144" spans="3:3" x14ac:dyDescent="0.2">
      <c r="C144" s="819"/>
    </row>
    <row r="145" spans="3:3" x14ac:dyDescent="0.2">
      <c r="C145" s="819"/>
    </row>
    <row r="146" spans="3:3" x14ac:dyDescent="0.2">
      <c r="C146" s="819"/>
    </row>
    <row r="147" spans="3:3" x14ac:dyDescent="0.2">
      <c r="C147" s="819"/>
    </row>
    <row r="148" spans="3:3" x14ac:dyDescent="0.2">
      <c r="C148" s="819"/>
    </row>
    <row r="149" spans="3:3" x14ac:dyDescent="0.2">
      <c r="C149" s="819"/>
    </row>
    <row r="150" spans="3:3" x14ac:dyDescent="0.2">
      <c r="C150" s="819"/>
    </row>
    <row r="151" spans="3:3" x14ac:dyDescent="0.2">
      <c r="C151" s="819"/>
    </row>
    <row r="152" spans="3:3" x14ac:dyDescent="0.2">
      <c r="C152" s="819"/>
    </row>
    <row r="153" spans="3:3" x14ac:dyDescent="0.2">
      <c r="C153" s="819"/>
    </row>
    <row r="154" spans="3:3" x14ac:dyDescent="0.2">
      <c r="C154" s="819"/>
    </row>
    <row r="155" spans="3:3" x14ac:dyDescent="0.2">
      <c r="C155" s="819"/>
    </row>
    <row r="156" spans="3:3" x14ac:dyDescent="0.2">
      <c r="C156" s="819"/>
    </row>
    <row r="157" spans="3:3" x14ac:dyDescent="0.2">
      <c r="C157" s="819"/>
    </row>
    <row r="158" spans="3:3" x14ac:dyDescent="0.2">
      <c r="C158" s="819"/>
    </row>
    <row r="159" spans="3:3" x14ac:dyDescent="0.2">
      <c r="C159" s="819"/>
    </row>
    <row r="160" spans="3:3" x14ac:dyDescent="0.2">
      <c r="C160" s="819"/>
    </row>
    <row r="161" spans="3:3" x14ac:dyDescent="0.2">
      <c r="C161" s="819"/>
    </row>
    <row r="162" spans="3:3" x14ac:dyDescent="0.2">
      <c r="C162" s="819"/>
    </row>
    <row r="163" spans="3:3" x14ac:dyDescent="0.2">
      <c r="C163" s="819"/>
    </row>
    <row r="164" spans="3:3" x14ac:dyDescent="0.2">
      <c r="C164" s="819"/>
    </row>
    <row r="165" spans="3:3" x14ac:dyDescent="0.2">
      <c r="C165" s="819"/>
    </row>
    <row r="166" spans="3:3" x14ac:dyDescent="0.2">
      <c r="C166" s="819"/>
    </row>
    <row r="167" spans="3:3" x14ac:dyDescent="0.2">
      <c r="C167" s="819"/>
    </row>
    <row r="168" spans="3:3" x14ac:dyDescent="0.2">
      <c r="C168" s="819"/>
    </row>
    <row r="169" spans="3:3" x14ac:dyDescent="0.2">
      <c r="C169" s="819"/>
    </row>
    <row r="170" spans="3:3" x14ac:dyDescent="0.2">
      <c r="C170" s="819"/>
    </row>
    <row r="171" spans="3:3" x14ac:dyDescent="0.2">
      <c r="C171" s="819"/>
    </row>
    <row r="172" spans="3:3" x14ac:dyDescent="0.2">
      <c r="C172" s="819"/>
    </row>
    <row r="173" spans="3:3" x14ac:dyDescent="0.2">
      <c r="C173" s="819"/>
    </row>
    <row r="174" spans="3:3" x14ac:dyDescent="0.2">
      <c r="C174" s="819"/>
    </row>
    <row r="175" spans="3:3" x14ac:dyDescent="0.2">
      <c r="C175" s="819"/>
    </row>
    <row r="176" spans="3:3" x14ac:dyDescent="0.2">
      <c r="C176" s="819"/>
    </row>
    <row r="177" spans="3:3" x14ac:dyDescent="0.2">
      <c r="C177" s="819"/>
    </row>
    <row r="178" spans="3:3" x14ac:dyDescent="0.2">
      <c r="C178" s="819"/>
    </row>
    <row r="179" spans="3:3" x14ac:dyDescent="0.2">
      <c r="C179" s="819"/>
    </row>
    <row r="180" spans="3:3" x14ac:dyDescent="0.2">
      <c r="C180" s="819"/>
    </row>
    <row r="181" spans="3:3" x14ac:dyDescent="0.2">
      <c r="C181" s="819"/>
    </row>
    <row r="182" spans="3:3" x14ac:dyDescent="0.2">
      <c r="C182" s="819"/>
    </row>
    <row r="183" spans="3:3" x14ac:dyDescent="0.2">
      <c r="C183" s="819"/>
    </row>
    <row r="184" spans="3:3" x14ac:dyDescent="0.2">
      <c r="C184" s="819"/>
    </row>
    <row r="185" spans="3:3" x14ac:dyDescent="0.2">
      <c r="C185" s="819"/>
    </row>
    <row r="186" spans="3:3" x14ac:dyDescent="0.2">
      <c r="C186" s="819"/>
    </row>
    <row r="187" spans="3:3" x14ac:dyDescent="0.2">
      <c r="C187" s="819"/>
    </row>
    <row r="188" spans="3:3" x14ac:dyDescent="0.2">
      <c r="C188" s="819"/>
    </row>
    <row r="189" spans="3:3" x14ac:dyDescent="0.2">
      <c r="C189" s="819"/>
    </row>
    <row r="190" spans="3:3" x14ac:dyDescent="0.2">
      <c r="C190" s="819"/>
    </row>
    <row r="191" spans="3:3" x14ac:dyDescent="0.2">
      <c r="C191" s="819"/>
    </row>
    <row r="192" spans="3:3" x14ac:dyDescent="0.2">
      <c r="C192" s="819"/>
    </row>
    <row r="193" spans="3:3" x14ac:dyDescent="0.2">
      <c r="C193" s="819"/>
    </row>
    <row r="194" spans="3:3" x14ac:dyDescent="0.2">
      <c r="C194" s="819"/>
    </row>
    <row r="195" spans="3:3" x14ac:dyDescent="0.2">
      <c r="C195" s="819"/>
    </row>
    <row r="196" spans="3:3" x14ac:dyDescent="0.2">
      <c r="C196" s="819"/>
    </row>
    <row r="197" spans="3:3" x14ac:dyDescent="0.2">
      <c r="C197" s="819"/>
    </row>
    <row r="198" spans="3:3" x14ac:dyDescent="0.2">
      <c r="C198" s="819"/>
    </row>
    <row r="199" spans="3:3" x14ac:dyDescent="0.2">
      <c r="C199" s="819"/>
    </row>
    <row r="200" spans="3:3" x14ac:dyDescent="0.2">
      <c r="C200" s="819"/>
    </row>
    <row r="201" spans="3:3" x14ac:dyDescent="0.2">
      <c r="C201" s="819"/>
    </row>
    <row r="202" spans="3:3" x14ac:dyDescent="0.2">
      <c r="C202" s="819"/>
    </row>
    <row r="203" spans="3:3" x14ac:dyDescent="0.2">
      <c r="C203" s="819"/>
    </row>
    <row r="204" spans="3:3" x14ac:dyDescent="0.2">
      <c r="C204" s="819"/>
    </row>
    <row r="205" spans="3:3" x14ac:dyDescent="0.2">
      <c r="C205" s="819"/>
    </row>
    <row r="206" spans="3:3" x14ac:dyDescent="0.2">
      <c r="C206" s="819"/>
    </row>
    <row r="207" spans="3:3" x14ac:dyDescent="0.2">
      <c r="C207" s="819"/>
    </row>
    <row r="208" spans="3:3" x14ac:dyDescent="0.2">
      <c r="C208" s="819"/>
    </row>
    <row r="209" spans="3:3" x14ac:dyDescent="0.2">
      <c r="C209" s="819"/>
    </row>
    <row r="210" spans="3:3" x14ac:dyDescent="0.2">
      <c r="C210" s="819"/>
    </row>
  </sheetData>
  <mergeCells count="9">
    <mergeCell ref="A4:A20"/>
    <mergeCell ref="C30:N30"/>
    <mergeCell ref="B39:B40"/>
    <mergeCell ref="B1:B2"/>
    <mergeCell ref="C2:N2"/>
    <mergeCell ref="C3:N3"/>
    <mergeCell ref="C4:N4"/>
    <mergeCell ref="C6:N6"/>
    <mergeCell ref="I9:K9"/>
  </mergeCells>
  <pageMargins left="0.39370078740157483" right="0.39370078740157483" top="0.74803149606299213" bottom="0.74803149606299213" header="0.31496062992125984" footer="0.31496062992125984"/>
  <pageSetup orientation="landscape" r:id="rId1"/>
  <headerFooter>
    <oddHeader>&amp;LOrganisme ________________________________________&amp;RCode géographique ____________</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H65"/>
  <sheetViews>
    <sheetView zoomScaleNormal="100" workbookViewId="0"/>
  </sheetViews>
  <sheetFormatPr baseColWidth="10" defaultColWidth="9.140625" defaultRowHeight="12.75" x14ac:dyDescent="0.2"/>
  <cols>
    <col min="1" max="7" width="11.42578125" style="26" customWidth="1"/>
    <col min="8" max="8" width="37" style="26" customWidth="1"/>
    <col min="9" max="16384" width="9.140625" style="1"/>
  </cols>
  <sheetData>
    <row r="1" spans="1:8" x14ac:dyDescent="0.2">
      <c r="A1" s="131"/>
    </row>
    <row r="2" spans="1:8" x14ac:dyDescent="0.2">
      <c r="A2" s="131"/>
    </row>
    <row r="3" spans="1:8" x14ac:dyDescent="0.2">
      <c r="A3" s="472" t="s">
        <v>807</v>
      </c>
      <c r="H3" s="529" t="s">
        <v>969</v>
      </c>
    </row>
    <row r="4" spans="1:8" ht="13.5" thickBot="1" x14ac:dyDescent="0.25">
      <c r="A4" s="231"/>
      <c r="B4" s="231"/>
      <c r="C4" s="231"/>
      <c r="D4" s="231"/>
      <c r="E4" s="231"/>
    </row>
    <row r="5" spans="1:8" x14ac:dyDescent="0.2">
      <c r="A5" s="131"/>
    </row>
    <row r="7" spans="1:8" ht="12.75" customHeight="1" x14ac:dyDescent="0.2">
      <c r="A7" s="2226" t="s">
        <v>23</v>
      </c>
      <c r="B7" s="2226"/>
      <c r="C7" s="2226"/>
      <c r="D7" s="2226"/>
      <c r="E7" s="2226"/>
      <c r="F7" s="2226"/>
      <c r="G7" s="2226"/>
      <c r="H7" s="2226"/>
    </row>
    <row r="8" spans="1:8" ht="12.75" customHeight="1" x14ac:dyDescent="0.2">
      <c r="A8" s="1960"/>
      <c r="B8" s="1960"/>
      <c r="C8" s="1960"/>
      <c r="D8" s="1960"/>
      <c r="E8" s="1960"/>
      <c r="F8" s="1960"/>
      <c r="G8" s="1960"/>
      <c r="H8" s="1960"/>
    </row>
    <row r="9" spans="1:8" ht="12.75" customHeight="1" x14ac:dyDescent="0.2">
      <c r="A9" s="2227" t="s">
        <v>2925</v>
      </c>
      <c r="B9" s="2227"/>
      <c r="C9" s="2227"/>
      <c r="D9" s="2227"/>
      <c r="E9" s="2227"/>
      <c r="F9" s="2227"/>
      <c r="G9" s="2227"/>
      <c r="H9" s="2227"/>
    </row>
    <row r="10" spans="1:8" ht="12.75" customHeight="1" x14ac:dyDescent="0.2">
      <c r="A10" s="2227"/>
      <c r="B10" s="2227"/>
      <c r="C10" s="2227"/>
      <c r="D10" s="2227"/>
      <c r="E10" s="2227"/>
      <c r="F10" s="2227"/>
      <c r="G10" s="2227"/>
      <c r="H10" s="2227"/>
    </row>
    <row r="11" spans="1:8" ht="12.75" customHeight="1" x14ac:dyDescent="0.2">
      <c r="A11" s="2227"/>
      <c r="B11" s="2227"/>
      <c r="C11" s="2227"/>
      <c r="D11" s="2227"/>
      <c r="E11" s="2227"/>
      <c r="F11" s="2227"/>
      <c r="G11" s="2227"/>
      <c r="H11" s="2227"/>
    </row>
    <row r="12" spans="1:8" ht="12.75" customHeight="1" x14ac:dyDescent="0.2">
      <c r="A12" s="2227"/>
      <c r="B12" s="2227"/>
      <c r="C12" s="2227"/>
      <c r="D12" s="2227"/>
      <c r="E12" s="2227"/>
      <c r="F12" s="2227"/>
      <c r="G12" s="2227"/>
      <c r="H12" s="2227"/>
    </row>
    <row r="13" spans="1:8" ht="12.75" customHeight="1" x14ac:dyDescent="0.2">
      <c r="A13" s="1961"/>
      <c r="B13" s="1961"/>
      <c r="C13" s="1961"/>
      <c r="D13" s="1961"/>
      <c r="E13" s="1961"/>
      <c r="F13" s="1961"/>
      <c r="G13" s="1961"/>
      <c r="H13" s="1961"/>
    </row>
    <row r="14" spans="1:8" ht="12.75" customHeight="1" x14ac:dyDescent="0.2">
      <c r="A14" s="2228" t="s">
        <v>222</v>
      </c>
      <c r="B14" s="2228"/>
      <c r="C14" s="2228"/>
      <c r="D14" s="2228"/>
      <c r="E14" s="2228"/>
      <c r="F14" s="2228"/>
      <c r="G14" s="2228"/>
      <c r="H14" s="2228"/>
    </row>
    <row r="15" spans="1:8" ht="12.75" customHeight="1" x14ac:dyDescent="0.2">
      <c r="A15" s="1960"/>
      <c r="B15" s="1960"/>
      <c r="C15" s="1960"/>
      <c r="D15" s="1960"/>
      <c r="E15" s="1960"/>
      <c r="F15" s="1960"/>
      <c r="G15" s="1960"/>
      <c r="H15" s="1960"/>
    </row>
    <row r="16" spans="1:8" ht="12.75" customHeight="1" x14ac:dyDescent="0.2">
      <c r="A16" s="2227" t="s">
        <v>223</v>
      </c>
      <c r="B16" s="2229"/>
      <c r="C16" s="2229"/>
      <c r="D16" s="2229"/>
      <c r="E16" s="2229"/>
      <c r="F16" s="2229"/>
      <c r="G16" s="2229"/>
      <c r="H16" s="2229"/>
    </row>
    <row r="17" spans="1:8" ht="12.75" customHeight="1" x14ac:dyDescent="0.2">
      <c r="A17" s="2229"/>
      <c r="B17" s="2229"/>
      <c r="C17" s="2229"/>
      <c r="D17" s="2229"/>
      <c r="E17" s="2229"/>
      <c r="F17" s="2229"/>
      <c r="G17" s="2229"/>
      <c r="H17" s="2229"/>
    </row>
    <row r="18" spans="1:8" ht="12.75" customHeight="1" x14ac:dyDescent="0.2">
      <c r="A18" s="2229"/>
      <c r="B18" s="2229"/>
      <c r="C18" s="2229"/>
      <c r="D18" s="2229"/>
      <c r="E18" s="2229"/>
      <c r="F18" s="2229"/>
      <c r="G18" s="2229"/>
      <c r="H18" s="2229"/>
    </row>
    <row r="19" spans="1:8" ht="12.75" customHeight="1" x14ac:dyDescent="0.2">
      <c r="A19" s="1961"/>
      <c r="B19" s="1961"/>
      <c r="C19" s="1961"/>
      <c r="D19" s="1961"/>
      <c r="E19" s="1961"/>
      <c r="F19" s="1961"/>
      <c r="G19" s="1961"/>
      <c r="H19" s="1961"/>
    </row>
    <row r="20" spans="1:8" ht="12.75" customHeight="1" x14ac:dyDescent="0.2">
      <c r="A20" s="2228" t="s">
        <v>261</v>
      </c>
      <c r="B20" s="2228"/>
      <c r="C20" s="2228"/>
      <c r="D20" s="2228"/>
      <c r="E20" s="2228"/>
      <c r="F20" s="2228"/>
      <c r="G20" s="2228"/>
      <c r="H20" s="2228"/>
    </row>
    <row r="21" spans="1:8" ht="12.75" customHeight="1" x14ac:dyDescent="0.2">
      <c r="A21" s="1968"/>
      <c r="B21" s="1968"/>
      <c r="C21" s="1968"/>
      <c r="D21" s="1968"/>
      <c r="E21" s="1968"/>
      <c r="F21" s="1968"/>
      <c r="G21" s="1968"/>
      <c r="H21" s="1968"/>
    </row>
    <row r="22" spans="1:8" ht="12.75" customHeight="1" x14ac:dyDescent="0.2">
      <c r="A22" s="2227" t="s">
        <v>224</v>
      </c>
      <c r="B22" s="2229"/>
      <c r="C22" s="2229"/>
      <c r="D22" s="2229"/>
      <c r="E22" s="2229"/>
      <c r="F22" s="2229"/>
      <c r="G22" s="2229"/>
      <c r="H22" s="2229"/>
    </row>
    <row r="23" spans="1:8" ht="12.75" customHeight="1" x14ac:dyDescent="0.2">
      <c r="A23" s="2229"/>
      <c r="B23" s="2229"/>
      <c r="C23" s="2229"/>
      <c r="D23" s="2229"/>
      <c r="E23" s="2229"/>
      <c r="F23" s="2229"/>
      <c r="G23" s="2229"/>
      <c r="H23" s="2229"/>
    </row>
    <row r="24" spans="1:8" ht="12.75" customHeight="1" x14ac:dyDescent="0.2">
      <c r="A24" s="2229"/>
      <c r="B24" s="2229"/>
      <c r="C24" s="2229"/>
      <c r="D24" s="2229"/>
      <c r="E24" s="2229"/>
      <c r="F24" s="2229"/>
      <c r="G24" s="2229"/>
      <c r="H24" s="2229"/>
    </row>
    <row r="25" spans="1:8" ht="12.75" customHeight="1" x14ac:dyDescent="0.2">
      <c r="A25" s="2229"/>
      <c r="B25" s="2229"/>
      <c r="C25" s="2229"/>
      <c r="D25" s="2229"/>
      <c r="E25" s="2229"/>
      <c r="F25" s="2229"/>
      <c r="G25" s="2229"/>
      <c r="H25" s="2229"/>
    </row>
    <row r="26" spans="1:8" ht="14.25" customHeight="1" x14ac:dyDescent="0.2">
      <c r="A26" s="1961"/>
      <c r="B26" s="1961"/>
      <c r="C26" s="1961"/>
      <c r="D26" s="1961"/>
      <c r="E26" s="1961"/>
      <c r="F26" s="1961"/>
      <c r="G26" s="1961"/>
      <c r="H26" s="1961"/>
    </row>
    <row r="27" spans="1:8" ht="12.75" customHeight="1" x14ac:dyDescent="0.2">
      <c r="A27" s="2227" t="s">
        <v>905</v>
      </c>
      <c r="B27" s="2229"/>
      <c r="C27" s="2229"/>
      <c r="D27" s="2229"/>
      <c r="E27" s="2229"/>
      <c r="F27" s="2229"/>
      <c r="G27" s="2229"/>
      <c r="H27" s="2229"/>
    </row>
    <row r="28" spans="1:8" ht="12.75" customHeight="1" x14ac:dyDescent="0.2">
      <c r="A28" s="2229"/>
      <c r="B28" s="2229"/>
      <c r="C28" s="2229"/>
      <c r="D28" s="2229"/>
      <c r="E28" s="2229"/>
      <c r="F28" s="2229"/>
      <c r="G28" s="2229"/>
      <c r="H28" s="2229"/>
    </row>
    <row r="29" spans="1:8" ht="12.75" customHeight="1" x14ac:dyDescent="0.2">
      <c r="A29" s="2229"/>
      <c r="B29" s="2229"/>
      <c r="C29" s="2229"/>
      <c r="D29" s="2229"/>
      <c r="E29" s="2229"/>
      <c r="F29" s="2229"/>
      <c r="G29" s="2229"/>
      <c r="H29" s="2229"/>
    </row>
    <row r="30" spans="1:8" ht="12.75" customHeight="1" x14ac:dyDescent="0.2">
      <c r="A30" s="2229"/>
      <c r="B30" s="2229"/>
      <c r="C30" s="2229"/>
      <c r="D30" s="2229"/>
      <c r="E30" s="2229"/>
      <c r="F30" s="2229"/>
      <c r="G30" s="2229"/>
      <c r="H30" s="2229"/>
    </row>
    <row r="31" spans="1:8" ht="12.75" customHeight="1" x14ac:dyDescent="0.2">
      <c r="A31" s="2229"/>
      <c r="B31" s="2229"/>
      <c r="C31" s="2229"/>
      <c r="D31" s="2229"/>
      <c r="E31" s="2229"/>
      <c r="F31" s="2229"/>
      <c r="G31" s="2229"/>
      <c r="H31" s="2229"/>
    </row>
    <row r="32" spans="1:8" ht="12.75" customHeight="1" x14ac:dyDescent="0.2">
      <c r="A32" s="2229"/>
      <c r="B32" s="2229"/>
      <c r="C32" s="2229"/>
      <c r="D32" s="2229"/>
      <c r="E32" s="2229"/>
      <c r="F32" s="2229"/>
      <c r="G32" s="2229"/>
      <c r="H32" s="2229"/>
    </row>
    <row r="33" spans="1:8" ht="12.75" customHeight="1" x14ac:dyDescent="0.2">
      <c r="A33" s="2229"/>
      <c r="B33" s="2229"/>
      <c r="C33" s="2229"/>
      <c r="D33" s="2229"/>
      <c r="E33" s="2229"/>
      <c r="F33" s="2229"/>
      <c r="G33" s="2229"/>
      <c r="H33" s="2229"/>
    </row>
    <row r="34" spans="1:8" ht="12.75" customHeight="1" x14ac:dyDescent="0.2">
      <c r="A34" s="2229"/>
      <c r="B34" s="2229"/>
      <c r="C34" s="2229"/>
      <c r="D34" s="2229"/>
      <c r="E34" s="2229"/>
      <c r="F34" s="2229"/>
      <c r="G34" s="2229"/>
      <c r="H34" s="2229"/>
    </row>
    <row r="35" spans="1:8" ht="12.75" customHeight="1" x14ac:dyDescent="0.2">
      <c r="A35" s="1961"/>
      <c r="B35" s="1961"/>
      <c r="C35" s="1961"/>
      <c r="D35" s="1961"/>
      <c r="E35" s="1961"/>
      <c r="F35" s="1961"/>
      <c r="G35" s="1961"/>
      <c r="H35" s="1961"/>
    </row>
    <row r="36" spans="1:8" ht="12.75" customHeight="1" x14ac:dyDescent="0.2">
      <c r="A36" s="2229" t="s">
        <v>906</v>
      </c>
      <c r="B36" s="2229"/>
      <c r="C36" s="2229"/>
      <c r="D36" s="2229"/>
      <c r="E36" s="2229"/>
      <c r="F36" s="2229"/>
      <c r="G36" s="2229"/>
      <c r="H36" s="2229"/>
    </row>
    <row r="37" spans="1:8" ht="12.75" customHeight="1" x14ac:dyDescent="0.2">
      <c r="A37" s="1960"/>
      <c r="B37" s="1960"/>
      <c r="C37" s="1960"/>
      <c r="D37" s="1960"/>
      <c r="E37" s="1960"/>
      <c r="F37" s="1960"/>
      <c r="G37" s="1960"/>
      <c r="H37" s="1960"/>
    </row>
    <row r="38" spans="1:8" ht="12.75" customHeight="1" x14ac:dyDescent="0.2">
      <c r="A38" s="1959" t="s">
        <v>619</v>
      </c>
      <c r="B38" s="1960"/>
      <c r="C38" s="1960"/>
      <c r="D38" s="1960"/>
      <c r="E38" s="1960"/>
      <c r="F38" s="1960"/>
      <c r="G38" s="1960"/>
      <c r="H38" s="1960"/>
    </row>
    <row r="39" spans="1:8" ht="12.75" customHeight="1" x14ac:dyDescent="0.2">
      <c r="A39" s="1960"/>
      <c r="B39" s="1960"/>
      <c r="C39" s="1960"/>
      <c r="D39" s="1960"/>
      <c r="E39" s="1960"/>
      <c r="F39" s="1960"/>
      <c r="G39" s="1960"/>
      <c r="H39" s="1960"/>
    </row>
    <row r="40" spans="1:8" ht="12.75" customHeight="1" x14ac:dyDescent="0.2">
      <c r="A40" s="2230" t="s">
        <v>2926</v>
      </c>
      <c r="B40" s="2230"/>
      <c r="C40" s="2230"/>
      <c r="D40" s="2230"/>
      <c r="E40" s="2230"/>
      <c r="F40" s="2230"/>
      <c r="G40" s="2230"/>
      <c r="H40" s="2230"/>
    </row>
    <row r="41" spans="1:8" ht="12.75" customHeight="1" x14ac:dyDescent="0.2">
      <c r="A41" s="2230"/>
      <c r="B41" s="2230"/>
      <c r="C41" s="2230"/>
      <c r="D41" s="2230"/>
      <c r="E41" s="2230"/>
      <c r="F41" s="2230"/>
      <c r="G41" s="2230"/>
      <c r="H41" s="2230"/>
    </row>
    <row r="42" spans="1:8" ht="12.75" customHeight="1" x14ac:dyDescent="0.2">
      <c r="A42" s="2230"/>
      <c r="B42" s="2230"/>
      <c r="C42" s="2230"/>
      <c r="D42" s="2230"/>
      <c r="E42" s="2230"/>
      <c r="F42" s="2230"/>
      <c r="G42" s="2230"/>
      <c r="H42" s="2230"/>
    </row>
    <row r="43" spans="1:8" s="17" customFormat="1" ht="12.75" customHeight="1" x14ac:dyDescent="0.2">
      <c r="A43" s="2230"/>
      <c r="B43" s="2230"/>
      <c r="C43" s="2230"/>
      <c r="D43" s="2230"/>
      <c r="E43" s="2230"/>
      <c r="F43" s="2230"/>
      <c r="G43" s="2230"/>
      <c r="H43" s="2230"/>
    </row>
    <row r="44" spans="1:8" s="17" customFormat="1" ht="12.75" customHeight="1" x14ac:dyDescent="0.2">
      <c r="A44" s="1949"/>
      <c r="B44" s="1949"/>
      <c r="C44" s="1949"/>
      <c r="D44" s="1949"/>
      <c r="E44" s="1949"/>
      <c r="F44" s="1949"/>
      <c r="G44" s="1949"/>
      <c r="H44" s="1949"/>
    </row>
    <row r="45" spans="1:8" s="17" customFormat="1" ht="12.75" customHeight="1" x14ac:dyDescent="0.2">
      <c r="A45" s="2231" t="s">
        <v>610</v>
      </c>
      <c r="B45" s="2231"/>
      <c r="C45" s="1962"/>
      <c r="D45" s="1962"/>
      <c r="E45" s="1962"/>
      <c r="F45" s="1962"/>
      <c r="G45" s="1962"/>
      <c r="H45" s="1962"/>
    </row>
    <row r="46" spans="1:8" ht="12.75" customHeight="1" x14ac:dyDescent="0.2">
      <c r="A46" s="1058"/>
      <c r="B46" s="1960"/>
      <c r="C46" s="1962"/>
      <c r="D46" s="1962"/>
      <c r="E46" s="1962"/>
      <c r="F46" s="1962"/>
      <c r="G46" s="1962"/>
      <c r="H46" s="1962"/>
    </row>
    <row r="47" spans="1:8" ht="12.75" customHeight="1" x14ac:dyDescent="0.2">
      <c r="A47" s="2229" t="s">
        <v>1001</v>
      </c>
      <c r="B47" s="2229"/>
      <c r="C47" s="2229"/>
      <c r="D47" s="2229"/>
      <c r="E47" s="2229"/>
      <c r="F47" s="2229"/>
      <c r="G47" s="2229"/>
      <c r="H47" s="2229"/>
    </row>
    <row r="48" spans="1:8" x14ac:dyDescent="0.2">
      <c r="A48" s="2229"/>
      <c r="B48" s="2229"/>
      <c r="C48" s="2229"/>
      <c r="D48" s="2229"/>
      <c r="E48" s="2229"/>
      <c r="F48" s="2229"/>
      <c r="G48" s="2229"/>
      <c r="H48" s="2229"/>
    </row>
    <row r="49" spans="1:8" x14ac:dyDescent="0.2">
      <c r="A49" s="2229"/>
      <c r="B49" s="2229"/>
      <c r="C49" s="2229"/>
      <c r="D49" s="2229"/>
      <c r="E49" s="2229"/>
      <c r="F49" s="2229"/>
      <c r="G49" s="2229"/>
      <c r="H49" s="2229"/>
    </row>
    <row r="50" spans="1:8" x14ac:dyDescent="0.2">
      <c r="A50" s="2229"/>
      <c r="B50" s="2229"/>
      <c r="C50" s="2229"/>
      <c r="D50" s="2229"/>
      <c r="E50" s="2229"/>
      <c r="F50" s="2229"/>
      <c r="G50" s="2229"/>
      <c r="H50" s="2229"/>
    </row>
    <row r="51" spans="1:8" x14ac:dyDescent="0.2">
      <c r="A51" s="2229"/>
      <c r="B51" s="2229"/>
      <c r="C51" s="2229"/>
      <c r="D51" s="2229"/>
      <c r="E51" s="2229"/>
      <c r="F51" s="2229"/>
      <c r="G51" s="2229"/>
      <c r="H51" s="2229"/>
    </row>
    <row r="52" spans="1:8" ht="12.75" customHeight="1" x14ac:dyDescent="0.2">
      <c r="A52" s="2225" t="s">
        <v>857</v>
      </c>
      <c r="B52" s="2225"/>
      <c r="C52" s="2225"/>
      <c r="D52" s="2225"/>
      <c r="E52" s="2225"/>
      <c r="F52" s="2225"/>
      <c r="G52" s="2225"/>
      <c r="H52" s="2225"/>
    </row>
    <row r="53" spans="1:8" x14ac:dyDescent="0.2">
      <c r="A53" s="2225"/>
      <c r="B53" s="2225"/>
      <c r="C53" s="2225"/>
      <c r="D53" s="2225"/>
      <c r="E53" s="2225"/>
      <c r="F53" s="2225"/>
      <c r="G53" s="2225"/>
      <c r="H53" s="2225"/>
    </row>
    <row r="54" spans="1:8" s="1165" customFormat="1" ht="13.5" customHeight="1" x14ac:dyDescent="0.2">
      <c r="A54" s="1963" t="s">
        <v>1057</v>
      </c>
      <c r="B54" s="1963"/>
      <c r="C54" s="1963"/>
      <c r="D54" s="1963"/>
      <c r="E54" s="1963"/>
      <c r="F54" s="1963"/>
      <c r="G54" s="1963"/>
      <c r="H54" s="1963"/>
    </row>
    <row r="55" spans="1:8" x14ac:dyDescent="0.2">
      <c r="A55" s="997"/>
      <c r="B55" s="1002"/>
      <c r="C55" s="1002"/>
      <c r="D55" s="1002"/>
      <c r="E55" s="1002"/>
      <c r="F55" s="1002"/>
      <c r="G55" s="1002"/>
      <c r="H55" s="1964"/>
    </row>
    <row r="56" spans="1:8" x14ac:dyDescent="0.2">
      <c r="A56" s="1965"/>
      <c r="B56" s="837"/>
      <c r="C56" s="837"/>
      <c r="D56" s="42"/>
      <c r="E56" s="42"/>
      <c r="F56" s="42"/>
      <c r="G56" s="42"/>
      <c r="H56" s="1966"/>
    </row>
    <row r="57" spans="1:8" x14ac:dyDescent="0.2">
      <c r="B57" s="513"/>
      <c r="C57" s="513"/>
      <c r="D57" s="25"/>
      <c r="E57" s="25"/>
    </row>
    <row r="58" spans="1:8" x14ac:dyDescent="0.2">
      <c r="A58" s="26" t="s">
        <v>451</v>
      </c>
      <c r="B58" s="42"/>
      <c r="C58" s="42"/>
      <c r="D58" s="42"/>
      <c r="F58" s="25"/>
      <c r="G58" s="25"/>
      <c r="H58" s="25"/>
    </row>
    <row r="60" spans="1:8" x14ac:dyDescent="0.2">
      <c r="A60" s="195"/>
    </row>
    <row r="61" spans="1:8" x14ac:dyDescent="0.2">
      <c r="A61" s="4"/>
      <c r="B61" s="977"/>
      <c r="C61" s="774"/>
      <c r="D61" s="774"/>
      <c r="E61" s="25"/>
      <c r="F61" s="529"/>
      <c r="H61" s="1967"/>
    </row>
    <row r="64" spans="1:8" customFormat="1" x14ac:dyDescent="0.2">
      <c r="A64" s="26"/>
      <c r="B64" s="26"/>
      <c r="C64" s="26"/>
      <c r="D64" s="26"/>
      <c r="E64" s="26"/>
      <c r="F64" s="26"/>
      <c r="G64" s="26"/>
      <c r="H64" s="26"/>
    </row>
    <row r="65" spans="1:8" customFormat="1" x14ac:dyDescent="0.2">
      <c r="A65" s="26"/>
      <c r="B65" s="26"/>
      <c r="C65" s="26"/>
      <c r="D65" s="26"/>
      <c r="E65" s="26"/>
      <c r="F65" s="26"/>
      <c r="G65" s="26"/>
      <c r="H65" s="26"/>
    </row>
  </sheetData>
  <mergeCells count="12">
    <mergeCell ref="A27:H34"/>
    <mergeCell ref="A36:H36"/>
    <mergeCell ref="A45:B45"/>
    <mergeCell ref="A47:H51"/>
    <mergeCell ref="A52:H53"/>
    <mergeCell ref="A40:H43"/>
    <mergeCell ref="A22:H25"/>
    <mergeCell ref="A7:H7"/>
    <mergeCell ref="A9:H12"/>
    <mergeCell ref="A14:H14"/>
    <mergeCell ref="A16:H18"/>
    <mergeCell ref="A20:H20"/>
  </mergeCells>
  <phoneticPr fontId="10" type="noConversion"/>
  <pageMargins left="0.78740157480314965" right="0.59055118110236227" top="0.98425196850393704" bottom="0.39370078740157483" header="0.59055118110236227" footer="0.39370078740157483"/>
  <pageSetup scale="79" orientation="portrait" r:id="rId1"/>
  <headerFooter alignWithMargins="0">
    <oddHeader>&amp;L&amp;9Organisme ________________________________________&amp;R&amp;9Code géographique ____________</oddHeader>
    <oddFooter>&amp;LS6</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0">
    <pageSetUpPr fitToPage="1"/>
  </sheetPr>
  <dimension ref="A1:N534"/>
  <sheetViews>
    <sheetView zoomScale="90" zoomScaleNormal="90" workbookViewId="0"/>
  </sheetViews>
  <sheetFormatPr baseColWidth="10" defaultRowHeight="12.75" x14ac:dyDescent="0.2"/>
  <cols>
    <col min="1" max="1" width="3.42578125" customWidth="1"/>
    <col min="2" max="2" width="3.42578125" style="1" customWidth="1"/>
    <col min="3" max="3" width="50.7109375" style="829" customWidth="1"/>
    <col min="4" max="4" width="2.7109375" style="1304" customWidth="1"/>
    <col min="5" max="5" width="15.7109375" style="829" customWidth="1"/>
    <col min="6" max="6" width="1.28515625" customWidth="1"/>
    <col min="7" max="7" width="15.7109375" style="829" customWidth="1"/>
    <col min="8" max="8" width="1.28515625" customWidth="1"/>
    <col min="9" max="9" width="15.7109375" style="829" customWidth="1"/>
    <col min="10" max="10" width="1.28515625" customWidth="1"/>
    <col min="11" max="11" width="15.7109375" style="829" customWidth="1"/>
    <col min="13" max="13" width="7.28515625" customWidth="1"/>
  </cols>
  <sheetData>
    <row r="1" spans="1:14" x14ac:dyDescent="0.2">
      <c r="B1" s="2398" t="s">
        <v>1219</v>
      </c>
      <c r="C1" s="26"/>
      <c r="K1" s="529"/>
    </row>
    <row r="2" spans="1:14" ht="13.7" customHeight="1" x14ac:dyDescent="0.2">
      <c r="B2" s="2422"/>
      <c r="C2" s="1306" t="s">
        <v>1251</v>
      </c>
      <c r="D2" s="1307"/>
      <c r="E2" s="424"/>
      <c r="F2" s="295"/>
      <c r="G2" s="424"/>
      <c r="H2" s="295"/>
      <c r="I2" s="424"/>
      <c r="J2" s="295"/>
      <c r="K2" s="424"/>
    </row>
    <row r="3" spans="1:14" ht="13.7" customHeight="1" x14ac:dyDescent="0.2">
      <c r="C3" s="1306" t="s">
        <v>1193</v>
      </c>
      <c r="D3" s="1306"/>
      <c r="E3" s="427"/>
      <c r="F3" s="427"/>
      <c r="G3" s="427"/>
      <c r="H3" s="427"/>
      <c r="I3" s="427"/>
      <c r="J3" s="427"/>
      <c r="K3" s="427"/>
    </row>
    <row r="4" spans="1:14" ht="13.7" customHeight="1" x14ac:dyDescent="0.2">
      <c r="A4" s="2418"/>
      <c r="C4" s="427" t="s">
        <v>1343</v>
      </c>
      <c r="D4" s="1308"/>
      <c r="E4" s="424"/>
      <c r="F4" s="295"/>
      <c r="G4" s="424"/>
      <c r="H4" s="295"/>
      <c r="I4" s="424"/>
      <c r="J4" s="295"/>
      <c r="K4" s="427"/>
    </row>
    <row r="5" spans="1:14" ht="13.7" customHeight="1" x14ac:dyDescent="0.2">
      <c r="A5" s="2335"/>
      <c r="C5" s="427"/>
      <c r="D5" s="1308"/>
      <c r="E5" s="424"/>
      <c r="F5" s="295"/>
      <c r="G5" s="424"/>
      <c r="H5" s="295"/>
      <c r="I5" s="424"/>
      <c r="J5" s="295"/>
      <c r="K5" s="427"/>
    </row>
    <row r="6" spans="1:14" ht="13.7" customHeight="1" x14ac:dyDescent="0.2">
      <c r="A6" s="2335"/>
      <c r="C6" s="130" t="s">
        <v>1179</v>
      </c>
      <c r="D6" s="130"/>
      <c r="E6" s="130"/>
      <c r="F6" s="130"/>
      <c r="G6" s="130"/>
      <c r="H6" s="130"/>
      <c r="I6" s="130"/>
      <c r="J6" s="130"/>
      <c r="K6" s="130"/>
      <c r="L6" s="130"/>
      <c r="M6" s="130"/>
      <c r="N6" s="130"/>
    </row>
    <row r="7" spans="1:14" ht="13.7" customHeight="1" x14ac:dyDescent="0.2">
      <c r="A7" s="2335"/>
      <c r="C7" s="2207" t="s">
        <v>964</v>
      </c>
      <c r="D7" s="1308"/>
      <c r="E7" s="424"/>
      <c r="F7" s="295"/>
      <c r="G7" s="424"/>
      <c r="H7" s="295"/>
      <c r="I7" s="424"/>
      <c r="J7" s="295"/>
      <c r="K7" s="427"/>
    </row>
    <row r="8" spans="1:14" ht="13.7" customHeight="1" x14ac:dyDescent="0.2">
      <c r="A8" s="2335"/>
      <c r="C8" s="1455"/>
      <c r="D8" s="1308"/>
      <c r="E8" s="424"/>
      <c r="F8" s="295"/>
      <c r="G8" s="424"/>
      <c r="H8" s="295"/>
      <c r="I8" s="424"/>
      <c r="J8" s="295"/>
      <c r="K8" s="427"/>
    </row>
    <row r="9" spans="1:14" x14ac:dyDescent="0.2">
      <c r="A9" s="2335"/>
      <c r="C9" s="1361" t="s">
        <v>477</v>
      </c>
      <c r="D9" s="1243"/>
      <c r="E9" s="57"/>
      <c r="F9" s="51"/>
      <c r="G9" s="57"/>
      <c r="H9" s="51"/>
      <c r="I9" s="57"/>
      <c r="J9" s="295"/>
      <c r="K9" s="424"/>
    </row>
    <row r="10" spans="1:14" x14ac:dyDescent="0.2">
      <c r="A10" s="2335"/>
      <c r="C10" s="779"/>
      <c r="D10" s="1308"/>
      <c r="E10" s="2223" t="s">
        <v>1194</v>
      </c>
      <c r="F10" s="2223"/>
      <c r="G10" s="2223"/>
      <c r="H10" s="2223"/>
      <c r="I10" s="2223"/>
      <c r="J10" s="295"/>
      <c r="K10" s="49" t="s">
        <v>742</v>
      </c>
    </row>
    <row r="11" spans="1:14" x14ac:dyDescent="0.2">
      <c r="A11" s="2335"/>
      <c r="C11" s="25"/>
      <c r="D11" s="783"/>
      <c r="E11" s="49" t="s">
        <v>1195</v>
      </c>
      <c r="F11" s="17"/>
      <c r="G11" s="474" t="s">
        <v>1196</v>
      </c>
      <c r="H11" s="1312"/>
      <c r="I11" s="49" t="s">
        <v>90</v>
      </c>
      <c r="J11" s="17"/>
      <c r="K11" s="25"/>
    </row>
    <row r="12" spans="1:14" x14ac:dyDescent="0.2">
      <c r="A12" s="2335"/>
      <c r="C12" s="42"/>
      <c r="D12" s="1310"/>
      <c r="E12" s="527"/>
      <c r="F12" s="37"/>
      <c r="G12" s="1309" t="s">
        <v>1197</v>
      </c>
      <c r="H12" s="37"/>
      <c r="I12" s="527"/>
      <c r="J12" s="37"/>
      <c r="K12" s="527"/>
    </row>
    <row r="13" spans="1:14" x14ac:dyDescent="0.2">
      <c r="A13" s="2335"/>
      <c r="C13" s="25"/>
      <c r="D13" s="783"/>
      <c r="E13" s="49"/>
      <c r="F13" s="17"/>
      <c r="G13" s="474"/>
      <c r="H13" s="17"/>
      <c r="I13" s="49"/>
      <c r="J13" s="17"/>
      <c r="K13" s="49"/>
    </row>
    <row r="14" spans="1:14" x14ac:dyDescent="0.2">
      <c r="A14" s="2335"/>
      <c r="C14" s="41" t="s">
        <v>202</v>
      </c>
      <c r="F14" s="1"/>
      <c r="G14" s="1718"/>
      <c r="I14" s="819"/>
      <c r="J14" s="816"/>
      <c r="K14" s="819"/>
    </row>
    <row r="15" spans="1:14" x14ac:dyDescent="0.2">
      <c r="A15" s="2419"/>
      <c r="B15" s="1" t="s">
        <v>599</v>
      </c>
      <c r="C15" s="25" t="s">
        <v>1190</v>
      </c>
      <c r="D15" s="157">
        <v>9</v>
      </c>
      <c r="E15" s="1930">
        <v>8100</v>
      </c>
      <c r="F15" s="157"/>
      <c r="G15" s="1714">
        <v>8111</v>
      </c>
      <c r="H15" s="157"/>
      <c r="I15" s="1930">
        <v>8144</v>
      </c>
      <c r="J15" s="157"/>
      <c r="K15" s="1930">
        <v>8155</v>
      </c>
      <c r="L15" s="1325"/>
    </row>
    <row r="16" spans="1:14" ht="14.25" customHeight="1" x14ac:dyDescent="0.2">
      <c r="A16" s="2419"/>
      <c r="B16" s="1" t="s">
        <v>599</v>
      </c>
      <c r="C16" s="25" t="s">
        <v>1191</v>
      </c>
      <c r="D16" s="157">
        <f>D15+1</f>
        <v>10</v>
      </c>
      <c r="E16" s="1941">
        <v>8101</v>
      </c>
      <c r="F16" s="157"/>
      <c r="G16" s="1757">
        <v>8112</v>
      </c>
      <c r="H16" s="157"/>
      <c r="I16" s="1941">
        <v>8145</v>
      </c>
      <c r="J16" s="157"/>
      <c r="K16" s="1941">
        <v>8156</v>
      </c>
      <c r="L16" s="1326"/>
    </row>
    <row r="17" spans="1:14" ht="14.25" customHeight="1" x14ac:dyDescent="0.2">
      <c r="A17" s="2419"/>
      <c r="B17" s="26" t="s">
        <v>599</v>
      </c>
      <c r="C17" s="25" t="s">
        <v>90</v>
      </c>
      <c r="D17" s="157">
        <f>D16+1</f>
        <v>11</v>
      </c>
      <c r="E17" s="1941">
        <v>8103</v>
      </c>
      <c r="F17" s="157"/>
      <c r="G17" s="1757">
        <v>8114</v>
      </c>
      <c r="H17" s="157"/>
      <c r="I17" s="1930">
        <v>8147</v>
      </c>
      <c r="J17" s="157"/>
      <c r="K17" s="1930">
        <v>8158</v>
      </c>
      <c r="L17" s="1326"/>
    </row>
    <row r="18" spans="1:14" ht="14.25" customHeight="1" x14ac:dyDescent="0.2">
      <c r="A18" s="2419"/>
      <c r="B18" s="6"/>
      <c r="C18" s="802"/>
      <c r="D18" s="1316"/>
      <c r="E18" s="1940"/>
      <c r="F18" s="1316"/>
      <c r="G18" s="1757"/>
      <c r="H18" s="1316"/>
      <c r="I18" s="1930"/>
      <c r="J18" s="1316"/>
      <c r="K18" s="1930"/>
      <c r="L18" s="1326"/>
    </row>
    <row r="19" spans="1:14" x14ac:dyDescent="0.2">
      <c r="A19" s="2419"/>
      <c r="B19" s="6"/>
      <c r="C19" s="41" t="s">
        <v>556</v>
      </c>
      <c r="D19" s="157"/>
      <c r="E19" s="1941"/>
      <c r="F19" s="157"/>
      <c r="G19" s="1757"/>
      <c r="H19" s="157"/>
      <c r="I19" s="1930"/>
      <c r="J19" s="157"/>
      <c r="K19" s="1930"/>
      <c r="L19" s="1326"/>
    </row>
    <row r="20" spans="1:14" x14ac:dyDescent="0.2">
      <c r="A20" s="2419"/>
      <c r="C20" s="25" t="s">
        <v>65</v>
      </c>
      <c r="D20" s="157"/>
      <c r="E20" s="1930"/>
      <c r="F20" s="157"/>
      <c r="G20" s="1757"/>
      <c r="H20" s="157"/>
      <c r="I20" s="1934"/>
      <c r="J20" s="157"/>
      <c r="K20" s="1934"/>
      <c r="L20" s="931"/>
    </row>
    <row r="21" spans="1:14" x14ac:dyDescent="0.2">
      <c r="A21" s="2419"/>
      <c r="B21" s="1" t="s">
        <v>599</v>
      </c>
      <c r="C21" s="25" t="s">
        <v>1122</v>
      </c>
      <c r="D21" s="157">
        <f>D17+1</f>
        <v>12</v>
      </c>
      <c r="E21" s="1941">
        <v>8104</v>
      </c>
      <c r="F21" s="157"/>
      <c r="G21" s="1932">
        <v>8115</v>
      </c>
      <c r="H21" s="157"/>
      <c r="I21" s="1934">
        <v>8148</v>
      </c>
      <c r="J21" s="157"/>
      <c r="K21" s="1934">
        <v>8159</v>
      </c>
      <c r="L21" s="931"/>
    </row>
    <row r="22" spans="1:14" x14ac:dyDescent="0.2">
      <c r="B22" s="1" t="s">
        <v>599</v>
      </c>
      <c r="C22" s="25" t="s">
        <v>1126</v>
      </c>
      <c r="D22" s="157">
        <f>D21+1</f>
        <v>13</v>
      </c>
      <c r="E22" s="1941">
        <v>8105</v>
      </c>
      <c r="F22" s="157"/>
      <c r="G22" s="1932">
        <v>8116</v>
      </c>
      <c r="H22" s="157"/>
      <c r="I22" s="1941">
        <v>8149</v>
      </c>
      <c r="J22" s="157"/>
      <c r="K22" s="1941">
        <v>8160</v>
      </c>
      <c r="L22" s="931"/>
    </row>
    <row r="23" spans="1:14" x14ac:dyDescent="0.2">
      <c r="C23" s="25"/>
      <c r="D23" s="157"/>
      <c r="E23" s="1934"/>
      <c r="F23" s="157"/>
      <c r="G23" s="1757"/>
      <c r="H23" s="157"/>
      <c r="I23" s="1930"/>
      <c r="J23" s="157"/>
      <c r="K23" s="1930"/>
      <c r="L23" s="931"/>
    </row>
    <row r="24" spans="1:14" x14ac:dyDescent="0.2">
      <c r="C24" s="25" t="s">
        <v>66</v>
      </c>
      <c r="D24" s="157"/>
      <c r="E24" s="1941"/>
      <c r="F24" s="157"/>
      <c r="G24" s="1757"/>
      <c r="H24" s="157"/>
      <c r="I24" s="1941"/>
      <c r="J24" s="157"/>
      <c r="K24" s="1934"/>
      <c r="L24" s="931"/>
    </row>
    <row r="25" spans="1:14" x14ac:dyDescent="0.2">
      <c r="B25" s="1" t="s">
        <v>599</v>
      </c>
      <c r="C25" s="25" t="s">
        <v>1192</v>
      </c>
      <c r="D25" s="157">
        <f>D22+1</f>
        <v>14</v>
      </c>
      <c r="E25" s="1938"/>
      <c r="F25" s="157"/>
      <c r="G25" s="1938"/>
      <c r="H25" s="157"/>
      <c r="I25" s="1938"/>
      <c r="J25" s="157"/>
      <c r="K25" s="1934">
        <v>8163</v>
      </c>
      <c r="L25" s="931"/>
    </row>
    <row r="26" spans="1:14" x14ac:dyDescent="0.2">
      <c r="B26" s="1" t="s">
        <v>599</v>
      </c>
      <c r="C26" s="25" t="s">
        <v>1126</v>
      </c>
      <c r="D26" s="157">
        <f>D25+1</f>
        <v>15</v>
      </c>
      <c r="E26" s="1938"/>
      <c r="F26" s="157"/>
      <c r="G26" s="1938"/>
      <c r="H26" s="157"/>
      <c r="I26" s="1938"/>
      <c r="J26" s="157"/>
      <c r="K26" s="1934">
        <v>8164</v>
      </c>
      <c r="L26" s="932"/>
    </row>
    <row r="27" spans="1:14" x14ac:dyDescent="0.2">
      <c r="C27" s="42"/>
      <c r="D27" s="162"/>
      <c r="E27" s="1935"/>
      <c r="F27" s="162"/>
      <c r="G27" s="1933"/>
      <c r="H27" s="162"/>
      <c r="I27" s="1935"/>
      <c r="J27" s="162"/>
      <c r="K27" s="1935"/>
      <c r="L27" s="932"/>
    </row>
    <row r="28" spans="1:14" x14ac:dyDescent="0.2">
      <c r="C28" s="25"/>
      <c r="D28" s="157"/>
      <c r="E28" s="1941"/>
      <c r="F28" s="157"/>
      <c r="G28" s="1757"/>
      <c r="H28" s="157"/>
      <c r="I28" s="1934"/>
      <c r="J28" s="157"/>
      <c r="K28" s="1934"/>
      <c r="L28" s="932"/>
    </row>
    <row r="29" spans="1:14" ht="13.5" thickBot="1" x14ac:dyDescent="0.25">
      <c r="B29" s="1" t="s">
        <v>599</v>
      </c>
      <c r="C29" s="187"/>
      <c r="D29" s="164">
        <f>D26+1</f>
        <v>16</v>
      </c>
      <c r="E29" s="1942">
        <v>8110</v>
      </c>
      <c r="F29" s="164"/>
      <c r="G29" s="1943">
        <v>8121</v>
      </c>
      <c r="H29" s="164"/>
      <c r="I29" s="1942">
        <v>8154</v>
      </c>
      <c r="J29" s="164"/>
      <c r="K29" s="1942">
        <v>8165</v>
      </c>
      <c r="L29" s="932"/>
    </row>
    <row r="30" spans="1:14" x14ac:dyDescent="0.2">
      <c r="C30" s="746"/>
      <c r="D30" s="1248"/>
      <c r="E30" s="1327"/>
      <c r="F30" s="1328"/>
      <c r="G30" s="1324"/>
      <c r="H30" s="1328"/>
      <c r="I30" s="1324"/>
      <c r="J30" s="1329"/>
      <c r="K30" s="1324"/>
      <c r="L30" s="816"/>
    </row>
    <row r="31" spans="1:14" x14ac:dyDescent="0.2">
      <c r="C31" s="2420"/>
      <c r="D31" s="2420"/>
      <c r="E31" s="2420"/>
      <c r="F31" s="2420"/>
      <c r="G31" s="2420"/>
      <c r="H31" s="2420"/>
      <c r="I31" s="2420"/>
      <c r="J31" s="2420"/>
      <c r="K31" s="2420"/>
      <c r="L31" s="2420"/>
      <c r="M31" s="2420"/>
      <c r="N31" s="2420"/>
    </row>
    <row r="32" spans="1:14" x14ac:dyDescent="0.2">
      <c r="C32" s="921" t="s">
        <v>1198</v>
      </c>
      <c r="D32" s="921"/>
      <c r="E32" s="925"/>
      <c r="F32" s="1330"/>
      <c r="G32" s="863"/>
      <c r="H32" s="1330"/>
      <c r="I32" s="863"/>
      <c r="J32" s="318"/>
      <c r="K32" s="863"/>
    </row>
    <row r="33" spans="2:12" x14ac:dyDescent="0.2">
      <c r="C33" s="26"/>
      <c r="D33" s="1240"/>
      <c r="E33" s="26"/>
      <c r="F33" s="1240"/>
      <c r="G33" s="209"/>
      <c r="H33" s="1240"/>
      <c r="I33" s="209"/>
      <c r="J33" s="1"/>
      <c r="K33" s="209"/>
    </row>
    <row r="34" spans="2:12" s="829" customFormat="1" x14ac:dyDescent="0.2">
      <c r="B34" s="26"/>
      <c r="C34" s="41"/>
      <c r="D34" s="1304"/>
      <c r="I34" s="1305"/>
      <c r="J34" s="1305"/>
      <c r="K34" s="1305"/>
      <c r="L34" s="1305"/>
    </row>
    <row r="35" spans="2:12" x14ac:dyDescent="0.2">
      <c r="C35" s="26"/>
      <c r="D35" s="1084"/>
    </row>
    <row r="36" spans="2:12" x14ac:dyDescent="0.2">
      <c r="C36" s="26"/>
      <c r="D36" s="1084"/>
    </row>
    <row r="37" spans="2:12" x14ac:dyDescent="0.2">
      <c r="C37" s="26"/>
      <c r="D37" s="1084"/>
    </row>
    <row r="38" spans="2:12" x14ac:dyDescent="0.2">
      <c r="C38" s="819"/>
      <c r="K38" s="819"/>
    </row>
    <row r="39" spans="2:12" x14ac:dyDescent="0.2">
      <c r="C39" s="819"/>
      <c r="K39" s="819"/>
    </row>
    <row r="40" spans="2:12" x14ac:dyDescent="0.2">
      <c r="B40" s="2421"/>
      <c r="C40" s="819"/>
      <c r="K40" s="819"/>
    </row>
    <row r="41" spans="2:12" x14ac:dyDescent="0.2">
      <c r="B41" s="2421"/>
      <c r="C41" s="819"/>
      <c r="K41" s="819"/>
    </row>
    <row r="42" spans="2:12" x14ac:dyDescent="0.2">
      <c r="C42" s="819"/>
      <c r="K42" s="819"/>
    </row>
    <row r="43" spans="2:12" x14ac:dyDescent="0.2">
      <c r="C43" s="819"/>
      <c r="K43" s="819"/>
    </row>
    <row r="44" spans="2:12" x14ac:dyDescent="0.2">
      <c r="C44" s="819"/>
      <c r="K44" s="819"/>
    </row>
    <row r="45" spans="2:12" x14ac:dyDescent="0.2">
      <c r="C45" s="819"/>
      <c r="K45" s="819"/>
    </row>
    <row r="46" spans="2:12" x14ac:dyDescent="0.2">
      <c r="C46" s="819"/>
      <c r="K46" s="819"/>
    </row>
    <row r="47" spans="2:12" x14ac:dyDescent="0.2">
      <c r="C47" s="819"/>
      <c r="K47" s="819"/>
    </row>
    <row r="48" spans="2:12" x14ac:dyDescent="0.2">
      <c r="C48" s="819"/>
    </row>
    <row r="49" spans="3:3" x14ac:dyDescent="0.2">
      <c r="C49" s="819"/>
    </row>
    <row r="50" spans="3:3" x14ac:dyDescent="0.2">
      <c r="C50" s="819"/>
    </row>
    <row r="51" spans="3:3" x14ac:dyDescent="0.2">
      <c r="C51" s="819"/>
    </row>
    <row r="52" spans="3:3" x14ac:dyDescent="0.2">
      <c r="C52" s="819"/>
    </row>
    <row r="53" spans="3:3" x14ac:dyDescent="0.2">
      <c r="C53" s="819"/>
    </row>
    <row r="54" spans="3:3" x14ac:dyDescent="0.2">
      <c r="C54" s="819"/>
    </row>
    <row r="55" spans="3:3" x14ac:dyDescent="0.2">
      <c r="C55" s="819"/>
    </row>
    <row r="56" spans="3:3" x14ac:dyDescent="0.2">
      <c r="C56" s="819"/>
    </row>
    <row r="57" spans="3:3" x14ac:dyDescent="0.2">
      <c r="C57" s="819"/>
    </row>
    <row r="58" spans="3:3" x14ac:dyDescent="0.2">
      <c r="C58" s="819"/>
    </row>
    <row r="59" spans="3:3" x14ac:dyDescent="0.2">
      <c r="C59" s="819"/>
    </row>
    <row r="60" spans="3:3" x14ac:dyDescent="0.2">
      <c r="C60" s="819"/>
    </row>
    <row r="61" spans="3:3" x14ac:dyDescent="0.2">
      <c r="C61" s="819"/>
    </row>
    <row r="62" spans="3:3" x14ac:dyDescent="0.2">
      <c r="C62" s="819"/>
    </row>
    <row r="63" spans="3:3" x14ac:dyDescent="0.2">
      <c r="C63" s="819"/>
    </row>
    <row r="64" spans="3:3" x14ac:dyDescent="0.2">
      <c r="C64" s="819"/>
    </row>
    <row r="65" spans="3:3" x14ac:dyDescent="0.2">
      <c r="C65" s="819"/>
    </row>
    <row r="66" spans="3:3" x14ac:dyDescent="0.2">
      <c r="C66" s="819"/>
    </row>
    <row r="67" spans="3:3" x14ac:dyDescent="0.2">
      <c r="C67" s="819"/>
    </row>
    <row r="68" spans="3:3" x14ac:dyDescent="0.2">
      <c r="C68" s="819"/>
    </row>
    <row r="69" spans="3:3" x14ac:dyDescent="0.2">
      <c r="C69" s="819"/>
    </row>
    <row r="70" spans="3:3" x14ac:dyDescent="0.2">
      <c r="C70" s="819"/>
    </row>
    <row r="71" spans="3:3" x14ac:dyDescent="0.2">
      <c r="C71" s="819"/>
    </row>
    <row r="72" spans="3:3" x14ac:dyDescent="0.2">
      <c r="C72" s="819"/>
    </row>
    <row r="73" spans="3:3" x14ac:dyDescent="0.2">
      <c r="C73" s="819"/>
    </row>
    <row r="74" spans="3:3" x14ac:dyDescent="0.2">
      <c r="C74" s="819"/>
    </row>
    <row r="75" spans="3:3" x14ac:dyDescent="0.2">
      <c r="C75" s="819"/>
    </row>
    <row r="76" spans="3:3" x14ac:dyDescent="0.2">
      <c r="C76" s="819"/>
    </row>
    <row r="77" spans="3:3" x14ac:dyDescent="0.2">
      <c r="C77" s="819"/>
    </row>
    <row r="78" spans="3:3" x14ac:dyDescent="0.2">
      <c r="C78" s="819"/>
    </row>
    <row r="79" spans="3:3" x14ac:dyDescent="0.2">
      <c r="C79" s="819"/>
    </row>
    <row r="80" spans="3:3" x14ac:dyDescent="0.2">
      <c r="C80" s="819"/>
    </row>
    <row r="81" spans="3:3" x14ac:dyDescent="0.2">
      <c r="C81" s="819"/>
    </row>
    <row r="82" spans="3:3" x14ac:dyDescent="0.2">
      <c r="C82" s="819"/>
    </row>
    <row r="83" spans="3:3" x14ac:dyDescent="0.2">
      <c r="C83" s="819"/>
    </row>
    <row r="84" spans="3:3" x14ac:dyDescent="0.2">
      <c r="C84" s="819"/>
    </row>
    <row r="85" spans="3:3" x14ac:dyDescent="0.2">
      <c r="C85" s="819"/>
    </row>
    <row r="86" spans="3:3" x14ac:dyDescent="0.2">
      <c r="C86" s="819"/>
    </row>
    <row r="87" spans="3:3" x14ac:dyDescent="0.2">
      <c r="C87" s="819"/>
    </row>
    <row r="88" spans="3:3" x14ac:dyDescent="0.2">
      <c r="C88" s="819"/>
    </row>
    <row r="89" spans="3:3" x14ac:dyDescent="0.2">
      <c r="C89" s="819"/>
    </row>
    <row r="90" spans="3:3" x14ac:dyDescent="0.2">
      <c r="C90" s="819"/>
    </row>
    <row r="91" spans="3:3" x14ac:dyDescent="0.2">
      <c r="C91" s="819"/>
    </row>
    <row r="92" spans="3:3" x14ac:dyDescent="0.2">
      <c r="C92" s="819"/>
    </row>
    <row r="93" spans="3:3" x14ac:dyDescent="0.2">
      <c r="C93" s="819"/>
    </row>
    <row r="94" spans="3:3" x14ac:dyDescent="0.2">
      <c r="C94" s="819"/>
    </row>
    <row r="95" spans="3:3" x14ac:dyDescent="0.2">
      <c r="C95" s="819"/>
    </row>
    <row r="96" spans="3:3" x14ac:dyDescent="0.2">
      <c r="C96" s="819"/>
    </row>
    <row r="97" spans="3:3" x14ac:dyDescent="0.2">
      <c r="C97" s="819"/>
    </row>
    <row r="98" spans="3:3" x14ac:dyDescent="0.2">
      <c r="C98" s="819"/>
    </row>
    <row r="99" spans="3:3" x14ac:dyDescent="0.2">
      <c r="C99" s="819"/>
    </row>
    <row r="100" spans="3:3" x14ac:dyDescent="0.2">
      <c r="C100" s="819"/>
    </row>
    <row r="101" spans="3:3" x14ac:dyDescent="0.2">
      <c r="C101" s="819"/>
    </row>
    <row r="102" spans="3:3" x14ac:dyDescent="0.2">
      <c r="C102" s="819"/>
    </row>
    <row r="103" spans="3:3" x14ac:dyDescent="0.2">
      <c r="C103" s="819"/>
    </row>
    <row r="104" spans="3:3" x14ac:dyDescent="0.2">
      <c r="C104" s="819"/>
    </row>
    <row r="105" spans="3:3" x14ac:dyDescent="0.2">
      <c r="C105" s="819"/>
    </row>
    <row r="106" spans="3:3" x14ac:dyDescent="0.2">
      <c r="C106" s="819"/>
    </row>
    <row r="107" spans="3:3" x14ac:dyDescent="0.2">
      <c r="C107" s="819"/>
    </row>
    <row r="108" spans="3:3" x14ac:dyDescent="0.2">
      <c r="C108" s="819"/>
    </row>
    <row r="109" spans="3:3" x14ac:dyDescent="0.2">
      <c r="C109" s="819"/>
    </row>
    <row r="110" spans="3:3" x14ac:dyDescent="0.2">
      <c r="C110" s="819"/>
    </row>
    <row r="111" spans="3:3" x14ac:dyDescent="0.2">
      <c r="C111" s="819"/>
    </row>
    <row r="112" spans="3:3" x14ac:dyDescent="0.2">
      <c r="C112" s="819"/>
    </row>
    <row r="113" spans="3:3" x14ac:dyDescent="0.2">
      <c r="C113" s="819"/>
    </row>
    <row r="114" spans="3:3" x14ac:dyDescent="0.2">
      <c r="C114" s="819"/>
    </row>
    <row r="115" spans="3:3" x14ac:dyDescent="0.2">
      <c r="C115" s="819"/>
    </row>
    <row r="116" spans="3:3" x14ac:dyDescent="0.2">
      <c r="C116" s="819"/>
    </row>
    <row r="117" spans="3:3" x14ac:dyDescent="0.2">
      <c r="C117" s="819"/>
    </row>
    <row r="118" spans="3:3" x14ac:dyDescent="0.2">
      <c r="C118" s="819"/>
    </row>
    <row r="119" spans="3:3" x14ac:dyDescent="0.2">
      <c r="C119" s="819"/>
    </row>
    <row r="120" spans="3:3" x14ac:dyDescent="0.2">
      <c r="C120" s="819"/>
    </row>
    <row r="121" spans="3:3" x14ac:dyDescent="0.2">
      <c r="C121" s="819"/>
    </row>
    <row r="122" spans="3:3" x14ac:dyDescent="0.2">
      <c r="C122" s="819"/>
    </row>
    <row r="123" spans="3:3" x14ac:dyDescent="0.2">
      <c r="C123" s="819"/>
    </row>
    <row r="124" spans="3:3" x14ac:dyDescent="0.2">
      <c r="C124" s="819"/>
    </row>
    <row r="125" spans="3:3" x14ac:dyDescent="0.2">
      <c r="C125" s="819"/>
    </row>
    <row r="126" spans="3:3" x14ac:dyDescent="0.2">
      <c r="C126" s="819"/>
    </row>
    <row r="127" spans="3:3" x14ac:dyDescent="0.2">
      <c r="C127" s="819"/>
    </row>
    <row r="128" spans="3:3" x14ac:dyDescent="0.2">
      <c r="C128" s="819"/>
    </row>
    <row r="129" spans="3:3" x14ac:dyDescent="0.2">
      <c r="C129" s="819"/>
    </row>
    <row r="130" spans="3:3" x14ac:dyDescent="0.2">
      <c r="C130" s="819"/>
    </row>
    <row r="131" spans="3:3" x14ac:dyDescent="0.2">
      <c r="C131" s="819"/>
    </row>
    <row r="132" spans="3:3" x14ac:dyDescent="0.2">
      <c r="C132" s="819"/>
    </row>
    <row r="133" spans="3:3" x14ac:dyDescent="0.2">
      <c r="C133" s="819"/>
    </row>
    <row r="134" spans="3:3" x14ac:dyDescent="0.2">
      <c r="C134" s="819"/>
    </row>
    <row r="135" spans="3:3" x14ac:dyDescent="0.2">
      <c r="C135" s="819"/>
    </row>
    <row r="136" spans="3:3" x14ac:dyDescent="0.2">
      <c r="C136" s="819"/>
    </row>
    <row r="137" spans="3:3" x14ac:dyDescent="0.2">
      <c r="C137" s="819"/>
    </row>
    <row r="138" spans="3:3" x14ac:dyDescent="0.2">
      <c r="C138" s="819"/>
    </row>
    <row r="139" spans="3:3" x14ac:dyDescent="0.2">
      <c r="C139" s="819"/>
    </row>
    <row r="140" spans="3:3" x14ac:dyDescent="0.2">
      <c r="C140" s="819"/>
    </row>
    <row r="141" spans="3:3" x14ac:dyDescent="0.2">
      <c r="C141" s="819"/>
    </row>
    <row r="142" spans="3:3" x14ac:dyDescent="0.2">
      <c r="C142" s="819"/>
    </row>
    <row r="143" spans="3:3" x14ac:dyDescent="0.2">
      <c r="C143" s="819"/>
    </row>
    <row r="144" spans="3:3" x14ac:dyDescent="0.2">
      <c r="C144" s="819"/>
    </row>
    <row r="145" spans="3:3" x14ac:dyDescent="0.2">
      <c r="C145" s="819"/>
    </row>
    <row r="146" spans="3:3" x14ac:dyDescent="0.2">
      <c r="C146" s="819"/>
    </row>
    <row r="147" spans="3:3" x14ac:dyDescent="0.2">
      <c r="C147" s="819"/>
    </row>
    <row r="148" spans="3:3" x14ac:dyDescent="0.2">
      <c r="C148" s="819"/>
    </row>
    <row r="149" spans="3:3" x14ac:dyDescent="0.2">
      <c r="C149" s="819"/>
    </row>
    <row r="150" spans="3:3" x14ac:dyDescent="0.2">
      <c r="C150" s="819"/>
    </row>
    <row r="151" spans="3:3" x14ac:dyDescent="0.2">
      <c r="C151" s="819"/>
    </row>
    <row r="152" spans="3:3" x14ac:dyDescent="0.2">
      <c r="C152" s="819"/>
    </row>
    <row r="153" spans="3:3" x14ac:dyDescent="0.2">
      <c r="C153" s="819"/>
    </row>
    <row r="154" spans="3:3" x14ac:dyDescent="0.2">
      <c r="C154" s="819"/>
    </row>
    <row r="155" spans="3:3" x14ac:dyDescent="0.2">
      <c r="C155" s="819"/>
    </row>
    <row r="156" spans="3:3" x14ac:dyDescent="0.2">
      <c r="C156" s="819"/>
    </row>
    <row r="157" spans="3:3" x14ac:dyDescent="0.2">
      <c r="C157" s="819"/>
    </row>
    <row r="158" spans="3:3" x14ac:dyDescent="0.2">
      <c r="C158" s="819"/>
    </row>
    <row r="159" spans="3:3" x14ac:dyDescent="0.2">
      <c r="C159" s="819"/>
    </row>
    <row r="160" spans="3:3" x14ac:dyDescent="0.2">
      <c r="C160" s="819"/>
    </row>
    <row r="161" spans="3:3" x14ac:dyDescent="0.2">
      <c r="C161" s="819"/>
    </row>
    <row r="162" spans="3:3" x14ac:dyDescent="0.2">
      <c r="C162" s="819"/>
    </row>
    <row r="163" spans="3:3" x14ac:dyDescent="0.2">
      <c r="C163" s="819"/>
    </row>
    <row r="164" spans="3:3" x14ac:dyDescent="0.2">
      <c r="C164" s="819"/>
    </row>
    <row r="165" spans="3:3" x14ac:dyDescent="0.2">
      <c r="C165" s="819"/>
    </row>
    <row r="166" spans="3:3" x14ac:dyDescent="0.2">
      <c r="C166" s="819"/>
    </row>
    <row r="167" spans="3:3" x14ac:dyDescent="0.2">
      <c r="C167" s="819"/>
    </row>
    <row r="168" spans="3:3" x14ac:dyDescent="0.2">
      <c r="C168" s="819"/>
    </row>
    <row r="169" spans="3:3" x14ac:dyDescent="0.2">
      <c r="C169" s="819"/>
    </row>
    <row r="170" spans="3:3" x14ac:dyDescent="0.2">
      <c r="C170" s="819"/>
    </row>
    <row r="171" spans="3:3" x14ac:dyDescent="0.2">
      <c r="C171" s="819"/>
    </row>
    <row r="172" spans="3:3" x14ac:dyDescent="0.2">
      <c r="C172" s="819"/>
    </row>
    <row r="173" spans="3:3" x14ac:dyDescent="0.2">
      <c r="C173" s="819"/>
    </row>
    <row r="174" spans="3:3" x14ac:dyDescent="0.2">
      <c r="C174" s="819"/>
    </row>
    <row r="175" spans="3:3" x14ac:dyDescent="0.2">
      <c r="C175" s="819"/>
    </row>
    <row r="176" spans="3:3" x14ac:dyDescent="0.2">
      <c r="C176" s="819"/>
    </row>
    <row r="177" spans="3:3" x14ac:dyDescent="0.2">
      <c r="C177" s="819"/>
    </row>
    <row r="178" spans="3:3" x14ac:dyDescent="0.2">
      <c r="C178" s="819"/>
    </row>
    <row r="179" spans="3:3" x14ac:dyDescent="0.2">
      <c r="C179" s="819"/>
    </row>
    <row r="180" spans="3:3" x14ac:dyDescent="0.2">
      <c r="C180" s="819"/>
    </row>
    <row r="181" spans="3:3" x14ac:dyDescent="0.2">
      <c r="C181" s="819"/>
    </row>
    <row r="182" spans="3:3" x14ac:dyDescent="0.2">
      <c r="C182" s="819"/>
    </row>
    <row r="183" spans="3:3" x14ac:dyDescent="0.2">
      <c r="C183" s="819"/>
    </row>
    <row r="184" spans="3:3" x14ac:dyDescent="0.2">
      <c r="C184" s="819"/>
    </row>
    <row r="185" spans="3:3" x14ac:dyDescent="0.2">
      <c r="C185" s="819"/>
    </row>
    <row r="186" spans="3:3" x14ac:dyDescent="0.2">
      <c r="C186" s="819"/>
    </row>
    <row r="187" spans="3:3" x14ac:dyDescent="0.2">
      <c r="C187" s="819"/>
    </row>
    <row r="188" spans="3:3" x14ac:dyDescent="0.2">
      <c r="C188" s="819"/>
    </row>
    <row r="189" spans="3:3" x14ac:dyDescent="0.2">
      <c r="C189" s="819"/>
    </row>
    <row r="190" spans="3:3" x14ac:dyDescent="0.2">
      <c r="C190" s="819"/>
    </row>
    <row r="191" spans="3:3" x14ac:dyDescent="0.2">
      <c r="C191" s="819"/>
    </row>
    <row r="192" spans="3:3" x14ac:dyDescent="0.2">
      <c r="C192" s="819"/>
    </row>
    <row r="193" spans="3:3" x14ac:dyDescent="0.2">
      <c r="C193" s="819"/>
    </row>
    <row r="194" spans="3:3" x14ac:dyDescent="0.2">
      <c r="C194" s="819"/>
    </row>
    <row r="195" spans="3:3" x14ac:dyDescent="0.2">
      <c r="C195" s="819"/>
    </row>
    <row r="196" spans="3:3" x14ac:dyDescent="0.2">
      <c r="C196" s="819"/>
    </row>
    <row r="197" spans="3:3" x14ac:dyDescent="0.2">
      <c r="C197" s="819"/>
    </row>
    <row r="198" spans="3:3" x14ac:dyDescent="0.2">
      <c r="C198" s="819"/>
    </row>
    <row r="199" spans="3:3" x14ac:dyDescent="0.2">
      <c r="C199" s="819"/>
    </row>
    <row r="200" spans="3:3" x14ac:dyDescent="0.2">
      <c r="C200" s="819"/>
    </row>
    <row r="201" spans="3:3" x14ac:dyDescent="0.2">
      <c r="C201" s="819"/>
    </row>
    <row r="202" spans="3:3" x14ac:dyDescent="0.2">
      <c r="C202" s="819"/>
    </row>
    <row r="203" spans="3:3" x14ac:dyDescent="0.2">
      <c r="C203" s="819"/>
    </row>
    <row r="204" spans="3:3" x14ac:dyDescent="0.2">
      <c r="C204" s="819"/>
    </row>
    <row r="205" spans="3:3" x14ac:dyDescent="0.2">
      <c r="C205" s="819"/>
    </row>
    <row r="206" spans="3:3" x14ac:dyDescent="0.2">
      <c r="C206" s="819"/>
    </row>
    <row r="207" spans="3:3" x14ac:dyDescent="0.2">
      <c r="C207" s="819"/>
    </row>
    <row r="208" spans="3:3" x14ac:dyDescent="0.2">
      <c r="C208" s="819"/>
    </row>
    <row r="209" spans="3:3" x14ac:dyDescent="0.2">
      <c r="C209" s="819"/>
    </row>
    <row r="210" spans="3:3" x14ac:dyDescent="0.2">
      <c r="C210" s="819"/>
    </row>
    <row r="211" spans="3:3" x14ac:dyDescent="0.2">
      <c r="C211" s="819"/>
    </row>
    <row r="212" spans="3:3" x14ac:dyDescent="0.2">
      <c r="C212" s="819"/>
    </row>
    <row r="213" spans="3:3" x14ac:dyDescent="0.2">
      <c r="C213" s="819"/>
    </row>
    <row r="214" spans="3:3" x14ac:dyDescent="0.2">
      <c r="C214" s="819"/>
    </row>
    <row r="215" spans="3:3" x14ac:dyDescent="0.2">
      <c r="C215" s="819"/>
    </row>
    <row r="216" spans="3:3" x14ac:dyDescent="0.2">
      <c r="C216" s="819"/>
    </row>
    <row r="217" spans="3:3" x14ac:dyDescent="0.2">
      <c r="C217" s="819"/>
    </row>
    <row r="218" spans="3:3" x14ac:dyDescent="0.2">
      <c r="C218" s="819"/>
    </row>
    <row r="219" spans="3:3" x14ac:dyDescent="0.2">
      <c r="C219" s="819"/>
    </row>
    <row r="220" spans="3:3" x14ac:dyDescent="0.2">
      <c r="C220" s="819"/>
    </row>
    <row r="221" spans="3:3" x14ac:dyDescent="0.2">
      <c r="C221" s="819"/>
    </row>
    <row r="222" spans="3:3" x14ac:dyDescent="0.2">
      <c r="C222" s="819"/>
    </row>
    <row r="223" spans="3:3" x14ac:dyDescent="0.2">
      <c r="C223" s="819"/>
    </row>
    <row r="224" spans="3:3" x14ac:dyDescent="0.2">
      <c r="C224" s="819"/>
    </row>
    <row r="225" spans="3:3" x14ac:dyDescent="0.2">
      <c r="C225" s="819"/>
    </row>
    <row r="226" spans="3:3" x14ac:dyDescent="0.2">
      <c r="C226" s="819"/>
    </row>
    <row r="227" spans="3:3" x14ac:dyDescent="0.2">
      <c r="C227" s="819"/>
    </row>
    <row r="228" spans="3:3" x14ac:dyDescent="0.2">
      <c r="C228" s="819"/>
    </row>
    <row r="229" spans="3:3" x14ac:dyDescent="0.2">
      <c r="C229" s="819"/>
    </row>
    <row r="230" spans="3:3" x14ac:dyDescent="0.2">
      <c r="C230" s="819"/>
    </row>
    <row r="231" spans="3:3" x14ac:dyDescent="0.2">
      <c r="C231" s="819"/>
    </row>
    <row r="232" spans="3:3" x14ac:dyDescent="0.2">
      <c r="C232" s="819"/>
    </row>
    <row r="233" spans="3:3" x14ac:dyDescent="0.2">
      <c r="C233" s="819"/>
    </row>
    <row r="234" spans="3:3" x14ac:dyDescent="0.2">
      <c r="C234" s="819"/>
    </row>
    <row r="235" spans="3:3" x14ac:dyDescent="0.2">
      <c r="C235" s="819"/>
    </row>
    <row r="236" spans="3:3" x14ac:dyDescent="0.2">
      <c r="C236" s="819"/>
    </row>
    <row r="237" spans="3:3" x14ac:dyDescent="0.2">
      <c r="C237" s="819"/>
    </row>
    <row r="238" spans="3:3" x14ac:dyDescent="0.2">
      <c r="C238" s="819"/>
    </row>
    <row r="239" spans="3:3" x14ac:dyDescent="0.2">
      <c r="C239" s="819"/>
    </row>
    <row r="240" spans="3:3" x14ac:dyDescent="0.2">
      <c r="C240" s="819"/>
    </row>
    <row r="241" spans="3:3" x14ac:dyDescent="0.2">
      <c r="C241" s="819"/>
    </row>
    <row r="242" spans="3:3" x14ac:dyDescent="0.2">
      <c r="C242" s="819"/>
    </row>
    <row r="243" spans="3:3" x14ac:dyDescent="0.2">
      <c r="C243" s="819"/>
    </row>
    <row r="244" spans="3:3" x14ac:dyDescent="0.2">
      <c r="C244" s="819"/>
    </row>
    <row r="245" spans="3:3" x14ac:dyDescent="0.2">
      <c r="C245" s="819"/>
    </row>
    <row r="246" spans="3:3" x14ac:dyDescent="0.2">
      <c r="C246" s="819"/>
    </row>
    <row r="247" spans="3:3" x14ac:dyDescent="0.2">
      <c r="C247" s="819"/>
    </row>
    <row r="248" spans="3:3" x14ac:dyDescent="0.2">
      <c r="C248" s="819"/>
    </row>
    <row r="249" spans="3:3" x14ac:dyDescent="0.2">
      <c r="C249" s="819"/>
    </row>
    <row r="250" spans="3:3" x14ac:dyDescent="0.2">
      <c r="C250" s="819"/>
    </row>
    <row r="251" spans="3:3" x14ac:dyDescent="0.2">
      <c r="C251" s="819"/>
    </row>
    <row r="252" spans="3:3" x14ac:dyDescent="0.2">
      <c r="C252" s="819"/>
    </row>
    <row r="253" spans="3:3" x14ac:dyDescent="0.2">
      <c r="C253" s="819"/>
    </row>
    <row r="254" spans="3:3" x14ac:dyDescent="0.2">
      <c r="C254" s="819"/>
    </row>
    <row r="255" spans="3:3" x14ac:dyDescent="0.2">
      <c r="C255" s="819"/>
    </row>
    <row r="256" spans="3:3" x14ac:dyDescent="0.2">
      <c r="C256" s="819"/>
    </row>
    <row r="257" spans="3:3" x14ac:dyDescent="0.2">
      <c r="C257" s="819"/>
    </row>
    <row r="258" spans="3:3" x14ac:dyDescent="0.2">
      <c r="C258" s="819"/>
    </row>
    <row r="259" spans="3:3" x14ac:dyDescent="0.2">
      <c r="C259" s="819"/>
    </row>
    <row r="260" spans="3:3" x14ac:dyDescent="0.2">
      <c r="C260" s="819"/>
    </row>
    <row r="261" spans="3:3" x14ac:dyDescent="0.2">
      <c r="C261" s="819"/>
    </row>
    <row r="262" spans="3:3" x14ac:dyDescent="0.2">
      <c r="C262" s="819"/>
    </row>
    <row r="263" spans="3:3" x14ac:dyDescent="0.2">
      <c r="C263" s="819"/>
    </row>
    <row r="264" spans="3:3" x14ac:dyDescent="0.2">
      <c r="C264" s="819"/>
    </row>
    <row r="265" spans="3:3" x14ac:dyDescent="0.2">
      <c r="C265" s="819"/>
    </row>
    <row r="266" spans="3:3" x14ac:dyDescent="0.2">
      <c r="C266" s="819"/>
    </row>
    <row r="267" spans="3:3" x14ac:dyDescent="0.2">
      <c r="C267" s="819"/>
    </row>
    <row r="268" spans="3:3" x14ac:dyDescent="0.2">
      <c r="C268" s="819"/>
    </row>
    <row r="269" spans="3:3" x14ac:dyDescent="0.2">
      <c r="C269" s="819"/>
    </row>
    <row r="270" spans="3:3" x14ac:dyDescent="0.2">
      <c r="C270" s="819"/>
    </row>
    <row r="271" spans="3:3" x14ac:dyDescent="0.2">
      <c r="C271" s="819"/>
    </row>
    <row r="272" spans="3:3" x14ac:dyDescent="0.2">
      <c r="C272" s="819"/>
    </row>
    <row r="273" spans="3:3" x14ac:dyDescent="0.2">
      <c r="C273" s="819"/>
    </row>
    <row r="274" spans="3:3" x14ac:dyDescent="0.2">
      <c r="C274" s="819"/>
    </row>
    <row r="275" spans="3:3" x14ac:dyDescent="0.2">
      <c r="C275" s="819"/>
    </row>
    <row r="276" spans="3:3" x14ac:dyDescent="0.2">
      <c r="C276" s="819"/>
    </row>
    <row r="277" spans="3:3" x14ac:dyDescent="0.2">
      <c r="C277" s="819"/>
    </row>
    <row r="278" spans="3:3" x14ac:dyDescent="0.2">
      <c r="C278" s="819"/>
    </row>
    <row r="279" spans="3:3" x14ac:dyDescent="0.2">
      <c r="C279" s="819"/>
    </row>
    <row r="280" spans="3:3" x14ac:dyDescent="0.2">
      <c r="C280" s="819"/>
    </row>
    <row r="281" spans="3:3" x14ac:dyDescent="0.2">
      <c r="C281" s="819"/>
    </row>
    <row r="282" spans="3:3" x14ac:dyDescent="0.2">
      <c r="C282" s="819"/>
    </row>
    <row r="283" spans="3:3" x14ac:dyDescent="0.2">
      <c r="C283" s="819"/>
    </row>
    <row r="284" spans="3:3" x14ac:dyDescent="0.2">
      <c r="C284" s="819"/>
    </row>
    <row r="285" spans="3:3" x14ac:dyDescent="0.2">
      <c r="C285" s="819"/>
    </row>
    <row r="286" spans="3:3" x14ac:dyDescent="0.2">
      <c r="C286" s="819"/>
    </row>
    <row r="287" spans="3:3" x14ac:dyDescent="0.2">
      <c r="C287" s="819"/>
    </row>
    <row r="288" spans="3:3" x14ac:dyDescent="0.2">
      <c r="C288" s="819"/>
    </row>
    <row r="289" spans="3:3" x14ac:dyDescent="0.2">
      <c r="C289" s="819"/>
    </row>
    <row r="290" spans="3:3" x14ac:dyDescent="0.2">
      <c r="C290" s="819"/>
    </row>
    <row r="291" spans="3:3" x14ac:dyDescent="0.2">
      <c r="C291" s="819"/>
    </row>
    <row r="292" spans="3:3" x14ac:dyDescent="0.2">
      <c r="C292" s="819"/>
    </row>
    <row r="293" spans="3:3" x14ac:dyDescent="0.2">
      <c r="C293" s="819"/>
    </row>
    <row r="294" spans="3:3" x14ac:dyDescent="0.2">
      <c r="C294" s="819"/>
    </row>
    <row r="295" spans="3:3" x14ac:dyDescent="0.2">
      <c r="C295" s="819"/>
    </row>
    <row r="296" spans="3:3" x14ac:dyDescent="0.2">
      <c r="C296" s="819"/>
    </row>
    <row r="297" spans="3:3" x14ac:dyDescent="0.2">
      <c r="C297" s="819"/>
    </row>
    <row r="298" spans="3:3" x14ac:dyDescent="0.2">
      <c r="C298" s="819"/>
    </row>
    <row r="299" spans="3:3" x14ac:dyDescent="0.2">
      <c r="C299" s="819"/>
    </row>
    <row r="300" spans="3:3" x14ac:dyDescent="0.2">
      <c r="C300" s="819"/>
    </row>
    <row r="301" spans="3:3" x14ac:dyDescent="0.2">
      <c r="C301" s="819"/>
    </row>
    <row r="302" spans="3:3" x14ac:dyDescent="0.2">
      <c r="C302" s="819"/>
    </row>
    <row r="303" spans="3:3" x14ac:dyDescent="0.2">
      <c r="C303" s="819"/>
    </row>
    <row r="304" spans="3:3" x14ac:dyDescent="0.2">
      <c r="C304" s="819"/>
    </row>
    <row r="305" spans="3:3" x14ac:dyDescent="0.2">
      <c r="C305" s="819"/>
    </row>
    <row r="306" spans="3:3" x14ac:dyDescent="0.2">
      <c r="C306" s="819"/>
    </row>
    <row r="307" spans="3:3" x14ac:dyDescent="0.2">
      <c r="C307" s="819"/>
    </row>
    <row r="308" spans="3:3" x14ac:dyDescent="0.2">
      <c r="C308" s="819"/>
    </row>
    <row r="309" spans="3:3" x14ac:dyDescent="0.2">
      <c r="C309" s="819"/>
    </row>
    <row r="310" spans="3:3" x14ac:dyDescent="0.2">
      <c r="C310" s="819"/>
    </row>
    <row r="311" spans="3:3" x14ac:dyDescent="0.2">
      <c r="C311" s="819"/>
    </row>
    <row r="312" spans="3:3" x14ac:dyDescent="0.2">
      <c r="C312" s="819"/>
    </row>
    <row r="313" spans="3:3" x14ac:dyDescent="0.2">
      <c r="C313" s="819"/>
    </row>
    <row r="314" spans="3:3" x14ac:dyDescent="0.2">
      <c r="C314" s="819"/>
    </row>
    <row r="315" spans="3:3" x14ac:dyDescent="0.2">
      <c r="C315" s="819"/>
    </row>
    <row r="316" spans="3:3" x14ac:dyDescent="0.2">
      <c r="C316" s="819"/>
    </row>
    <row r="317" spans="3:3" x14ac:dyDescent="0.2">
      <c r="C317" s="819"/>
    </row>
    <row r="318" spans="3:3" x14ac:dyDescent="0.2">
      <c r="C318" s="819"/>
    </row>
    <row r="319" spans="3:3" x14ac:dyDescent="0.2">
      <c r="C319" s="819"/>
    </row>
    <row r="320" spans="3:3" x14ac:dyDescent="0.2">
      <c r="C320" s="819"/>
    </row>
    <row r="321" spans="3:3" x14ac:dyDescent="0.2">
      <c r="C321" s="819"/>
    </row>
    <row r="322" spans="3:3" x14ac:dyDescent="0.2">
      <c r="C322" s="819"/>
    </row>
    <row r="323" spans="3:3" x14ac:dyDescent="0.2">
      <c r="C323" s="819"/>
    </row>
    <row r="324" spans="3:3" x14ac:dyDescent="0.2">
      <c r="C324" s="819"/>
    </row>
    <row r="325" spans="3:3" x14ac:dyDescent="0.2">
      <c r="C325" s="819"/>
    </row>
    <row r="326" spans="3:3" x14ac:dyDescent="0.2">
      <c r="C326" s="819"/>
    </row>
    <row r="327" spans="3:3" x14ac:dyDescent="0.2">
      <c r="C327" s="819"/>
    </row>
    <row r="328" spans="3:3" x14ac:dyDescent="0.2">
      <c r="C328" s="819"/>
    </row>
    <row r="329" spans="3:3" x14ac:dyDescent="0.2">
      <c r="C329" s="819"/>
    </row>
    <row r="330" spans="3:3" x14ac:dyDescent="0.2">
      <c r="C330" s="819"/>
    </row>
    <row r="331" spans="3:3" x14ac:dyDescent="0.2">
      <c r="C331" s="819"/>
    </row>
    <row r="332" spans="3:3" x14ac:dyDescent="0.2">
      <c r="C332" s="819"/>
    </row>
    <row r="333" spans="3:3" x14ac:dyDescent="0.2">
      <c r="C333" s="819"/>
    </row>
    <row r="334" spans="3:3" x14ac:dyDescent="0.2">
      <c r="C334" s="819"/>
    </row>
    <row r="335" spans="3:3" x14ac:dyDescent="0.2">
      <c r="C335" s="819"/>
    </row>
    <row r="336" spans="3:3" x14ac:dyDescent="0.2">
      <c r="C336" s="819"/>
    </row>
    <row r="337" spans="3:3" x14ac:dyDescent="0.2">
      <c r="C337" s="819"/>
    </row>
    <row r="338" spans="3:3" x14ac:dyDescent="0.2">
      <c r="C338" s="819"/>
    </row>
    <row r="339" spans="3:3" x14ac:dyDescent="0.2">
      <c r="C339" s="819"/>
    </row>
    <row r="340" spans="3:3" x14ac:dyDescent="0.2">
      <c r="C340" s="819"/>
    </row>
    <row r="341" spans="3:3" x14ac:dyDescent="0.2">
      <c r="C341" s="819"/>
    </row>
    <row r="342" spans="3:3" x14ac:dyDescent="0.2">
      <c r="C342" s="819"/>
    </row>
    <row r="343" spans="3:3" x14ac:dyDescent="0.2">
      <c r="C343" s="819"/>
    </row>
    <row r="344" spans="3:3" x14ac:dyDescent="0.2">
      <c r="C344" s="819"/>
    </row>
    <row r="345" spans="3:3" x14ac:dyDescent="0.2">
      <c r="C345" s="819"/>
    </row>
    <row r="346" spans="3:3" x14ac:dyDescent="0.2">
      <c r="C346" s="819"/>
    </row>
    <row r="347" spans="3:3" x14ac:dyDescent="0.2">
      <c r="C347" s="819"/>
    </row>
    <row r="348" spans="3:3" x14ac:dyDescent="0.2">
      <c r="C348" s="819"/>
    </row>
    <row r="349" spans="3:3" x14ac:dyDescent="0.2">
      <c r="C349" s="819"/>
    </row>
    <row r="350" spans="3:3" x14ac:dyDescent="0.2">
      <c r="C350" s="819"/>
    </row>
    <row r="351" spans="3:3" x14ac:dyDescent="0.2">
      <c r="C351" s="819"/>
    </row>
    <row r="352" spans="3:3" x14ac:dyDescent="0.2">
      <c r="C352" s="819"/>
    </row>
    <row r="353" spans="3:3" x14ac:dyDescent="0.2">
      <c r="C353" s="819"/>
    </row>
    <row r="354" spans="3:3" x14ac:dyDescent="0.2">
      <c r="C354" s="819"/>
    </row>
    <row r="355" spans="3:3" x14ac:dyDescent="0.2">
      <c r="C355" s="819"/>
    </row>
    <row r="356" spans="3:3" x14ac:dyDescent="0.2">
      <c r="C356" s="819"/>
    </row>
    <row r="357" spans="3:3" x14ac:dyDescent="0.2">
      <c r="C357" s="819"/>
    </row>
    <row r="358" spans="3:3" x14ac:dyDescent="0.2">
      <c r="C358" s="819"/>
    </row>
    <row r="359" spans="3:3" x14ac:dyDescent="0.2">
      <c r="C359" s="819"/>
    </row>
    <row r="360" spans="3:3" x14ac:dyDescent="0.2">
      <c r="C360" s="819"/>
    </row>
    <row r="361" spans="3:3" x14ac:dyDescent="0.2">
      <c r="C361" s="819"/>
    </row>
    <row r="362" spans="3:3" x14ac:dyDescent="0.2">
      <c r="C362" s="819"/>
    </row>
    <row r="363" spans="3:3" x14ac:dyDescent="0.2">
      <c r="C363" s="819"/>
    </row>
    <row r="364" spans="3:3" x14ac:dyDescent="0.2">
      <c r="C364" s="819"/>
    </row>
    <row r="365" spans="3:3" x14ac:dyDescent="0.2">
      <c r="C365" s="819"/>
    </row>
    <row r="366" spans="3:3" x14ac:dyDescent="0.2">
      <c r="C366" s="819"/>
    </row>
    <row r="367" spans="3:3" x14ac:dyDescent="0.2">
      <c r="C367" s="819"/>
    </row>
    <row r="368" spans="3:3" x14ac:dyDescent="0.2">
      <c r="C368" s="819"/>
    </row>
    <row r="369" spans="3:3" x14ac:dyDescent="0.2">
      <c r="C369" s="819"/>
    </row>
    <row r="370" spans="3:3" x14ac:dyDescent="0.2">
      <c r="C370" s="819"/>
    </row>
    <row r="371" spans="3:3" x14ac:dyDescent="0.2">
      <c r="C371" s="819"/>
    </row>
    <row r="372" spans="3:3" x14ac:dyDescent="0.2">
      <c r="C372" s="819"/>
    </row>
    <row r="373" spans="3:3" x14ac:dyDescent="0.2">
      <c r="C373" s="819"/>
    </row>
    <row r="374" spans="3:3" x14ac:dyDescent="0.2">
      <c r="C374" s="819"/>
    </row>
    <row r="375" spans="3:3" x14ac:dyDescent="0.2">
      <c r="C375" s="819"/>
    </row>
    <row r="376" spans="3:3" x14ac:dyDescent="0.2">
      <c r="C376" s="819"/>
    </row>
    <row r="377" spans="3:3" x14ac:dyDescent="0.2">
      <c r="C377" s="819"/>
    </row>
    <row r="378" spans="3:3" x14ac:dyDescent="0.2">
      <c r="C378" s="819"/>
    </row>
    <row r="379" spans="3:3" x14ac:dyDescent="0.2">
      <c r="C379" s="819"/>
    </row>
    <row r="380" spans="3:3" x14ac:dyDescent="0.2">
      <c r="C380" s="819"/>
    </row>
    <row r="381" spans="3:3" x14ac:dyDescent="0.2">
      <c r="C381" s="819"/>
    </row>
    <row r="382" spans="3:3" x14ac:dyDescent="0.2">
      <c r="C382" s="819"/>
    </row>
    <row r="383" spans="3:3" x14ac:dyDescent="0.2">
      <c r="C383" s="819"/>
    </row>
    <row r="384" spans="3:3" x14ac:dyDescent="0.2">
      <c r="C384" s="819"/>
    </row>
    <row r="385" spans="3:3" x14ac:dyDescent="0.2">
      <c r="C385" s="819"/>
    </row>
    <row r="386" spans="3:3" x14ac:dyDescent="0.2">
      <c r="C386" s="819"/>
    </row>
    <row r="387" spans="3:3" x14ac:dyDescent="0.2">
      <c r="C387" s="819"/>
    </row>
    <row r="388" spans="3:3" x14ac:dyDescent="0.2">
      <c r="C388" s="819"/>
    </row>
    <row r="389" spans="3:3" x14ac:dyDescent="0.2">
      <c r="C389" s="819"/>
    </row>
    <row r="390" spans="3:3" x14ac:dyDescent="0.2">
      <c r="C390" s="819"/>
    </row>
    <row r="391" spans="3:3" x14ac:dyDescent="0.2">
      <c r="C391" s="819"/>
    </row>
    <row r="392" spans="3:3" x14ac:dyDescent="0.2">
      <c r="C392" s="819"/>
    </row>
    <row r="393" spans="3:3" x14ac:dyDescent="0.2">
      <c r="C393" s="819"/>
    </row>
    <row r="394" spans="3:3" x14ac:dyDescent="0.2">
      <c r="C394" s="819"/>
    </row>
    <row r="395" spans="3:3" x14ac:dyDescent="0.2">
      <c r="C395" s="819"/>
    </row>
    <row r="396" spans="3:3" x14ac:dyDescent="0.2">
      <c r="C396" s="819"/>
    </row>
    <row r="397" spans="3:3" x14ac:dyDescent="0.2">
      <c r="C397" s="819"/>
    </row>
    <row r="398" spans="3:3" x14ac:dyDescent="0.2">
      <c r="C398" s="819"/>
    </row>
    <row r="399" spans="3:3" x14ac:dyDescent="0.2">
      <c r="C399" s="819"/>
    </row>
    <row r="400" spans="3:3" x14ac:dyDescent="0.2">
      <c r="C400" s="819"/>
    </row>
    <row r="401" spans="3:3" x14ac:dyDescent="0.2">
      <c r="C401" s="819"/>
    </row>
    <row r="402" spans="3:3" x14ac:dyDescent="0.2">
      <c r="C402" s="819"/>
    </row>
    <row r="403" spans="3:3" x14ac:dyDescent="0.2">
      <c r="C403" s="819"/>
    </row>
    <row r="404" spans="3:3" x14ac:dyDescent="0.2">
      <c r="C404" s="819"/>
    </row>
    <row r="405" spans="3:3" x14ac:dyDescent="0.2">
      <c r="C405" s="819"/>
    </row>
    <row r="406" spans="3:3" x14ac:dyDescent="0.2">
      <c r="C406" s="819"/>
    </row>
    <row r="407" spans="3:3" x14ac:dyDescent="0.2">
      <c r="C407" s="819"/>
    </row>
    <row r="408" spans="3:3" x14ac:dyDescent="0.2">
      <c r="C408" s="819"/>
    </row>
    <row r="409" spans="3:3" x14ac:dyDescent="0.2">
      <c r="C409" s="819"/>
    </row>
    <row r="410" spans="3:3" x14ac:dyDescent="0.2">
      <c r="C410" s="819"/>
    </row>
    <row r="411" spans="3:3" x14ac:dyDescent="0.2">
      <c r="C411" s="819"/>
    </row>
    <row r="412" spans="3:3" x14ac:dyDescent="0.2">
      <c r="C412" s="819"/>
    </row>
    <row r="413" spans="3:3" x14ac:dyDescent="0.2">
      <c r="C413" s="819"/>
    </row>
    <row r="414" spans="3:3" x14ac:dyDescent="0.2">
      <c r="C414" s="819"/>
    </row>
    <row r="415" spans="3:3" x14ac:dyDescent="0.2">
      <c r="C415" s="819"/>
    </row>
    <row r="416" spans="3:3" x14ac:dyDescent="0.2">
      <c r="C416" s="819"/>
    </row>
    <row r="417" spans="3:3" x14ac:dyDescent="0.2">
      <c r="C417" s="819"/>
    </row>
    <row r="418" spans="3:3" x14ac:dyDescent="0.2">
      <c r="C418" s="819"/>
    </row>
    <row r="419" spans="3:3" x14ac:dyDescent="0.2">
      <c r="C419" s="819"/>
    </row>
    <row r="420" spans="3:3" x14ac:dyDescent="0.2">
      <c r="C420" s="819"/>
    </row>
    <row r="421" spans="3:3" x14ac:dyDescent="0.2">
      <c r="C421" s="819"/>
    </row>
    <row r="422" spans="3:3" x14ac:dyDescent="0.2">
      <c r="C422" s="819"/>
    </row>
    <row r="423" spans="3:3" x14ac:dyDescent="0.2">
      <c r="C423" s="819"/>
    </row>
    <row r="424" spans="3:3" x14ac:dyDescent="0.2">
      <c r="C424" s="819"/>
    </row>
    <row r="425" spans="3:3" x14ac:dyDescent="0.2">
      <c r="C425" s="819"/>
    </row>
    <row r="426" spans="3:3" x14ac:dyDescent="0.2">
      <c r="C426" s="819"/>
    </row>
    <row r="427" spans="3:3" x14ac:dyDescent="0.2">
      <c r="C427" s="819"/>
    </row>
    <row r="428" spans="3:3" x14ac:dyDescent="0.2">
      <c r="C428" s="819"/>
    </row>
    <row r="429" spans="3:3" x14ac:dyDescent="0.2">
      <c r="C429" s="819"/>
    </row>
    <row r="430" spans="3:3" x14ac:dyDescent="0.2">
      <c r="C430" s="819"/>
    </row>
    <row r="431" spans="3:3" x14ac:dyDescent="0.2">
      <c r="C431" s="819"/>
    </row>
    <row r="432" spans="3:3" x14ac:dyDescent="0.2">
      <c r="C432" s="819"/>
    </row>
    <row r="433" spans="3:3" x14ac:dyDescent="0.2">
      <c r="C433" s="819"/>
    </row>
    <row r="434" spans="3:3" x14ac:dyDescent="0.2">
      <c r="C434" s="819"/>
    </row>
    <row r="435" spans="3:3" x14ac:dyDescent="0.2">
      <c r="C435" s="819"/>
    </row>
    <row r="436" spans="3:3" x14ac:dyDescent="0.2">
      <c r="C436" s="819"/>
    </row>
    <row r="437" spans="3:3" x14ac:dyDescent="0.2">
      <c r="C437" s="819"/>
    </row>
    <row r="438" spans="3:3" x14ac:dyDescent="0.2">
      <c r="C438" s="819"/>
    </row>
    <row r="439" spans="3:3" x14ac:dyDescent="0.2">
      <c r="C439" s="819"/>
    </row>
    <row r="440" spans="3:3" x14ac:dyDescent="0.2">
      <c r="C440" s="819"/>
    </row>
    <row r="441" spans="3:3" x14ac:dyDescent="0.2">
      <c r="C441" s="819"/>
    </row>
    <row r="442" spans="3:3" x14ac:dyDescent="0.2">
      <c r="C442" s="819"/>
    </row>
    <row r="443" spans="3:3" x14ac:dyDescent="0.2">
      <c r="C443" s="819"/>
    </row>
    <row r="444" spans="3:3" x14ac:dyDescent="0.2">
      <c r="C444" s="819"/>
    </row>
    <row r="445" spans="3:3" x14ac:dyDescent="0.2">
      <c r="C445" s="819"/>
    </row>
    <row r="446" spans="3:3" x14ac:dyDescent="0.2">
      <c r="C446" s="819"/>
    </row>
    <row r="447" spans="3:3" x14ac:dyDescent="0.2">
      <c r="C447" s="819"/>
    </row>
    <row r="448" spans="3:3" x14ac:dyDescent="0.2">
      <c r="C448" s="819"/>
    </row>
    <row r="449" spans="3:3" x14ac:dyDescent="0.2">
      <c r="C449" s="819"/>
    </row>
    <row r="450" spans="3:3" x14ac:dyDescent="0.2">
      <c r="C450" s="819"/>
    </row>
    <row r="451" spans="3:3" x14ac:dyDescent="0.2">
      <c r="C451" s="819"/>
    </row>
    <row r="452" spans="3:3" x14ac:dyDescent="0.2">
      <c r="C452" s="819"/>
    </row>
    <row r="453" spans="3:3" x14ac:dyDescent="0.2">
      <c r="C453" s="819"/>
    </row>
    <row r="454" spans="3:3" x14ac:dyDescent="0.2">
      <c r="C454" s="819"/>
    </row>
    <row r="455" spans="3:3" x14ac:dyDescent="0.2">
      <c r="C455" s="819"/>
    </row>
    <row r="456" spans="3:3" x14ac:dyDescent="0.2">
      <c r="C456" s="819"/>
    </row>
    <row r="457" spans="3:3" x14ac:dyDescent="0.2">
      <c r="C457" s="819"/>
    </row>
    <row r="458" spans="3:3" x14ac:dyDescent="0.2">
      <c r="C458" s="819"/>
    </row>
    <row r="459" spans="3:3" x14ac:dyDescent="0.2">
      <c r="C459" s="819"/>
    </row>
    <row r="460" spans="3:3" x14ac:dyDescent="0.2">
      <c r="C460" s="819"/>
    </row>
    <row r="461" spans="3:3" x14ac:dyDescent="0.2">
      <c r="C461" s="819"/>
    </row>
    <row r="462" spans="3:3" x14ac:dyDescent="0.2">
      <c r="C462" s="819"/>
    </row>
    <row r="463" spans="3:3" x14ac:dyDescent="0.2">
      <c r="C463" s="819"/>
    </row>
    <row r="464" spans="3:3" x14ac:dyDescent="0.2">
      <c r="C464" s="819"/>
    </row>
    <row r="465" spans="3:3" x14ac:dyDescent="0.2">
      <c r="C465" s="819"/>
    </row>
    <row r="466" spans="3:3" x14ac:dyDescent="0.2">
      <c r="C466" s="819"/>
    </row>
    <row r="467" spans="3:3" x14ac:dyDescent="0.2">
      <c r="C467" s="819"/>
    </row>
    <row r="468" spans="3:3" x14ac:dyDescent="0.2">
      <c r="C468" s="819"/>
    </row>
    <row r="469" spans="3:3" x14ac:dyDescent="0.2">
      <c r="C469" s="819"/>
    </row>
    <row r="470" spans="3:3" x14ac:dyDescent="0.2">
      <c r="C470" s="819"/>
    </row>
    <row r="471" spans="3:3" x14ac:dyDescent="0.2">
      <c r="C471" s="819"/>
    </row>
    <row r="472" spans="3:3" x14ac:dyDescent="0.2">
      <c r="C472" s="819"/>
    </row>
    <row r="473" spans="3:3" x14ac:dyDescent="0.2">
      <c r="C473" s="819"/>
    </row>
    <row r="474" spans="3:3" x14ac:dyDescent="0.2">
      <c r="C474" s="819"/>
    </row>
    <row r="475" spans="3:3" x14ac:dyDescent="0.2">
      <c r="C475" s="819"/>
    </row>
    <row r="476" spans="3:3" x14ac:dyDescent="0.2">
      <c r="C476" s="819"/>
    </row>
    <row r="477" spans="3:3" x14ac:dyDescent="0.2">
      <c r="C477" s="819"/>
    </row>
    <row r="478" spans="3:3" x14ac:dyDescent="0.2">
      <c r="C478" s="819"/>
    </row>
    <row r="479" spans="3:3" x14ac:dyDescent="0.2">
      <c r="C479" s="819"/>
    </row>
    <row r="480" spans="3:3" x14ac:dyDescent="0.2">
      <c r="C480" s="819"/>
    </row>
    <row r="481" spans="3:3" x14ac:dyDescent="0.2">
      <c r="C481" s="819"/>
    </row>
    <row r="482" spans="3:3" x14ac:dyDescent="0.2">
      <c r="C482" s="819"/>
    </row>
    <row r="483" spans="3:3" x14ac:dyDescent="0.2">
      <c r="C483" s="819"/>
    </row>
    <row r="484" spans="3:3" x14ac:dyDescent="0.2">
      <c r="C484" s="819"/>
    </row>
    <row r="485" spans="3:3" x14ac:dyDescent="0.2">
      <c r="C485" s="819"/>
    </row>
    <row r="486" spans="3:3" x14ac:dyDescent="0.2">
      <c r="C486" s="819"/>
    </row>
    <row r="487" spans="3:3" x14ac:dyDescent="0.2">
      <c r="C487" s="819"/>
    </row>
    <row r="488" spans="3:3" x14ac:dyDescent="0.2">
      <c r="C488" s="819"/>
    </row>
    <row r="489" spans="3:3" x14ac:dyDescent="0.2">
      <c r="C489" s="819"/>
    </row>
    <row r="490" spans="3:3" x14ac:dyDescent="0.2">
      <c r="C490" s="819"/>
    </row>
    <row r="491" spans="3:3" x14ac:dyDescent="0.2">
      <c r="C491" s="819"/>
    </row>
    <row r="492" spans="3:3" x14ac:dyDescent="0.2">
      <c r="C492" s="819"/>
    </row>
    <row r="493" spans="3:3" x14ac:dyDescent="0.2">
      <c r="C493" s="819"/>
    </row>
    <row r="494" spans="3:3" x14ac:dyDescent="0.2">
      <c r="C494" s="819"/>
    </row>
    <row r="495" spans="3:3" x14ac:dyDescent="0.2">
      <c r="C495" s="819"/>
    </row>
    <row r="496" spans="3:3" x14ac:dyDescent="0.2">
      <c r="C496" s="819"/>
    </row>
    <row r="497" spans="3:3" x14ac:dyDescent="0.2">
      <c r="C497" s="819"/>
    </row>
    <row r="498" spans="3:3" x14ac:dyDescent="0.2">
      <c r="C498" s="819"/>
    </row>
    <row r="499" spans="3:3" x14ac:dyDescent="0.2">
      <c r="C499" s="819"/>
    </row>
    <row r="500" spans="3:3" x14ac:dyDescent="0.2">
      <c r="C500" s="819"/>
    </row>
    <row r="501" spans="3:3" x14ac:dyDescent="0.2">
      <c r="C501" s="819"/>
    </row>
    <row r="502" spans="3:3" x14ac:dyDescent="0.2">
      <c r="C502" s="819"/>
    </row>
    <row r="503" spans="3:3" x14ac:dyDescent="0.2">
      <c r="C503" s="819"/>
    </row>
    <row r="504" spans="3:3" x14ac:dyDescent="0.2">
      <c r="C504" s="819"/>
    </row>
    <row r="505" spans="3:3" x14ac:dyDescent="0.2">
      <c r="C505" s="819"/>
    </row>
    <row r="506" spans="3:3" x14ac:dyDescent="0.2">
      <c r="C506" s="819"/>
    </row>
    <row r="507" spans="3:3" x14ac:dyDescent="0.2">
      <c r="C507" s="819"/>
    </row>
    <row r="508" spans="3:3" x14ac:dyDescent="0.2">
      <c r="C508" s="819"/>
    </row>
    <row r="509" spans="3:3" x14ac:dyDescent="0.2">
      <c r="C509" s="819"/>
    </row>
    <row r="510" spans="3:3" x14ac:dyDescent="0.2">
      <c r="C510" s="819"/>
    </row>
    <row r="511" spans="3:3" x14ac:dyDescent="0.2">
      <c r="C511" s="819"/>
    </row>
    <row r="512" spans="3:3" x14ac:dyDescent="0.2">
      <c r="C512" s="819"/>
    </row>
    <row r="513" spans="3:3" x14ac:dyDescent="0.2">
      <c r="C513" s="819"/>
    </row>
    <row r="514" spans="3:3" x14ac:dyDescent="0.2">
      <c r="C514" s="819"/>
    </row>
    <row r="515" spans="3:3" x14ac:dyDescent="0.2">
      <c r="C515" s="819"/>
    </row>
    <row r="516" spans="3:3" x14ac:dyDescent="0.2">
      <c r="C516" s="819"/>
    </row>
    <row r="517" spans="3:3" x14ac:dyDescent="0.2">
      <c r="C517" s="819"/>
    </row>
    <row r="518" spans="3:3" x14ac:dyDescent="0.2">
      <c r="C518" s="819"/>
    </row>
    <row r="519" spans="3:3" x14ac:dyDescent="0.2">
      <c r="C519" s="819"/>
    </row>
    <row r="520" spans="3:3" x14ac:dyDescent="0.2">
      <c r="C520" s="819"/>
    </row>
    <row r="521" spans="3:3" x14ac:dyDescent="0.2">
      <c r="C521" s="819"/>
    </row>
    <row r="522" spans="3:3" x14ac:dyDescent="0.2">
      <c r="C522" s="819"/>
    </row>
    <row r="523" spans="3:3" x14ac:dyDescent="0.2">
      <c r="C523" s="819"/>
    </row>
    <row r="524" spans="3:3" x14ac:dyDescent="0.2">
      <c r="C524" s="819"/>
    </row>
    <row r="525" spans="3:3" x14ac:dyDescent="0.2">
      <c r="C525" s="819"/>
    </row>
    <row r="526" spans="3:3" x14ac:dyDescent="0.2">
      <c r="C526" s="819"/>
    </row>
    <row r="527" spans="3:3" x14ac:dyDescent="0.2">
      <c r="C527" s="819"/>
    </row>
    <row r="528" spans="3:3" x14ac:dyDescent="0.2">
      <c r="C528" s="819"/>
    </row>
    <row r="529" spans="3:3" x14ac:dyDescent="0.2">
      <c r="C529" s="819"/>
    </row>
    <row r="530" spans="3:3" x14ac:dyDescent="0.2">
      <c r="C530" s="819"/>
    </row>
    <row r="531" spans="3:3" x14ac:dyDescent="0.2">
      <c r="C531" s="819"/>
    </row>
    <row r="532" spans="3:3" x14ac:dyDescent="0.2">
      <c r="C532" s="819"/>
    </row>
    <row r="533" spans="3:3" x14ac:dyDescent="0.2">
      <c r="C533" s="819"/>
    </row>
    <row r="534" spans="3:3" x14ac:dyDescent="0.2">
      <c r="C534" s="819"/>
    </row>
  </sheetData>
  <mergeCells count="5">
    <mergeCell ref="B1:B2"/>
    <mergeCell ref="E10:I10"/>
    <mergeCell ref="C31:N31"/>
    <mergeCell ref="B40:B41"/>
    <mergeCell ref="A4:A21"/>
  </mergeCells>
  <pageMargins left="0.39370078740157483" right="0.39370078740157483" top="0.74803149606299213" bottom="0.74803149606299213" header="0.31496062992125984" footer="0.31496062992125984"/>
  <pageSetup scale="84" orientation="landscape" r:id="rId1"/>
  <headerFooter>
    <oddHeader>&amp;LOrganisme ________________________________________&amp;RCode géographique ____________</oddHeader>
  </headerFooter>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0">
    <pageSetUpPr fitToPage="1"/>
  </sheetPr>
  <dimension ref="A1:R65"/>
  <sheetViews>
    <sheetView zoomScaleNormal="100" workbookViewId="0">
      <selection activeCell="C26" sqref="C26"/>
    </sheetView>
  </sheetViews>
  <sheetFormatPr baseColWidth="10" defaultColWidth="9.140625" defaultRowHeight="12.75" x14ac:dyDescent="0.2"/>
  <cols>
    <col min="1" max="1" width="2.5703125" style="26" customWidth="1"/>
    <col min="2" max="2" width="2.42578125" style="26" customWidth="1"/>
    <col min="3" max="3" width="55.42578125" style="26" customWidth="1"/>
    <col min="4" max="4" width="4.28515625" style="26" customWidth="1"/>
    <col min="5" max="5" width="3.7109375" style="26" customWidth="1"/>
    <col min="6" max="6" width="2.85546875" style="20" customWidth="1"/>
    <col min="7" max="8" width="2.85546875" style="26" customWidth="1"/>
    <col min="9" max="9" width="4.85546875" style="26" customWidth="1"/>
    <col min="10" max="10" width="2.85546875" style="20" customWidth="1"/>
    <col min="11" max="12" width="2.85546875" style="26" customWidth="1"/>
    <col min="13" max="13" width="5.140625" style="26" customWidth="1"/>
    <col min="14" max="14" width="2.85546875" style="20" customWidth="1"/>
    <col min="15" max="15" width="3.42578125" style="26" customWidth="1"/>
    <col min="16" max="16" width="1" style="26" customWidth="1"/>
    <col min="17" max="16384" width="9.140625" style="1"/>
  </cols>
  <sheetData>
    <row r="1" spans="1:18" x14ac:dyDescent="0.2">
      <c r="B1" s="2247" t="s">
        <v>1251</v>
      </c>
      <c r="C1" s="2247"/>
      <c r="D1" s="2247"/>
      <c r="E1" s="2247"/>
      <c r="F1" s="2247"/>
      <c r="G1" s="2247"/>
      <c r="H1" s="2247"/>
      <c r="I1" s="2247"/>
      <c r="J1" s="2247"/>
      <c r="K1" s="2247"/>
      <c r="L1" s="2247"/>
      <c r="M1" s="2247"/>
      <c r="N1" s="2247"/>
      <c r="O1" s="2247"/>
      <c r="R1" s="1462"/>
    </row>
    <row r="2" spans="1:18" x14ac:dyDescent="0.2">
      <c r="B2" s="2247" t="s">
        <v>1199</v>
      </c>
      <c r="C2" s="2247"/>
      <c r="D2" s="2247"/>
      <c r="E2" s="2247"/>
      <c r="F2" s="2247"/>
      <c r="G2" s="2247"/>
      <c r="H2" s="2247"/>
      <c r="I2" s="2247"/>
      <c r="J2" s="2247"/>
      <c r="K2" s="2247"/>
      <c r="L2" s="2247"/>
      <c r="M2" s="2247"/>
      <c r="N2" s="2247"/>
      <c r="O2" s="2247"/>
    </row>
    <row r="3" spans="1:18" x14ac:dyDescent="0.2">
      <c r="B3" s="2247" t="s">
        <v>1343</v>
      </c>
      <c r="C3" s="2247"/>
      <c r="D3" s="2247"/>
      <c r="E3" s="2247"/>
      <c r="F3" s="2247"/>
      <c r="G3" s="2247"/>
      <c r="H3" s="2247"/>
      <c r="I3" s="2247"/>
      <c r="J3" s="2247"/>
      <c r="K3" s="2247"/>
      <c r="L3" s="2247"/>
      <c r="M3" s="2247"/>
      <c r="N3" s="2247"/>
      <c r="O3" s="2247"/>
    </row>
    <row r="4" spans="1:18" x14ac:dyDescent="0.2">
      <c r="B4" s="5"/>
      <c r="C4" s="2210" t="s">
        <v>964</v>
      </c>
      <c r="D4" s="5"/>
      <c r="E4" s="5"/>
      <c r="F4" s="5"/>
      <c r="G4" s="5"/>
      <c r="H4" s="5"/>
      <c r="I4" s="5"/>
      <c r="J4" s="5"/>
      <c r="K4" s="5"/>
      <c r="L4" s="5"/>
      <c r="M4" s="5"/>
      <c r="N4" s="5"/>
      <c r="O4" s="5"/>
    </row>
    <row r="5" spans="1:18" x14ac:dyDescent="0.2">
      <c r="C5" s="2178" t="s">
        <v>477</v>
      </c>
    </row>
    <row r="6" spans="1:18" x14ac:dyDescent="0.2">
      <c r="B6" s="26" t="s">
        <v>737</v>
      </c>
      <c r="C6" s="26" t="s">
        <v>1200</v>
      </c>
      <c r="G6" s="2208" t="s">
        <v>38</v>
      </c>
      <c r="K6" s="2208" t="s">
        <v>39</v>
      </c>
      <c r="O6" s="2208" t="s">
        <v>40</v>
      </c>
    </row>
    <row r="7" spans="1:18" x14ac:dyDescent="0.2">
      <c r="C7" s="26" t="s">
        <v>1351</v>
      </c>
      <c r="F7" s="26"/>
      <c r="G7" s="2208"/>
      <c r="K7" s="2209"/>
      <c r="O7" s="2208"/>
    </row>
    <row r="8" spans="1:18" ht="6.75" customHeight="1" x14ac:dyDescent="0.2">
      <c r="I8" s="921"/>
    </row>
    <row r="9" spans="1:18" x14ac:dyDescent="0.2">
      <c r="C9" s="26" t="s">
        <v>1201</v>
      </c>
      <c r="N9" s="30"/>
      <c r="O9" s="25"/>
    </row>
    <row r="10" spans="1:18" ht="13.5" customHeight="1" x14ac:dyDescent="0.2">
      <c r="C10" s="26" t="s">
        <v>1202</v>
      </c>
      <c r="E10" s="1195"/>
      <c r="F10" s="30"/>
      <c r="G10" s="25"/>
      <c r="K10" s="25"/>
      <c r="O10" s="25"/>
    </row>
    <row r="11" spans="1:18" ht="5.25" customHeight="1" x14ac:dyDescent="0.2">
      <c r="E11" s="1195"/>
      <c r="F11" s="30"/>
      <c r="G11" s="25"/>
      <c r="K11" s="25"/>
      <c r="O11" s="25"/>
    </row>
    <row r="12" spans="1:18" x14ac:dyDescent="0.2">
      <c r="A12" s="26" t="s">
        <v>599</v>
      </c>
      <c r="C12" s="26" t="s">
        <v>1203</v>
      </c>
      <c r="D12" s="2425">
        <v>7661</v>
      </c>
      <c r="E12" s="2425"/>
      <c r="F12" s="30">
        <v>1</v>
      </c>
      <c r="G12" s="1506"/>
      <c r="H12" s="2424">
        <v>7683</v>
      </c>
      <c r="I12" s="2425"/>
      <c r="J12" s="20">
        <f>F12+1</f>
        <v>2</v>
      </c>
      <c r="K12" s="1506"/>
    </row>
    <row r="13" spans="1:18" ht="9" customHeight="1" x14ac:dyDescent="0.2">
      <c r="D13" s="2215"/>
      <c r="E13" s="1084"/>
      <c r="F13" s="30"/>
      <c r="G13" s="25"/>
      <c r="H13" s="2215"/>
      <c r="I13" s="1084"/>
      <c r="K13" s="25"/>
    </row>
    <row r="14" spans="1:18" x14ac:dyDescent="0.2">
      <c r="C14" s="26" t="s">
        <v>1204</v>
      </c>
      <c r="D14" s="2215"/>
      <c r="E14" s="1084"/>
      <c r="F14" s="30"/>
      <c r="G14" s="25"/>
      <c r="H14" s="2215"/>
      <c r="I14" s="1084"/>
      <c r="K14" s="25"/>
    </row>
    <row r="15" spans="1:18" x14ac:dyDescent="0.2">
      <c r="C15" s="26" t="s">
        <v>1205</v>
      </c>
      <c r="D15" s="1955"/>
      <c r="E15" s="1955"/>
      <c r="H15" s="1955"/>
      <c r="I15" s="1955"/>
    </row>
    <row r="16" spans="1:18" x14ac:dyDescent="0.2">
      <c r="A16" s="26" t="s">
        <v>599</v>
      </c>
      <c r="C16" s="26" t="s">
        <v>1206</v>
      </c>
      <c r="D16" s="2425">
        <v>7990</v>
      </c>
      <c r="E16" s="2425"/>
      <c r="F16" s="30">
        <f>J12+1</f>
        <v>3</v>
      </c>
      <c r="G16" s="1506"/>
      <c r="H16" s="2425">
        <v>7991</v>
      </c>
      <c r="I16" s="2425"/>
      <c r="J16" s="20">
        <f>F16+1</f>
        <v>4</v>
      </c>
      <c r="K16" s="1506"/>
      <c r="L16" s="2425">
        <v>7992</v>
      </c>
      <c r="M16" s="2425"/>
      <c r="N16" s="20">
        <f>J16+1</f>
        <v>5</v>
      </c>
      <c r="O16" s="1506"/>
    </row>
    <row r="17" spans="1:15" x14ac:dyDescent="0.2">
      <c r="D17" s="1331"/>
      <c r="E17" s="1332"/>
      <c r="F17" s="30"/>
      <c r="G17" s="25"/>
      <c r="H17" s="1331"/>
      <c r="I17" s="1195"/>
      <c r="K17" s="25"/>
      <c r="L17" s="1331"/>
      <c r="M17" s="1195"/>
      <c r="O17" s="25"/>
    </row>
    <row r="18" spans="1:15" x14ac:dyDescent="0.2">
      <c r="C18" s="26" t="s">
        <v>1431</v>
      </c>
      <c r="D18" s="1331"/>
      <c r="E18" s="1332"/>
      <c r="F18" s="30"/>
      <c r="G18" s="25"/>
      <c r="H18" s="1331"/>
      <c r="I18" s="1195"/>
      <c r="K18" s="25"/>
      <c r="L18" s="1331"/>
      <c r="M18" s="1195"/>
      <c r="O18" s="25"/>
    </row>
    <row r="19" spans="1:15" x14ac:dyDescent="0.2">
      <c r="C19" s="26" t="s">
        <v>1474</v>
      </c>
      <c r="D19" s="1331"/>
      <c r="E19" s="1332"/>
      <c r="F19" s="30"/>
      <c r="G19" s="25"/>
      <c r="H19" s="1331"/>
      <c r="I19" s="1195"/>
      <c r="K19" s="25"/>
      <c r="L19" s="1331"/>
      <c r="M19" s="1195"/>
      <c r="O19" s="25"/>
    </row>
    <row r="20" spans="1:15" x14ac:dyDescent="0.2">
      <c r="A20" s="26" t="s">
        <v>599</v>
      </c>
      <c r="C20" s="26" t="s">
        <v>1432</v>
      </c>
      <c r="D20" s="2425" t="s">
        <v>2810</v>
      </c>
      <c r="E20" s="2425"/>
      <c r="F20" s="30">
        <f>N16+1</f>
        <v>6</v>
      </c>
      <c r="G20" s="1506"/>
      <c r="H20" s="2425" t="s">
        <v>2811</v>
      </c>
      <c r="I20" s="2425"/>
      <c r="J20" s="20">
        <f>F20+1</f>
        <v>7</v>
      </c>
      <c r="K20" s="1506"/>
      <c r="L20" s="2425" t="s">
        <v>2812</v>
      </c>
      <c r="M20" s="2425"/>
      <c r="N20" s="20">
        <f>J20+1</f>
        <v>8</v>
      </c>
      <c r="O20" s="1506"/>
    </row>
    <row r="21" spans="1:15" ht="5.25" customHeight="1" x14ac:dyDescent="0.2">
      <c r="D21" s="1331"/>
      <c r="E21" s="1332"/>
      <c r="F21" s="30"/>
      <c r="G21" s="25"/>
      <c r="H21" s="1331"/>
      <c r="I21" s="1195"/>
      <c r="K21" s="25"/>
      <c r="L21" s="1331"/>
      <c r="M21" s="1195"/>
      <c r="O21" s="25"/>
    </row>
    <row r="22" spans="1:15" x14ac:dyDescent="0.2">
      <c r="C22" s="26" t="s">
        <v>1446</v>
      </c>
      <c r="D22" s="1331"/>
      <c r="E22" s="1332"/>
      <c r="F22" s="30"/>
      <c r="G22" s="25"/>
      <c r="H22" s="1331"/>
      <c r="I22" s="1195"/>
      <c r="K22" s="25"/>
      <c r="L22" s="1331"/>
      <c r="M22" s="1195"/>
      <c r="O22" s="25"/>
    </row>
    <row r="23" spans="1:15" x14ac:dyDescent="0.2">
      <c r="C23" s="26" t="s">
        <v>1447</v>
      </c>
      <c r="D23" s="1331"/>
      <c r="E23" s="1332"/>
      <c r="F23" s="30"/>
      <c r="G23" s="25"/>
      <c r="H23" s="1331"/>
      <c r="I23" s="1195"/>
      <c r="K23" s="25"/>
      <c r="L23" s="1331"/>
      <c r="M23" s="1195"/>
      <c r="O23" s="25"/>
    </row>
    <row r="24" spans="1:15" x14ac:dyDescent="0.2">
      <c r="C24" s="131"/>
      <c r="D24" s="1331"/>
      <c r="E24" s="1332"/>
      <c r="F24" s="30"/>
      <c r="G24" s="25"/>
      <c r="H24" s="1331"/>
      <c r="I24" s="1195"/>
      <c r="K24" s="25"/>
      <c r="L24" s="1331"/>
      <c r="M24" s="1195"/>
      <c r="O24" s="25"/>
    </row>
    <row r="25" spans="1:15" x14ac:dyDescent="0.2">
      <c r="D25" s="1331"/>
      <c r="E25" s="1332"/>
      <c r="F25" s="30"/>
      <c r="G25" s="25"/>
      <c r="H25" s="1331"/>
      <c r="I25" s="1195"/>
      <c r="K25" s="25"/>
      <c r="L25" s="1331"/>
      <c r="M25" s="1195"/>
      <c r="O25" s="25"/>
    </row>
    <row r="26" spans="1:15" x14ac:dyDescent="0.2">
      <c r="C26" s="26" t="s">
        <v>2882</v>
      </c>
      <c r="D26" s="1331"/>
      <c r="E26" s="1332"/>
      <c r="F26" s="30"/>
      <c r="G26" s="25"/>
      <c r="H26" s="1331"/>
      <c r="I26" s="1195"/>
      <c r="K26" s="25"/>
      <c r="L26" s="1331"/>
      <c r="M26" s="1195"/>
      <c r="O26" s="25"/>
    </row>
    <row r="27" spans="1:15" x14ac:dyDescent="0.2">
      <c r="C27" s="26" t="s">
        <v>2883</v>
      </c>
      <c r="D27" s="1331"/>
      <c r="E27" s="1332"/>
      <c r="F27" s="30"/>
      <c r="G27" s="25"/>
      <c r="H27" s="1331"/>
      <c r="I27" s="1195"/>
      <c r="K27" s="25"/>
      <c r="L27" s="1331"/>
      <c r="M27" s="1195"/>
      <c r="O27" s="25"/>
    </row>
    <row r="28" spans="1:15" x14ac:dyDescent="0.2">
      <c r="A28" s="26" t="s">
        <v>599</v>
      </c>
      <c r="C28" s="26" t="s">
        <v>2884</v>
      </c>
      <c r="D28" s="2425" t="s">
        <v>2813</v>
      </c>
      <c r="E28" s="2425"/>
      <c r="F28" s="30">
        <f>N20+1</f>
        <v>9</v>
      </c>
      <c r="G28" s="1506"/>
      <c r="H28" s="2425" t="s">
        <v>2814</v>
      </c>
      <c r="I28" s="2425"/>
      <c r="J28" s="20">
        <f>F28+1</f>
        <v>10</v>
      </c>
      <c r="K28" s="1506"/>
      <c r="L28" s="2425" t="s">
        <v>2816</v>
      </c>
      <c r="M28" s="2425"/>
      <c r="N28" s="20">
        <f>J28+1</f>
        <v>11</v>
      </c>
      <c r="O28" s="1506"/>
    </row>
    <row r="29" spans="1:15" ht="5.25" customHeight="1" x14ac:dyDescent="0.2">
      <c r="D29" s="1331"/>
      <c r="E29" s="1332"/>
      <c r="F29" s="30"/>
      <c r="G29" s="25"/>
      <c r="H29" s="1331"/>
      <c r="I29" s="1195"/>
      <c r="K29" s="25"/>
      <c r="L29" s="1331"/>
      <c r="M29" s="1195"/>
      <c r="O29" s="25"/>
    </row>
    <row r="30" spans="1:15" x14ac:dyDescent="0.2">
      <c r="C30" s="26" t="s">
        <v>2885</v>
      </c>
      <c r="D30" s="1331"/>
      <c r="E30" s="1332"/>
      <c r="F30" s="30"/>
      <c r="G30" s="25"/>
      <c r="H30" s="1331"/>
      <c r="I30" s="1195"/>
      <c r="K30" s="25"/>
      <c r="L30" s="1331"/>
      <c r="M30" s="1195"/>
      <c r="O30" s="25"/>
    </row>
    <row r="31" spans="1:15" x14ac:dyDescent="0.2">
      <c r="C31" s="26" t="s">
        <v>2886</v>
      </c>
      <c r="D31" s="1331"/>
      <c r="E31" s="1332"/>
      <c r="F31" s="30"/>
      <c r="G31" s="25"/>
      <c r="H31" s="1331"/>
      <c r="I31" s="1195"/>
      <c r="K31" s="25"/>
      <c r="L31" s="1331"/>
      <c r="M31" s="1195"/>
      <c r="O31" s="25"/>
    </row>
    <row r="32" spans="1:15" x14ac:dyDescent="0.2">
      <c r="C32" s="54" t="s">
        <v>2887</v>
      </c>
      <c r="D32" s="1331"/>
      <c r="E32" s="1332"/>
      <c r="F32" s="30"/>
      <c r="G32" s="25"/>
      <c r="H32" s="1331"/>
      <c r="I32" s="1195"/>
      <c r="K32" s="25"/>
      <c r="L32" s="1331"/>
      <c r="M32" s="1195"/>
      <c r="O32" s="25"/>
    </row>
    <row r="33" spans="1:15" x14ac:dyDescent="0.2">
      <c r="C33" s="131"/>
      <c r="D33" s="1331"/>
      <c r="E33" s="1332"/>
      <c r="F33" s="30"/>
      <c r="G33" s="25"/>
      <c r="H33" s="1331"/>
      <c r="I33" s="1195"/>
      <c r="K33" s="25"/>
      <c r="L33" s="1331"/>
      <c r="M33" s="1195"/>
      <c r="O33" s="25"/>
    </row>
    <row r="35" spans="1:15" x14ac:dyDescent="0.2">
      <c r="C35" s="26" t="s">
        <v>2977</v>
      </c>
    </row>
    <row r="36" spans="1:15" x14ac:dyDescent="0.2">
      <c r="C36" s="26" t="s">
        <v>1207</v>
      </c>
      <c r="G36" s="25"/>
    </row>
    <row r="37" spans="1:15" ht="5.25" customHeight="1" x14ac:dyDescent="0.2">
      <c r="C37" s="921"/>
      <c r="G37" s="25"/>
    </row>
    <row r="38" spans="1:15" x14ac:dyDescent="0.2">
      <c r="A38" s="26" t="s">
        <v>599</v>
      </c>
      <c r="C38" s="26" t="s">
        <v>2888</v>
      </c>
      <c r="D38" s="2425">
        <v>7606</v>
      </c>
      <c r="E38" s="2425"/>
      <c r="F38" s="30">
        <f>N28+1</f>
        <v>12</v>
      </c>
      <c r="G38" s="1506"/>
      <c r="H38" s="2425">
        <v>7607</v>
      </c>
      <c r="I38" s="2425"/>
      <c r="J38" s="20">
        <f>F38+1</f>
        <v>13</v>
      </c>
      <c r="K38" s="1506"/>
      <c r="L38" s="2425">
        <v>7608</v>
      </c>
      <c r="M38" s="2425"/>
      <c r="N38" s="20">
        <f>J38+1</f>
        <v>14</v>
      </c>
      <c r="O38" s="1506"/>
    </row>
    <row r="39" spans="1:15" x14ac:dyDescent="0.2">
      <c r="C39" s="26" t="s">
        <v>2889</v>
      </c>
    </row>
    <row r="40" spans="1:15" x14ac:dyDescent="0.2">
      <c r="C40" s="26" t="s">
        <v>2890</v>
      </c>
      <c r="D40" s="2426" t="s">
        <v>2893</v>
      </c>
      <c r="E40" s="2426"/>
      <c r="F40" s="30">
        <f>N38+1</f>
        <v>15</v>
      </c>
      <c r="G40" s="1506"/>
      <c r="H40" s="2427" t="s">
        <v>2894</v>
      </c>
      <c r="I40" s="2426"/>
      <c r="J40" s="20">
        <f>F40+1</f>
        <v>16</v>
      </c>
      <c r="K40" s="1506"/>
      <c r="L40" s="2427" t="s">
        <v>2895</v>
      </c>
      <c r="M40" s="2426"/>
      <c r="N40" s="20">
        <f>J40+1</f>
        <v>17</v>
      </c>
      <c r="O40" s="1506"/>
    </row>
    <row r="41" spans="1:15" x14ac:dyDescent="0.2">
      <c r="C41" s="26" t="s">
        <v>2891</v>
      </c>
      <c r="F41" s="1331"/>
      <c r="G41" s="25"/>
      <c r="H41" s="1331"/>
      <c r="I41" s="1195"/>
      <c r="J41" s="1331"/>
      <c r="K41" s="25"/>
      <c r="L41" s="1331"/>
      <c r="M41" s="1195"/>
      <c r="N41" s="1331"/>
      <c r="O41" s="25"/>
    </row>
    <row r="42" spans="1:15" x14ac:dyDescent="0.2">
      <c r="C42" s="26" t="s">
        <v>2892</v>
      </c>
      <c r="D42" s="2426" t="s">
        <v>2896</v>
      </c>
      <c r="E42" s="2426"/>
      <c r="F42" s="30">
        <f>N40+1</f>
        <v>18</v>
      </c>
      <c r="G42" s="1506"/>
      <c r="H42" s="2427" t="s">
        <v>2897</v>
      </c>
      <c r="I42" s="2426"/>
      <c r="J42" s="20">
        <f>F42+1</f>
        <v>19</v>
      </c>
      <c r="K42" s="1506"/>
      <c r="L42" s="2427" t="s">
        <v>2898</v>
      </c>
      <c r="M42" s="2426"/>
      <c r="N42" s="20">
        <f>J42+1</f>
        <v>20</v>
      </c>
      <c r="O42" s="1506"/>
    </row>
    <row r="44" spans="1:15" x14ac:dyDescent="0.2">
      <c r="B44" s="26" t="s">
        <v>840</v>
      </c>
      <c r="C44" s="26" t="s">
        <v>1208</v>
      </c>
    </row>
    <row r="45" spans="1:15" x14ac:dyDescent="0.2">
      <c r="C45" s="26" t="s">
        <v>1352</v>
      </c>
    </row>
    <row r="46" spans="1:15" x14ac:dyDescent="0.2">
      <c r="A46" s="26" t="s">
        <v>599</v>
      </c>
      <c r="C46" s="26" t="s">
        <v>1209</v>
      </c>
      <c r="D46" s="2425">
        <v>7621</v>
      </c>
      <c r="E46" s="2425"/>
      <c r="F46" s="30">
        <f>N42+1</f>
        <v>21</v>
      </c>
      <c r="G46" s="1506"/>
      <c r="H46" s="2424">
        <v>7622</v>
      </c>
      <c r="I46" s="2425"/>
      <c r="J46" s="20">
        <f>F46+1</f>
        <v>22</v>
      </c>
      <c r="K46" s="1506"/>
      <c r="M46" s="921"/>
      <c r="O46" s="25"/>
    </row>
    <row r="47" spans="1:15" x14ac:dyDescent="0.2">
      <c r="D47" s="1331"/>
      <c r="E47" s="1332"/>
      <c r="F47" s="30"/>
      <c r="G47" s="25"/>
      <c r="H47" s="1331"/>
      <c r="I47" s="1195"/>
      <c r="K47" s="25"/>
      <c r="M47" s="921"/>
      <c r="O47" s="25"/>
    </row>
    <row r="48" spans="1:15" x14ac:dyDescent="0.2">
      <c r="B48" s="26" t="s">
        <v>945</v>
      </c>
      <c r="C48" s="26" t="s">
        <v>1210</v>
      </c>
    </row>
    <row r="49" spans="1:12" x14ac:dyDescent="0.2">
      <c r="A49" s="26" t="s">
        <v>599</v>
      </c>
      <c r="C49" s="26" t="s">
        <v>1353</v>
      </c>
      <c r="D49" s="2425" t="s">
        <v>2677</v>
      </c>
      <c r="E49" s="2425"/>
      <c r="F49" s="20">
        <f>J46+1</f>
        <v>23</v>
      </c>
      <c r="G49" s="1506"/>
      <c r="H49" s="2425" t="s">
        <v>2678</v>
      </c>
      <c r="I49" s="2425"/>
      <c r="J49" s="20">
        <f>F49+1</f>
        <v>24</v>
      </c>
      <c r="K49" s="1506"/>
    </row>
    <row r="51" spans="1:12" x14ac:dyDescent="0.2">
      <c r="A51" s="26" t="s">
        <v>599</v>
      </c>
      <c r="C51" s="26" t="s">
        <v>921</v>
      </c>
      <c r="D51" s="2428"/>
      <c r="E51" s="2429"/>
      <c r="F51" s="20">
        <f>J49+1</f>
        <v>25</v>
      </c>
      <c r="G51" s="2405" t="s">
        <v>2679</v>
      </c>
      <c r="H51" s="2405"/>
      <c r="I51" s="2405"/>
      <c r="J51" s="2405"/>
      <c r="K51" s="20" t="s">
        <v>111</v>
      </c>
    </row>
    <row r="52" spans="1:12" x14ac:dyDescent="0.2">
      <c r="D52" s="1331"/>
      <c r="E52" s="1332"/>
      <c r="G52" s="25"/>
      <c r="H52" s="25"/>
      <c r="I52" s="25"/>
      <c r="J52" s="112"/>
      <c r="K52" s="20"/>
    </row>
    <row r="53" spans="1:12" x14ac:dyDescent="0.2">
      <c r="B53" s="26" t="s">
        <v>31</v>
      </c>
      <c r="C53" s="26" t="s">
        <v>1211</v>
      </c>
      <c r="G53" s="25"/>
      <c r="H53" s="25"/>
      <c r="I53" s="25"/>
      <c r="J53" s="112"/>
      <c r="K53" s="20"/>
    </row>
    <row r="54" spans="1:12" x14ac:dyDescent="0.2">
      <c r="C54" s="26" t="s">
        <v>1214</v>
      </c>
      <c r="G54" s="25"/>
      <c r="H54" s="25"/>
      <c r="I54" s="25"/>
      <c r="J54" s="30"/>
      <c r="K54" s="30"/>
      <c r="L54" s="25"/>
    </row>
    <row r="55" spans="1:12" x14ac:dyDescent="0.2">
      <c r="C55" s="26" t="s">
        <v>1212</v>
      </c>
      <c r="K55" s="30"/>
    </row>
    <row r="56" spans="1:12" x14ac:dyDescent="0.2">
      <c r="A56" s="26" t="s">
        <v>599</v>
      </c>
      <c r="C56" s="26" t="s">
        <v>1213</v>
      </c>
      <c r="F56" s="20">
        <f>F51+1</f>
        <v>26</v>
      </c>
      <c r="G56" s="2405">
        <v>7422</v>
      </c>
      <c r="H56" s="2405"/>
      <c r="I56" s="2405"/>
      <c r="J56" s="2405"/>
      <c r="K56" s="30" t="s">
        <v>111</v>
      </c>
    </row>
    <row r="57" spans="1:12" x14ac:dyDescent="0.2">
      <c r="K57" s="365"/>
    </row>
    <row r="58" spans="1:12" x14ac:dyDescent="0.2">
      <c r="A58" s="54" t="s">
        <v>599</v>
      </c>
      <c r="B58" s="26" t="s">
        <v>32</v>
      </c>
      <c r="C58" s="26" t="s">
        <v>1232</v>
      </c>
      <c r="F58" s="20">
        <f>F56+1</f>
        <v>27</v>
      </c>
      <c r="G58" s="2405" t="s">
        <v>2680</v>
      </c>
      <c r="H58" s="2405"/>
      <c r="I58" s="2405"/>
      <c r="J58" s="2405"/>
      <c r="K58" s="30" t="s">
        <v>111</v>
      </c>
      <c r="L58" s="25"/>
    </row>
    <row r="59" spans="1:12" x14ac:dyDescent="0.2">
      <c r="A59" s="1411"/>
      <c r="K59" s="365"/>
    </row>
    <row r="60" spans="1:12" x14ac:dyDescent="0.2">
      <c r="A60" s="54" t="s">
        <v>599</v>
      </c>
      <c r="B60" s="26" t="s">
        <v>332</v>
      </c>
      <c r="C60" s="26" t="s">
        <v>1233</v>
      </c>
      <c r="F60" s="20">
        <f>F58+1</f>
        <v>28</v>
      </c>
      <c r="G60" s="2405" t="s">
        <v>2683</v>
      </c>
      <c r="H60" s="2405"/>
      <c r="I60" s="2405"/>
      <c r="J60" s="2405"/>
      <c r="K60" s="30" t="s">
        <v>111</v>
      </c>
    </row>
    <row r="61" spans="1:12" x14ac:dyDescent="0.2">
      <c r="A61" s="1411"/>
      <c r="K61" s="365"/>
    </row>
    <row r="62" spans="1:12" x14ac:dyDescent="0.2">
      <c r="A62" s="54"/>
      <c r="B62" s="26" t="s">
        <v>923</v>
      </c>
      <c r="C62" s="26" t="s">
        <v>1215</v>
      </c>
      <c r="K62" s="365"/>
    </row>
    <row r="63" spans="1:12" x14ac:dyDescent="0.2">
      <c r="A63" s="1566" t="s">
        <v>599</v>
      </c>
      <c r="C63" s="26" t="s">
        <v>1262</v>
      </c>
      <c r="F63" s="20">
        <f>F60+1</f>
        <v>29</v>
      </c>
      <c r="G63" s="2405" t="s">
        <v>2681</v>
      </c>
      <c r="H63" s="2405"/>
      <c r="I63" s="2405"/>
      <c r="J63" s="2405"/>
      <c r="K63" s="30" t="s">
        <v>111</v>
      </c>
    </row>
    <row r="64" spans="1:12" x14ac:dyDescent="0.2">
      <c r="A64" s="1411"/>
      <c r="G64" s="25"/>
      <c r="H64" s="25"/>
      <c r="I64" s="25"/>
      <c r="J64" s="30"/>
      <c r="K64" s="364"/>
    </row>
    <row r="65" spans="1:11" x14ac:dyDescent="0.2">
      <c r="A65" s="54" t="s">
        <v>599</v>
      </c>
      <c r="B65" s="26" t="s">
        <v>669</v>
      </c>
      <c r="C65" s="26" t="s">
        <v>1234</v>
      </c>
      <c r="F65" s="20">
        <f>F63+1</f>
        <v>30</v>
      </c>
      <c r="G65" s="2405" t="s">
        <v>2682</v>
      </c>
      <c r="H65" s="2405"/>
      <c r="I65" s="2405"/>
      <c r="J65" s="2405"/>
      <c r="K65" s="30" t="s">
        <v>111</v>
      </c>
    </row>
  </sheetData>
  <mergeCells count="34">
    <mergeCell ref="L20:M20"/>
    <mergeCell ref="D28:E28"/>
    <mergeCell ref="H28:I28"/>
    <mergeCell ref="L28:M28"/>
    <mergeCell ref="D40:E40"/>
    <mergeCell ref="H40:I40"/>
    <mergeCell ref="L40:M40"/>
    <mergeCell ref="G65:J65"/>
    <mergeCell ref="B1:O1"/>
    <mergeCell ref="B2:O2"/>
    <mergeCell ref="B3:O3"/>
    <mergeCell ref="D12:E12"/>
    <mergeCell ref="H12:I12"/>
    <mergeCell ref="D16:E16"/>
    <mergeCell ref="D51:E51"/>
    <mergeCell ref="D38:E38"/>
    <mergeCell ref="H38:I38"/>
    <mergeCell ref="H16:I16"/>
    <mergeCell ref="L16:M16"/>
    <mergeCell ref="D46:E46"/>
    <mergeCell ref="G63:J63"/>
    <mergeCell ref="D20:E20"/>
    <mergeCell ref="H20:I20"/>
    <mergeCell ref="H46:I46"/>
    <mergeCell ref="D49:E49"/>
    <mergeCell ref="G58:J58"/>
    <mergeCell ref="G60:J60"/>
    <mergeCell ref="L38:M38"/>
    <mergeCell ref="D42:E42"/>
    <mergeCell ref="H42:I42"/>
    <mergeCell ref="L42:M42"/>
    <mergeCell ref="H49:I49"/>
    <mergeCell ref="G51:J51"/>
    <mergeCell ref="G56:J56"/>
  </mergeCells>
  <pageMargins left="0.39370078740157483" right="0.39370078740157483" top="0.74803149606299213" bottom="0.74803149606299213" header="0.31496062992125984" footer="0.31496062992125984"/>
  <pageSetup scale="89" orientation="portrait" r:id="rId1"/>
  <headerFooter>
    <oddHeader>&amp;LOrganisme ________________________________________&amp;RCode géographique ____________</oddHeader>
    <oddFooter>&amp;LS65</oddFooter>
  </headerFooter>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0"/>
  <dimension ref="A2:V49"/>
  <sheetViews>
    <sheetView zoomScaleNormal="100" workbookViewId="0"/>
  </sheetViews>
  <sheetFormatPr baseColWidth="10" defaultColWidth="9.140625" defaultRowHeight="12.75" x14ac:dyDescent="0.2"/>
  <cols>
    <col min="1" max="1" width="3.7109375" style="1" customWidth="1"/>
    <col min="2" max="2" width="9.140625" style="1" customWidth="1"/>
    <col min="3" max="3" width="13.140625" style="1" customWidth="1"/>
    <col min="4" max="4" width="11.85546875" style="1" customWidth="1"/>
    <col min="5" max="5" width="6" style="1" customWidth="1"/>
    <col min="6" max="6" width="9.140625" style="1" customWidth="1"/>
    <col min="7" max="7" width="12.42578125" style="1" customWidth="1"/>
    <col min="8" max="8" width="13.5703125" style="1" customWidth="1"/>
    <col min="9" max="16384" width="9.140625" style="1"/>
  </cols>
  <sheetData>
    <row r="2" spans="1:8" x14ac:dyDescent="0.2">
      <c r="B2" s="840" t="s">
        <v>633</v>
      </c>
      <c r="H2" s="1032"/>
    </row>
    <row r="3" spans="1:8" x14ac:dyDescent="0.2">
      <c r="B3" s="1035"/>
    </row>
    <row r="5" spans="1:8" ht="13.5" thickBot="1" x14ac:dyDescent="0.25">
      <c r="B5" s="4"/>
    </row>
    <row r="6" spans="1:8" x14ac:dyDescent="0.2">
      <c r="A6" s="217"/>
      <c r="B6" s="146"/>
      <c r="C6" s="146"/>
      <c r="D6" s="146"/>
      <c r="E6" s="146"/>
    </row>
    <row r="7" spans="1:8" x14ac:dyDescent="0.2">
      <c r="A7" s="217"/>
      <c r="B7" s="19" t="s">
        <v>15</v>
      </c>
    </row>
    <row r="8" spans="1:8" x14ac:dyDescent="0.2">
      <c r="A8" s="217"/>
    </row>
    <row r="9" spans="1:8" x14ac:dyDescent="0.2">
      <c r="A9" s="217"/>
      <c r="B9" s="152"/>
      <c r="D9" s="217"/>
    </row>
    <row r="10" spans="1:8" x14ac:dyDescent="0.2">
      <c r="A10" s="217"/>
    </row>
    <row r="11" spans="1:8" x14ac:dyDescent="0.2">
      <c r="A11" s="217" t="s">
        <v>17</v>
      </c>
      <c r="B11" s="1" t="s">
        <v>18</v>
      </c>
      <c r="D11" s="760"/>
    </row>
    <row r="12" spans="1:8" x14ac:dyDescent="0.2">
      <c r="A12" s="217"/>
    </row>
    <row r="13" spans="1:8" x14ac:dyDescent="0.2">
      <c r="A13" s="217" t="s">
        <v>17</v>
      </c>
      <c r="B13" s="1" t="s">
        <v>989</v>
      </c>
      <c r="D13" s="760"/>
    </row>
    <row r="14" spans="1:8" x14ac:dyDescent="0.2">
      <c r="A14" s="217"/>
    </row>
    <row r="15" spans="1:8" x14ac:dyDescent="0.2">
      <c r="A15" s="217"/>
    </row>
    <row r="16" spans="1:8" x14ac:dyDescent="0.2">
      <c r="A16" s="217"/>
    </row>
    <row r="17" spans="1:1" x14ac:dyDescent="0.2">
      <c r="A17" s="217"/>
    </row>
    <row r="18" spans="1:1" x14ac:dyDescent="0.2">
      <c r="A18" s="217"/>
    </row>
    <row r="19" spans="1:1" x14ac:dyDescent="0.2">
      <c r="A19" s="217"/>
    </row>
    <row r="20" spans="1:1" x14ac:dyDescent="0.2">
      <c r="A20" s="217"/>
    </row>
    <row r="21" spans="1:1" x14ac:dyDescent="0.2">
      <c r="A21" s="217"/>
    </row>
    <row r="22" spans="1:1" x14ac:dyDescent="0.2">
      <c r="A22" s="217"/>
    </row>
    <row r="23" spans="1:1" x14ac:dyDescent="0.2">
      <c r="A23" s="217"/>
    </row>
    <row r="24" spans="1:1" x14ac:dyDescent="0.2">
      <c r="A24" s="217"/>
    </row>
    <row r="25" spans="1:1" x14ac:dyDescent="0.2">
      <c r="A25" s="217"/>
    </row>
    <row r="26" spans="1:1" x14ac:dyDescent="0.2">
      <c r="A26" s="217"/>
    </row>
    <row r="27" spans="1:1" x14ac:dyDescent="0.2">
      <c r="A27" s="217"/>
    </row>
    <row r="28" spans="1:1" x14ac:dyDescent="0.2">
      <c r="A28" s="217"/>
    </row>
    <row r="29" spans="1:1" x14ac:dyDescent="0.2">
      <c r="A29" s="217"/>
    </row>
    <row r="30" spans="1:1" x14ac:dyDescent="0.2">
      <c r="A30" s="217"/>
    </row>
    <row r="31" spans="1:1" x14ac:dyDescent="0.2">
      <c r="A31" s="217"/>
    </row>
    <row r="32" spans="1:1" x14ac:dyDescent="0.2">
      <c r="A32" s="217"/>
    </row>
    <row r="33" spans="1:22" x14ac:dyDescent="0.2">
      <c r="A33" s="217"/>
    </row>
    <row r="34" spans="1:22" x14ac:dyDescent="0.2">
      <c r="A34" s="217"/>
    </row>
    <row r="35" spans="1:22" x14ac:dyDescent="0.2">
      <c r="A35" s="217"/>
    </row>
    <row r="36" spans="1:22" ht="13.5" thickBot="1" x14ac:dyDescent="0.25">
      <c r="A36" s="217"/>
      <c r="B36" s="14"/>
      <c r="C36" s="14"/>
      <c r="D36" s="14"/>
      <c r="E36" s="14"/>
    </row>
    <row r="37" spans="1:22" x14ac:dyDescent="0.2">
      <c r="A37" s="217"/>
    </row>
    <row r="38" spans="1:22" x14ac:dyDescent="0.2">
      <c r="A38" s="217"/>
      <c r="B38" s="19" t="s">
        <v>990</v>
      </c>
    </row>
    <row r="39" spans="1:22" x14ac:dyDescent="0.2">
      <c r="A39" s="217"/>
    </row>
    <row r="40" spans="1:22" x14ac:dyDescent="0.2">
      <c r="A40" s="217"/>
      <c r="D40" s="217"/>
    </row>
    <row r="41" spans="1:22" x14ac:dyDescent="0.2">
      <c r="A41" s="217"/>
    </row>
    <row r="42" spans="1:22" x14ac:dyDescent="0.2">
      <c r="A42" s="217" t="s">
        <v>17</v>
      </c>
      <c r="B42" s="1" t="s">
        <v>991</v>
      </c>
      <c r="D42" s="760"/>
      <c r="E42" s="217"/>
      <c r="H42" s="760"/>
    </row>
    <row r="43" spans="1:22" x14ac:dyDescent="0.2">
      <c r="A43" s="217"/>
      <c r="B43" s="17"/>
      <c r="C43" s="17"/>
      <c r="D43" s="17"/>
      <c r="E43" s="351"/>
      <c r="F43" s="17"/>
      <c r="G43" s="17"/>
      <c r="H43" s="17"/>
      <c r="I43" s="17"/>
      <c r="J43" s="17"/>
      <c r="K43" s="17"/>
      <c r="L43" s="17"/>
      <c r="M43" s="17"/>
      <c r="N43" s="17"/>
      <c r="O43" s="17"/>
      <c r="P43" s="17"/>
      <c r="Q43" s="17"/>
      <c r="R43" s="17"/>
      <c r="S43" s="17"/>
      <c r="T43" s="17"/>
      <c r="U43" s="17"/>
      <c r="V43" s="17"/>
    </row>
    <row r="44" spans="1:22" x14ac:dyDescent="0.2">
      <c r="A44" s="217" t="s">
        <v>17</v>
      </c>
      <c r="B44" s="1" t="s">
        <v>992</v>
      </c>
      <c r="E44" s="217"/>
    </row>
    <row r="45" spans="1:22" x14ac:dyDescent="0.2">
      <c r="A45" s="217"/>
      <c r="B45" s="1" t="s">
        <v>865</v>
      </c>
      <c r="D45" s="760"/>
      <c r="E45" s="217"/>
      <c r="H45" s="771"/>
    </row>
    <row r="46" spans="1:22" x14ac:dyDescent="0.2">
      <c r="A46" s="217"/>
      <c r="E46" s="217"/>
      <c r="H46" s="26"/>
    </row>
    <row r="47" spans="1:22" x14ac:dyDescent="0.2">
      <c r="A47" s="217"/>
      <c r="E47" s="217"/>
      <c r="H47" s="771"/>
    </row>
    <row r="48" spans="1:22" x14ac:dyDescent="0.2">
      <c r="A48" s="217"/>
      <c r="E48" s="217"/>
      <c r="H48" s="26"/>
    </row>
    <row r="49" spans="1:8" x14ac:dyDescent="0.2">
      <c r="A49" s="1380"/>
      <c r="E49" s="217"/>
      <c r="H49" s="771"/>
    </row>
  </sheetData>
  <phoneticPr fontId="10" type="noConversion"/>
  <pageMargins left="0.39370078740157483" right="0.39370078740157483" top="0.74803149606299213" bottom="0.74803149606299213" header="0.31496062992125984" footer="0.31496062992125984"/>
  <pageSetup orientation="portrait" r:id="rId1"/>
  <headerFooter>
    <oddHeader>&amp;LOrganisme ________________________________________&amp;RCode géographique ____________</oddHeader>
    <oddFooter>&amp;LS66</oddFooter>
  </headerFooter>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9"/>
  <dimension ref="A2:V57"/>
  <sheetViews>
    <sheetView zoomScaleNormal="100" workbookViewId="0"/>
  </sheetViews>
  <sheetFormatPr baseColWidth="10" defaultColWidth="9.140625" defaultRowHeight="12.75" x14ac:dyDescent="0.2"/>
  <cols>
    <col min="1" max="1" width="3.85546875" style="217" customWidth="1"/>
    <col min="2" max="2" width="11.42578125" style="1" customWidth="1"/>
    <col min="3" max="3" width="8.85546875" style="1" customWidth="1"/>
    <col min="4" max="10" width="11.42578125" style="1" customWidth="1"/>
    <col min="11" max="11" width="0.140625" style="1" customWidth="1"/>
    <col min="12" max="16384" width="9.140625" style="1"/>
  </cols>
  <sheetData>
    <row r="2" spans="1:11" x14ac:dyDescent="0.2">
      <c r="B2" s="2430" t="s">
        <v>343</v>
      </c>
      <c r="C2" s="2431"/>
      <c r="D2" s="2431"/>
      <c r="E2" s="2431"/>
      <c r="F2" s="2431"/>
      <c r="G2" s="2431"/>
      <c r="H2" s="2431"/>
      <c r="I2" s="2431"/>
      <c r="J2" s="2431"/>
      <c r="K2" s="906"/>
    </row>
    <row r="3" spans="1:11" x14ac:dyDescent="0.2">
      <c r="B3" s="2401" t="s">
        <v>1333</v>
      </c>
      <c r="C3" s="2349"/>
      <c r="D3" s="2349"/>
      <c r="E3" s="2349"/>
      <c r="F3" s="2349"/>
      <c r="G3" s="2349"/>
      <c r="H3" s="2349"/>
      <c r="I3" s="2349"/>
      <c r="J3" s="2349"/>
      <c r="K3" s="917"/>
    </row>
    <row r="4" spans="1:11" x14ac:dyDescent="0.2">
      <c r="A4" s="217" t="s">
        <v>807</v>
      </c>
      <c r="B4" s="19" t="s">
        <v>866</v>
      </c>
      <c r="C4" s="19"/>
    </row>
    <row r="5" spans="1:11" x14ac:dyDescent="0.2">
      <c r="B5" s="1" t="s">
        <v>867</v>
      </c>
      <c r="D5" s="743"/>
      <c r="E5" s="37"/>
      <c r="F5" s="37"/>
      <c r="G5" s="37"/>
      <c r="H5" s="37"/>
      <c r="I5" s="37"/>
    </row>
    <row r="6" spans="1:11" x14ac:dyDescent="0.2">
      <c r="D6" s="487" t="s">
        <v>868</v>
      </c>
      <c r="E6" s="487" t="s">
        <v>869</v>
      </c>
      <c r="F6" s="17"/>
      <c r="G6" s="17"/>
      <c r="H6" s="17"/>
    </row>
    <row r="7" spans="1:11" x14ac:dyDescent="0.2">
      <c r="D7" s="743"/>
      <c r="E7" s="37"/>
      <c r="F7" s="37"/>
      <c r="G7" s="37"/>
      <c r="H7" s="112"/>
      <c r="I7" s="213"/>
    </row>
    <row r="8" spans="1:11" x14ac:dyDescent="0.2">
      <c r="D8" s="487" t="s">
        <v>870</v>
      </c>
      <c r="E8" s="17"/>
      <c r="F8" s="17"/>
      <c r="G8" s="17"/>
      <c r="H8" s="132"/>
      <c r="I8" s="132" t="s">
        <v>871</v>
      </c>
    </row>
    <row r="9" spans="1:11" x14ac:dyDescent="0.2">
      <c r="B9" s="1" t="s">
        <v>872</v>
      </c>
      <c r="D9" s="743"/>
      <c r="E9" s="37"/>
      <c r="F9" s="37"/>
      <c r="G9" s="37"/>
      <c r="H9" s="17"/>
    </row>
    <row r="10" spans="1:11" x14ac:dyDescent="0.2">
      <c r="D10" s="488" t="s">
        <v>873</v>
      </c>
      <c r="E10" s="488" t="s">
        <v>874</v>
      </c>
    </row>
    <row r="11" spans="1:11" x14ac:dyDescent="0.2">
      <c r="B11" s="1" t="s">
        <v>875</v>
      </c>
      <c r="D11" s="743"/>
      <c r="E11" s="37"/>
      <c r="F11" s="37"/>
      <c r="G11" s="37"/>
    </row>
    <row r="12" spans="1:11" x14ac:dyDescent="0.2">
      <c r="D12" s="488" t="s">
        <v>876</v>
      </c>
      <c r="E12" s="488" t="s">
        <v>874</v>
      </c>
    </row>
    <row r="13" spans="1:11" x14ac:dyDescent="0.2">
      <c r="B13" s="1" t="s">
        <v>877</v>
      </c>
      <c r="D13" s="743"/>
      <c r="E13" s="37"/>
      <c r="F13" s="37"/>
      <c r="G13" s="37"/>
      <c r="H13" s="37"/>
      <c r="I13" s="37"/>
    </row>
    <row r="14" spans="1:11" x14ac:dyDescent="0.2">
      <c r="D14" s="488"/>
    </row>
    <row r="15" spans="1:11" x14ac:dyDescent="0.2">
      <c r="A15" s="217" t="s">
        <v>807</v>
      </c>
      <c r="B15" s="19" t="s">
        <v>878</v>
      </c>
      <c r="C15" s="19"/>
    </row>
    <row r="16" spans="1:11" x14ac:dyDescent="0.2">
      <c r="B16" s="4"/>
    </row>
    <row r="17" spans="1:9" x14ac:dyDescent="0.2">
      <c r="B17" s="1" t="s">
        <v>879</v>
      </c>
      <c r="D17" s="743"/>
      <c r="E17" s="37"/>
      <c r="F17" s="37"/>
      <c r="G17" s="37"/>
      <c r="H17" s="37"/>
      <c r="I17" s="37"/>
    </row>
    <row r="18" spans="1:9" x14ac:dyDescent="0.2">
      <c r="D18" s="487"/>
      <c r="E18" s="17"/>
      <c r="F18" s="17"/>
      <c r="G18" s="17"/>
      <c r="H18" s="17"/>
    </row>
    <row r="19" spans="1:9" x14ac:dyDescent="0.2">
      <c r="B19" s="1" t="s">
        <v>872</v>
      </c>
      <c r="D19" s="743"/>
      <c r="E19" s="37"/>
      <c r="F19" s="37"/>
      <c r="G19" s="37"/>
    </row>
    <row r="20" spans="1:9" x14ac:dyDescent="0.2">
      <c r="D20" s="488" t="s">
        <v>876</v>
      </c>
      <c r="E20" s="488" t="s">
        <v>874</v>
      </c>
    </row>
    <row r="21" spans="1:9" x14ac:dyDescent="0.2">
      <c r="B21" s="1" t="s">
        <v>875</v>
      </c>
      <c r="D21" s="743"/>
      <c r="E21" s="37"/>
      <c r="F21" s="37"/>
      <c r="G21" s="37"/>
    </row>
    <row r="22" spans="1:9" x14ac:dyDescent="0.2">
      <c r="D22" s="488" t="s">
        <v>876</v>
      </c>
      <c r="E22" s="488" t="s">
        <v>874</v>
      </c>
    </row>
    <row r="23" spans="1:9" x14ac:dyDescent="0.2">
      <c r="B23" s="1" t="s">
        <v>877</v>
      </c>
      <c r="D23" s="743"/>
      <c r="E23" s="37"/>
      <c r="F23" s="37"/>
      <c r="G23" s="37"/>
      <c r="H23" s="37"/>
      <c r="I23" s="37"/>
    </row>
    <row r="24" spans="1:9" x14ac:dyDescent="0.2">
      <c r="D24" s="488"/>
    </row>
    <row r="25" spans="1:9" x14ac:dyDescent="0.2">
      <c r="A25" s="217" t="s">
        <v>807</v>
      </c>
      <c r="B25" s="19" t="s">
        <v>362</v>
      </c>
      <c r="C25" s="19"/>
    </row>
    <row r="27" spans="1:9" x14ac:dyDescent="0.2">
      <c r="B27" s="1" t="s">
        <v>879</v>
      </c>
      <c r="D27" s="743"/>
      <c r="E27" s="37"/>
      <c r="F27" s="37"/>
      <c r="G27" s="37"/>
      <c r="H27" s="37"/>
      <c r="I27" s="37"/>
    </row>
    <row r="28" spans="1:9" ht="15" customHeight="1" x14ac:dyDescent="0.2">
      <c r="B28" s="1" t="s">
        <v>880</v>
      </c>
      <c r="D28" s="743"/>
      <c r="E28" s="37"/>
      <c r="F28" s="37"/>
      <c r="G28" s="37"/>
      <c r="H28" s="37"/>
      <c r="I28" s="37"/>
    </row>
    <row r="30" spans="1:9" x14ac:dyDescent="0.2">
      <c r="B30" s="1" t="s">
        <v>867</v>
      </c>
      <c r="D30" s="812"/>
      <c r="E30" s="37"/>
      <c r="F30" s="37"/>
      <c r="G30" s="37"/>
      <c r="H30" s="37"/>
      <c r="I30" s="37"/>
    </row>
    <row r="31" spans="1:9" x14ac:dyDescent="0.2">
      <c r="D31" s="487" t="s">
        <v>881</v>
      </c>
      <c r="E31" s="487" t="s">
        <v>869</v>
      </c>
      <c r="F31" s="17"/>
      <c r="G31" s="17"/>
      <c r="H31" s="17"/>
    </row>
    <row r="32" spans="1:9" x14ac:dyDescent="0.2">
      <c r="D32" s="412"/>
      <c r="E32" s="813"/>
      <c r="F32" s="37"/>
      <c r="G32" s="37"/>
      <c r="H32" s="112"/>
      <c r="I32" s="213"/>
    </row>
    <row r="33" spans="1:22" x14ac:dyDescent="0.2">
      <c r="D33" s="487" t="s">
        <v>870</v>
      </c>
      <c r="H33" s="132"/>
      <c r="I33" s="756" t="s">
        <v>871</v>
      </c>
    </row>
    <row r="34" spans="1:22" x14ac:dyDescent="0.2">
      <c r="E34" s="17"/>
      <c r="F34" s="17"/>
      <c r="G34" s="17"/>
      <c r="H34" s="17"/>
    </row>
    <row r="35" spans="1:22" x14ac:dyDescent="0.2">
      <c r="B35" s="1" t="s">
        <v>872</v>
      </c>
      <c r="D35" s="743"/>
      <c r="E35" s="37"/>
      <c r="F35" s="37"/>
      <c r="G35" s="37"/>
    </row>
    <row r="36" spans="1:22" x14ac:dyDescent="0.2">
      <c r="D36" s="488" t="s">
        <v>873</v>
      </c>
      <c r="E36" s="488" t="s">
        <v>874</v>
      </c>
    </row>
    <row r="37" spans="1:22" x14ac:dyDescent="0.2">
      <c r="B37" s="1" t="s">
        <v>875</v>
      </c>
      <c r="D37" s="743"/>
      <c r="E37" s="37"/>
      <c r="F37" s="37"/>
      <c r="G37" s="37"/>
    </row>
    <row r="38" spans="1:22" x14ac:dyDescent="0.2">
      <c r="D38" s="488" t="s">
        <v>876</v>
      </c>
      <c r="E38" s="488" t="s">
        <v>874</v>
      </c>
    </row>
    <row r="39" spans="1:22" x14ac:dyDescent="0.2">
      <c r="B39" s="1" t="s">
        <v>877</v>
      </c>
      <c r="D39" s="743"/>
      <c r="E39" s="37"/>
      <c r="F39" s="37"/>
      <c r="G39" s="37"/>
      <c r="H39" s="37"/>
      <c r="I39" s="37"/>
    </row>
    <row r="40" spans="1:22" x14ac:dyDescent="0.2">
      <c r="D40" s="17"/>
      <c r="E40" s="17"/>
      <c r="F40" s="17"/>
    </row>
    <row r="41" spans="1:22" x14ac:dyDescent="0.2">
      <c r="B41" s="1" t="s">
        <v>571</v>
      </c>
      <c r="D41" s="291"/>
      <c r="E41" s="37"/>
      <c r="F41" s="37"/>
      <c r="G41" s="37"/>
      <c r="H41" s="37"/>
      <c r="I41" s="37"/>
    </row>
    <row r="42" spans="1:22" x14ac:dyDescent="0.2">
      <c r="B42" s="17"/>
      <c r="C42" s="17"/>
      <c r="D42" s="487"/>
      <c r="E42" s="17"/>
      <c r="F42" s="17"/>
      <c r="G42" s="17"/>
      <c r="H42" s="17"/>
      <c r="I42" s="17"/>
      <c r="J42" s="17"/>
      <c r="K42" s="17"/>
      <c r="L42" s="17"/>
      <c r="M42" s="17"/>
      <c r="N42" s="17"/>
      <c r="O42" s="17"/>
      <c r="P42" s="17"/>
      <c r="Q42" s="17"/>
      <c r="R42" s="17"/>
      <c r="S42" s="17"/>
      <c r="T42" s="17"/>
      <c r="U42" s="17"/>
      <c r="V42" s="17"/>
    </row>
    <row r="43" spans="1:22" x14ac:dyDescent="0.2">
      <c r="A43" s="217" t="s">
        <v>807</v>
      </c>
      <c r="B43" s="40" t="s">
        <v>299</v>
      </c>
      <c r="C43" s="40"/>
      <c r="D43" s="17"/>
      <c r="E43" s="17"/>
      <c r="F43" s="17"/>
      <c r="G43" s="17"/>
      <c r="H43" s="17"/>
      <c r="I43" s="17"/>
      <c r="J43" s="17"/>
      <c r="K43" s="17"/>
      <c r="L43" s="17"/>
      <c r="M43" s="17"/>
      <c r="N43" s="17"/>
      <c r="O43" s="17"/>
      <c r="P43" s="17"/>
      <c r="Q43" s="17"/>
      <c r="R43" s="17"/>
      <c r="S43" s="17"/>
      <c r="T43" s="17"/>
      <c r="U43" s="17"/>
      <c r="V43" s="17"/>
    </row>
    <row r="44" spans="1:22" x14ac:dyDescent="0.2">
      <c r="B44" s="19"/>
      <c r="C44" s="19"/>
    </row>
    <row r="45" spans="1:22" x14ac:dyDescent="0.2">
      <c r="B45" s="1" t="s">
        <v>879</v>
      </c>
      <c r="D45" s="42"/>
      <c r="E45" s="37"/>
      <c r="F45" s="37"/>
      <c r="G45" s="37"/>
      <c r="H45" s="37"/>
      <c r="I45" s="37"/>
    </row>
    <row r="46" spans="1:22" ht="15" customHeight="1" x14ac:dyDescent="0.2">
      <c r="B46" s="1" t="s">
        <v>880</v>
      </c>
      <c r="D46" s="42"/>
      <c r="E46" s="37"/>
      <c r="F46" s="37"/>
      <c r="G46" s="37"/>
      <c r="H46" s="37"/>
      <c r="I46" s="37"/>
    </row>
    <row r="47" spans="1:22" x14ac:dyDescent="0.2">
      <c r="D47" s="26"/>
    </row>
    <row r="48" spans="1:22" x14ac:dyDescent="0.2">
      <c r="B48" s="1" t="s">
        <v>867</v>
      </c>
      <c r="D48" s="42"/>
      <c r="E48" s="37"/>
      <c r="F48" s="37"/>
      <c r="G48" s="37"/>
      <c r="H48" s="37"/>
      <c r="I48" s="37"/>
    </row>
    <row r="49" spans="2:9" x14ac:dyDescent="0.2">
      <c r="D49" s="487" t="s">
        <v>881</v>
      </c>
      <c r="E49" s="487" t="s">
        <v>869</v>
      </c>
      <c r="F49" s="17"/>
      <c r="G49" s="17"/>
      <c r="H49" s="17"/>
    </row>
    <row r="50" spans="2:9" x14ac:dyDescent="0.2">
      <c r="D50" s="42"/>
      <c r="E50" s="37"/>
      <c r="F50" s="37"/>
      <c r="G50" s="37"/>
      <c r="H50" s="112"/>
      <c r="I50" s="213"/>
    </row>
    <row r="51" spans="2:9" x14ac:dyDescent="0.2">
      <c r="D51" s="487" t="s">
        <v>870</v>
      </c>
      <c r="H51" s="756"/>
      <c r="I51" s="756" t="s">
        <v>871</v>
      </c>
    </row>
    <row r="52" spans="2:9" x14ac:dyDescent="0.2">
      <c r="B52" s="1" t="s">
        <v>872</v>
      </c>
      <c r="D52" s="42"/>
      <c r="E52" s="37"/>
      <c r="F52" s="37"/>
      <c r="G52" s="37"/>
    </row>
    <row r="53" spans="2:9" x14ac:dyDescent="0.2">
      <c r="D53" s="488" t="s">
        <v>873</v>
      </c>
      <c r="E53" s="488" t="s">
        <v>874</v>
      </c>
    </row>
    <row r="54" spans="2:9" x14ac:dyDescent="0.2">
      <c r="B54" s="1" t="s">
        <v>875</v>
      </c>
      <c r="D54" s="42"/>
      <c r="E54" s="37"/>
      <c r="F54" s="37"/>
      <c r="G54" s="37"/>
    </row>
    <row r="55" spans="2:9" x14ac:dyDescent="0.2">
      <c r="D55" s="488" t="s">
        <v>876</v>
      </c>
      <c r="E55" s="488" t="s">
        <v>874</v>
      </c>
    </row>
    <row r="56" spans="2:9" x14ac:dyDescent="0.2">
      <c r="B56" s="1" t="s">
        <v>877</v>
      </c>
      <c r="D56" s="37"/>
      <c r="E56" s="37"/>
      <c r="F56" s="42"/>
      <c r="G56" s="37"/>
      <c r="H56" s="37"/>
      <c r="I56" s="37"/>
    </row>
    <row r="57" spans="2:9" x14ac:dyDescent="0.2">
      <c r="B57" s="1380"/>
    </row>
  </sheetData>
  <mergeCells count="2">
    <mergeCell ref="B3:J3"/>
    <mergeCell ref="B2:J2"/>
  </mergeCells>
  <phoneticPr fontId="10" type="noConversion"/>
  <pageMargins left="0.39370078740157483" right="0.39370078740157483" top="0.74803149606299213" bottom="0.74803149606299213" header="0.31496062992125984" footer="0.31496062992125984"/>
  <pageSetup scale="96" orientation="portrait" r:id="rId1"/>
  <headerFooter>
    <oddHeader>&amp;LOrganisme ________________________________________&amp;RCode géographique ____________</oddHeader>
    <oddFooter>&amp;LS67</oddFooter>
  </headerFooter>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3"/>
  <dimension ref="A1:V71"/>
  <sheetViews>
    <sheetView zoomScaleNormal="100" workbookViewId="0"/>
  </sheetViews>
  <sheetFormatPr baseColWidth="10" defaultColWidth="9.140625" defaultRowHeight="12.75" x14ac:dyDescent="0.2"/>
  <cols>
    <col min="1" max="1" width="2" style="26" customWidth="1"/>
    <col min="2" max="2" width="14.5703125" style="26" customWidth="1"/>
    <col min="3" max="3" width="8.7109375" style="26" customWidth="1"/>
    <col min="4" max="4" width="9.140625" style="26" customWidth="1"/>
    <col min="5" max="5" width="8.42578125" style="26" customWidth="1"/>
    <col min="6" max="7" width="9.140625" style="26" customWidth="1"/>
    <col min="8" max="8" width="6.5703125" style="26" customWidth="1"/>
    <col min="9" max="9" width="2.7109375" style="26" customWidth="1"/>
    <col min="10" max="10" width="15.7109375" style="26" customWidth="1"/>
    <col min="11" max="11" width="1.7109375" style="26" customWidth="1"/>
    <col min="12" max="12" width="9.140625" style="26"/>
    <col min="13" max="16384" width="9.140625" style="1"/>
  </cols>
  <sheetData>
    <row r="1" spans="1:22" x14ac:dyDescent="0.2">
      <c r="M1" s="491"/>
      <c r="N1" s="491"/>
      <c r="O1" s="491"/>
      <c r="P1" s="491"/>
      <c r="Q1" s="491"/>
      <c r="R1" s="491"/>
      <c r="S1" s="491"/>
      <c r="T1" s="491"/>
      <c r="U1" s="491"/>
      <c r="V1" s="491"/>
    </row>
    <row r="2" spans="1:22" x14ac:dyDescent="0.2">
      <c r="B2" s="435"/>
      <c r="C2" s="435"/>
      <c r="D2" s="435"/>
      <c r="E2" s="435"/>
      <c r="F2" s="435"/>
      <c r="G2" s="435"/>
      <c r="H2" s="435"/>
      <c r="I2" s="435"/>
      <c r="J2" s="435"/>
      <c r="M2" s="491"/>
      <c r="N2" s="491"/>
      <c r="O2" s="491"/>
      <c r="P2" s="491"/>
      <c r="Q2" s="491"/>
      <c r="R2" s="491"/>
      <c r="S2" s="491"/>
      <c r="T2" s="491"/>
      <c r="U2" s="491"/>
      <c r="V2" s="491"/>
    </row>
    <row r="3" spans="1:22" x14ac:dyDescent="0.2">
      <c r="B3" s="130" t="s">
        <v>78</v>
      </c>
      <c r="C3" s="130"/>
      <c r="D3" s="130"/>
      <c r="E3" s="130"/>
      <c r="F3" s="130"/>
      <c r="G3" s="130"/>
      <c r="H3" s="130"/>
      <c r="I3" s="130"/>
      <c r="J3" s="130"/>
      <c r="M3" s="491"/>
      <c r="N3" s="491"/>
      <c r="O3" s="491"/>
      <c r="P3" s="491"/>
      <c r="Q3" s="491"/>
      <c r="R3" s="491"/>
      <c r="S3" s="491"/>
      <c r="T3" s="491"/>
      <c r="U3" s="491"/>
      <c r="V3" s="491"/>
    </row>
    <row r="4" spans="1:22" x14ac:dyDescent="0.2">
      <c r="B4" s="2247" t="s">
        <v>1070</v>
      </c>
      <c r="C4" s="2247"/>
      <c r="D4" s="2247"/>
      <c r="E4" s="2247"/>
      <c r="F4" s="2247"/>
      <c r="G4" s="2247"/>
      <c r="H4" s="2247"/>
      <c r="I4" s="2247"/>
      <c r="J4" s="2247"/>
      <c r="K4" s="25"/>
      <c r="M4" s="491"/>
      <c r="N4" s="491"/>
      <c r="O4" s="491"/>
      <c r="P4" s="491"/>
      <c r="Q4" s="491"/>
      <c r="R4" s="491"/>
      <c r="S4" s="491"/>
      <c r="T4" s="491"/>
      <c r="U4" s="491"/>
      <c r="V4" s="491"/>
    </row>
    <row r="5" spans="1:22" x14ac:dyDescent="0.2">
      <c r="B5" s="8"/>
      <c r="C5" s="50"/>
      <c r="D5" s="50"/>
      <c r="E5" s="25"/>
      <c r="F5" s="25"/>
      <c r="G5" s="25"/>
      <c r="H5" s="25"/>
      <c r="I5" s="25"/>
      <c r="J5" s="25"/>
      <c r="K5" s="25"/>
      <c r="M5" s="491"/>
      <c r="N5" s="491"/>
      <c r="O5" s="491"/>
      <c r="P5" s="491"/>
      <c r="Q5" s="491"/>
      <c r="R5" s="491"/>
      <c r="S5" s="491"/>
      <c r="T5" s="491"/>
      <c r="U5" s="491"/>
      <c r="V5" s="491"/>
    </row>
    <row r="6" spans="1:22" x14ac:dyDescent="0.2">
      <c r="A6" s="25"/>
      <c r="B6" s="25"/>
      <c r="C6" s="25"/>
      <c r="D6" s="25"/>
      <c r="E6" s="25"/>
      <c r="F6" s="25"/>
      <c r="G6" s="25"/>
      <c r="H6" s="25"/>
      <c r="I6" s="25"/>
      <c r="J6" s="25"/>
      <c r="K6" s="25"/>
      <c r="M6" s="491"/>
      <c r="N6" s="491"/>
      <c r="O6" s="491"/>
      <c r="P6" s="491"/>
      <c r="Q6" s="491"/>
      <c r="R6" s="491"/>
      <c r="S6" s="491"/>
      <c r="T6" s="491"/>
      <c r="U6" s="491"/>
      <c r="V6" s="491"/>
    </row>
    <row r="7" spans="1:22" x14ac:dyDescent="0.2">
      <c r="A7" s="25"/>
      <c r="B7" s="2313" t="s">
        <v>256</v>
      </c>
      <c r="C7" s="2313"/>
      <c r="D7" s="2313"/>
      <c r="E7" s="2313"/>
      <c r="F7" s="2313"/>
      <c r="G7" s="25" t="s">
        <v>103</v>
      </c>
      <c r="H7" s="25"/>
      <c r="I7" s="25"/>
      <c r="J7" s="25"/>
      <c r="K7" s="25"/>
      <c r="M7" s="491"/>
      <c r="N7" s="491"/>
      <c r="O7" s="491"/>
      <c r="P7" s="491"/>
      <c r="Q7" s="491"/>
      <c r="R7" s="491"/>
      <c r="S7" s="491"/>
      <c r="T7" s="491"/>
      <c r="U7" s="491"/>
      <c r="V7" s="491"/>
    </row>
    <row r="8" spans="1:22" x14ac:dyDescent="0.2">
      <c r="A8" s="25"/>
      <c r="B8" s="2433" t="s">
        <v>19</v>
      </c>
      <c r="C8" s="2433"/>
      <c r="D8" s="2433"/>
      <c r="E8" s="2433"/>
      <c r="F8" s="2433"/>
      <c r="G8" s="25"/>
      <c r="H8" s="25"/>
      <c r="I8" s="25"/>
      <c r="J8" s="25"/>
      <c r="K8" s="25"/>
      <c r="M8" s="491"/>
      <c r="N8" s="491"/>
      <c r="O8" s="491"/>
      <c r="P8" s="491"/>
      <c r="Q8" s="491"/>
      <c r="R8" s="491"/>
      <c r="S8" s="491"/>
      <c r="T8" s="491"/>
      <c r="U8" s="491"/>
      <c r="V8" s="491"/>
    </row>
    <row r="9" spans="1:22" x14ac:dyDescent="0.2">
      <c r="A9" s="25"/>
      <c r="B9" s="25" t="s">
        <v>829</v>
      </c>
      <c r="C9" s="25"/>
      <c r="D9" s="25"/>
      <c r="E9" s="25"/>
      <c r="F9" s="25" t="s">
        <v>1344</v>
      </c>
      <c r="G9" s="25"/>
      <c r="H9" s="25"/>
      <c r="I9" s="25"/>
      <c r="J9" s="25"/>
      <c r="K9" s="25"/>
      <c r="M9" s="491"/>
      <c r="N9" s="491"/>
      <c r="O9" s="491"/>
      <c r="P9" s="491"/>
      <c r="Q9" s="491"/>
      <c r="R9" s="491"/>
      <c r="S9" s="491"/>
      <c r="T9" s="491"/>
      <c r="U9" s="491"/>
      <c r="V9" s="491"/>
    </row>
    <row r="10" spans="1:22" x14ac:dyDescent="0.2">
      <c r="A10" s="25"/>
      <c r="B10" s="25"/>
      <c r="C10" s="783" t="s">
        <v>709</v>
      </c>
      <c r="D10" s="25"/>
      <c r="E10" s="25"/>
      <c r="F10" s="25"/>
      <c r="G10" s="25"/>
      <c r="H10" s="25"/>
      <c r="I10" s="25"/>
      <c r="J10" s="25"/>
      <c r="K10" s="25"/>
      <c r="M10" s="491"/>
      <c r="N10" s="491"/>
      <c r="O10" s="491"/>
      <c r="P10" s="491"/>
      <c r="Q10" s="491"/>
      <c r="R10" s="491"/>
      <c r="S10" s="491"/>
      <c r="T10" s="491"/>
      <c r="U10" s="491"/>
      <c r="V10" s="491"/>
    </row>
    <row r="11" spans="1:22" x14ac:dyDescent="0.2">
      <c r="A11" s="25"/>
      <c r="B11" s="2313" t="s">
        <v>808</v>
      </c>
      <c r="C11" s="2313"/>
      <c r="D11" s="2313"/>
      <c r="E11" s="2313"/>
      <c r="F11" s="2313"/>
      <c r="G11" s="2313"/>
      <c r="H11" s="2313"/>
      <c r="I11" s="2313"/>
      <c r="J11" s="2313"/>
      <c r="K11" s="25"/>
      <c r="M11" s="491"/>
      <c r="N11" s="491"/>
      <c r="O11" s="491"/>
      <c r="P11" s="491"/>
      <c r="Q11" s="491"/>
      <c r="R11" s="491"/>
      <c r="S11" s="491"/>
      <c r="T11" s="491"/>
      <c r="U11" s="491"/>
      <c r="V11" s="491"/>
    </row>
    <row r="12" spans="1:22" x14ac:dyDescent="0.2">
      <c r="A12" s="25"/>
      <c r="B12" s="25"/>
      <c r="C12" s="25"/>
      <c r="D12" s="2433"/>
      <c r="E12" s="2433"/>
      <c r="F12" s="2433"/>
      <c r="G12" s="25"/>
      <c r="H12" s="25"/>
      <c r="I12" s="25"/>
      <c r="J12" s="25"/>
      <c r="K12" s="25"/>
      <c r="M12" s="491"/>
      <c r="N12" s="491"/>
      <c r="O12" s="491"/>
      <c r="P12" s="491"/>
      <c r="Q12" s="491"/>
      <c r="R12" s="491"/>
      <c r="S12" s="491"/>
      <c r="T12" s="491"/>
      <c r="U12" s="491"/>
      <c r="V12" s="491"/>
    </row>
    <row r="13" spans="1:22" x14ac:dyDescent="0.2">
      <c r="A13" s="25"/>
      <c r="B13" s="2313" t="s">
        <v>254</v>
      </c>
      <c r="C13" s="2313"/>
      <c r="D13" s="2313"/>
      <c r="E13" s="2313"/>
      <c r="F13" s="2313"/>
      <c r="G13" s="2313"/>
      <c r="H13" s="25" t="s">
        <v>255</v>
      </c>
      <c r="I13" s="25"/>
      <c r="J13" s="25"/>
      <c r="K13" s="25"/>
      <c r="M13" s="491"/>
      <c r="N13" s="491"/>
      <c r="O13" s="491"/>
      <c r="P13" s="491"/>
      <c r="Q13" s="491"/>
      <c r="R13" s="491"/>
      <c r="S13" s="491"/>
      <c r="T13" s="491"/>
      <c r="U13" s="491"/>
      <c r="V13" s="491"/>
    </row>
    <row r="14" spans="1:22" x14ac:dyDescent="0.2">
      <c r="A14" s="25"/>
      <c r="B14" s="25"/>
      <c r="C14" s="25"/>
      <c r="D14" s="25"/>
      <c r="E14" s="2433" t="s">
        <v>20</v>
      </c>
      <c r="F14" s="2433"/>
      <c r="G14" s="2433"/>
      <c r="I14" s="2433"/>
      <c r="J14" s="2433"/>
      <c r="K14" s="1194"/>
      <c r="L14" s="1194"/>
      <c r="M14" s="491"/>
      <c r="N14" s="491"/>
      <c r="O14" s="491"/>
      <c r="P14" s="491"/>
      <c r="Q14" s="491"/>
      <c r="R14" s="491"/>
      <c r="S14" s="491"/>
      <c r="T14" s="491"/>
      <c r="U14" s="491"/>
      <c r="V14" s="491"/>
    </row>
    <row r="15" spans="1:22" x14ac:dyDescent="0.2">
      <c r="A15" s="25"/>
      <c r="B15" s="25"/>
      <c r="C15" s="25"/>
      <c r="D15" s="25"/>
      <c r="E15" s="25"/>
      <c r="F15" s="25"/>
      <c r="G15" s="25"/>
      <c r="H15" s="25"/>
      <c r="I15" s="25"/>
      <c r="J15" s="25"/>
      <c r="K15" s="25"/>
      <c r="M15" s="491"/>
      <c r="N15" s="491"/>
      <c r="O15" s="491"/>
      <c r="P15" s="491"/>
      <c r="Q15" s="491"/>
      <c r="R15" s="491"/>
      <c r="S15" s="491"/>
      <c r="T15" s="491"/>
      <c r="U15" s="491"/>
      <c r="V15" s="491"/>
    </row>
    <row r="16" spans="1:22" x14ac:dyDescent="0.2">
      <c r="A16" s="25"/>
      <c r="B16" s="25" t="s">
        <v>356</v>
      </c>
      <c r="C16" s="25"/>
      <c r="D16" s="25"/>
      <c r="E16" s="25"/>
      <c r="F16" s="25"/>
      <c r="G16" s="25"/>
      <c r="H16" s="25"/>
      <c r="I16" s="25"/>
      <c r="J16" s="25"/>
      <c r="K16" s="25"/>
      <c r="L16" s="1194"/>
      <c r="M16" s="491"/>
      <c r="N16" s="491"/>
      <c r="O16" s="491"/>
      <c r="P16" s="491"/>
      <c r="Q16" s="491"/>
      <c r="R16" s="491"/>
      <c r="S16" s="491"/>
      <c r="T16" s="491"/>
      <c r="U16" s="491"/>
      <c r="V16" s="491"/>
    </row>
    <row r="17" spans="1:22" x14ac:dyDescent="0.2">
      <c r="A17" s="25"/>
      <c r="B17" s="25"/>
      <c r="C17" s="25"/>
      <c r="D17" s="25"/>
      <c r="E17" s="25"/>
      <c r="F17" s="25"/>
      <c r="G17" s="25"/>
      <c r="H17" s="25"/>
      <c r="I17" s="25"/>
      <c r="J17" s="25"/>
      <c r="K17" s="25"/>
      <c r="L17" s="1194"/>
      <c r="M17" s="491"/>
      <c r="N17" s="491"/>
      <c r="O17" s="491"/>
      <c r="P17" s="491"/>
      <c r="Q17" s="491"/>
      <c r="R17" s="491"/>
      <c r="S17" s="491"/>
      <c r="T17" s="491"/>
      <c r="U17" s="491"/>
      <c r="V17" s="491"/>
    </row>
    <row r="18" spans="1:22" x14ac:dyDescent="0.2">
      <c r="A18" s="25"/>
      <c r="B18" s="25" t="s">
        <v>157</v>
      </c>
      <c r="C18" s="25"/>
      <c r="D18" s="25"/>
      <c r="E18" s="25"/>
      <c r="F18" s="25"/>
      <c r="G18" s="25"/>
      <c r="H18" s="25"/>
      <c r="I18" s="25"/>
      <c r="J18" s="25"/>
      <c r="K18" s="25"/>
      <c r="L18" s="1194"/>
      <c r="M18" s="491"/>
      <c r="N18" s="491"/>
      <c r="O18" s="491"/>
      <c r="P18" s="491"/>
      <c r="Q18" s="491"/>
      <c r="R18" s="491"/>
      <c r="S18" s="491"/>
      <c r="T18" s="491"/>
      <c r="U18" s="491"/>
      <c r="V18" s="491"/>
    </row>
    <row r="19" spans="1:22" x14ac:dyDescent="0.2">
      <c r="A19" s="25"/>
      <c r="B19" s="25"/>
      <c r="C19" s="25"/>
      <c r="D19" s="25"/>
      <c r="E19" s="25"/>
      <c r="F19" s="25"/>
      <c r="G19" s="25"/>
      <c r="H19" s="25"/>
      <c r="I19" s="25"/>
      <c r="J19" s="25"/>
      <c r="K19" s="25"/>
      <c r="L19" s="1194"/>
      <c r="M19" s="491"/>
      <c r="N19" s="491"/>
      <c r="O19" s="491"/>
      <c r="P19" s="491"/>
      <c r="Q19" s="491"/>
      <c r="R19" s="491"/>
      <c r="S19" s="491"/>
      <c r="T19" s="491"/>
      <c r="U19" s="491"/>
      <c r="V19" s="491"/>
    </row>
    <row r="20" spans="1:22" x14ac:dyDescent="0.2">
      <c r="A20" s="25"/>
      <c r="B20" s="25" t="s">
        <v>1064</v>
      </c>
      <c r="C20" s="25"/>
      <c r="D20" s="25"/>
      <c r="E20" s="25"/>
      <c r="F20" s="25"/>
      <c r="G20" s="25"/>
      <c r="H20" s="25"/>
      <c r="I20" s="25"/>
      <c r="J20" s="25"/>
      <c r="K20" s="25"/>
      <c r="L20" s="1194"/>
      <c r="M20" s="491"/>
      <c r="N20" s="491"/>
      <c r="O20" s="491"/>
      <c r="P20" s="491"/>
      <c r="Q20" s="491"/>
      <c r="R20" s="491"/>
      <c r="S20" s="491"/>
      <c r="T20" s="491"/>
      <c r="U20" s="491"/>
      <c r="V20" s="491"/>
    </row>
    <row r="21" spans="1:22" x14ac:dyDescent="0.2">
      <c r="A21" s="25"/>
      <c r="B21" s="25"/>
      <c r="C21" s="25"/>
      <c r="D21" s="25"/>
      <c r="E21" s="25"/>
      <c r="F21" s="25"/>
      <c r="G21" s="25"/>
      <c r="H21" s="25"/>
      <c r="I21" s="25"/>
      <c r="J21" s="25"/>
      <c r="K21" s="25"/>
      <c r="L21" s="1194"/>
      <c r="M21" s="491"/>
      <c r="N21" s="491"/>
      <c r="O21" s="491"/>
      <c r="P21" s="491"/>
      <c r="Q21" s="491"/>
      <c r="R21" s="491"/>
      <c r="S21" s="491"/>
      <c r="T21" s="491"/>
      <c r="U21" s="491"/>
      <c r="V21" s="491"/>
    </row>
    <row r="22" spans="1:22" x14ac:dyDescent="0.2">
      <c r="A22" s="25"/>
      <c r="B22" s="25" t="s">
        <v>1063</v>
      </c>
      <c r="C22" s="25"/>
      <c r="D22" s="25"/>
      <c r="E22" s="25"/>
      <c r="F22" s="25"/>
      <c r="G22" s="25"/>
      <c r="H22" s="25"/>
      <c r="I22" s="25"/>
      <c r="J22" s="25"/>
      <c r="K22" s="25"/>
      <c r="L22" s="1194"/>
      <c r="M22" s="491"/>
      <c r="N22" s="491"/>
      <c r="O22" s="491"/>
      <c r="P22" s="491"/>
      <c r="Q22" s="491"/>
      <c r="R22" s="491"/>
      <c r="S22" s="491"/>
      <c r="T22" s="491"/>
      <c r="U22" s="491"/>
      <c r="V22" s="491"/>
    </row>
    <row r="23" spans="1:22" x14ac:dyDescent="0.2">
      <c r="A23" s="25"/>
      <c r="B23" s="25"/>
      <c r="C23" s="2436" t="s">
        <v>726</v>
      </c>
      <c r="D23" s="2436"/>
      <c r="E23" s="25"/>
      <c r="F23" s="25"/>
      <c r="G23" s="25"/>
      <c r="H23" s="25"/>
      <c r="I23" s="25"/>
      <c r="J23" s="25"/>
      <c r="K23" s="25"/>
      <c r="L23" s="1194"/>
      <c r="M23" s="491"/>
      <c r="N23" s="491"/>
      <c r="O23" s="491"/>
      <c r="P23" s="491"/>
      <c r="Q23" s="491"/>
      <c r="R23" s="491"/>
      <c r="S23" s="491"/>
      <c r="T23" s="491"/>
      <c r="U23" s="491"/>
      <c r="V23" s="491"/>
    </row>
    <row r="24" spans="1:22" x14ac:dyDescent="0.2">
      <c r="A24" s="25"/>
      <c r="B24" s="25"/>
      <c r="C24" s="1164"/>
      <c r="D24" s="1164"/>
      <c r="E24" s="25"/>
      <c r="F24" s="25"/>
      <c r="G24" s="25"/>
      <c r="H24" s="25"/>
      <c r="I24" s="25"/>
      <c r="J24" s="25"/>
      <c r="K24" s="25"/>
      <c r="L24" s="1194"/>
      <c r="M24" s="491"/>
      <c r="N24" s="491"/>
      <c r="O24" s="491"/>
      <c r="P24" s="491"/>
      <c r="Q24" s="491"/>
      <c r="R24" s="491"/>
      <c r="S24" s="491"/>
      <c r="T24" s="491"/>
      <c r="U24" s="491"/>
      <c r="V24" s="491"/>
    </row>
    <row r="25" spans="1:22" x14ac:dyDescent="0.2">
      <c r="A25" s="25"/>
      <c r="B25" s="25" t="s">
        <v>357</v>
      </c>
      <c r="C25" s="25"/>
      <c r="D25" s="25"/>
      <c r="E25" s="25"/>
      <c r="F25" s="25"/>
      <c r="G25" s="25"/>
      <c r="H25" s="25"/>
      <c r="I25" s="25"/>
      <c r="J25" s="25"/>
      <c r="K25" s="25"/>
      <c r="L25" s="1194"/>
      <c r="M25" s="491"/>
      <c r="N25" s="491"/>
      <c r="O25" s="491"/>
      <c r="P25" s="491"/>
      <c r="Q25" s="491"/>
      <c r="R25" s="491"/>
      <c r="S25" s="491"/>
      <c r="T25" s="491"/>
      <c r="U25" s="491"/>
      <c r="V25" s="491"/>
    </row>
    <row r="26" spans="1:22" x14ac:dyDescent="0.2">
      <c r="A26" s="25"/>
      <c r="B26" s="25"/>
      <c r="C26" s="25"/>
      <c r="D26" s="25"/>
      <c r="E26" s="25"/>
      <c r="F26" s="25"/>
      <c r="G26" s="25"/>
      <c r="H26" s="25"/>
      <c r="I26" s="25"/>
      <c r="J26" s="25"/>
      <c r="K26" s="25"/>
      <c r="L26" s="1194"/>
      <c r="M26" s="491"/>
      <c r="N26" s="491"/>
      <c r="O26" s="491"/>
      <c r="P26" s="491"/>
      <c r="Q26" s="491"/>
      <c r="R26" s="491"/>
      <c r="S26" s="491"/>
      <c r="T26" s="491"/>
      <c r="U26" s="491"/>
      <c r="V26" s="491"/>
    </row>
    <row r="27" spans="1:22" x14ac:dyDescent="0.2">
      <c r="A27" s="25"/>
      <c r="B27" s="25"/>
      <c r="C27" s="25"/>
      <c r="D27" s="25"/>
      <c r="E27" s="25"/>
      <c r="F27" s="25"/>
      <c r="G27" s="25"/>
      <c r="H27" s="25"/>
      <c r="I27" s="25"/>
      <c r="J27" s="25"/>
      <c r="K27" s="25"/>
      <c r="L27" s="1194"/>
      <c r="M27" s="491"/>
      <c r="N27" s="491"/>
      <c r="O27" s="491"/>
      <c r="P27" s="491"/>
      <c r="Q27" s="491"/>
      <c r="R27" s="491"/>
      <c r="S27" s="491"/>
      <c r="T27" s="491"/>
      <c r="U27" s="491"/>
      <c r="V27" s="491"/>
    </row>
    <row r="28" spans="1:22" ht="12.75" customHeight="1" x14ac:dyDescent="0.2">
      <c r="A28" s="2211"/>
      <c r="B28" s="2434" t="s">
        <v>725</v>
      </c>
      <c r="C28" s="2434"/>
      <c r="D28" s="2434"/>
      <c r="E28" s="2434"/>
      <c r="F28" s="2434"/>
      <c r="G28" s="2434"/>
      <c r="H28" s="2434"/>
      <c r="I28" s="2434"/>
      <c r="J28" s="2434"/>
      <c r="L28" s="1194"/>
      <c r="M28" s="491"/>
      <c r="N28" s="491"/>
      <c r="O28" s="491"/>
      <c r="P28" s="491"/>
      <c r="Q28" s="491"/>
      <c r="R28" s="491"/>
      <c r="S28" s="491"/>
      <c r="T28" s="491"/>
      <c r="U28" s="491"/>
    </row>
    <row r="29" spans="1:22" ht="12.75" customHeight="1" x14ac:dyDescent="0.2">
      <c r="A29" s="1952"/>
      <c r="B29" s="1952"/>
      <c r="C29" s="2432" t="s">
        <v>726</v>
      </c>
      <c r="D29" s="2432"/>
      <c r="E29" s="1952"/>
      <c r="F29" s="1952"/>
      <c r="G29" s="1952"/>
      <c r="H29" s="1952"/>
      <c r="I29" s="1952"/>
      <c r="J29" s="1952"/>
      <c r="L29" s="1194"/>
      <c r="M29" s="491"/>
      <c r="N29" s="491"/>
      <c r="O29" s="491"/>
      <c r="P29" s="491"/>
      <c r="Q29" s="491"/>
      <c r="R29" s="491"/>
      <c r="S29" s="491"/>
      <c r="T29" s="491"/>
      <c r="U29" s="491"/>
    </row>
    <row r="30" spans="1:22" ht="12.75" customHeight="1" x14ac:dyDescent="0.2">
      <c r="A30" s="2211"/>
      <c r="B30" s="2434" t="s">
        <v>757</v>
      </c>
      <c r="C30" s="2434"/>
      <c r="D30" s="2434"/>
      <c r="E30" s="2434"/>
      <c r="F30" s="2434"/>
      <c r="G30" s="2434"/>
      <c r="H30" s="2434"/>
      <c r="I30" s="2434"/>
      <c r="J30" s="2434"/>
      <c r="L30" s="1194"/>
      <c r="M30" s="491"/>
      <c r="N30" s="491"/>
      <c r="O30" s="491"/>
      <c r="P30" s="491"/>
      <c r="Q30" s="491"/>
      <c r="R30" s="491"/>
      <c r="S30" s="491"/>
      <c r="T30" s="491"/>
      <c r="U30" s="491"/>
    </row>
    <row r="31" spans="1:22" ht="12.75" customHeight="1" x14ac:dyDescent="0.2">
      <c r="A31" s="1952"/>
      <c r="B31" s="1952"/>
      <c r="C31" s="1952"/>
      <c r="D31" s="1952"/>
      <c r="E31" s="1952"/>
      <c r="F31" s="1952"/>
      <c r="G31" s="1952"/>
      <c r="H31" s="1952"/>
      <c r="I31" s="1952"/>
      <c r="J31" s="1952"/>
      <c r="L31" s="1194"/>
      <c r="M31" s="491"/>
      <c r="N31" s="491"/>
      <c r="O31" s="491"/>
      <c r="P31" s="491"/>
      <c r="Q31" s="491"/>
      <c r="R31" s="491"/>
      <c r="S31" s="491"/>
      <c r="T31" s="491"/>
      <c r="U31" s="491"/>
    </row>
    <row r="32" spans="1:22" ht="12.75" customHeight="1" x14ac:dyDescent="0.2">
      <c r="A32" s="2211"/>
      <c r="B32" s="2434" t="s">
        <v>758</v>
      </c>
      <c r="C32" s="2434"/>
      <c r="D32" s="2434"/>
      <c r="E32" s="2434"/>
      <c r="F32" s="2434"/>
      <c r="G32" s="2434"/>
      <c r="H32" s="2434"/>
      <c r="I32" s="2434"/>
      <c r="J32" s="2434"/>
      <c r="L32" s="1194"/>
      <c r="M32" s="491"/>
      <c r="N32" s="491"/>
      <c r="O32" s="491"/>
      <c r="P32" s="491"/>
      <c r="Q32" s="491"/>
      <c r="R32" s="491"/>
      <c r="S32" s="491"/>
      <c r="T32" s="491"/>
      <c r="U32" s="491"/>
    </row>
    <row r="33" spans="1:22" ht="12.75" customHeight="1" x14ac:dyDescent="0.2">
      <c r="A33" s="1952"/>
      <c r="B33" s="2434"/>
      <c r="C33" s="2434"/>
      <c r="D33" s="2434"/>
      <c r="E33" s="2434"/>
      <c r="F33" s="2434"/>
      <c r="G33" s="2434"/>
      <c r="H33" s="2434"/>
      <c r="I33" s="2434"/>
      <c r="J33" s="2434"/>
      <c r="L33" s="1194"/>
      <c r="M33" s="491"/>
      <c r="N33" s="491"/>
      <c r="O33" s="491"/>
      <c r="P33" s="491"/>
      <c r="Q33" s="491"/>
      <c r="R33" s="491"/>
      <c r="S33" s="491"/>
      <c r="T33" s="491"/>
      <c r="U33" s="491"/>
    </row>
    <row r="34" spans="1:22" x14ac:dyDescent="0.2">
      <c r="A34" s="25"/>
      <c r="B34" s="1952"/>
      <c r="C34" s="1952"/>
      <c r="D34" s="1952"/>
      <c r="E34" s="1952"/>
      <c r="F34" s="1952"/>
      <c r="G34" s="1952"/>
      <c r="H34" s="1952"/>
      <c r="I34" s="1952"/>
      <c r="J34" s="1952"/>
      <c r="L34" s="1194"/>
      <c r="M34" s="491"/>
      <c r="N34" s="491"/>
      <c r="O34" s="491"/>
      <c r="P34" s="491"/>
      <c r="Q34" s="491"/>
      <c r="R34" s="491"/>
      <c r="S34" s="491"/>
      <c r="T34" s="491"/>
      <c r="U34" s="491"/>
    </row>
    <row r="35" spans="1:22" ht="12.75" customHeight="1" x14ac:dyDescent="0.2">
      <c r="A35" s="2211"/>
      <c r="B35" s="2434" t="s">
        <v>759</v>
      </c>
      <c r="C35" s="2434"/>
      <c r="D35" s="2434"/>
      <c r="E35" s="2434"/>
      <c r="F35" s="2434"/>
      <c r="G35" s="2434"/>
      <c r="H35" s="2434"/>
      <c r="I35" s="2434"/>
      <c r="J35" s="2434"/>
      <c r="L35" s="1194"/>
      <c r="M35" s="491"/>
      <c r="N35" s="491"/>
      <c r="O35" s="491"/>
      <c r="P35" s="491"/>
      <c r="Q35" s="491"/>
      <c r="R35" s="491"/>
      <c r="S35" s="491"/>
      <c r="T35" s="491"/>
      <c r="U35" s="491"/>
    </row>
    <row r="36" spans="1:22" x14ac:dyDescent="0.2">
      <c r="A36" s="25"/>
      <c r="B36" s="1952"/>
      <c r="C36" s="1952"/>
      <c r="D36" s="1952"/>
      <c r="E36" s="1952"/>
      <c r="F36" s="1952"/>
      <c r="G36" s="1952"/>
      <c r="H36" s="1952"/>
      <c r="I36" s="1952"/>
      <c r="J36" s="1952"/>
      <c r="L36" s="1194"/>
      <c r="M36" s="491"/>
      <c r="N36" s="491"/>
      <c r="O36" s="491"/>
      <c r="P36" s="491"/>
      <c r="Q36" s="491"/>
      <c r="R36" s="491"/>
      <c r="S36" s="491"/>
      <c r="T36" s="491"/>
      <c r="U36" s="491"/>
    </row>
    <row r="37" spans="1:22" ht="12.75" customHeight="1" x14ac:dyDescent="0.2">
      <c r="A37" s="2211"/>
      <c r="B37" s="2434" t="s">
        <v>760</v>
      </c>
      <c r="C37" s="2434"/>
      <c r="D37" s="2434"/>
      <c r="E37" s="2434"/>
      <c r="F37" s="2434"/>
      <c r="G37" s="2434"/>
      <c r="H37" s="2434"/>
      <c r="I37" s="2434"/>
      <c r="J37" s="2434"/>
      <c r="L37" s="1194"/>
      <c r="M37" s="491"/>
      <c r="N37" s="491"/>
      <c r="O37" s="491"/>
      <c r="P37" s="491"/>
      <c r="Q37" s="491"/>
      <c r="R37" s="491"/>
      <c r="S37" s="491"/>
      <c r="T37" s="491"/>
      <c r="U37" s="491"/>
    </row>
    <row r="38" spans="1:22" x14ac:dyDescent="0.2">
      <c r="A38" s="147"/>
      <c r="B38" s="2432" t="s">
        <v>727</v>
      </c>
      <c r="C38" s="2432"/>
      <c r="D38" s="1952"/>
      <c r="E38" s="1952"/>
      <c r="F38" s="1952"/>
      <c r="G38" s="1952"/>
      <c r="H38" s="1952"/>
      <c r="I38" s="1952"/>
      <c r="J38" s="1952"/>
      <c r="L38" s="1194"/>
      <c r="M38" s="491"/>
      <c r="N38" s="491"/>
      <c r="O38" s="491"/>
      <c r="P38" s="491"/>
      <c r="Q38" s="491"/>
      <c r="R38" s="491"/>
      <c r="S38" s="491"/>
      <c r="T38" s="491"/>
      <c r="U38" s="491"/>
    </row>
    <row r="39" spans="1:22" ht="12.75" customHeight="1" x14ac:dyDescent="0.2">
      <c r="A39" s="2211"/>
      <c r="B39" s="2434" t="s">
        <v>728</v>
      </c>
      <c r="C39" s="2434"/>
      <c r="D39" s="2434"/>
      <c r="E39" s="2434"/>
      <c r="F39" s="2434"/>
      <c r="G39" s="2434"/>
      <c r="H39" s="2434"/>
      <c r="I39" s="2434"/>
      <c r="J39" s="2434"/>
      <c r="L39" s="1194"/>
      <c r="M39" s="491"/>
      <c r="N39" s="491"/>
      <c r="O39" s="491"/>
      <c r="P39" s="491"/>
      <c r="Q39" s="491"/>
      <c r="R39" s="491"/>
      <c r="S39" s="491"/>
      <c r="T39" s="491"/>
      <c r="U39" s="491"/>
    </row>
    <row r="40" spans="1:22" x14ac:dyDescent="0.2">
      <c r="A40" s="1952"/>
      <c r="B40" s="1952"/>
      <c r="C40" s="1952"/>
      <c r="D40" s="1952"/>
      <c r="E40" s="1952"/>
      <c r="F40" s="1952"/>
      <c r="G40" s="1952"/>
      <c r="H40" s="1952"/>
      <c r="I40" s="1952"/>
      <c r="J40" s="1952"/>
      <c r="L40" s="1194"/>
      <c r="M40" s="491"/>
      <c r="N40" s="491"/>
      <c r="O40" s="491"/>
      <c r="P40" s="491"/>
      <c r="Q40" s="491"/>
      <c r="R40" s="491"/>
      <c r="S40" s="491"/>
      <c r="T40" s="491"/>
      <c r="U40" s="491"/>
    </row>
    <row r="41" spans="1:22" x14ac:dyDescent="0.2">
      <c r="A41" s="1952"/>
      <c r="B41" s="1952"/>
      <c r="C41" s="1952"/>
      <c r="D41" s="1952"/>
      <c r="E41" s="1952"/>
      <c r="F41" s="1952"/>
      <c r="G41" s="1952"/>
      <c r="H41" s="1952"/>
      <c r="I41" s="1952"/>
      <c r="J41" s="1952"/>
      <c r="L41" s="1194"/>
      <c r="M41" s="491"/>
      <c r="N41" s="491"/>
      <c r="O41" s="491"/>
      <c r="P41" s="491"/>
      <c r="Q41" s="491"/>
      <c r="R41" s="491"/>
      <c r="S41" s="491"/>
      <c r="T41" s="491"/>
      <c r="U41" s="491"/>
    </row>
    <row r="42" spans="1:22" x14ac:dyDescent="0.2">
      <c r="A42" s="25"/>
      <c r="B42" s="25" t="s">
        <v>1349</v>
      </c>
      <c r="C42" s="25"/>
      <c r="D42" s="25"/>
      <c r="E42" s="25"/>
      <c r="F42" s="25"/>
      <c r="G42" s="25"/>
      <c r="H42" s="25"/>
      <c r="I42" s="25"/>
      <c r="J42" s="25"/>
      <c r="K42" s="25"/>
      <c r="L42" s="1194"/>
      <c r="M42" s="491"/>
      <c r="N42" s="491"/>
      <c r="O42" s="491"/>
      <c r="P42" s="491"/>
      <c r="Q42" s="491"/>
      <c r="R42" s="491"/>
      <c r="S42" s="491"/>
      <c r="T42" s="491"/>
      <c r="U42" s="491"/>
      <c r="V42" s="491"/>
    </row>
    <row r="43" spans="1:22" x14ac:dyDescent="0.2">
      <c r="A43" s="25"/>
      <c r="B43" s="25"/>
      <c r="C43" s="25"/>
      <c r="D43" s="25"/>
      <c r="E43" s="25"/>
      <c r="F43" s="25"/>
      <c r="G43" s="25"/>
      <c r="H43" s="25"/>
      <c r="I43" s="25"/>
      <c r="J43" s="25"/>
      <c r="K43" s="25"/>
      <c r="L43" s="1194"/>
      <c r="M43" s="491"/>
      <c r="N43" s="491"/>
      <c r="O43" s="491"/>
      <c r="P43" s="491"/>
      <c r="Q43" s="491"/>
      <c r="R43" s="491"/>
      <c r="S43" s="491"/>
      <c r="T43" s="491"/>
      <c r="U43" s="491"/>
      <c r="V43" s="491"/>
    </row>
    <row r="44" spans="1:22" x14ac:dyDescent="0.2">
      <c r="A44" s="25"/>
      <c r="B44" s="25" t="s">
        <v>408</v>
      </c>
      <c r="C44" s="25"/>
      <c r="D44" s="25"/>
      <c r="E44" s="25"/>
      <c r="F44" s="25"/>
      <c r="G44" s="25"/>
      <c r="H44" s="25"/>
      <c r="I44" s="25"/>
      <c r="J44" s="25"/>
      <c r="K44" s="25"/>
      <c r="L44" s="1194"/>
      <c r="M44" s="491"/>
      <c r="N44" s="491"/>
      <c r="O44" s="491"/>
      <c r="P44" s="491"/>
      <c r="Q44" s="491"/>
      <c r="R44" s="491"/>
      <c r="S44" s="491"/>
      <c r="T44" s="491"/>
      <c r="U44" s="491"/>
      <c r="V44" s="491"/>
    </row>
    <row r="45" spans="1:22" x14ac:dyDescent="0.2">
      <c r="A45" s="25"/>
      <c r="B45" s="25"/>
      <c r="C45" s="25"/>
      <c r="D45" s="25"/>
      <c r="E45" s="25"/>
      <c r="F45" s="25"/>
      <c r="G45" s="25"/>
      <c r="H45" s="25"/>
      <c r="I45" s="25"/>
      <c r="J45" s="25"/>
      <c r="K45" s="25"/>
      <c r="L45" s="1194"/>
      <c r="M45" s="491"/>
      <c r="N45" s="491"/>
      <c r="O45" s="491"/>
      <c r="P45" s="491"/>
      <c r="Q45" s="491"/>
      <c r="R45" s="491"/>
      <c r="S45" s="491"/>
      <c r="T45" s="491"/>
      <c r="U45" s="491"/>
      <c r="V45" s="491"/>
    </row>
    <row r="46" spans="1:22" x14ac:dyDescent="0.2">
      <c r="A46" s="25"/>
      <c r="B46" s="25"/>
      <c r="C46" s="25"/>
      <c r="D46" s="25"/>
      <c r="E46" s="25"/>
      <c r="F46" s="25"/>
      <c r="G46" s="25"/>
      <c r="H46" s="25"/>
      <c r="I46" s="25"/>
      <c r="J46" s="25"/>
      <c r="K46" s="25"/>
      <c r="L46" s="1194"/>
      <c r="M46" s="491"/>
      <c r="N46" s="491"/>
      <c r="O46" s="491"/>
      <c r="P46" s="491"/>
      <c r="Q46" s="491"/>
      <c r="R46" s="491"/>
      <c r="S46" s="491"/>
      <c r="T46" s="491"/>
      <c r="U46" s="491"/>
      <c r="V46" s="491"/>
    </row>
    <row r="47" spans="1:22" x14ac:dyDescent="0.2">
      <c r="A47" s="25" t="s">
        <v>807</v>
      </c>
      <c r="B47" s="147" t="s">
        <v>2978</v>
      </c>
      <c r="C47" s="1194"/>
      <c r="D47" s="1194"/>
      <c r="E47" s="1194"/>
      <c r="F47" s="1194"/>
      <c r="G47" s="1194"/>
      <c r="H47" s="25"/>
      <c r="I47" s="2435"/>
      <c r="J47" s="2435"/>
      <c r="K47" s="25" t="s">
        <v>411</v>
      </c>
      <c r="L47" s="1194"/>
      <c r="M47" s="491"/>
      <c r="N47" s="491"/>
      <c r="O47" s="491"/>
      <c r="P47" s="491"/>
      <c r="Q47" s="491"/>
      <c r="R47" s="491"/>
      <c r="S47" s="491"/>
      <c r="T47" s="491"/>
      <c r="U47" s="491"/>
      <c r="V47" s="491"/>
    </row>
    <row r="48" spans="1:22" x14ac:dyDescent="0.2">
      <c r="A48" s="25"/>
      <c r="B48" s="25"/>
      <c r="C48" s="25"/>
      <c r="D48" s="25"/>
      <c r="E48" s="25"/>
      <c r="F48" s="25"/>
      <c r="G48" s="25"/>
      <c r="H48" s="25"/>
      <c r="I48" s="894"/>
      <c r="J48" s="894"/>
      <c r="K48" s="25"/>
      <c r="L48" s="1194"/>
      <c r="M48" s="491"/>
      <c r="N48" s="491"/>
      <c r="O48" s="491"/>
      <c r="P48" s="491"/>
      <c r="Q48" s="491"/>
      <c r="R48" s="491"/>
      <c r="S48" s="491"/>
      <c r="T48" s="491"/>
      <c r="U48" s="491"/>
      <c r="V48" s="491"/>
    </row>
    <row r="49" spans="1:22" x14ac:dyDescent="0.2">
      <c r="A49" s="25" t="s">
        <v>599</v>
      </c>
      <c r="B49" s="25" t="s">
        <v>2979</v>
      </c>
      <c r="C49" s="25"/>
      <c r="D49" s="25"/>
      <c r="E49" s="25"/>
      <c r="F49" s="25"/>
      <c r="G49" s="25"/>
      <c r="H49" s="25"/>
      <c r="I49" s="2435"/>
      <c r="J49" s="2435"/>
      <c r="K49" s="25" t="s">
        <v>411</v>
      </c>
      <c r="L49" s="1194"/>
      <c r="M49" s="491"/>
      <c r="N49" s="491"/>
      <c r="O49" s="491"/>
      <c r="P49" s="491"/>
      <c r="Q49" s="491"/>
      <c r="R49" s="491"/>
      <c r="S49" s="491"/>
      <c r="T49" s="491"/>
      <c r="U49" s="491"/>
      <c r="V49" s="491"/>
    </row>
    <row r="50" spans="1:22" x14ac:dyDescent="0.2">
      <c r="A50" s="25"/>
      <c r="B50" s="25"/>
      <c r="C50" s="49" t="s">
        <v>16</v>
      </c>
      <c r="D50" s="25"/>
      <c r="E50" s="25"/>
      <c r="F50" s="25"/>
      <c r="G50" s="25"/>
      <c r="H50" s="25"/>
      <c r="I50" s="894"/>
      <c r="J50" s="98"/>
      <c r="K50" s="25"/>
      <c r="L50" s="1194"/>
      <c r="M50" s="491"/>
      <c r="N50" s="491"/>
      <c r="O50" s="491"/>
      <c r="P50" s="491"/>
      <c r="Q50" s="491"/>
      <c r="R50" s="491"/>
      <c r="S50" s="491"/>
      <c r="T50" s="491"/>
      <c r="U50" s="491"/>
      <c r="V50" s="491"/>
    </row>
    <row r="51" spans="1:22" x14ac:dyDescent="0.2">
      <c r="A51" s="25" t="s">
        <v>17</v>
      </c>
      <c r="B51" s="25" t="s">
        <v>409</v>
      </c>
      <c r="C51" s="49"/>
      <c r="D51" s="25"/>
      <c r="E51" s="25"/>
      <c r="F51" s="25"/>
      <c r="G51" s="25"/>
      <c r="H51" s="25"/>
      <c r="I51" s="894"/>
      <c r="J51" s="98"/>
      <c r="K51" s="25"/>
      <c r="L51" s="1194"/>
      <c r="M51" s="491"/>
      <c r="N51" s="491"/>
      <c r="O51" s="491"/>
      <c r="P51" s="491"/>
      <c r="Q51" s="491"/>
      <c r="R51" s="491"/>
      <c r="S51" s="491"/>
      <c r="T51" s="491"/>
      <c r="U51" s="491"/>
      <c r="V51" s="491"/>
    </row>
    <row r="52" spans="1:22" x14ac:dyDescent="0.2">
      <c r="B52" s="25" t="s">
        <v>410</v>
      </c>
      <c r="C52" s="25"/>
      <c r="D52" s="25"/>
      <c r="E52" s="25"/>
      <c r="F52" s="25"/>
      <c r="G52" s="25"/>
      <c r="H52" s="25"/>
      <c r="I52" s="2435"/>
      <c r="J52" s="2435"/>
      <c r="K52" s="25" t="s">
        <v>411</v>
      </c>
      <c r="L52" s="1194"/>
      <c r="M52" s="491"/>
      <c r="N52" s="491"/>
      <c r="O52" s="491"/>
      <c r="P52" s="491"/>
      <c r="Q52" s="491"/>
      <c r="R52" s="491"/>
      <c r="S52" s="491"/>
      <c r="T52" s="491"/>
      <c r="U52" s="491"/>
      <c r="V52" s="491"/>
    </row>
    <row r="53" spans="1:22" x14ac:dyDescent="0.2">
      <c r="A53" s="25"/>
      <c r="B53" s="25"/>
      <c r="C53" s="25"/>
      <c r="D53" s="25"/>
      <c r="E53" s="25"/>
      <c r="F53" s="25"/>
      <c r="G53" s="25"/>
      <c r="H53" s="25"/>
      <c r="I53" s="25"/>
      <c r="J53" s="1479"/>
      <c r="K53" s="25"/>
      <c r="L53" s="1194"/>
      <c r="M53" s="491"/>
      <c r="N53" s="491"/>
      <c r="O53" s="491"/>
      <c r="P53" s="491"/>
      <c r="Q53" s="491"/>
      <c r="R53" s="491"/>
      <c r="S53" s="491"/>
      <c r="T53" s="491"/>
      <c r="U53" s="491"/>
      <c r="V53" s="491"/>
    </row>
    <row r="54" spans="1:22" x14ac:dyDescent="0.2">
      <c r="A54" s="25"/>
      <c r="B54" s="25"/>
      <c r="C54" s="25"/>
      <c r="D54" s="25"/>
      <c r="E54" s="25"/>
      <c r="F54" s="25"/>
      <c r="G54" s="25"/>
      <c r="H54" s="25"/>
      <c r="I54" s="25"/>
      <c r="J54" s="25"/>
      <c r="K54" s="25"/>
      <c r="L54" s="1194"/>
      <c r="M54" s="491"/>
      <c r="N54" s="491"/>
      <c r="O54" s="491"/>
      <c r="P54" s="491"/>
      <c r="Q54" s="491"/>
      <c r="R54" s="491"/>
      <c r="S54" s="491"/>
      <c r="T54" s="491"/>
      <c r="U54" s="491"/>
      <c r="V54" s="491"/>
    </row>
    <row r="55" spans="1:22" x14ac:dyDescent="0.2">
      <c r="A55" s="25"/>
      <c r="B55" s="25" t="s">
        <v>412</v>
      </c>
      <c r="C55" s="25"/>
      <c r="D55" s="25"/>
      <c r="E55" s="25"/>
      <c r="F55" s="25"/>
      <c r="G55" s="25"/>
      <c r="H55" s="25"/>
      <c r="I55" s="25"/>
      <c r="J55" s="25"/>
      <c r="K55" s="25"/>
      <c r="L55" s="1194"/>
      <c r="M55" s="491"/>
      <c r="N55" s="491"/>
      <c r="O55" s="491"/>
      <c r="P55" s="491"/>
      <c r="Q55" s="491"/>
      <c r="R55" s="491"/>
      <c r="S55" s="491"/>
      <c r="T55" s="491"/>
      <c r="U55" s="491"/>
      <c r="V55" s="491"/>
    </row>
    <row r="56" spans="1:22" x14ac:dyDescent="0.2">
      <c r="A56" s="25"/>
      <c r="B56" s="25"/>
      <c r="C56" s="25"/>
      <c r="D56" s="25"/>
      <c r="E56" s="25"/>
      <c r="F56" s="25"/>
      <c r="G56" s="25"/>
      <c r="H56" s="25"/>
      <c r="I56" s="25"/>
      <c r="J56" s="25"/>
      <c r="K56" s="25"/>
      <c r="L56" s="1194"/>
      <c r="M56" s="491"/>
      <c r="N56" s="491"/>
      <c r="O56" s="491"/>
      <c r="P56" s="491"/>
      <c r="Q56" s="491"/>
      <c r="R56" s="491"/>
      <c r="S56" s="491"/>
      <c r="T56" s="491"/>
      <c r="U56" s="491"/>
      <c r="V56" s="491"/>
    </row>
    <row r="57" spans="1:22" x14ac:dyDescent="0.2">
      <c r="A57" s="25"/>
      <c r="B57" s="25" t="s">
        <v>158</v>
      </c>
      <c r="C57" s="25"/>
      <c r="D57" s="25"/>
      <c r="E57" s="25"/>
      <c r="F57" s="25"/>
      <c r="G57" s="25"/>
      <c r="H57" s="25"/>
      <c r="I57" s="25"/>
      <c r="J57" s="25"/>
      <c r="K57" s="25"/>
      <c r="L57" s="1194"/>
      <c r="M57" s="491"/>
      <c r="N57" s="491"/>
      <c r="O57" s="491"/>
      <c r="P57" s="491"/>
      <c r="Q57" s="491"/>
      <c r="R57" s="491"/>
      <c r="S57" s="491"/>
      <c r="T57" s="491"/>
      <c r="U57" s="491"/>
      <c r="V57" s="491"/>
    </row>
    <row r="58" spans="1:22" x14ac:dyDescent="0.2">
      <c r="A58" s="25"/>
      <c r="B58" s="764"/>
      <c r="C58" s="25"/>
      <c r="D58" s="25"/>
      <c r="E58" s="25"/>
      <c r="F58" s="25"/>
      <c r="G58" s="25"/>
      <c r="H58" s="25"/>
      <c r="I58" s="25"/>
      <c r="J58" s="25"/>
      <c r="K58" s="25"/>
      <c r="M58"/>
      <c r="N58"/>
      <c r="O58"/>
      <c r="P58"/>
      <c r="Q58"/>
      <c r="R58"/>
      <c r="S58"/>
      <c r="T58"/>
      <c r="U58"/>
      <c r="V58"/>
    </row>
    <row r="59" spans="1:22" x14ac:dyDescent="0.2">
      <c r="A59" s="25"/>
      <c r="B59" s="25"/>
      <c r="C59" s="1526"/>
      <c r="D59" s="1526"/>
      <c r="E59" s="25"/>
      <c r="F59" s="25"/>
      <c r="G59" s="1526"/>
      <c r="H59" s="1526"/>
      <c r="I59" s="1526"/>
      <c r="J59" s="25"/>
      <c r="K59" s="25"/>
      <c r="L59" s="1194"/>
      <c r="M59" s="491"/>
      <c r="N59" s="491"/>
      <c r="O59" s="491"/>
      <c r="P59" s="491"/>
      <c r="Q59" s="491"/>
      <c r="R59" s="491"/>
      <c r="S59" s="491"/>
      <c r="T59" s="491"/>
      <c r="U59" s="491"/>
      <c r="V59" s="491"/>
    </row>
    <row r="60" spans="1:22" x14ac:dyDescent="0.2">
      <c r="A60" s="25"/>
      <c r="B60" s="25"/>
      <c r="C60" s="25"/>
      <c r="D60" s="25"/>
      <c r="E60" s="25"/>
      <c r="F60" s="25"/>
      <c r="G60" s="25"/>
      <c r="H60" s="25"/>
      <c r="I60" s="25"/>
      <c r="J60" s="25"/>
      <c r="K60" s="25"/>
      <c r="L60" s="1194"/>
      <c r="M60" s="491"/>
      <c r="N60" s="491"/>
      <c r="O60" s="491"/>
      <c r="P60" s="491"/>
      <c r="Q60" s="491"/>
      <c r="R60" s="491"/>
      <c r="S60" s="491"/>
      <c r="T60" s="491"/>
      <c r="U60" s="491"/>
      <c r="V60" s="491"/>
    </row>
    <row r="61" spans="1:22" x14ac:dyDescent="0.2">
      <c r="A61" s="25"/>
      <c r="K61" s="25"/>
      <c r="L61" s="1194"/>
      <c r="M61" s="491"/>
      <c r="N61" s="491"/>
      <c r="O61" s="491"/>
      <c r="P61" s="491"/>
      <c r="Q61" s="491"/>
      <c r="R61" s="491"/>
      <c r="S61" s="491"/>
      <c r="T61" s="491"/>
      <c r="U61" s="491"/>
      <c r="V61" s="491"/>
    </row>
    <row r="62" spans="1:22" x14ac:dyDescent="0.2">
      <c r="K62" s="25"/>
      <c r="L62" s="1194"/>
      <c r="M62" s="491"/>
      <c r="N62" s="491"/>
      <c r="O62" s="491"/>
      <c r="P62" s="491"/>
      <c r="Q62" s="491"/>
      <c r="R62" s="491"/>
      <c r="S62" s="491"/>
      <c r="T62" s="491"/>
      <c r="U62" s="491"/>
      <c r="V62" s="491"/>
    </row>
    <row r="63" spans="1:22" x14ac:dyDescent="0.2">
      <c r="K63" s="25"/>
      <c r="L63" s="1194"/>
      <c r="M63" s="491"/>
      <c r="N63" s="491"/>
      <c r="O63" s="491"/>
      <c r="P63" s="491"/>
      <c r="Q63" s="491"/>
      <c r="R63" s="491"/>
      <c r="S63" s="491"/>
      <c r="T63" s="491"/>
      <c r="U63" s="491"/>
      <c r="V63" s="491"/>
    </row>
    <row r="64" spans="1:22" x14ac:dyDescent="0.2">
      <c r="A64" s="1194"/>
      <c r="K64" s="25"/>
    </row>
    <row r="65" spans="1:22" x14ac:dyDescent="0.2">
      <c r="A65" s="1194"/>
      <c r="I65" s="25"/>
      <c r="K65" s="25"/>
    </row>
    <row r="66" spans="1:22" x14ac:dyDescent="0.2">
      <c r="A66" s="1194"/>
      <c r="K66" s="25"/>
    </row>
    <row r="67" spans="1:22" x14ac:dyDescent="0.2">
      <c r="A67" s="1194"/>
      <c r="B67" s="1194"/>
      <c r="C67" s="1194"/>
      <c r="D67" s="1194"/>
      <c r="E67" s="1194"/>
      <c r="F67" s="1194"/>
      <c r="G67" s="1194"/>
      <c r="H67" s="1194"/>
      <c r="I67" s="1194"/>
      <c r="J67" s="1194"/>
      <c r="K67" s="1194"/>
      <c r="L67" s="1194"/>
      <c r="M67" s="491"/>
      <c r="N67" s="491"/>
      <c r="O67" s="491"/>
      <c r="P67" s="491"/>
      <c r="Q67" s="491"/>
      <c r="R67" s="491"/>
      <c r="S67" s="491"/>
      <c r="T67" s="491"/>
      <c r="U67" s="491"/>
      <c r="V67" s="491"/>
    </row>
    <row r="68" spans="1:22" x14ac:dyDescent="0.2">
      <c r="A68" s="1194"/>
      <c r="B68" s="1194"/>
      <c r="C68" s="1194"/>
      <c r="D68" s="1194"/>
      <c r="E68" s="1194"/>
      <c r="F68" s="1194"/>
      <c r="G68" s="1194"/>
      <c r="H68" s="1194"/>
      <c r="I68" s="1194"/>
      <c r="J68" s="1194"/>
      <c r="K68" s="1194"/>
      <c r="L68" s="1194"/>
      <c r="M68" s="491"/>
      <c r="N68" s="491"/>
      <c r="O68" s="491"/>
      <c r="P68" s="491"/>
      <c r="Q68" s="491"/>
      <c r="R68" s="491"/>
      <c r="S68" s="491"/>
      <c r="T68" s="491"/>
      <c r="U68" s="491"/>
      <c r="V68" s="491"/>
    </row>
    <row r="69" spans="1:22" x14ac:dyDescent="0.2">
      <c r="A69" s="1194"/>
      <c r="B69" s="1194"/>
      <c r="C69" s="1194"/>
      <c r="D69" s="1194"/>
      <c r="E69" s="1194"/>
      <c r="F69" s="1194"/>
      <c r="G69" s="1194"/>
      <c r="H69" s="1194"/>
      <c r="I69" s="1194"/>
      <c r="J69" s="1194"/>
      <c r="K69" s="1194"/>
      <c r="L69" s="1194"/>
      <c r="M69" s="491"/>
      <c r="N69" s="491"/>
      <c r="O69" s="491"/>
      <c r="P69" s="491"/>
      <c r="Q69" s="491"/>
      <c r="R69" s="491"/>
      <c r="S69" s="491"/>
      <c r="T69" s="491"/>
      <c r="U69" s="491"/>
      <c r="V69" s="491"/>
    </row>
    <row r="70" spans="1:22" x14ac:dyDescent="0.2">
      <c r="A70" s="1194"/>
      <c r="B70" s="1194"/>
      <c r="C70" s="1194"/>
      <c r="D70" s="1194"/>
      <c r="E70" s="1194"/>
      <c r="F70" s="1194"/>
      <c r="G70" s="1194"/>
      <c r="H70" s="1194"/>
      <c r="I70" s="1194"/>
      <c r="J70" s="1194"/>
      <c r="K70" s="1194"/>
      <c r="L70" s="1194"/>
      <c r="M70" s="491"/>
      <c r="N70" s="491"/>
      <c r="O70" s="491"/>
      <c r="P70" s="491"/>
      <c r="Q70" s="491"/>
      <c r="R70" s="491"/>
      <c r="S70" s="491"/>
      <c r="T70" s="491"/>
      <c r="U70" s="491"/>
      <c r="V70" s="491"/>
    </row>
    <row r="71" spans="1:22" x14ac:dyDescent="0.2">
      <c r="A71" s="1194"/>
      <c r="B71" s="25"/>
      <c r="C71" s="25"/>
      <c r="D71" s="25"/>
      <c r="E71" s="25"/>
      <c r="F71" s="25"/>
      <c r="G71" s="25"/>
      <c r="H71" s="25"/>
      <c r="I71" s="25"/>
      <c r="J71" s="25"/>
      <c r="K71" s="25"/>
      <c r="L71" s="25"/>
      <c r="M71" s="17"/>
      <c r="N71" s="17"/>
      <c r="O71" s="17"/>
      <c r="P71" s="17"/>
      <c r="Q71" s="17"/>
      <c r="R71" s="17"/>
      <c r="S71" s="17"/>
      <c r="T71" s="17"/>
      <c r="U71" s="17"/>
      <c r="V71" s="17"/>
    </row>
  </sheetData>
  <mergeCells count="21">
    <mergeCell ref="I52:J52"/>
    <mergeCell ref="I14:J14"/>
    <mergeCell ref="I49:J49"/>
    <mergeCell ref="I47:J47"/>
    <mergeCell ref="B28:J28"/>
    <mergeCell ref="B33:J33"/>
    <mergeCell ref="C23:D23"/>
    <mergeCell ref="E14:G14"/>
    <mergeCell ref="B37:J37"/>
    <mergeCell ref="B32:J32"/>
    <mergeCell ref="B39:J39"/>
    <mergeCell ref="B38:C38"/>
    <mergeCell ref="B35:J35"/>
    <mergeCell ref="B4:J4"/>
    <mergeCell ref="C29:D29"/>
    <mergeCell ref="B7:F7"/>
    <mergeCell ref="B8:F8"/>
    <mergeCell ref="B30:J30"/>
    <mergeCell ref="D12:F12"/>
    <mergeCell ref="B11:J11"/>
    <mergeCell ref="B13:G13"/>
  </mergeCells>
  <phoneticPr fontId="10" type="noConversion"/>
  <pageMargins left="0.39370078740157483" right="0.39370078740157483" top="0.74803149606299213" bottom="0.74803149606299213" header="0.31496062992125984" footer="0.31496062992125984"/>
  <pageSetup scale="95" orientation="portrait" r:id="rId1"/>
  <headerFooter>
    <oddHeader>&amp;LOrganisme ________________________________________&amp;RCode géographique ____________</oddHeader>
    <oddFooter>&amp;LS68</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94</vt:i4>
      </vt:variant>
    </vt:vector>
  </HeadingPairs>
  <TitlesOfParts>
    <vt:vector size="94" baseType="lpstr">
      <vt:lpstr>Titre</vt:lpstr>
      <vt:lpstr>Sections</vt:lpstr>
      <vt:lpstr>Rapport trés.</vt:lpstr>
      <vt:lpstr>Section I</vt:lpstr>
      <vt:lpstr>Table mat.</vt:lpstr>
      <vt:lpstr>Table mat. (Oui)</vt:lpstr>
      <vt:lpstr>Table mat. (Non)</vt:lpstr>
      <vt:lpstr>S6 Rap. vérif. ext. (oui)</vt:lpstr>
      <vt:lpstr>S6  Rap. vérif. ext. (non)</vt:lpstr>
      <vt:lpstr>S6.1 Rap. vérif. gén. (oui)</vt:lpstr>
      <vt:lpstr>S6.1  Rap. vérif. gén. (non)</vt:lpstr>
      <vt:lpstr>S7  État résultats </vt:lpstr>
      <vt:lpstr>S8  État situat. finan. </vt:lpstr>
      <vt:lpstr>S9  Variation dette nette</vt:lpstr>
      <vt:lpstr>S10  État flux trés.</vt:lpstr>
      <vt:lpstr>S11-1  Note 1-2</vt:lpstr>
      <vt:lpstr>S11-2  Note 2</vt:lpstr>
      <vt:lpstr>S11-3 NOTE 4-6</vt:lpstr>
      <vt:lpstr>S11-4 NOTE 7-9</vt:lpstr>
      <vt:lpstr>S11-5  Note 10-12</vt:lpstr>
      <vt:lpstr>S11-6  Note 13-14</vt:lpstr>
      <vt:lpstr>S11-7  Note 15</vt:lpstr>
      <vt:lpstr>S11-8  Note 16-17</vt:lpstr>
      <vt:lpstr>S11-9  Note 18</vt:lpstr>
      <vt:lpstr>S11-10 Note 19</vt:lpstr>
      <vt:lpstr>S11-11 Note 20-24</vt:lpstr>
      <vt:lpstr>S11-12 Note </vt:lpstr>
      <vt:lpstr>S12 Résultats par org</vt:lpstr>
      <vt:lpstr>S13 Ex. fonct. par org.</vt:lpstr>
      <vt:lpstr>S14 Ex. inv. par org.</vt:lpstr>
      <vt:lpstr>S15 Situat. fin. par org.</vt:lpstr>
      <vt:lpstr>S16 Résultats détaillés</vt:lpstr>
      <vt:lpstr>S17 Excédent fonc. fisc.</vt:lpstr>
      <vt:lpstr>S18 Excédent inv. fisc.</vt:lpstr>
      <vt:lpstr>S19 Charges objets </vt:lpstr>
      <vt:lpstr>S23-1  Excédent accumulé</vt:lpstr>
      <vt:lpstr>S23-2 Excédent accumulé (2)</vt:lpstr>
      <vt:lpstr>S23-3 Excédent accumulé (3)</vt:lpstr>
      <vt:lpstr>S24-1  Av. soc. futurs</vt:lpstr>
      <vt:lpstr>S24-2  Av. soc. futurs</vt:lpstr>
      <vt:lpstr>S24-3  Av. soc. futurs </vt:lpstr>
      <vt:lpstr>S24-4  Av. soc. futurs (3)</vt:lpstr>
      <vt:lpstr>S24-5  Av. soc. futurs (4)</vt:lpstr>
      <vt:lpstr>S25  Endet. total net</vt:lpstr>
      <vt:lpstr>Rens. non vérifiés</vt:lpstr>
      <vt:lpstr>S27-1  Revenus taxes</vt:lpstr>
      <vt:lpstr>S27-2  Compensation tenant lieu</vt:lpstr>
      <vt:lpstr>S27-3  Revenus transferts</vt:lpstr>
      <vt:lpstr>S27-4  Revenus transferts (2)</vt:lpstr>
      <vt:lpstr>S27-5  Revenus transferts (3)</vt:lpstr>
      <vt:lpstr>S27-6  Services rendus</vt:lpstr>
      <vt:lpstr>S27-7  Services rendus </vt:lpstr>
      <vt:lpstr>S27-8  Services rendus </vt:lpstr>
      <vt:lpstr>S28-1  Analyse charges</vt:lpstr>
      <vt:lpstr>S28-2  Analyse charges (2)</vt:lpstr>
      <vt:lpstr>S28-3  Analyse charges (3)</vt:lpstr>
      <vt:lpstr>Sect. II - Autres rens. finan.</vt:lpstr>
      <vt:lpstr>S30 Sect. II - Table mat.</vt:lpstr>
      <vt:lpstr>S30 Sect. II - Table mat. (Oui)</vt:lpstr>
      <vt:lpstr>S30 Sect. II - Table mat. (Non)</vt:lpstr>
      <vt:lpstr>S31 TGT-RAPVÉRIF </vt:lpstr>
      <vt:lpstr>S33 TGT Rev. admis.</vt:lpstr>
      <vt:lpstr>Autres Rens. non vérifiés</vt:lpstr>
      <vt:lpstr>S36-1  Acquis. immo. par catég.</vt:lpstr>
      <vt:lpstr>S36-2  Acquis. immo. par caté </vt:lpstr>
      <vt:lpstr>S37  Analyse dette LT</vt:lpstr>
      <vt:lpstr>S38 Quote-part endet.</vt:lpstr>
      <vt:lpstr>S39  charge quotes-parts</vt:lpstr>
      <vt:lpstr>S40 Sommaire rev. quotes-parts</vt:lpstr>
      <vt:lpstr>S41 Revenus quotes-parts</vt:lpstr>
      <vt:lpstr>S43 Rémunér. - Transferts</vt:lpstr>
      <vt:lpstr>S44 Frais de fin. non conso.</vt:lpstr>
      <vt:lpstr>S45 Rémunération des élus</vt:lpstr>
      <vt:lpstr>S48 Excéde fonct. réseau élec.</vt:lpstr>
      <vt:lpstr>S51  Quest. (1) </vt:lpstr>
      <vt:lpstr>S51 Quest. (2)</vt:lpstr>
      <vt:lpstr>S51 Quest. (3)</vt:lpstr>
      <vt:lpstr>S51 Quest. (4)</vt:lpstr>
      <vt:lpstr>Section III</vt:lpstr>
      <vt:lpstr>S-54 Sect. III - Table mat. </vt:lpstr>
      <vt:lpstr>S-54 Sect.III - Table mat.(Oui)</vt:lpstr>
      <vt:lpstr>S-54 Sect.III - Table mat.(Non)</vt:lpstr>
      <vt:lpstr>S55-taxes</vt:lpstr>
      <vt:lpstr>S56-tenantlieu</vt:lpstr>
      <vt:lpstr>S57-calculrevtaxe (1)</vt:lpstr>
      <vt:lpstr>S58-calculrevtaxe (2)</vt:lpstr>
      <vt:lpstr>S59-Taux taxes </vt:lpstr>
      <vt:lpstr>S60 - TGT prévisionnel</vt:lpstr>
      <vt:lpstr>S63-taxes-cat.immeubles (1)</vt:lpstr>
      <vt:lpstr>S64-taxes-cat.immeubles (2)</vt:lpstr>
      <vt:lpstr>S65-questions </vt:lpstr>
      <vt:lpstr>S66 Membres conseil</vt:lpstr>
      <vt:lpstr>S67 Autres données</vt:lpstr>
      <vt:lpstr>S68 Transmission</vt:lpstr>
    </vt:vector>
  </TitlesOfParts>
  <Company>MAMOT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Rapport financier 2017 - Formulaire codifié</dc:title>
  <dc:subject>Ce document contient les codes de postes pour le formulaire du rapport financier 2017</dc:subject>
  <dc:creator>Ministère des Affaires municipales et de l'Occupation du territoire</dc:creator>
  <cp:keywords>prévisions, budgétaires, organismes, municipaux, mrc, communautés, urbaines, communauté, urbaine, transport, régies, intermunicipales, budget, revenu, revenus, transfert, transferts, investissement, rfu, indices, finance, finances, fiscalité, recettes, fiscale, fiscaux, pacte, fiscal, emprunt, emprunts, entente, financière, ententes, financières, financement, municipal, taxe, taxes, dépense, fonds, dépenses, administration, québec, municipalité, ville, municipalités, québécoises, villes, municipal, municipale, ministère, affaires, municipales, municipaux, villages, état, québécois, MAM, mam, gouvernement, cités, village, MAMR, mamr, MAMROT, mamrot, MAMOT, mamot</cp:keywords>
  <cp:lastModifiedBy>Ducré Robitaille, Jean-François</cp:lastModifiedBy>
  <cp:lastPrinted>2018-02-05T20:19:18Z</cp:lastPrinted>
  <dcterms:created xsi:type="dcterms:W3CDTF">2008-12-04T15:50:47Z</dcterms:created>
  <dcterms:modified xsi:type="dcterms:W3CDTF">2018-03-02T14:18:29Z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e">
    <vt:lpwstr>FR</vt:lpwstr>
  </property>
</Properties>
</file>