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Groupes\Dfm\SIFF\Information financière\6330 Diffusion\Publications\RF\2018\Formulaires codifiés\"/>
    </mc:Choice>
  </mc:AlternateContent>
  <bookViews>
    <workbookView xWindow="9555" yWindow="-15" windowWidth="9600" windowHeight="11640" tabRatio="632"/>
  </bookViews>
  <sheets>
    <sheet name="1.RF_S1_Titre" sheetId="93" r:id="rId1"/>
    <sheet name="1.RF_S3_Rapport trés." sheetId="205" r:id="rId2"/>
    <sheet name="1.RF_S5_Table mat" sheetId="166" r:id="rId3"/>
    <sheet name="1.RF_S5_Table mat(Oui)" sheetId="106" r:id="rId4"/>
    <sheet name="1.RF_S5_Table mat(Non)" sheetId="164" r:id="rId5"/>
    <sheet name="1.RF_S6 Rap. vérif. ext(oui)" sheetId="162" r:id="rId6"/>
    <sheet name="1.RF_S6  Rap. vérif. ext(non)" sheetId="34" r:id="rId7"/>
    <sheet name="1.RF_S6.1 Rap. vérif. gén(oui)" sheetId="163" r:id="rId8"/>
    <sheet name="1.RF_S6.1  Rap. vérif. gén(non)" sheetId="199" r:id="rId9"/>
    <sheet name="1.RF_S7  État résultats " sheetId="131" r:id="rId10"/>
    <sheet name="1.RF_S8  État situat. finan. " sheetId="231" r:id="rId11"/>
    <sheet name="1.RF_S9  Variation dette nette" sheetId="21" r:id="rId12"/>
    <sheet name="1.RF_S10  État flux trés." sheetId="36" r:id="rId13"/>
    <sheet name="1.RF_S11-1  Note 1-2" sheetId="174" r:id="rId14"/>
    <sheet name="1.RF_S11-2  Note 2" sheetId="38" r:id="rId15"/>
    <sheet name="1.RF_S11-3 Note 4-6" sheetId="26" r:id="rId16"/>
    <sheet name="1.RF_S11-4 Note 7-9" sheetId="234" r:id="rId17"/>
    <sheet name="1.RF_S11-5  Note 10-12" sheetId="6" r:id="rId18"/>
    <sheet name="1.RF_S11-6  Note 13-14" sheetId="14" r:id="rId19"/>
    <sheet name="1.RF_S11-7  Note 15" sheetId="20" r:id="rId20"/>
    <sheet name="1.RF_S11-8  Note 16-17" sheetId="17" r:id="rId21"/>
    <sheet name="1.RF_S11-9 Note 18-24" sheetId="172" r:id="rId22"/>
    <sheet name="1.RF_S11-10 Note " sheetId="168" r:id="rId23"/>
    <sheet name="1.RF_S12 Résultats par org" sheetId="224" r:id="rId24"/>
    <sheet name="1.RF_S13 Ex. fonct. par org." sheetId="225" r:id="rId25"/>
    <sheet name="1.RF_S14 Ex. inv. par org." sheetId="226" r:id="rId26"/>
    <sheet name="1.RF_S15 Situat. fin. par org." sheetId="227" r:id="rId27"/>
    <sheet name="1.RF_S16 Résultats détaillés" sheetId="228" r:id="rId28"/>
    <sheet name="1.RF_S17 Excédent fonc. fisc." sheetId="229" r:id="rId29"/>
    <sheet name="1.RF_S18 Excédent inv. fisc." sheetId="230" r:id="rId30"/>
    <sheet name="1.RF_S19 Charges objets " sheetId="222" r:id="rId31"/>
    <sheet name="1.RF_S20  FLI" sheetId="18" r:id="rId32"/>
    <sheet name="1.RF_S21 FLS" sheetId="171" r:id="rId33"/>
    <sheet name="1.RF_S22_FGT" sheetId="250" r:id="rId34"/>
    <sheet name="1.RF_S23-1  Exc. accum." sheetId="151" r:id="rId35"/>
    <sheet name="1.RF_S23-2 Exc. accum." sheetId="60" r:id="rId36"/>
    <sheet name="1.RF_S23-3 Exc. accum." sheetId="197" r:id="rId37"/>
    <sheet name="1.RF_S24-1  Av. soc. futurs" sheetId="43" r:id="rId38"/>
    <sheet name="1.RF_S24-2  Av. soc. futurs" sheetId="44" r:id="rId39"/>
    <sheet name="1.RF_S24-3  Av. soc. futurs " sheetId="240" r:id="rId40"/>
    <sheet name="1.RF_S24-4  Av. soc. futurs" sheetId="45" r:id="rId41"/>
    <sheet name="1.RF_S24-5  Av. soc. futurs" sheetId="46" r:id="rId42"/>
    <sheet name="1.RF_S26_Rens. non audités" sheetId="48" r:id="rId43"/>
    <sheet name="1.RF_S27-1  Revenus taxes" sheetId="49" r:id="rId44"/>
    <sheet name="1.RF_S27-2  Compens.tenant lieu" sheetId="50" r:id="rId45"/>
    <sheet name="1.RF_S27-3  Revenus transferts" sheetId="57" r:id="rId46"/>
    <sheet name="1.RF_S27-4  Rev. transferts" sheetId="139" r:id="rId47"/>
    <sheet name="1.RF_S27-5  Rev transferts" sheetId="135" r:id="rId48"/>
    <sheet name="1.RF_S27-6  Services rendus" sheetId="53" r:id="rId49"/>
    <sheet name="1.RF_S27-7  Services rendus " sheetId="213" r:id="rId50"/>
    <sheet name="1.RF_S27-8  Services rendus " sheetId="215" r:id="rId51"/>
    <sheet name="1.RF_S28-1  Analyse charges" sheetId="55" r:id="rId52"/>
    <sheet name="1.RF_S28-2  Analyse charges" sheetId="62" r:id="rId53"/>
    <sheet name="1.RF_S28-3  Analyse charges" sheetId="105" r:id="rId54"/>
    <sheet name="1.RF_S29_Annexe_titre" sheetId="259" r:id="rId55"/>
    <sheet name="1.RF_S80_Annexe-Table mat" sheetId="261" r:id="rId56"/>
    <sheet name="1.RF_S80_Annexe-Table mat.(Oui)" sheetId="262" r:id="rId57"/>
    <sheet name="1.RF_S80_Annexe-Table mat.(Non)" sheetId="263" r:id="rId58"/>
    <sheet name="1.RF_S4-A_Titre AGGLO" sheetId="260" r:id="rId59"/>
    <sheet name="1.RF_S16-A Res.détaillés" sheetId="264" r:id="rId60"/>
    <sheet name="1.RF_S17-A  Exc.fonct. fis" sheetId="265" r:id="rId61"/>
    <sheet name="1.RF_S18-A  Exc. inv. fisc." sheetId="266" r:id="rId62"/>
    <sheet name="1.RF_S19-A  Charges objets" sheetId="267" r:id="rId63"/>
    <sheet name="1.RF_S23-1-A  Exc. acc." sheetId="268" r:id="rId64"/>
    <sheet name="1.RF_S23-2-A  Exc. acc." sheetId="269" r:id="rId65"/>
    <sheet name="1.RF_S23-3-A Exc. acc." sheetId="270" r:id="rId66"/>
    <sheet name="1.RF_S26-A_Titre_AGGLO NA" sheetId="271" r:id="rId67"/>
    <sheet name="1.RF_S27-1-A  Rev.taxes" sheetId="272" r:id="rId68"/>
    <sheet name="1.RF_S27-2-A  Comp. tenant lieu" sheetId="273" r:id="rId69"/>
    <sheet name="1.RF_S27-3-A  Rev.transferts" sheetId="274" r:id="rId70"/>
    <sheet name="1.RF_S27-4-A  Rev.trans. (2)" sheetId="275" r:id="rId71"/>
    <sheet name="1.RF_S27-5-A  Rev.trans. (3)" sheetId="276" r:id="rId72"/>
    <sheet name="1.RF_S27-6-A  Services rendus" sheetId="277" r:id="rId73"/>
    <sheet name="1.RF_S27-7-A  ServIces rendus" sheetId="278" r:id="rId74"/>
    <sheet name="1.RF_S27-8-A  Services rendus" sheetId="279" r:id="rId75"/>
    <sheet name="1.RF_S28-1-A  Analyse charges" sheetId="280" r:id="rId76"/>
    <sheet name="1.RF_S28-2-A  Analyse charges" sheetId="281" r:id="rId77"/>
    <sheet name="1.RF_S28-3-A  Analyse charges" sheetId="282" r:id="rId78"/>
    <sheet name="1.RF_S4-L_Titre LOCALE" sheetId="283" r:id="rId79"/>
    <sheet name="1.RF_S16-L Res.détaillés" sheetId="284" r:id="rId80"/>
    <sheet name="1.RF_S17-L  Exc.fonct. fisc" sheetId="285" r:id="rId81"/>
    <sheet name="1.RF_S18-L  Exc. inv. fisc." sheetId="286" r:id="rId82"/>
    <sheet name="1.RF_S19-L  Charges objets" sheetId="287" r:id="rId83"/>
    <sheet name="1.RF_S23-1-L  Exc. acc." sheetId="288" r:id="rId84"/>
    <sheet name="1.RF_S23-2-L  Exc. acc." sheetId="289" r:id="rId85"/>
    <sheet name="1.RF_S23-3-L Exc. acc." sheetId="290" r:id="rId86"/>
    <sheet name="1.RF_AS26-L_Titre_LOCALE NA" sheetId="291" r:id="rId87"/>
    <sheet name="1.RF_S27-1-L  Rev.taxes" sheetId="292" r:id="rId88"/>
    <sheet name="1.RF_S27-2-L  Comp.tenant lieu" sheetId="293" r:id="rId89"/>
    <sheet name="1.RF_S27-3-L  Rev.transfert" sheetId="294" r:id="rId90"/>
    <sheet name="1.RF_S27-4-L  Rev.trans." sheetId="295" r:id="rId91"/>
    <sheet name="1.RF_S27-5-L  Rev.trans." sheetId="296" r:id="rId92"/>
    <sheet name="1.RF_S27-6-L  Services rend" sheetId="297" r:id="rId93"/>
    <sheet name="1.RF_S27-7-L  ServIces rend" sheetId="298" r:id="rId94"/>
    <sheet name="1.RF_S27-8-L  Services rend" sheetId="299" r:id="rId95"/>
    <sheet name="1.RF_S28-1-L  Analyse charg" sheetId="300" r:id="rId96"/>
    <sheet name="1.RF_S28-2-L  Analyse charg" sheetId="301" r:id="rId97"/>
    <sheet name="1.RF_S28-3-L  Analyse charg" sheetId="302" r:id="rId98"/>
  </sheets>
  <calcPr calcId="152511"/>
</workbook>
</file>

<file path=xl/calcChain.xml><?xml version="1.0" encoding="utf-8"?>
<calcChain xmlns="http://schemas.openxmlformats.org/spreadsheetml/2006/main">
  <c r="C36" i="299" l="1"/>
  <c r="C35" i="299"/>
  <c r="C34" i="299"/>
  <c r="H54" i="250" l="1"/>
  <c r="H52" i="250"/>
  <c r="H51" i="250"/>
  <c r="H50" i="250"/>
  <c r="H49" i="250"/>
  <c r="H48" i="250"/>
  <c r="H46" i="250"/>
  <c r="H45" i="250"/>
  <c r="H36" i="250"/>
  <c r="H37" i="250" s="1"/>
  <c r="H38" i="250" s="1"/>
  <c r="H39" i="250" s="1"/>
  <c r="H40" i="250" s="1"/>
  <c r="H41" i="250" s="1"/>
  <c r="H42" i="250" s="1"/>
  <c r="H24" i="250"/>
  <c r="H25" i="250" s="1"/>
  <c r="H26" i="250" s="1"/>
  <c r="H27" i="250" s="1"/>
  <c r="H28" i="250" s="1"/>
  <c r="H29" i="250" s="1"/>
  <c r="H30" i="250" s="1"/>
  <c r="H31" i="250" s="1"/>
  <c r="H32" i="250" s="1"/>
  <c r="H19" i="250"/>
  <c r="H20" i="250" s="1"/>
  <c r="H21" i="250" s="1"/>
  <c r="H22" i="250" s="1"/>
  <c r="H13" i="250"/>
  <c r="H14" i="250" s="1"/>
  <c r="H15" i="250" s="1"/>
  <c r="H35" i="6" l="1"/>
  <c r="H34" i="6"/>
  <c r="H33" i="6"/>
  <c r="C36" i="279" l="1"/>
  <c r="C35" i="279"/>
  <c r="C40" i="292" l="1"/>
  <c r="C39" i="292"/>
  <c r="C40" i="272"/>
  <c r="C39" i="272"/>
  <c r="C36" i="215"/>
  <c r="C35" i="215"/>
  <c r="C39" i="49"/>
  <c r="C38" i="49"/>
  <c r="G12" i="18" l="1"/>
  <c r="D16" i="302" l="1"/>
  <c r="D45" i="301"/>
  <c r="D17" i="301"/>
  <c r="D39" i="300"/>
  <c r="D26" i="300"/>
  <c r="D19" i="300"/>
  <c r="C12" i="300"/>
  <c r="C13" i="300" s="1"/>
  <c r="C14" i="300" s="1"/>
  <c r="C15" i="300" s="1"/>
  <c r="C17" i="300" s="1"/>
  <c r="C18" i="300" s="1"/>
  <c r="C19" i="300" s="1"/>
  <c r="C22" i="300" s="1"/>
  <c r="C23" i="300" s="1"/>
  <c r="C24" i="300" s="1"/>
  <c r="C25" i="300" s="1"/>
  <c r="C26" i="300" s="1"/>
  <c r="C30" i="300" s="1"/>
  <c r="C31" i="300" s="1"/>
  <c r="C32" i="300" s="1"/>
  <c r="C33" i="300" s="1"/>
  <c r="C35" i="300" s="1"/>
  <c r="C36" i="300" s="1"/>
  <c r="C37" i="300" s="1"/>
  <c r="C38" i="300" s="1"/>
  <c r="C39" i="300" s="1"/>
  <c r="C12" i="301" s="1"/>
  <c r="C13" i="301" s="1"/>
  <c r="C14" i="301" s="1"/>
  <c r="C15" i="301" s="1"/>
  <c r="C18" i="301" s="1"/>
  <c r="C19" i="301" s="1"/>
  <c r="C22" i="301" s="1"/>
  <c r="C23" i="301" s="1"/>
  <c r="C25" i="301" s="1"/>
  <c r="C26" i="301" s="1"/>
  <c r="C27" i="301" s="1"/>
  <c r="C28" i="301" s="1"/>
  <c r="C29" i="301" s="1"/>
  <c r="C30" i="301" s="1"/>
  <c r="C31" i="301" s="1"/>
  <c r="C32" i="301" s="1"/>
  <c r="C33" i="301" s="1"/>
  <c r="C34" i="301" s="1"/>
  <c r="C37" i="301" s="1"/>
  <c r="C38" i="301" s="1"/>
  <c r="C39" i="301" s="1"/>
  <c r="C40" i="301" s="1"/>
  <c r="C44" i="301" s="1"/>
  <c r="C46" i="301" s="1"/>
  <c r="C47" i="301" s="1"/>
  <c r="C49" i="301" s="1"/>
  <c r="C50" i="301" s="1"/>
  <c r="C51" i="301" s="1"/>
  <c r="C52" i="301" s="1"/>
  <c r="C53" i="301" s="1"/>
  <c r="C12" i="302" s="1"/>
  <c r="C13" i="302" s="1"/>
  <c r="C14" i="302" s="1"/>
  <c r="C15" i="302" s="1"/>
  <c r="C16" i="302" s="1"/>
  <c r="C17" i="302" s="1"/>
  <c r="C18" i="302" s="1"/>
  <c r="C19" i="302" s="1"/>
  <c r="C21" i="302" s="1"/>
  <c r="C22" i="302" s="1"/>
  <c r="C24" i="302" s="1"/>
  <c r="C25" i="302" s="1"/>
  <c r="C26" i="302" s="1"/>
  <c r="C27" i="302" s="1"/>
  <c r="C28" i="302" s="1"/>
  <c r="C30" i="302" s="1"/>
  <c r="C34" i="302" s="1"/>
  <c r="C35" i="302" s="1"/>
  <c r="C37" i="302" s="1"/>
  <c r="C38" i="302" s="1"/>
  <c r="C39" i="302" s="1"/>
  <c r="C42" i="302" s="1"/>
  <c r="G21" i="297"/>
  <c r="C21" i="297"/>
  <c r="G15" i="297"/>
  <c r="C15" i="297"/>
  <c r="C23" i="292"/>
  <c r="C24" i="292" s="1"/>
  <c r="C29" i="292" s="1"/>
  <c r="C30" i="292" s="1"/>
  <c r="C31" i="292" s="1"/>
  <c r="C32" i="292" s="1"/>
  <c r="C34" i="292" s="1"/>
  <c r="C35" i="292" s="1"/>
  <c r="C36" i="292" s="1"/>
  <c r="C37" i="292" s="1"/>
  <c r="C38" i="292" s="1"/>
  <c r="C41" i="292" s="1"/>
  <c r="C42" i="292" s="1"/>
  <c r="C45" i="292" s="1"/>
  <c r="C46" i="292" s="1"/>
  <c r="C47" i="292" s="1"/>
  <c r="C48" i="292" s="1"/>
  <c r="C50" i="292" s="1"/>
  <c r="C15" i="293" s="1"/>
  <c r="C17" i="293" s="1"/>
  <c r="C18" i="293" s="1"/>
  <c r="C19" i="293" s="1"/>
  <c r="C20" i="293" s="1"/>
  <c r="C22" i="293" s="1"/>
  <c r="C23" i="293" s="1"/>
  <c r="C24" i="293" s="1"/>
  <c r="C25" i="293" s="1"/>
  <c r="C29" i="293" s="1"/>
  <c r="C31" i="293" s="1"/>
  <c r="C32" i="293" s="1"/>
  <c r="C33" i="293" s="1"/>
  <c r="C35" i="293" s="1"/>
  <c r="C39" i="293" s="1"/>
  <c r="C41" i="293" s="1"/>
  <c r="C42" i="293" s="1"/>
  <c r="C43" i="293" s="1"/>
  <c r="C46" i="293" s="1"/>
  <c r="C48" i="293" s="1"/>
  <c r="C49" i="293" s="1"/>
  <c r="C53" i="293" s="1"/>
  <c r="C54" i="293" s="1"/>
  <c r="C55" i="293" s="1"/>
  <c r="C57" i="293" s="1"/>
  <c r="C14" i="294" s="1"/>
  <c r="C16" i="294" s="1"/>
  <c r="C17" i="294" s="1"/>
  <c r="C18" i="294" s="1"/>
  <c r="C19" i="294" s="1"/>
  <c r="C22" i="294" s="1"/>
  <c r="C23" i="294" s="1"/>
  <c r="C24" i="294" s="1"/>
  <c r="C27" i="294" s="1"/>
  <c r="C28" i="294" s="1"/>
  <c r="C29" i="294" s="1"/>
  <c r="C30" i="294" s="1"/>
  <c r="C31" i="294" s="1"/>
  <c r="C32" i="294" s="1"/>
  <c r="C33" i="294" s="1"/>
  <c r="C37" i="294" s="1"/>
  <c r="C38" i="294" s="1"/>
  <c r="C39" i="294" s="1"/>
  <c r="C40" i="294" s="1"/>
  <c r="C42" i="294" s="1"/>
  <c r="C45" i="294" s="1"/>
  <c r="C46" i="294" s="1"/>
  <c r="C47" i="294" s="1"/>
  <c r="C48" i="294" s="1"/>
  <c r="C49" i="294" s="1"/>
  <c r="C50" i="294" s="1"/>
  <c r="C51" i="294" s="1"/>
  <c r="C53" i="294" s="1"/>
  <c r="C54" i="294" s="1"/>
  <c r="C55" i="294" s="1"/>
  <c r="C57" i="294" s="1"/>
  <c r="C58" i="294" s="1"/>
  <c r="C59" i="294" s="1"/>
  <c r="C60" i="294" s="1"/>
  <c r="C62" i="294" s="1"/>
  <c r="C64" i="294" s="1"/>
  <c r="C65" i="294" s="1"/>
  <c r="C66" i="294" s="1"/>
  <c r="C67" i="294" s="1"/>
  <c r="C15" i="295" s="1"/>
  <c r="C17" i="295" s="1"/>
  <c r="C18" i="295" s="1"/>
  <c r="C19" i="295" s="1"/>
  <c r="C20" i="295" s="1"/>
  <c r="C23" i="295" s="1"/>
  <c r="C24" i="295" s="1"/>
  <c r="C25" i="295" s="1"/>
  <c r="C28" i="295" s="1"/>
  <c r="C29" i="295" s="1"/>
  <c r="C30" i="295" s="1"/>
  <c r="C31" i="295" s="1"/>
  <c r="C32" i="295" s="1"/>
  <c r="C33" i="295" s="1"/>
  <c r="C34" i="295" s="1"/>
  <c r="C38" i="295" s="1"/>
  <c r="C39" i="295" s="1"/>
  <c r="C40" i="295" s="1"/>
  <c r="C41" i="295" s="1"/>
  <c r="C43" i="295" s="1"/>
  <c r="C46" i="295" s="1"/>
  <c r="C47" i="295" s="1"/>
  <c r="C48" i="295" s="1"/>
  <c r="C49" i="295" s="1"/>
  <c r="C50" i="295" s="1"/>
  <c r="C51" i="295" s="1"/>
  <c r="C52" i="295" s="1"/>
  <c r="C54" i="295" s="1"/>
  <c r="C55" i="295" s="1"/>
  <c r="C56" i="295" s="1"/>
  <c r="C58" i="295" s="1"/>
  <c r="C59" i="295" s="1"/>
  <c r="C60" i="295" s="1"/>
  <c r="C61" i="295" s="1"/>
  <c r="C63" i="295" s="1"/>
  <c r="C65" i="295" s="1"/>
  <c r="C66" i="295" s="1"/>
  <c r="C67" i="295" s="1"/>
  <c r="C68" i="295" s="1"/>
  <c r="B13" i="296" s="1"/>
  <c r="B14" i="296" s="1"/>
  <c r="B15" i="296" s="1"/>
  <c r="B16" i="296" s="1"/>
  <c r="B18" i="296" s="1"/>
  <c r="B19" i="296" s="1"/>
  <c r="B21" i="296" s="1"/>
  <c r="C17" i="292"/>
  <c r="C20" i="292" s="1"/>
  <c r="C21" i="292" s="1"/>
  <c r="C22" i="292" s="1"/>
  <c r="C15" i="292"/>
  <c r="C16" i="292" s="1"/>
  <c r="C11" i="288"/>
  <c r="C12" i="288" s="1"/>
  <c r="C13" i="288" s="1"/>
  <c r="C14" i="288" s="1"/>
  <c r="C16" i="288" s="1"/>
  <c r="C17" i="288" s="1"/>
  <c r="C18" i="288" s="1"/>
  <c r="C23" i="288" s="1"/>
  <c r="C24" i="288" s="1"/>
  <c r="C25" i="288" s="1"/>
  <c r="C26" i="288" s="1"/>
  <c r="C27" i="288" s="1"/>
  <c r="C28" i="288" s="1"/>
  <c r="C29" i="288" s="1"/>
  <c r="C30" i="288" s="1"/>
  <c r="C31" i="288" s="1"/>
  <c r="C32" i="288" s="1"/>
  <c r="C36" i="288" s="1"/>
  <c r="C37" i="288" s="1"/>
  <c r="C38" i="288" s="1"/>
  <c r="C39" i="288" s="1"/>
  <c r="C40" i="288" s="1"/>
  <c r="C41" i="288" s="1"/>
  <c r="C43" i="288" s="1"/>
  <c r="C45" i="288" s="1"/>
  <c r="C46" i="288" s="1"/>
  <c r="C47" i="288" s="1"/>
  <c r="C48" i="288" s="1"/>
  <c r="C50" i="288" s="1"/>
  <c r="C51" i="288" s="1"/>
  <c r="C52" i="288" s="1"/>
  <c r="C53" i="288" s="1"/>
  <c r="C13" i="289" s="1"/>
  <c r="C15" i="289" s="1"/>
  <c r="C18" i="289" s="1"/>
  <c r="C19" i="289" s="1"/>
  <c r="C21" i="289" s="1"/>
  <c r="C22" i="289" s="1"/>
  <c r="C23" i="289" s="1"/>
  <c r="C24" i="289" s="1"/>
  <c r="C25" i="289" s="1"/>
  <c r="C27" i="289" s="1"/>
  <c r="C28" i="289" s="1"/>
  <c r="C29" i="289" s="1"/>
  <c r="C32" i="289" s="1"/>
  <c r="C33" i="289" s="1"/>
  <c r="C35" i="289" s="1"/>
  <c r="C36" i="289" s="1"/>
  <c r="C37" i="289" s="1"/>
  <c r="C39" i="289" s="1"/>
  <c r="C40" i="289" s="1"/>
  <c r="C41" i="289" s="1"/>
  <c r="C43" i="289" s="1"/>
  <c r="C44" i="289" s="1"/>
  <c r="C45" i="289" s="1"/>
  <c r="C47" i="289" s="1"/>
  <c r="C48" i="289" s="1"/>
  <c r="C49" i="289" s="1"/>
  <c r="C51" i="289" s="1"/>
  <c r="C52" i="289" s="1"/>
  <c r="C54" i="289" s="1"/>
  <c r="C56" i="289" s="1"/>
  <c r="C58" i="289" s="1"/>
  <c r="C59" i="289" s="1"/>
  <c r="C60" i="289" s="1"/>
  <c r="C12" i="290" s="1"/>
  <c r="C13" i="290" s="1"/>
  <c r="C14" i="290" s="1"/>
  <c r="C13" i="287"/>
  <c r="C15" i="287" s="1"/>
  <c r="C20" i="287" s="1"/>
  <c r="C21" i="287" s="1"/>
  <c r="C22" i="287" s="1"/>
  <c r="C23" i="287" s="1"/>
  <c r="C24" i="287" s="1"/>
  <c r="C28" i="287" s="1"/>
  <c r="C29" i="287" s="1"/>
  <c r="C30" i="287" s="1"/>
  <c r="C32" i="287" s="1"/>
  <c r="C33" i="287" s="1"/>
  <c r="C35" i="287" s="1"/>
  <c r="C38" i="287" s="1"/>
  <c r="C39" i="287" s="1"/>
  <c r="C40" i="287" s="1"/>
  <c r="C42" i="287" s="1"/>
  <c r="C16" i="286"/>
  <c r="C17" i="286" s="1"/>
  <c r="C18" i="286" s="1"/>
  <c r="C19" i="286" s="1"/>
  <c r="C20" i="286" s="1"/>
  <c r="C21" i="286" s="1"/>
  <c r="C22" i="286" s="1"/>
  <c r="C23" i="286" s="1"/>
  <c r="C24" i="286" s="1"/>
  <c r="C26" i="286" s="1"/>
  <c r="C30" i="286" s="1"/>
  <c r="C32" i="286" s="1"/>
  <c r="C34" i="286" s="1"/>
  <c r="C36" i="286" s="1"/>
  <c r="C37" i="286" s="1"/>
  <c r="C38" i="286" s="1"/>
  <c r="C39" i="286" s="1"/>
  <c r="C41" i="286" s="1"/>
  <c r="C43" i="286" s="1"/>
  <c r="H10" i="286"/>
  <c r="J34" i="285"/>
  <c r="D34" i="285"/>
  <c r="J26" i="285"/>
  <c r="D26" i="285"/>
  <c r="B11" i="285"/>
  <c r="B13" i="285" s="1"/>
  <c r="B18" i="285" s="1"/>
  <c r="B19" i="285" s="1"/>
  <c r="B20" i="285" s="1"/>
  <c r="B21" i="285" s="1"/>
  <c r="B22" i="285" s="1"/>
  <c r="B24" i="285" s="1"/>
  <c r="B25" i="285" s="1"/>
  <c r="B26" i="285" s="1"/>
  <c r="B31" i="285" s="1"/>
  <c r="B32" i="285" s="1"/>
  <c r="B33" i="285" s="1"/>
  <c r="B34" i="285" s="1"/>
  <c r="B37" i="285" s="1"/>
  <c r="B38" i="285" s="1"/>
  <c r="B39" i="285" s="1"/>
  <c r="B41" i="285" s="1"/>
  <c r="B43" i="285" s="1"/>
  <c r="B44" i="285" s="1"/>
  <c r="B45" i="285" s="1"/>
  <c r="B46" i="285" s="1"/>
  <c r="B48" i="285" s="1"/>
  <c r="B49" i="285" s="1"/>
  <c r="B51" i="285" s="1"/>
  <c r="B53" i="285" s="1"/>
  <c r="C13" i="284"/>
  <c r="C14" i="284" s="1"/>
  <c r="C15" i="284" s="1"/>
  <c r="C16" i="284" s="1"/>
  <c r="C17" i="284" s="1"/>
  <c r="C18" i="284" s="1"/>
  <c r="C19" i="284" s="1"/>
  <c r="C20" i="284" s="1"/>
  <c r="C21" i="284" s="1"/>
  <c r="C22" i="284" s="1"/>
  <c r="C24" i="284" s="1"/>
  <c r="C25" i="284" s="1"/>
  <c r="C26" i="284" s="1"/>
  <c r="C27" i="284" s="1"/>
  <c r="C29" i="284" s="1"/>
  <c r="C30" i="284" s="1"/>
  <c r="C33" i="284" s="1"/>
  <c r="C34" i="284" s="1"/>
  <c r="C35" i="284" s="1"/>
  <c r="C38" i="284" s="1"/>
  <c r="C39" i="284" s="1"/>
  <c r="C40" i="284" s="1"/>
  <c r="C41" i="284" s="1"/>
  <c r="C42" i="284" s="1"/>
  <c r="C43" i="284" s="1"/>
  <c r="C44" i="284" s="1"/>
  <c r="C45" i="284" s="1"/>
  <c r="C46" i="284" s="1"/>
  <c r="C47" i="284" s="1"/>
  <c r="C48" i="284" s="1"/>
  <c r="C49" i="284" s="1"/>
  <c r="C12" i="284"/>
  <c r="D16" i="282"/>
  <c r="D45" i="281"/>
  <c r="D17" i="281"/>
  <c r="D39" i="280"/>
  <c r="D26" i="280"/>
  <c r="D19" i="280"/>
  <c r="C12" i="280"/>
  <c r="C13" i="280" s="1"/>
  <c r="C14" i="280" s="1"/>
  <c r="C15" i="280" s="1"/>
  <c r="C17" i="280" s="1"/>
  <c r="C18" i="280" s="1"/>
  <c r="C19" i="280" s="1"/>
  <c r="C22" i="280" s="1"/>
  <c r="C23" i="280" s="1"/>
  <c r="C24" i="280" s="1"/>
  <c r="C25" i="280" s="1"/>
  <c r="C26" i="280" s="1"/>
  <c r="C30" i="280" s="1"/>
  <c r="C31" i="280" s="1"/>
  <c r="C32" i="280" s="1"/>
  <c r="C33" i="280" s="1"/>
  <c r="C35" i="280" s="1"/>
  <c r="C36" i="280" s="1"/>
  <c r="C37" i="280" s="1"/>
  <c r="C38" i="280" s="1"/>
  <c r="C39" i="280" s="1"/>
  <c r="C12" i="281" s="1"/>
  <c r="C13" i="281" s="1"/>
  <c r="C14" i="281" s="1"/>
  <c r="C15" i="281" s="1"/>
  <c r="C18" i="281" s="1"/>
  <c r="C19" i="281" s="1"/>
  <c r="C22" i="281" s="1"/>
  <c r="C23" i="281" s="1"/>
  <c r="C25" i="281" s="1"/>
  <c r="C26" i="281" s="1"/>
  <c r="C27" i="281" s="1"/>
  <c r="C28" i="281" s="1"/>
  <c r="C29" i="281" s="1"/>
  <c r="C30" i="281" s="1"/>
  <c r="C31" i="281" s="1"/>
  <c r="C32" i="281" s="1"/>
  <c r="C33" i="281" s="1"/>
  <c r="C34" i="281" s="1"/>
  <c r="C37" i="281" s="1"/>
  <c r="C38" i="281" s="1"/>
  <c r="C39" i="281" s="1"/>
  <c r="C40" i="281" s="1"/>
  <c r="C44" i="281" s="1"/>
  <c r="C46" i="281" s="1"/>
  <c r="C47" i="281" s="1"/>
  <c r="C49" i="281" s="1"/>
  <c r="C50" i="281" s="1"/>
  <c r="C51" i="281" s="1"/>
  <c r="C52" i="281" s="1"/>
  <c r="C53" i="281" s="1"/>
  <c r="C12" i="282" s="1"/>
  <c r="C13" i="282" s="1"/>
  <c r="C14" i="282" s="1"/>
  <c r="C15" i="282" s="1"/>
  <c r="C16" i="282" s="1"/>
  <c r="C17" i="282" s="1"/>
  <c r="C18" i="282" s="1"/>
  <c r="C19" i="282" s="1"/>
  <c r="C21" i="282" s="1"/>
  <c r="C22" i="282" s="1"/>
  <c r="C24" i="282" s="1"/>
  <c r="C25" i="282" s="1"/>
  <c r="C26" i="282" s="1"/>
  <c r="C27" i="282" s="1"/>
  <c r="C28" i="282" s="1"/>
  <c r="C30" i="282" s="1"/>
  <c r="C34" i="282" s="1"/>
  <c r="C35" i="282" s="1"/>
  <c r="C37" i="282" s="1"/>
  <c r="C38" i="282" s="1"/>
  <c r="C39" i="282" s="1"/>
  <c r="C42" i="282" s="1"/>
  <c r="G21" i="277"/>
  <c r="C21" i="277"/>
  <c r="G15" i="277"/>
  <c r="C15" i="277"/>
  <c r="C15" i="272"/>
  <c r="C16" i="272" s="1"/>
  <c r="C17" i="272" s="1"/>
  <c r="C20" i="272" s="1"/>
  <c r="C21" i="272" s="1"/>
  <c r="C22" i="272" s="1"/>
  <c r="C23" i="272" s="1"/>
  <c r="C24" i="272" s="1"/>
  <c r="C29" i="272" s="1"/>
  <c r="C30" i="272" s="1"/>
  <c r="C31" i="272" s="1"/>
  <c r="C32" i="272" s="1"/>
  <c r="C34" i="272" s="1"/>
  <c r="C35" i="272" s="1"/>
  <c r="C36" i="272" s="1"/>
  <c r="C37" i="272" s="1"/>
  <c r="C38" i="272" s="1"/>
  <c r="C41" i="272" s="1"/>
  <c r="C42" i="272" s="1"/>
  <c r="C45" i="272" s="1"/>
  <c r="C46" i="272" s="1"/>
  <c r="C47" i="272" s="1"/>
  <c r="C48" i="272" s="1"/>
  <c r="C50" i="272" s="1"/>
  <c r="C15" i="273" s="1"/>
  <c r="C17" i="273" s="1"/>
  <c r="C18" i="273" s="1"/>
  <c r="C19" i="273" s="1"/>
  <c r="C20" i="273" s="1"/>
  <c r="C22" i="273" s="1"/>
  <c r="C23" i="273" s="1"/>
  <c r="C24" i="273" s="1"/>
  <c r="C25" i="273" s="1"/>
  <c r="C29" i="273" s="1"/>
  <c r="C31" i="273" s="1"/>
  <c r="C32" i="273" s="1"/>
  <c r="C33" i="273" s="1"/>
  <c r="C35" i="273" s="1"/>
  <c r="C39" i="273" s="1"/>
  <c r="C41" i="273" s="1"/>
  <c r="C42" i="273" s="1"/>
  <c r="C43" i="273" s="1"/>
  <c r="C46" i="273" s="1"/>
  <c r="C48" i="273" s="1"/>
  <c r="C49" i="273" s="1"/>
  <c r="C53" i="273" s="1"/>
  <c r="C54" i="273" s="1"/>
  <c r="C55" i="273" s="1"/>
  <c r="C57" i="273" s="1"/>
  <c r="C14" i="274" s="1"/>
  <c r="C16" i="274" s="1"/>
  <c r="C17" i="274" s="1"/>
  <c r="C18" i="274" s="1"/>
  <c r="C19" i="274" s="1"/>
  <c r="C22" i="274" s="1"/>
  <c r="C23" i="274" s="1"/>
  <c r="C24" i="274" s="1"/>
  <c r="C27" i="274" s="1"/>
  <c r="C28" i="274" s="1"/>
  <c r="C29" i="274" s="1"/>
  <c r="C30" i="274" s="1"/>
  <c r="C31" i="274" s="1"/>
  <c r="C32" i="274" s="1"/>
  <c r="C33" i="274" s="1"/>
  <c r="C37" i="274" s="1"/>
  <c r="C38" i="274" s="1"/>
  <c r="C39" i="274" s="1"/>
  <c r="C40" i="274" s="1"/>
  <c r="C42" i="274" s="1"/>
  <c r="C45" i="274" s="1"/>
  <c r="C46" i="274" s="1"/>
  <c r="C47" i="274" s="1"/>
  <c r="C48" i="274" s="1"/>
  <c r="C49" i="274" s="1"/>
  <c r="C50" i="274" s="1"/>
  <c r="C51" i="274" s="1"/>
  <c r="C53" i="274" s="1"/>
  <c r="C54" i="274" s="1"/>
  <c r="C55" i="274" s="1"/>
  <c r="C57" i="274" s="1"/>
  <c r="C58" i="274" s="1"/>
  <c r="C59" i="274" s="1"/>
  <c r="C60" i="274" s="1"/>
  <c r="C62" i="274" s="1"/>
  <c r="C64" i="274" s="1"/>
  <c r="C65" i="274" s="1"/>
  <c r="C66" i="274" s="1"/>
  <c r="C67" i="274" s="1"/>
  <c r="C14" i="275" s="1"/>
  <c r="C16" i="275" s="1"/>
  <c r="C17" i="275" s="1"/>
  <c r="C18" i="275" s="1"/>
  <c r="C19" i="275" s="1"/>
  <c r="C22" i="275" s="1"/>
  <c r="C23" i="275" s="1"/>
  <c r="C24" i="275" s="1"/>
  <c r="C27" i="275" s="1"/>
  <c r="C28" i="275" s="1"/>
  <c r="C29" i="275" s="1"/>
  <c r="C30" i="275" s="1"/>
  <c r="C31" i="275" s="1"/>
  <c r="C32" i="275" s="1"/>
  <c r="C33" i="275" s="1"/>
  <c r="C37" i="275" s="1"/>
  <c r="C38" i="275" s="1"/>
  <c r="C39" i="275" s="1"/>
  <c r="C40" i="275" s="1"/>
  <c r="C42" i="275" s="1"/>
  <c r="C45" i="275" s="1"/>
  <c r="C46" i="275" s="1"/>
  <c r="C47" i="275" s="1"/>
  <c r="C48" i="275" s="1"/>
  <c r="C49" i="275" s="1"/>
  <c r="C50" i="275" s="1"/>
  <c r="C51" i="275" s="1"/>
  <c r="C53" i="275" s="1"/>
  <c r="C54" i="275" s="1"/>
  <c r="C55" i="275" s="1"/>
  <c r="C57" i="275" s="1"/>
  <c r="C58" i="275" s="1"/>
  <c r="C59" i="275" s="1"/>
  <c r="C60" i="275" s="1"/>
  <c r="C62" i="275" s="1"/>
  <c r="C64" i="275" s="1"/>
  <c r="C65" i="275" s="1"/>
  <c r="C66" i="275" s="1"/>
  <c r="C67" i="275" s="1"/>
  <c r="B13" i="276" s="1"/>
  <c r="B14" i="276" s="1"/>
  <c r="B15" i="276" s="1"/>
  <c r="B16" i="276" s="1"/>
  <c r="B18" i="276" s="1"/>
  <c r="B19" i="276" s="1"/>
  <c r="B21" i="276" s="1"/>
  <c r="C11" i="268"/>
  <c r="C12" i="268" s="1"/>
  <c r="C13" i="268" s="1"/>
  <c r="C14" i="268" s="1"/>
  <c r="C16" i="268" s="1"/>
  <c r="C17" i="268" s="1"/>
  <c r="C18" i="268" s="1"/>
  <c r="C23" i="268" s="1"/>
  <c r="C24" i="268" s="1"/>
  <c r="C25" i="268" s="1"/>
  <c r="C26" i="268" s="1"/>
  <c r="C27" i="268" s="1"/>
  <c r="C28" i="268" s="1"/>
  <c r="C29" i="268" s="1"/>
  <c r="C30" i="268" s="1"/>
  <c r="C31" i="268" s="1"/>
  <c r="C32" i="268" s="1"/>
  <c r="C36" i="268" s="1"/>
  <c r="C37" i="268" s="1"/>
  <c r="C38" i="268" s="1"/>
  <c r="C39" i="268" s="1"/>
  <c r="C40" i="268" s="1"/>
  <c r="C41" i="268" s="1"/>
  <c r="C43" i="268" s="1"/>
  <c r="C45" i="268" s="1"/>
  <c r="C46" i="268" s="1"/>
  <c r="C47" i="268" s="1"/>
  <c r="C48" i="268" s="1"/>
  <c r="C50" i="268" s="1"/>
  <c r="C51" i="268" s="1"/>
  <c r="C52" i="268" s="1"/>
  <c r="C53" i="268" s="1"/>
  <c r="C13" i="269" s="1"/>
  <c r="C15" i="269" s="1"/>
  <c r="C18" i="269" s="1"/>
  <c r="C19" i="269" s="1"/>
  <c r="C21" i="269" s="1"/>
  <c r="C22" i="269" s="1"/>
  <c r="C23" i="269" s="1"/>
  <c r="C24" i="269" s="1"/>
  <c r="C25" i="269" s="1"/>
  <c r="C27" i="269" s="1"/>
  <c r="C28" i="269" s="1"/>
  <c r="C29" i="269" s="1"/>
  <c r="C32" i="269" s="1"/>
  <c r="C33" i="269" s="1"/>
  <c r="C35" i="269" s="1"/>
  <c r="C36" i="269" s="1"/>
  <c r="C37" i="269" s="1"/>
  <c r="C39" i="269" s="1"/>
  <c r="C40" i="269" s="1"/>
  <c r="C41" i="269" s="1"/>
  <c r="C43" i="269" s="1"/>
  <c r="C44" i="269" s="1"/>
  <c r="C45" i="269" s="1"/>
  <c r="C47" i="269" s="1"/>
  <c r="C48" i="269" s="1"/>
  <c r="C49" i="269" s="1"/>
  <c r="C51" i="269" s="1"/>
  <c r="C52" i="269" s="1"/>
  <c r="C54" i="269" s="1"/>
  <c r="C56" i="269" s="1"/>
  <c r="C58" i="269" s="1"/>
  <c r="C59" i="269" s="1"/>
  <c r="C60" i="269" s="1"/>
  <c r="C13" i="270" s="1"/>
  <c r="C14" i="270" s="1"/>
  <c r="C15" i="270" s="1"/>
  <c r="C13" i="267"/>
  <c r="C15" i="267" s="1"/>
  <c r="C20" i="267" s="1"/>
  <c r="C21" i="267" s="1"/>
  <c r="C22" i="267" s="1"/>
  <c r="C23" i="267" s="1"/>
  <c r="C24" i="267" s="1"/>
  <c r="C28" i="267" s="1"/>
  <c r="C29" i="267" s="1"/>
  <c r="C30" i="267" s="1"/>
  <c r="C32" i="267" s="1"/>
  <c r="C33" i="267" s="1"/>
  <c r="C35" i="267" s="1"/>
  <c r="C38" i="267" s="1"/>
  <c r="C39" i="267" s="1"/>
  <c r="C40" i="267" s="1"/>
  <c r="C42" i="267" s="1"/>
  <c r="C16" i="266"/>
  <c r="C17" i="266" s="1"/>
  <c r="C18" i="266" s="1"/>
  <c r="C19" i="266" s="1"/>
  <c r="C20" i="266" s="1"/>
  <c r="C21" i="266" s="1"/>
  <c r="C22" i="266" s="1"/>
  <c r="C23" i="266" s="1"/>
  <c r="C24" i="266" s="1"/>
  <c r="C26" i="266" s="1"/>
  <c r="C30" i="266" s="1"/>
  <c r="C32" i="266" s="1"/>
  <c r="C34" i="266" s="1"/>
  <c r="C36" i="266" s="1"/>
  <c r="C37" i="266" s="1"/>
  <c r="C38" i="266" s="1"/>
  <c r="C39" i="266" s="1"/>
  <c r="C41" i="266" s="1"/>
  <c r="C43" i="266" s="1"/>
  <c r="H10" i="266"/>
  <c r="J35" i="265"/>
  <c r="D35" i="265"/>
  <c r="J27" i="265"/>
  <c r="D27" i="265"/>
  <c r="B12" i="265"/>
  <c r="B14" i="265" s="1"/>
  <c r="B19" i="265" s="1"/>
  <c r="B20" i="265" s="1"/>
  <c r="B21" i="265" s="1"/>
  <c r="B22" i="265" s="1"/>
  <c r="B23" i="265" s="1"/>
  <c r="B25" i="265" s="1"/>
  <c r="B26" i="265" s="1"/>
  <c r="B27" i="265" s="1"/>
  <c r="B32" i="265" s="1"/>
  <c r="B33" i="265" s="1"/>
  <c r="B34" i="265" s="1"/>
  <c r="B35" i="265" s="1"/>
  <c r="B38" i="265" s="1"/>
  <c r="B39" i="265" s="1"/>
  <c r="B40" i="265" s="1"/>
  <c r="B42" i="265" s="1"/>
  <c r="B44" i="265" s="1"/>
  <c r="B45" i="265" s="1"/>
  <c r="B46" i="265" s="1"/>
  <c r="B47" i="265" s="1"/>
  <c r="B49" i="265" s="1"/>
  <c r="B50" i="265" s="1"/>
  <c r="B52" i="265" s="1"/>
  <c r="B54" i="265" s="1"/>
  <c r="C12" i="264"/>
  <c r="C13" i="264" s="1"/>
  <c r="C14" i="264" s="1"/>
  <c r="C15" i="264" s="1"/>
  <c r="C16" i="264" s="1"/>
  <c r="C17" i="264" s="1"/>
  <c r="C18" i="264" s="1"/>
  <c r="C19" i="264" s="1"/>
  <c r="C20" i="264" s="1"/>
  <c r="C21" i="264" s="1"/>
  <c r="C22" i="264" s="1"/>
  <c r="C24" i="264" s="1"/>
  <c r="C25" i="264" s="1"/>
  <c r="C26" i="264" s="1"/>
  <c r="C27" i="264" s="1"/>
  <c r="C29" i="264" s="1"/>
  <c r="C30" i="264" s="1"/>
  <c r="C33" i="264" s="1"/>
  <c r="C34" i="264" s="1"/>
  <c r="C35" i="264" s="1"/>
  <c r="C38" i="264" s="1"/>
  <c r="C39" i="264" s="1"/>
  <c r="C40" i="264" s="1"/>
  <c r="C41" i="264" s="1"/>
  <c r="C42" i="264" s="1"/>
  <c r="C43" i="264" s="1"/>
  <c r="C44" i="264" s="1"/>
  <c r="C45" i="264" s="1"/>
  <c r="C46" i="264" s="1"/>
  <c r="C47" i="264" s="1"/>
  <c r="C48" i="264" s="1"/>
  <c r="C49" i="264" s="1"/>
  <c r="B22" i="276" l="1"/>
  <c r="B23" i="276" s="1"/>
  <c r="B24" i="276" s="1"/>
  <c r="B26" i="276" s="1"/>
  <c r="B12" i="277" s="1"/>
  <c r="B13" i="277" s="1"/>
  <c r="B14" i="277" s="1"/>
  <c r="B15" i="277" s="1"/>
  <c r="B17" i="277" s="1"/>
  <c r="B18" i="277" s="1"/>
  <c r="B19" i="277" s="1"/>
  <c r="B20" i="277" s="1"/>
  <c r="B21" i="277" s="1"/>
  <c r="B24" i="277" s="1"/>
  <c r="B25" i="277" s="1"/>
  <c r="B26" i="277" s="1"/>
  <c r="B27" i="277" s="1"/>
  <c r="B28" i="277" s="1"/>
  <c r="B29" i="277" s="1"/>
  <c r="B33" i="277" s="1"/>
  <c r="B34" i="277" s="1"/>
  <c r="B35" i="277" s="1"/>
  <c r="B36" i="277" s="1"/>
  <c r="B38" i="277" s="1"/>
  <c r="B41" i="277" s="1"/>
  <c r="B42" i="277" s="1"/>
  <c r="B43" i="277" s="1"/>
  <c r="B44" i="277" s="1"/>
  <c r="B45" i="277" s="1"/>
  <c r="B46" i="277" s="1"/>
  <c r="B47" i="277" s="1"/>
  <c r="B48" i="277" s="1"/>
  <c r="B50" i="277" s="1"/>
  <c r="B51" i="277" s="1"/>
  <c r="B52" i="277" s="1"/>
  <c r="B54" i="277" s="1"/>
  <c r="B55" i="277" s="1"/>
  <c r="B56" i="277" s="1"/>
  <c r="B57" i="277" s="1"/>
  <c r="B58" i="277" s="1"/>
  <c r="B60" i="277" s="1"/>
  <c r="B62" i="277" s="1"/>
  <c r="B63" i="277" s="1"/>
  <c r="B64" i="277" s="1"/>
  <c r="B65" i="277" s="1"/>
  <c r="B66" i="277" s="1"/>
  <c r="C10" i="278" s="1"/>
  <c r="C11" i="278" s="1"/>
  <c r="C12" i="278" s="1"/>
  <c r="C13" i="278" s="1"/>
  <c r="C15" i="278" s="1"/>
  <c r="C16" i="278" s="1"/>
  <c r="C17" i="278" s="1"/>
  <c r="C18" i="278" s="1"/>
  <c r="C19" i="278" s="1"/>
  <c r="C22" i="278" s="1"/>
  <c r="C23" i="278" s="1"/>
  <c r="C24" i="278" s="1"/>
  <c r="C27" i="278" s="1"/>
  <c r="C28" i="278" s="1"/>
  <c r="C29" i="278" s="1"/>
  <c r="C30" i="278" s="1"/>
  <c r="C31" i="278" s="1"/>
  <c r="C32" i="278" s="1"/>
  <c r="C35" i="278" s="1"/>
  <c r="C36" i="278" s="1"/>
  <c r="C37" i="278" s="1"/>
  <c r="C38" i="278" s="1"/>
  <c r="C40" i="278" s="1"/>
  <c r="C41" i="278" s="1"/>
  <c r="C42" i="278" s="1"/>
  <c r="C43" i="278" s="1"/>
  <c r="C44" i="278" s="1"/>
  <c r="C45" i="278" s="1"/>
  <c r="C46" i="278" s="1"/>
  <c r="C48" i="278" s="1"/>
  <c r="C49" i="278" s="1"/>
  <c r="C50" i="278" s="1"/>
  <c r="C51" i="278" s="1"/>
  <c r="C54" i="278" s="1"/>
  <c r="C55" i="278" s="1"/>
  <c r="C56" i="278" s="1"/>
  <c r="C57" i="278" s="1"/>
  <c r="C58" i="278" s="1"/>
  <c r="C60" i="278" s="1"/>
  <c r="C62" i="278" s="1"/>
  <c r="C63" i="278" s="1"/>
  <c r="C64" i="278" s="1"/>
  <c r="C65" i="278" s="1"/>
  <c r="C66" i="278" s="1"/>
  <c r="C67" i="278" s="1"/>
  <c r="C12" i="279" s="1"/>
  <c r="C13" i="279" s="1"/>
  <c r="C14" i="279" s="1"/>
  <c r="C15" i="279" s="1"/>
  <c r="C16" i="279" s="1"/>
  <c r="C18" i="279" s="1"/>
  <c r="C20" i="279" s="1"/>
  <c r="C22" i="279" s="1"/>
  <c r="C25" i="279" s="1"/>
  <c r="C27" i="279" s="1"/>
  <c r="C29" i="279" s="1"/>
  <c r="C30" i="279" s="1"/>
  <c r="C32" i="279" s="1"/>
  <c r="C33" i="279" s="1"/>
  <c r="C34" i="279" s="1"/>
  <c r="C37" i="279" s="1"/>
  <c r="C40" i="279" s="1"/>
  <c r="B22" i="296"/>
  <c r="B23" i="296" s="1"/>
  <c r="B24" i="296" s="1"/>
  <c r="B26" i="296" s="1"/>
  <c r="B12" i="297" s="1"/>
  <c r="B13" i="297" s="1"/>
  <c r="B14" i="297" s="1"/>
  <c r="B15" i="297" s="1"/>
  <c r="B17" i="297" s="1"/>
  <c r="B18" i="297" s="1"/>
  <c r="B19" i="297" s="1"/>
  <c r="B20" i="297" s="1"/>
  <c r="B21" i="297" s="1"/>
  <c r="B24" i="297" s="1"/>
  <c r="B25" i="297" s="1"/>
  <c r="B26" i="297" s="1"/>
  <c r="B27" i="297" s="1"/>
  <c r="B28" i="297" s="1"/>
  <c r="B29" i="297" s="1"/>
  <c r="B33" i="297" s="1"/>
  <c r="B34" i="297" s="1"/>
  <c r="B35" i="297" s="1"/>
  <c r="B36" i="297" s="1"/>
  <c r="B38" i="297" s="1"/>
  <c r="B41" i="297" s="1"/>
  <c r="B42" i="297" s="1"/>
  <c r="B43" i="297" s="1"/>
  <c r="B44" i="297" s="1"/>
  <c r="B45" i="297" s="1"/>
  <c r="B46" i="297" s="1"/>
  <c r="B47" i="297" s="1"/>
  <c r="B48" i="297" s="1"/>
  <c r="B50" i="297" s="1"/>
  <c r="B51" i="297" s="1"/>
  <c r="B52" i="297" s="1"/>
  <c r="B54" i="297" s="1"/>
  <c r="B55" i="297" s="1"/>
  <c r="B56" i="297" s="1"/>
  <c r="B57" i="297" s="1"/>
  <c r="B58" i="297" s="1"/>
  <c r="B60" i="297" s="1"/>
  <c r="B62" i="297" s="1"/>
  <c r="B63" i="297" s="1"/>
  <c r="B64" i="297" s="1"/>
  <c r="B65" i="297" s="1"/>
  <c r="B66" i="297" s="1"/>
  <c r="B10" i="298" s="1"/>
  <c r="B11" i="298" s="1"/>
  <c r="B12" i="298" s="1"/>
  <c r="B13" i="298" s="1"/>
  <c r="B15" i="298" s="1"/>
  <c r="B16" i="298" s="1"/>
  <c r="B17" i="298" s="1"/>
  <c r="B18" i="298" s="1"/>
  <c r="B19" i="298" s="1"/>
  <c r="B22" i="298" s="1"/>
  <c r="B23" i="298" s="1"/>
  <c r="B24" i="298" s="1"/>
  <c r="B27" i="298" s="1"/>
  <c r="B28" i="298" s="1"/>
  <c r="B29" i="298" s="1"/>
  <c r="B30" i="298" s="1"/>
  <c r="B31" i="298" s="1"/>
  <c r="B32" i="298" s="1"/>
  <c r="B35" i="298" s="1"/>
  <c r="B36" i="298" s="1"/>
  <c r="B37" i="298" s="1"/>
  <c r="B38" i="298" s="1"/>
  <c r="B40" i="298" s="1"/>
  <c r="B41" i="298" s="1"/>
  <c r="B42" i="298" s="1"/>
  <c r="B43" i="298" s="1"/>
  <c r="B44" i="298" s="1"/>
  <c r="B45" i="298" s="1"/>
  <c r="B46" i="298" s="1"/>
  <c r="B48" i="298" s="1"/>
  <c r="B49" i="298" s="1"/>
  <c r="B50" i="298" s="1"/>
  <c r="B51" i="298" s="1"/>
  <c r="B54" i="298" s="1"/>
  <c r="B55" i="298" s="1"/>
  <c r="B56" i="298" s="1"/>
  <c r="B57" i="298" s="1"/>
  <c r="B58" i="298" s="1"/>
  <c r="B60" i="298" s="1"/>
  <c r="B62" i="298" s="1"/>
  <c r="B63" i="298" s="1"/>
  <c r="B64" i="298" s="1"/>
  <c r="B65" i="298" s="1"/>
  <c r="B66" i="298" s="1"/>
  <c r="B67" i="298" s="1"/>
  <c r="C12" i="299" s="1"/>
  <c r="C13" i="299" s="1"/>
  <c r="C14" i="299" s="1"/>
  <c r="C15" i="299" s="1"/>
  <c r="C16" i="299" s="1"/>
  <c r="C18" i="299" s="1"/>
  <c r="C20" i="299" s="1"/>
  <c r="C22" i="299" s="1"/>
  <c r="C25" i="299" s="1"/>
  <c r="C27" i="299" s="1"/>
  <c r="C29" i="299" s="1"/>
  <c r="C30" i="299" s="1"/>
  <c r="C32" i="299" s="1"/>
  <c r="C33" i="299" s="1"/>
  <c r="C37" i="299" l="1"/>
  <c r="C40" i="299" s="1"/>
  <c r="C23" i="21"/>
  <c r="C25" i="21"/>
  <c r="C13" i="164"/>
  <c r="C14" i="164" s="1"/>
  <c r="C16" i="164" s="1"/>
  <c r="C17" i="164" s="1"/>
  <c r="C19" i="164" s="1"/>
  <c r="C22" i="164" s="1"/>
  <c r="C23" i="164" s="1"/>
  <c r="C24" i="164" s="1"/>
  <c r="C25" i="164" s="1"/>
  <c r="C25" i="166"/>
  <c r="C19" i="106"/>
  <c r="H32" i="234"/>
  <c r="H34" i="234" s="1"/>
  <c r="H42" i="234"/>
  <c r="H43" i="234"/>
  <c r="H44" i="234" s="1"/>
  <c r="H22" i="234"/>
  <c r="H25" i="234" s="1"/>
  <c r="H26" i="234" s="1"/>
  <c r="H29" i="234" s="1"/>
  <c r="H31" i="234" s="1"/>
  <c r="H33" i="234" s="1"/>
  <c r="H35" i="234" s="1"/>
  <c r="C13" i="225"/>
  <c r="C15" i="225" s="1"/>
  <c r="C20" i="225" s="1"/>
  <c r="C21" i="225" s="1"/>
  <c r="C22" i="225" s="1"/>
  <c r="C23" i="225" s="1"/>
  <c r="C24" i="225" s="1"/>
  <c r="C26" i="225" s="1"/>
  <c r="C27" i="225" s="1"/>
  <c r="C28" i="225" s="1"/>
  <c r="C32" i="225" s="1"/>
  <c r="C33" i="225" s="1"/>
  <c r="C34" i="225" s="1"/>
  <c r="C35" i="225" s="1"/>
  <c r="C37" i="225" s="1"/>
  <c r="C38" i="225" s="1"/>
  <c r="C39" i="225" s="1"/>
  <c r="C41" i="225" s="1"/>
  <c r="C43" i="225" s="1"/>
  <c r="C44" i="225" s="1"/>
  <c r="C45" i="225" s="1"/>
  <c r="C46" i="225" s="1"/>
  <c r="C48" i="225" s="1"/>
  <c r="C49" i="225" s="1"/>
  <c r="C50" i="225" s="1"/>
  <c r="C52" i="225" s="1"/>
  <c r="C18" i="226"/>
  <c r="C19" i="226" s="1"/>
  <c r="C20" i="226"/>
  <c r="C21" i="226" s="1"/>
  <c r="C22" i="226" s="1"/>
  <c r="C23" i="226" s="1"/>
  <c r="C24" i="226" s="1"/>
  <c r="C25" i="226" s="1"/>
  <c r="C26" i="226" s="1"/>
  <c r="C28" i="226" s="1"/>
  <c r="C33" i="226" s="1"/>
  <c r="C35" i="226" s="1"/>
  <c r="C37" i="226" s="1"/>
  <c r="C39" i="226" s="1"/>
  <c r="C40" i="226" s="1"/>
  <c r="C41" i="226" s="1"/>
  <c r="C42" i="226" s="1"/>
  <c r="C43" i="226" s="1"/>
  <c r="C45" i="226" s="1"/>
  <c r="C12" i="227"/>
  <c r="C13" i="227"/>
  <c r="C14" i="227" s="1"/>
  <c r="C16" i="227" s="1"/>
  <c r="C17" i="227" s="1"/>
  <c r="C18" i="227" s="1"/>
  <c r="C19" i="227" s="1"/>
  <c r="C22" i="227" s="1"/>
  <c r="C23" i="227" s="1"/>
  <c r="C24" i="227" s="1"/>
  <c r="C25" i="227" s="1"/>
  <c r="C26" i="227" s="1"/>
  <c r="C27" i="227" s="1"/>
  <c r="C28" i="227" s="1"/>
  <c r="C30" i="227" s="1"/>
  <c r="C33" i="227" s="1"/>
  <c r="C34" i="227" s="1"/>
  <c r="C35" i="227" s="1"/>
  <c r="C36" i="227" s="1"/>
  <c r="C37" i="227" s="1"/>
  <c r="C40" i="227" s="1"/>
  <c r="C41" i="227" s="1"/>
  <c r="C42" i="227" s="1"/>
  <c r="C43" i="227" s="1"/>
  <c r="C44" i="227" s="1"/>
  <c r="C45" i="227" s="1"/>
  <c r="C46" i="227" s="1"/>
  <c r="C47" i="227" s="1"/>
  <c r="C11" i="228"/>
  <c r="C12" i="228" s="1"/>
  <c r="C13" i="228" s="1"/>
  <c r="C14" i="228" s="1"/>
  <c r="C15" i="228" s="1"/>
  <c r="C16" i="228" s="1"/>
  <c r="C17" i="228" s="1"/>
  <c r="C18" i="228" s="1"/>
  <c r="C19" i="228" s="1"/>
  <c r="C20" i="228" s="1"/>
  <c r="C21" i="228" s="1"/>
  <c r="C23" i="228" s="1"/>
  <c r="C24" i="228" s="1"/>
  <c r="C25" i="228" s="1"/>
  <c r="C26" i="228" s="1"/>
  <c r="C28" i="228" s="1"/>
  <c r="C29" i="228" s="1"/>
  <c r="C32" i="228" s="1"/>
  <c r="C33" i="228" s="1"/>
  <c r="C34" i="228" s="1"/>
  <c r="C36" i="228" s="1"/>
  <c r="C37" i="228" s="1"/>
  <c r="C38" i="228" s="1"/>
  <c r="C39" i="228" s="1"/>
  <c r="C40" i="228" s="1"/>
  <c r="C41" i="228" s="1"/>
  <c r="C42" i="228" s="1"/>
  <c r="C43" i="228" s="1"/>
  <c r="C44" i="228" s="1"/>
  <c r="C45" i="228" s="1"/>
  <c r="C46" i="228" s="1"/>
  <c r="C47" i="228" s="1"/>
  <c r="C48" i="228" s="1"/>
  <c r="C13" i="229"/>
  <c r="C15" i="229" s="1"/>
  <c r="C20" i="229" s="1"/>
  <c r="C21" i="229" s="1"/>
  <c r="C22" i="229"/>
  <c r="C23" i="229" s="1"/>
  <c r="C24" i="229" s="1"/>
  <c r="C26" i="229" s="1"/>
  <c r="C27" i="229"/>
  <c r="C28" i="229" s="1"/>
  <c r="C33" i="229" s="1"/>
  <c r="C34" i="229" s="1"/>
  <c r="C35" i="229"/>
  <c r="C36" i="229" s="1"/>
  <c r="C39" i="229" s="1"/>
  <c r="C40" i="229" s="1"/>
  <c r="C41" i="229" s="1"/>
  <c r="C43" i="229" s="1"/>
  <c r="C45" i="229" s="1"/>
  <c r="C46" i="229" s="1"/>
  <c r="C47" i="229" s="1"/>
  <c r="C48" i="229" s="1"/>
  <c r="C50" i="229" s="1"/>
  <c r="C51" i="229" s="1"/>
  <c r="C53" i="229" s="1"/>
  <c r="C55" i="229" s="1"/>
  <c r="C18" i="230"/>
  <c r="C19" i="230" s="1"/>
  <c r="C20" i="230" s="1"/>
  <c r="C21" i="230" s="1"/>
  <c r="C22" i="230" s="1"/>
  <c r="C23" i="230" s="1"/>
  <c r="C24" i="230" s="1"/>
  <c r="C25" i="230" s="1"/>
  <c r="C26" i="230" s="1"/>
  <c r="C28" i="230" s="1"/>
  <c r="C32" i="230" s="1"/>
  <c r="C34" i="230" s="1"/>
  <c r="C36" i="230" s="1"/>
  <c r="C38" i="230" s="1"/>
  <c r="C39" i="230" s="1"/>
  <c r="C40" i="230" s="1"/>
  <c r="C41" i="230" s="1"/>
  <c r="C43" i="230" s="1"/>
  <c r="C45" i="230" s="1"/>
  <c r="C15" i="222"/>
  <c r="C17" i="222" s="1"/>
  <c r="C22" i="222" s="1"/>
  <c r="C23" i="222"/>
  <c r="C25" i="222" s="1"/>
  <c r="C26" i="222" s="1"/>
  <c r="C27" i="222" s="1"/>
  <c r="C31" i="222" s="1"/>
  <c r="C32" i="222" s="1"/>
  <c r="C33" i="222" s="1"/>
  <c r="C35" i="222" s="1"/>
  <c r="C36" i="222" s="1"/>
  <c r="C38" i="222" s="1"/>
  <c r="C41" i="222" s="1"/>
  <c r="C42" i="222" s="1"/>
  <c r="C43" i="222" s="1"/>
  <c r="C45" i="222" s="1"/>
  <c r="C8" i="151"/>
  <c r="C9" i="151" s="1"/>
  <c r="C10" i="151" s="1"/>
  <c r="C11" i="151" s="1"/>
  <c r="C12" i="151"/>
  <c r="C13" i="151" s="1"/>
  <c r="C14" i="151" s="1"/>
  <c r="C17" i="151" s="1"/>
  <c r="C18" i="151"/>
  <c r="C19" i="151" s="1"/>
  <c r="C22" i="151" s="1"/>
  <c r="C23" i="151" s="1"/>
  <c r="C24" i="151" s="1"/>
  <c r="C25" i="151" s="1"/>
  <c r="C26" i="151" s="1"/>
  <c r="C27" i="151" s="1"/>
  <c r="C28" i="151" s="1"/>
  <c r="C29" i="151" s="1"/>
  <c r="C30" i="151" s="1"/>
  <c r="C31" i="151" s="1"/>
  <c r="C33" i="151" s="1"/>
  <c r="C34" i="151" s="1"/>
  <c r="C35" i="151" s="1"/>
  <c r="C36" i="151" s="1"/>
  <c r="C37" i="151"/>
  <c r="C40" i="151" s="1"/>
  <c r="C41" i="151" s="1"/>
  <c r="C42" i="151" s="1"/>
  <c r="C43" i="151" s="1"/>
  <c r="C44" i="151" s="1"/>
  <c r="C45" i="151" s="1"/>
  <c r="C47" i="151" s="1"/>
  <c r="C48" i="151" s="1"/>
  <c r="C49" i="151" s="1"/>
  <c r="C50" i="151" s="1"/>
  <c r="C53" i="151" s="1"/>
  <c r="C54" i="151" s="1"/>
  <c r="C57" i="151" s="1"/>
  <c r="C58" i="151" s="1"/>
  <c r="C60" i="151" s="1"/>
  <c r="C61" i="151" s="1"/>
  <c r="C62" i="151" s="1"/>
  <c r="C63" i="151" s="1"/>
  <c r="C65" i="151" s="1"/>
  <c r="C66" i="151" s="1"/>
  <c r="C67" i="151" s="1"/>
  <c r="C68" i="151" s="1"/>
  <c r="C12" i="60" s="1"/>
  <c r="C14" i="60" s="1"/>
  <c r="C17" i="60" s="1"/>
  <c r="C18" i="60" s="1"/>
  <c r="C20" i="60" s="1"/>
  <c r="C21" i="60" s="1"/>
  <c r="C22" i="60" s="1"/>
  <c r="C23" i="60" s="1"/>
  <c r="C24" i="60" s="1"/>
  <c r="C26" i="60" s="1"/>
  <c r="C27" i="60" s="1"/>
  <c r="C28" i="60" s="1"/>
  <c r="C31" i="60" s="1"/>
  <c r="C32" i="60" s="1"/>
  <c r="C34" i="60" s="1"/>
  <c r="C35" i="60" s="1"/>
  <c r="C36" i="60" s="1"/>
  <c r="C38" i="60" s="1"/>
  <c r="C39" i="60" s="1"/>
  <c r="C40" i="60" s="1"/>
  <c r="C42" i="60" s="1"/>
  <c r="C43" i="60" s="1"/>
  <c r="C44" i="60" s="1"/>
  <c r="C46" i="60" s="1"/>
  <c r="C47" i="60" s="1"/>
  <c r="C48" i="60" s="1"/>
  <c r="C50" i="60" s="1"/>
  <c r="C51" i="60" s="1"/>
  <c r="C53" i="60" s="1"/>
  <c r="C55" i="60" s="1"/>
  <c r="C57" i="60" s="1"/>
  <c r="C58" i="60" s="1"/>
  <c r="C59" i="60" s="1"/>
  <c r="C12" i="197" s="1"/>
  <c r="C13" i="197" s="1"/>
  <c r="C14" i="197" s="1"/>
  <c r="C18" i="197" s="1"/>
  <c r="C19" i="197" s="1"/>
  <c r="C20" i="197" s="1"/>
  <c r="C21" i="197" s="1"/>
  <c r="C23" i="197" s="1"/>
  <c r="C24" i="197" s="1"/>
  <c r="C25" i="197" s="1"/>
  <c r="C26" i="197" s="1"/>
  <c r="C29" i="197" s="1"/>
  <c r="C30" i="197" s="1"/>
  <c r="C32" i="197" s="1"/>
  <c r="C33" i="197" s="1"/>
  <c r="C34" i="197" s="1"/>
  <c r="C35" i="197" s="1"/>
  <c r="C37" i="197" s="1"/>
  <c r="C38" i="197" s="1"/>
  <c r="C39" i="197" s="1"/>
  <c r="C11" i="231"/>
  <c r="C12" i="231" s="1"/>
  <c r="C13" i="231" s="1"/>
  <c r="C15" i="231" s="1"/>
  <c r="C16" i="231" s="1"/>
  <c r="C17" i="231" s="1"/>
  <c r="C18" i="231" s="1"/>
  <c r="C22" i="231" s="1"/>
  <c r="C23" i="231" s="1"/>
  <c r="C24" i="231" s="1"/>
  <c r="C25" i="231" s="1"/>
  <c r="C26" i="231" s="1"/>
  <c r="C27" i="231" s="1"/>
  <c r="C28" i="231" s="1"/>
  <c r="C30" i="231" s="1"/>
  <c r="C33" i="231" s="1"/>
  <c r="C34" i="231" s="1"/>
  <c r="C35" i="231" s="1"/>
  <c r="C36" i="231" s="1"/>
  <c r="C37" i="231" s="1"/>
  <c r="C39" i="231" s="1"/>
  <c r="C43" i="231" s="1"/>
  <c r="C44" i="231" s="1"/>
  <c r="C45" i="231" s="1"/>
  <c r="O15" i="227"/>
  <c r="E34" i="224"/>
  <c r="C12" i="224"/>
  <c r="C13" i="224" s="1"/>
  <c r="C14" i="224" s="1"/>
  <c r="C15" i="224" s="1"/>
  <c r="C16" i="224" s="1"/>
  <c r="C17" i="224" s="1"/>
  <c r="C18" i="224" s="1"/>
  <c r="C19" i="224" s="1"/>
  <c r="C20" i="224" s="1"/>
  <c r="C21" i="224" s="1"/>
  <c r="C22" i="224" s="1"/>
  <c r="C24" i="224" s="1"/>
  <c r="C25" i="224" s="1"/>
  <c r="C26" i="224" s="1"/>
  <c r="C27" i="224" s="1"/>
  <c r="C29" i="224" s="1"/>
  <c r="C30" i="224" s="1"/>
  <c r="C33" i="224" s="1"/>
  <c r="C34" i="224" s="1"/>
  <c r="C35" i="224" s="1"/>
  <c r="C37" i="224" s="1"/>
  <c r="C38" i="224" s="1"/>
  <c r="C39" i="224" s="1"/>
  <c r="C40" i="224" s="1"/>
  <c r="C41" i="224" s="1"/>
  <c r="C42" i="224" s="1"/>
  <c r="C43" i="224" s="1"/>
  <c r="C44" i="224" s="1"/>
  <c r="C45" i="224" s="1"/>
  <c r="C46" i="224" s="1"/>
  <c r="C47" i="224" s="1"/>
  <c r="C48" i="224" s="1"/>
  <c r="C49" i="224" s="1"/>
  <c r="G11" i="26"/>
  <c r="D19" i="105"/>
  <c r="D28" i="105" s="1"/>
  <c r="D27" i="105"/>
  <c r="D39" i="105"/>
  <c r="H39" i="105"/>
  <c r="D33" i="62"/>
  <c r="D38" i="62"/>
  <c r="D50" i="62"/>
  <c r="C12" i="55"/>
  <c r="C13" i="55" s="1"/>
  <c r="C14" i="55" s="1"/>
  <c r="C15" i="55" s="1"/>
  <c r="C17" i="55" s="1"/>
  <c r="C18" i="55" s="1"/>
  <c r="C19" i="55" s="1"/>
  <c r="C22" i="55" s="1"/>
  <c r="C23" i="55" s="1"/>
  <c r="C24" i="55" s="1"/>
  <c r="C25" i="55" s="1"/>
  <c r="C26" i="55" s="1"/>
  <c r="C30" i="55" s="1"/>
  <c r="C31" i="55" s="1"/>
  <c r="C32" i="55" s="1"/>
  <c r="C33" i="55" s="1"/>
  <c r="C35" i="55" s="1"/>
  <c r="C36" i="55" s="1"/>
  <c r="C37" i="55" s="1"/>
  <c r="C38" i="55" s="1"/>
  <c r="C39" i="55" s="1"/>
  <c r="C11" i="62" s="1"/>
  <c r="C12" i="62" s="1"/>
  <c r="C13" i="62" s="1"/>
  <c r="C14" i="62" s="1"/>
  <c r="C17" i="62" s="1"/>
  <c r="C18" i="62" s="1"/>
  <c r="C21" i="62" s="1"/>
  <c r="C22" i="62" s="1"/>
  <c r="C24" i="62" s="1"/>
  <c r="C25" i="62" s="1"/>
  <c r="C26" i="62" s="1"/>
  <c r="C27" i="62" s="1"/>
  <c r="C28" i="62" s="1"/>
  <c r="C29" i="62" s="1"/>
  <c r="C30" i="62" s="1"/>
  <c r="C31" i="62" s="1"/>
  <c r="C32" i="62" s="1"/>
  <c r="C33" i="62" s="1"/>
  <c r="C35" i="62" s="1"/>
  <c r="C36" i="62" s="1"/>
  <c r="C37" i="62" s="1"/>
  <c r="C38" i="62" s="1"/>
  <c r="C41" i="62" s="1"/>
  <c r="C43" i="62" s="1"/>
  <c r="C44" i="62" s="1"/>
  <c r="C46" i="62" s="1"/>
  <c r="C47" i="62" s="1"/>
  <c r="C48" i="62" s="1"/>
  <c r="C49" i="62" s="1"/>
  <c r="C50" i="62" s="1"/>
  <c r="C12" i="105" s="1"/>
  <c r="C13" i="105" s="1"/>
  <c r="C14" i="105" s="1"/>
  <c r="C15" i="105" s="1"/>
  <c r="C16" i="105" s="1"/>
  <c r="C17" i="105" s="1"/>
  <c r="C18" i="105" s="1"/>
  <c r="C19" i="105" s="1"/>
  <c r="C21" i="105" s="1"/>
  <c r="C22" i="105" s="1"/>
  <c r="C24" i="105" s="1"/>
  <c r="C25" i="105" s="1"/>
  <c r="C26" i="105" s="1"/>
  <c r="C27" i="105" s="1"/>
  <c r="C28" i="105" s="1"/>
  <c r="C30" i="105" s="1"/>
  <c r="C34" i="105" s="1"/>
  <c r="C35" i="105" s="1"/>
  <c r="C37" i="105" s="1"/>
  <c r="C38" i="105" s="1"/>
  <c r="C39" i="105" s="1"/>
  <c r="C42" i="105" s="1"/>
  <c r="C45" i="105" s="1"/>
  <c r="D18" i="55"/>
  <c r="D26" i="55"/>
  <c r="D39" i="55"/>
  <c r="D15" i="53"/>
  <c r="J15" i="53"/>
  <c r="D21" i="53"/>
  <c r="J21" i="53"/>
  <c r="C14" i="49"/>
  <c r="C15" i="49" s="1"/>
  <c r="C16" i="49"/>
  <c r="C19" i="49" s="1"/>
  <c r="C20" i="49" s="1"/>
  <c r="C21" i="49" s="1"/>
  <c r="C22" i="49" s="1"/>
  <c r="C23" i="49" s="1"/>
  <c r="C28" i="49" s="1"/>
  <c r="C29" i="49" s="1"/>
  <c r="C30" i="49" s="1"/>
  <c r="C31" i="49" s="1"/>
  <c r="C33" i="49" s="1"/>
  <c r="C34" i="49" s="1"/>
  <c r="C35" i="49" s="1"/>
  <c r="C36" i="49" s="1"/>
  <c r="C37" i="49" s="1"/>
  <c r="C40" i="49" s="1"/>
  <c r="C41" i="49" s="1"/>
  <c r="C44" i="49" s="1"/>
  <c r="C45" i="49" s="1"/>
  <c r="C46" i="49" s="1"/>
  <c r="C47" i="49" s="1"/>
  <c r="C49" i="49" s="1"/>
  <c r="C14" i="50" s="1"/>
  <c r="C16" i="50" s="1"/>
  <c r="C17" i="50" s="1"/>
  <c r="C18" i="50" s="1"/>
  <c r="C19" i="50" s="1"/>
  <c r="C21" i="50" s="1"/>
  <c r="C22" i="50" s="1"/>
  <c r="C23" i="50" s="1"/>
  <c r="C24" i="50" s="1"/>
  <c r="C28" i="50" s="1"/>
  <c r="C30" i="50" s="1"/>
  <c r="C31" i="50" s="1"/>
  <c r="C32" i="50" s="1"/>
  <c r="C34" i="50" s="1"/>
  <c r="C38" i="50" s="1"/>
  <c r="C40" i="50" s="1"/>
  <c r="C41" i="50" s="1"/>
  <c r="C42" i="50" s="1"/>
  <c r="C45" i="50" s="1"/>
  <c r="C47" i="50" s="1"/>
  <c r="C48" i="50" s="1"/>
  <c r="C52" i="50" s="1"/>
  <c r="C53" i="50" s="1"/>
  <c r="C54" i="50" s="1"/>
  <c r="C56" i="50" s="1"/>
  <c r="C13" i="57" s="1"/>
  <c r="C15" i="57" s="1"/>
  <c r="C16" i="57" s="1"/>
  <c r="C17" i="57" s="1"/>
  <c r="C18" i="57" s="1"/>
  <c r="C21" i="57" s="1"/>
  <c r="C22" i="57" s="1"/>
  <c r="C23" i="57" s="1"/>
  <c r="C26" i="57" s="1"/>
  <c r="C27" i="57" s="1"/>
  <c r="C28" i="57" s="1"/>
  <c r="C29" i="57" s="1"/>
  <c r="C30" i="57" s="1"/>
  <c r="C31" i="57" s="1"/>
  <c r="C32" i="57" s="1"/>
  <c r="C36" i="57" s="1"/>
  <c r="C37" i="57" s="1"/>
  <c r="C38" i="57" s="1"/>
  <c r="C39" i="57" s="1"/>
  <c r="C41" i="57" s="1"/>
  <c r="C44" i="57" s="1"/>
  <c r="C45" i="57" s="1"/>
  <c r="C46" i="57" s="1"/>
  <c r="C47" i="57" s="1"/>
  <c r="C48" i="57" s="1"/>
  <c r="C49" i="57" s="1"/>
  <c r="C50" i="57" s="1"/>
  <c r="C52" i="57" s="1"/>
  <c r="C53" i="57" s="1"/>
  <c r="C54" i="57" s="1"/>
  <c r="C56" i="57" s="1"/>
  <c r="C57" i="57" s="1"/>
  <c r="C58" i="57" s="1"/>
  <c r="C59" i="57" s="1"/>
  <c r="C61" i="57" s="1"/>
  <c r="C63" i="57" s="1"/>
  <c r="C64" i="57" s="1"/>
  <c r="C65" i="57" s="1"/>
  <c r="C66" i="57" s="1"/>
  <c r="C13" i="139" s="1"/>
  <c r="C15" i="139" s="1"/>
  <c r="C16" i="139" s="1"/>
  <c r="C17" i="139" s="1"/>
  <c r="C18" i="139" s="1"/>
  <c r="C21" i="139" s="1"/>
  <c r="C22" i="139" s="1"/>
  <c r="C23" i="139" s="1"/>
  <c r="C26" i="139" s="1"/>
  <c r="C27" i="139" s="1"/>
  <c r="C28" i="139" s="1"/>
  <c r="C29" i="139" s="1"/>
  <c r="C30" i="139" s="1"/>
  <c r="C31" i="139" s="1"/>
  <c r="C32" i="139" s="1"/>
  <c r="C36" i="139" s="1"/>
  <c r="C37" i="139" s="1"/>
  <c r="C38" i="139" s="1"/>
  <c r="C39" i="139" s="1"/>
  <c r="C41" i="139" s="1"/>
  <c r="C44" i="139" s="1"/>
  <c r="C45" i="139" s="1"/>
  <c r="C46" i="139" s="1"/>
  <c r="C47" i="139" s="1"/>
  <c r="C48" i="139" s="1"/>
  <c r="C49" i="139" s="1"/>
  <c r="C50" i="139" s="1"/>
  <c r="C52" i="139" s="1"/>
  <c r="C53" i="139" s="1"/>
  <c r="C54" i="139" s="1"/>
  <c r="C56" i="139" s="1"/>
  <c r="C57" i="139" s="1"/>
  <c r="C58" i="139" s="1"/>
  <c r="C59" i="139" s="1"/>
  <c r="C61" i="139" s="1"/>
  <c r="C63" i="139" s="1"/>
  <c r="C64" i="139" s="1"/>
  <c r="C65" i="139" s="1"/>
  <c r="C66" i="139" s="1"/>
  <c r="C13" i="135" s="1"/>
  <c r="C14" i="135" s="1"/>
  <c r="C15" i="135" s="1"/>
  <c r="C17" i="135" s="1"/>
  <c r="C19" i="135" s="1"/>
  <c r="C20" i="135" s="1"/>
  <c r="C23" i="135" s="1"/>
  <c r="M10" i="43"/>
  <c r="I16" i="43" s="1"/>
  <c r="I17" i="43" s="1"/>
  <c r="I18" i="43" s="1"/>
  <c r="I19" i="43" s="1"/>
  <c r="I22" i="43" s="1"/>
  <c r="I23" i="43" s="1"/>
  <c r="I24" i="43" s="1"/>
  <c r="I25" i="43" s="1"/>
  <c r="I26" i="43" s="1"/>
  <c r="I27" i="43" s="1"/>
  <c r="I28" i="43" s="1"/>
  <c r="I32" i="43" s="1"/>
  <c r="I33" i="43" s="1"/>
  <c r="I35" i="43" s="1"/>
  <c r="I36" i="43" s="1"/>
  <c r="I39" i="43" s="1"/>
  <c r="I40" i="43" s="1"/>
  <c r="I41" i="43" s="1"/>
  <c r="I42" i="43" s="1"/>
  <c r="I44" i="43" s="1"/>
  <c r="I45" i="43" s="1"/>
  <c r="I46" i="43" s="1"/>
  <c r="I48" i="43" s="1"/>
  <c r="I49" i="43" s="1"/>
  <c r="I50" i="43" s="1"/>
  <c r="I51" i="43" s="1"/>
  <c r="I53" i="43" s="1"/>
  <c r="I54" i="43" s="1"/>
  <c r="I55" i="43" s="1"/>
  <c r="I56" i="43" s="1"/>
  <c r="I57" i="43" s="1"/>
  <c r="I58" i="43" s="1"/>
  <c r="I59" i="43" s="1"/>
  <c r="H10" i="44" s="1"/>
  <c r="H11" i="44" s="1"/>
  <c r="H12" i="44" s="1"/>
  <c r="H14" i="44" s="1"/>
  <c r="H15" i="44" s="1"/>
  <c r="H17" i="44" s="1"/>
  <c r="H19" i="44" s="1"/>
  <c r="H21" i="44" s="1"/>
  <c r="H24" i="44" s="1"/>
  <c r="H25" i="44" s="1"/>
  <c r="H26" i="44" s="1"/>
  <c r="H31" i="44" s="1"/>
  <c r="H32" i="44" s="1"/>
  <c r="H33" i="44" s="1"/>
  <c r="H34" i="44" s="1"/>
  <c r="H36" i="44" s="1"/>
  <c r="H37" i="44" s="1"/>
  <c r="H12" i="240" s="1"/>
  <c r="L12" i="240" s="1"/>
  <c r="H19" i="240" s="1"/>
  <c r="H20" i="240" s="1"/>
  <c r="H21" i="240" s="1"/>
  <c r="H22" i="240" s="1"/>
  <c r="H25" i="240" s="1"/>
  <c r="H27" i="240" s="1"/>
  <c r="H28" i="240" s="1"/>
  <c r="H29" i="240" s="1"/>
  <c r="H31" i="240" s="1"/>
  <c r="H32" i="240" s="1"/>
  <c r="H34" i="240" s="1"/>
  <c r="H39" i="240" s="1"/>
  <c r="H40" i="240" s="1"/>
  <c r="H42" i="240" s="1"/>
  <c r="H43" i="240" s="1"/>
  <c r="H46" i="240" s="1"/>
  <c r="H47" i="240" s="1"/>
  <c r="H48" i="240" s="1"/>
  <c r="C35" i="14"/>
  <c r="C36" i="14" s="1"/>
  <c r="C37" i="14" s="1"/>
  <c r="C38" i="14" s="1"/>
  <c r="L40" i="14"/>
  <c r="L45" i="14"/>
  <c r="C12" i="36"/>
  <c r="C14" i="36"/>
  <c r="C15" i="36" s="1"/>
  <c r="C16" i="36" s="1"/>
  <c r="C18" i="36" s="1"/>
  <c r="C19" i="36" s="1"/>
  <c r="C20" i="36" s="1"/>
  <c r="C21" i="36" s="1"/>
  <c r="C22" i="36" s="1"/>
  <c r="C23" i="36" s="1"/>
  <c r="C24" i="36" s="1"/>
  <c r="C25" i="36" s="1"/>
  <c r="C26" i="36" s="1"/>
  <c r="C28" i="36" s="1"/>
  <c r="C29" i="36" s="1"/>
  <c r="C30" i="36" s="1"/>
  <c r="C35" i="36" s="1"/>
  <c r="C36" i="36" s="1"/>
  <c r="C38" i="36" s="1"/>
  <c r="C39" i="36" s="1"/>
  <c r="C40" i="36" s="1"/>
  <c r="C42" i="36" s="1"/>
  <c r="C43" i="36" s="1"/>
  <c r="C44" i="36" s="1"/>
  <c r="C46" i="36" s="1"/>
  <c r="C48" i="36" s="1"/>
  <c r="C49" i="36" s="1"/>
  <c r="C50" i="36" s="1"/>
  <c r="C52" i="36" s="1"/>
  <c r="C56" i="36" s="1"/>
  <c r="C57" i="36" s="1"/>
  <c r="C58" i="36" s="1"/>
  <c r="C60" i="36" s="1"/>
  <c r="C13" i="21"/>
  <c r="C14" i="21" s="1"/>
  <c r="C15" i="21" s="1"/>
  <c r="C16" i="21" s="1"/>
  <c r="C17" i="21" s="1"/>
  <c r="C18" i="21" s="1"/>
  <c r="C19" i="21" s="1"/>
  <c r="C20" i="21" s="1"/>
  <c r="C21" i="21" s="1"/>
  <c r="C31" i="21"/>
  <c r="C32" i="21" s="1"/>
  <c r="C33" i="21" s="1"/>
  <c r="C34" i="21" s="1"/>
  <c r="C37" i="21" s="1"/>
  <c r="F45" i="21" s="1"/>
  <c r="F47" i="21" s="1"/>
  <c r="F48" i="21" s="1"/>
  <c r="F50" i="21" s="1"/>
  <c r="F51" i="21" s="1"/>
  <c r="F53" i="21" s="1"/>
  <c r="F54" i="21" s="1"/>
  <c r="F55" i="21" s="1"/>
  <c r="F56" i="21" s="1"/>
  <c r="C11" i="131"/>
  <c r="C12" i="131" s="1"/>
  <c r="C13" i="131" s="1"/>
  <c r="C14" i="131" s="1"/>
  <c r="C15" i="131" s="1"/>
  <c r="C16" i="131" s="1"/>
  <c r="C17" i="131" s="1"/>
  <c r="C18" i="131" s="1"/>
  <c r="C19" i="131" s="1"/>
  <c r="C21" i="131" s="1"/>
  <c r="C22" i="131" s="1"/>
  <c r="C23" i="131" s="1"/>
  <c r="C26" i="131" s="1"/>
  <c r="C27" i="131" s="1"/>
  <c r="C28" i="131" s="1"/>
  <c r="C29" i="131" s="1"/>
  <c r="C30" i="131" s="1"/>
  <c r="C31" i="131" s="1"/>
  <c r="C32" i="131" s="1"/>
  <c r="C33" i="131" s="1"/>
  <c r="C34" i="131" s="1"/>
  <c r="C35" i="131" s="1"/>
  <c r="C36" i="131" s="1"/>
  <c r="C37" i="131" s="1"/>
  <c r="C40" i="131" s="1"/>
  <c r="C41" i="131" s="1"/>
  <c r="C42" i="131" s="1"/>
  <c r="C45" i="131" s="1"/>
  <c r="C30" i="164"/>
  <c r="C32" i="106"/>
  <c r="C26" i="166"/>
  <c r="C27" i="166" s="1"/>
  <c r="C28" i="166" s="1"/>
  <c r="C29" i="166" s="1"/>
  <c r="C30" i="166" s="1"/>
  <c r="C31" i="166" s="1"/>
  <c r="C35" i="166" s="1"/>
  <c r="C36" i="166" s="1"/>
  <c r="G13" i="26"/>
  <c r="G15" i="26" s="1"/>
  <c r="G16" i="26" s="1"/>
  <c r="G17" i="26" s="1"/>
  <c r="G18" i="26" s="1"/>
  <c r="G20" i="26" s="1"/>
  <c r="G23" i="26" s="1"/>
  <c r="G26" i="26" s="1"/>
  <c r="G31" i="26" s="1"/>
  <c r="G32" i="26" s="1"/>
  <c r="G33" i="26" s="1"/>
  <c r="G34" i="26" s="1"/>
  <c r="G35" i="26" s="1"/>
  <c r="G37" i="26" s="1"/>
  <c r="G38" i="26" s="1"/>
  <c r="G39" i="26" s="1"/>
  <c r="G42" i="26" s="1"/>
  <c r="G43" i="26" s="1"/>
  <c r="G44" i="26" s="1"/>
  <c r="G45" i="26" s="1"/>
  <c r="G47" i="26" s="1"/>
  <c r="G52" i="26" s="1"/>
  <c r="G53" i="26" s="1"/>
  <c r="G55" i="26" s="1"/>
  <c r="G56" i="26" s="1"/>
  <c r="G57" i="26" s="1"/>
  <c r="G59" i="26" s="1"/>
  <c r="G9" i="234" s="1"/>
  <c r="G10" i="234" s="1"/>
  <c r="G11" i="234" s="1"/>
  <c r="G13" i="234" s="1"/>
  <c r="G15" i="234" s="1"/>
  <c r="G23" i="234" s="1"/>
  <c r="G25" i="234" s="1"/>
  <c r="G26" i="234" s="1"/>
  <c r="G29" i="234" s="1"/>
  <c r="G31" i="234" s="1"/>
  <c r="G32" i="234" s="1"/>
  <c r="G33" i="234" s="1"/>
  <c r="G34" i="234" s="1"/>
  <c r="G35" i="234" s="1"/>
  <c r="G42" i="234" s="1"/>
  <c r="G43" i="234" s="1"/>
  <c r="G44" i="234" s="1"/>
  <c r="H13" i="6" s="1"/>
  <c r="H14" i="6" s="1"/>
  <c r="H15" i="6" s="1"/>
  <c r="H16" i="6" s="1"/>
  <c r="H17" i="6" s="1"/>
  <c r="H18" i="6" s="1"/>
  <c r="H20" i="6" s="1"/>
  <c r="H21" i="6" s="1"/>
  <c r="H22" i="6" s="1"/>
  <c r="H23" i="6" s="1"/>
  <c r="H24" i="6" s="1"/>
  <c r="H25" i="6" s="1"/>
  <c r="H30" i="6" s="1"/>
  <c r="H31" i="6" s="1"/>
  <c r="H32" i="6" s="1"/>
  <c r="H14" i="225"/>
  <c r="C24" i="135" l="1"/>
  <c r="C25" i="135" s="1"/>
  <c r="C26" i="135" s="1"/>
  <c r="C28" i="135" s="1"/>
  <c r="C12" i="53" s="1"/>
  <c r="C13" i="53" s="1"/>
  <c r="C14" i="53" s="1"/>
  <c r="C15" i="53" s="1"/>
  <c r="C17" i="53" s="1"/>
  <c r="C18" i="53" s="1"/>
  <c r="C19" i="53" s="1"/>
  <c r="C20" i="53" s="1"/>
  <c r="C21" i="53" s="1"/>
  <c r="C24" i="53" s="1"/>
  <c r="C25" i="53" s="1"/>
  <c r="C26" i="53" s="1"/>
  <c r="C27" i="53" s="1"/>
  <c r="C28" i="53" s="1"/>
  <c r="C29" i="53" s="1"/>
  <c r="C33" i="53" s="1"/>
  <c r="C34" i="53" s="1"/>
  <c r="C35" i="53" s="1"/>
  <c r="C36" i="53" s="1"/>
  <c r="C38" i="53" s="1"/>
  <c r="C41" i="53" s="1"/>
  <c r="C42" i="53" s="1"/>
  <c r="C43" i="53" s="1"/>
  <c r="C44" i="53" s="1"/>
  <c r="C45" i="53" s="1"/>
  <c r="C46" i="53" s="1"/>
  <c r="C47" i="53" s="1"/>
  <c r="C48" i="53" s="1"/>
  <c r="C50" i="53" s="1"/>
  <c r="C51" i="53" s="1"/>
  <c r="C52" i="53" s="1"/>
  <c r="C54" i="53" s="1"/>
  <c r="C55" i="53" s="1"/>
  <c r="C56" i="53" s="1"/>
  <c r="C57" i="53" s="1"/>
  <c r="C58" i="53" s="1"/>
  <c r="C60" i="53" s="1"/>
  <c r="C62" i="53" s="1"/>
  <c r="C63" i="53" s="1"/>
  <c r="C64" i="53" s="1"/>
  <c r="C65" i="53" s="1"/>
  <c r="C66" i="53" s="1"/>
  <c r="C11" i="213" s="1"/>
  <c r="C12" i="213" s="1"/>
  <c r="C13" i="213" s="1"/>
  <c r="C14" i="213" s="1"/>
  <c r="C16" i="213" s="1"/>
  <c r="C17" i="213" s="1"/>
  <c r="C18" i="213" s="1"/>
  <c r="C19" i="213" s="1"/>
  <c r="C20" i="213" s="1"/>
  <c r="C23" i="213" s="1"/>
  <c r="C24" i="213" s="1"/>
  <c r="C25" i="213" s="1"/>
  <c r="C28" i="213" s="1"/>
  <c r="C29" i="213" s="1"/>
  <c r="C30" i="213" s="1"/>
  <c r="C31" i="213" s="1"/>
  <c r="C32" i="213" s="1"/>
  <c r="C33" i="213" s="1"/>
  <c r="C37" i="213" s="1"/>
  <c r="C38" i="213" s="1"/>
  <c r="C39" i="213" s="1"/>
  <c r="C40" i="213" s="1"/>
  <c r="C42" i="213" s="1"/>
  <c r="C43" i="213" s="1"/>
  <c r="C44" i="213" s="1"/>
  <c r="C45" i="213" s="1"/>
  <c r="C46" i="213" s="1"/>
  <c r="C47" i="213" s="1"/>
  <c r="C48" i="213" s="1"/>
  <c r="C50" i="213" s="1"/>
  <c r="C51" i="213" s="1"/>
  <c r="C52" i="213" s="1"/>
  <c r="C53" i="213" s="1"/>
  <c r="C56" i="213" s="1"/>
  <c r="C57" i="213" s="1"/>
  <c r="C58" i="213" s="1"/>
  <c r="C59" i="213" s="1"/>
  <c r="C60" i="213" s="1"/>
  <c r="C62" i="213" s="1"/>
  <c r="C64" i="213" s="1"/>
  <c r="C65" i="213" s="1"/>
  <c r="C66" i="213" s="1"/>
  <c r="C67" i="213" s="1"/>
  <c r="C68" i="213" s="1"/>
  <c r="C69" i="213" s="1"/>
  <c r="C11" i="215" s="1"/>
  <c r="C12" i="215" s="1"/>
  <c r="C13" i="215" s="1"/>
  <c r="C14" i="215" s="1"/>
  <c r="C15" i="215" s="1"/>
  <c r="C17" i="215" s="1"/>
  <c r="C20" i="215" s="1"/>
  <c r="C22" i="215" s="1"/>
  <c r="C25" i="215" s="1"/>
  <c r="C27" i="215" s="1"/>
  <c r="C29" i="215" s="1"/>
  <c r="C30" i="215" s="1"/>
  <c r="C32" i="215" s="1"/>
  <c r="C33" i="215" s="1"/>
  <c r="C34" i="215" s="1"/>
  <c r="C37" i="215" s="1"/>
  <c r="C40" i="215" s="1"/>
  <c r="H36" i="6"/>
  <c r="H37" i="6" s="1"/>
  <c r="H49" i="240"/>
  <c r="H52" i="240" s="1"/>
  <c r="H53" i="240" s="1"/>
  <c r="H54" i="240" s="1"/>
  <c r="H57" i="240" s="1"/>
  <c r="H58" i="240" s="1"/>
  <c r="H59" i="240" s="1"/>
  <c r="H60" i="240" s="1"/>
  <c r="I10" i="45" s="1"/>
  <c r="I11" i="45" s="1"/>
  <c r="I12" i="45" s="1"/>
  <c r="I13" i="45" s="1"/>
  <c r="I14" i="45" s="1"/>
  <c r="I15" i="45" s="1"/>
  <c r="I16" i="45" s="1"/>
  <c r="I19" i="45" s="1"/>
  <c r="I20" i="45" s="1"/>
  <c r="I21" i="45" s="1"/>
  <c r="I23" i="45" s="1"/>
  <c r="I24" i="45" s="1"/>
  <c r="I26" i="45" s="1"/>
  <c r="I28" i="45" s="1"/>
  <c r="I31" i="45" s="1"/>
  <c r="I32" i="45" s="1"/>
  <c r="I36" i="45" s="1"/>
  <c r="I37" i="45" s="1"/>
  <c r="I38" i="45" s="1"/>
  <c r="I39" i="45" s="1"/>
  <c r="I40" i="45" s="1"/>
  <c r="I41" i="45" s="1"/>
  <c r="I42" i="45" s="1"/>
  <c r="I44" i="45" s="1"/>
  <c r="I45" i="45" s="1"/>
  <c r="F10" i="46" s="1"/>
  <c r="H18" i="46" s="1"/>
  <c r="C15" i="164"/>
  <c r="C23" i="106"/>
  <c r="H38" i="6" l="1"/>
  <c r="H40" i="6" s="1"/>
  <c r="H41" i="6" s="1"/>
  <c r="H42" i="6" s="1"/>
  <c r="H43" i="6" s="1"/>
  <c r="H44" i="6" s="1"/>
  <c r="S11" i="14" s="1"/>
  <c r="S13" i="14" s="1"/>
  <c r="S14" i="14" s="1"/>
  <c r="S15" i="14" s="1"/>
  <c r="S17" i="14" s="1"/>
  <c r="S18" i="14" s="1"/>
  <c r="S20" i="14" s="1"/>
  <c r="S21" i="14" s="1"/>
  <c r="S22" i="14" s="1"/>
  <c r="S24" i="14" s="1"/>
  <c r="S26" i="14" s="1"/>
  <c r="D34" i="14" s="1"/>
  <c r="D35" i="14" s="1"/>
  <c r="D36" i="14" s="1"/>
  <c r="D37" i="14" s="1"/>
  <c r="D38" i="14" s="1"/>
  <c r="D39" i="14" s="1"/>
  <c r="D40" i="14" s="1"/>
  <c r="D45" i="14" s="1"/>
  <c r="G34" i="14" s="1"/>
  <c r="G35" i="14" s="1"/>
  <c r="G36" i="14" s="1"/>
  <c r="G37" i="14" s="1"/>
  <c r="G38" i="14" s="1"/>
  <c r="G39" i="14" s="1"/>
  <c r="G40" i="14" s="1"/>
  <c r="G45" i="14" s="1"/>
  <c r="J34" i="14" s="1"/>
  <c r="J35" i="14" s="1"/>
  <c r="J36" i="14" s="1"/>
  <c r="J37" i="14" s="1"/>
  <c r="J38" i="14" s="1"/>
  <c r="J39" i="14" s="1"/>
  <c r="J40" i="14" s="1"/>
  <c r="J43" i="14" s="1"/>
  <c r="J45" i="14" s="1"/>
  <c r="S34" i="14" s="1"/>
  <c r="S35" i="14" s="1"/>
  <c r="S36" i="14" s="1"/>
  <c r="S37" i="14" s="1"/>
  <c r="S38" i="14" s="1"/>
  <c r="S39" i="14" s="1"/>
  <c r="S40" i="14" s="1"/>
  <c r="S45" i="14" s="1"/>
  <c r="V34" i="14" s="1"/>
  <c r="V35" i="14" s="1"/>
  <c r="V36" i="14" s="1"/>
  <c r="V37" i="14" s="1"/>
  <c r="V38" i="14" s="1"/>
  <c r="V39" i="14" s="1"/>
  <c r="V40" i="14" s="1"/>
  <c r="V43" i="14" s="1"/>
  <c r="V45" i="14" s="1"/>
  <c r="S54" i="14" s="1"/>
  <c r="S56" i="14" s="1"/>
  <c r="S57" i="14" s="1"/>
  <c r="S58" i="14" s="1"/>
  <c r="D11" i="20" s="1"/>
  <c r="D12" i="20" s="1"/>
  <c r="D14" i="20" s="1"/>
  <c r="D15" i="20" s="1"/>
  <c r="D16" i="20" s="1"/>
  <c r="D17" i="20" s="1"/>
  <c r="D18" i="20" s="1"/>
  <c r="D19" i="20" s="1"/>
  <c r="D21" i="20" s="1"/>
  <c r="D23" i="20" s="1"/>
  <c r="D24" i="20" s="1"/>
  <c r="D25" i="20" s="1"/>
  <c r="D26" i="20" s="1"/>
  <c r="D28" i="20" s="1"/>
  <c r="D30" i="20" s="1"/>
  <c r="D33" i="20" s="1"/>
  <c r="D34" i="20" s="1"/>
  <c r="D36" i="20" s="1"/>
  <c r="D37" i="20" s="1"/>
  <c r="D38" i="20" s="1"/>
  <c r="D39" i="20" s="1"/>
  <c r="D40" i="20" s="1"/>
  <c r="D41" i="20" s="1"/>
  <c r="D43" i="20" s="1"/>
  <c r="D45" i="20" s="1"/>
  <c r="D46" i="20" s="1"/>
  <c r="D48" i="20" s="1"/>
  <c r="D50" i="20" s="1"/>
  <c r="H11" i="20" s="1"/>
  <c r="H12" i="20" s="1"/>
  <c r="H14" i="20" s="1"/>
  <c r="H15" i="20" s="1"/>
  <c r="H16" i="20" s="1"/>
  <c r="H17" i="20" s="1"/>
  <c r="H18" i="20" s="1"/>
  <c r="H19" i="20" s="1"/>
  <c r="H21" i="20" s="1"/>
  <c r="H23" i="20" s="1"/>
  <c r="H24" i="20" s="1"/>
  <c r="H25" i="20" s="1"/>
  <c r="H26" i="20" s="1"/>
  <c r="H28" i="20" s="1"/>
  <c r="H30" i="20" s="1"/>
  <c r="H33" i="20" s="1"/>
  <c r="H34" i="20" s="1"/>
  <c r="H36" i="20" s="1"/>
  <c r="H37" i="20" s="1"/>
  <c r="H38" i="20" s="1"/>
  <c r="H39" i="20" s="1"/>
  <c r="H40" i="20" s="1"/>
  <c r="H41" i="20" s="1"/>
  <c r="H43" i="20" s="1"/>
  <c r="H45" i="20" s="1"/>
  <c r="H46" i="20" s="1"/>
  <c r="H48" i="20" s="1"/>
  <c r="L11" i="20" s="1"/>
  <c r="L12" i="20" s="1"/>
  <c r="L14" i="20" s="1"/>
  <c r="L15" i="20" s="1"/>
  <c r="L16" i="20" s="1"/>
  <c r="L17" i="20" s="1"/>
  <c r="L18" i="20" s="1"/>
  <c r="L19" i="20" s="1"/>
  <c r="L21" i="20" s="1"/>
  <c r="L23" i="20" s="1"/>
  <c r="L24" i="20" s="1"/>
  <c r="L25" i="20" s="1"/>
  <c r="L26" i="20" s="1"/>
  <c r="L28" i="20" s="1"/>
  <c r="L30" i="20" s="1"/>
  <c r="L33" i="20" s="1"/>
  <c r="L34" i="20" s="1"/>
  <c r="L36" i="20" s="1"/>
  <c r="L37" i="20" s="1"/>
  <c r="L38" i="20" s="1"/>
  <c r="L39" i="20" s="1"/>
  <c r="L40" i="20" s="1"/>
  <c r="L41" i="20" s="1"/>
  <c r="L43" i="20" s="1"/>
  <c r="L45" i="20" s="1"/>
  <c r="L46" i="20" s="1"/>
  <c r="L48" i="20" s="1"/>
  <c r="P11" i="20" s="1"/>
  <c r="P12" i="20" s="1"/>
  <c r="P14" i="20" s="1"/>
  <c r="P15" i="20" s="1"/>
  <c r="P16" i="20" s="1"/>
  <c r="P17" i="20" s="1"/>
  <c r="P18" i="20" s="1"/>
  <c r="P19" i="20" s="1"/>
  <c r="P21" i="20" s="1"/>
  <c r="P23" i="20" s="1"/>
  <c r="P24" i="20" s="1"/>
  <c r="P25" i="20" s="1"/>
  <c r="P26" i="20" s="1"/>
  <c r="P28" i="20" s="1"/>
  <c r="P30" i="20" s="1"/>
  <c r="P33" i="20" s="1"/>
  <c r="P34" i="20" s="1"/>
  <c r="P36" i="20" s="1"/>
  <c r="P37" i="20" s="1"/>
  <c r="P38" i="20" s="1"/>
  <c r="P39" i="20" s="1"/>
  <c r="P40" i="20" s="1"/>
  <c r="P41" i="20" s="1"/>
  <c r="P43" i="20" s="1"/>
  <c r="P45" i="20" s="1"/>
  <c r="P46" i="20" s="1"/>
  <c r="P48" i="20" s="1"/>
  <c r="P50" i="20" s="1"/>
  <c r="D55" i="20" s="1"/>
  <c r="D56" i="20" s="1"/>
  <c r="D57" i="20" s="1"/>
  <c r="H55" i="20" s="1"/>
  <c r="H56" i="20" s="1"/>
  <c r="L55" i="20" s="1"/>
  <c r="L56" i="20" s="1"/>
  <c r="P55" i="20" s="1"/>
  <c r="P56" i="20" s="1"/>
  <c r="P57" i="20" s="1"/>
  <c r="H9" i="17" s="1"/>
  <c r="H10" i="17" s="1"/>
  <c r="H11" i="17" s="1"/>
  <c r="H12" i="17" s="1"/>
  <c r="H14" i="17" s="1"/>
  <c r="H16" i="17" s="1"/>
  <c r="H22" i="17" s="1"/>
  <c r="H23" i="17" s="1"/>
  <c r="H24" i="17" s="1"/>
  <c r="H26" i="17" s="1"/>
  <c r="H27" i="17" s="1"/>
  <c r="H28" i="17" s="1"/>
  <c r="G13" i="18" s="1"/>
  <c r="G14" i="18" s="1"/>
  <c r="G15" i="18" s="1"/>
  <c r="G19" i="18" s="1"/>
  <c r="G20" i="18" s="1"/>
  <c r="G21" i="18" s="1"/>
  <c r="G22" i="18" s="1"/>
  <c r="G23" i="18" s="1"/>
  <c r="G24" i="18" s="1"/>
  <c r="G28" i="18" s="1"/>
  <c r="G29" i="18" s="1"/>
  <c r="G30" i="18" s="1"/>
  <c r="G32" i="18" s="1"/>
  <c r="G33" i="18" s="1"/>
  <c r="G34" i="18" s="1"/>
  <c r="G35" i="18" s="1"/>
  <c r="G38" i="18" s="1"/>
  <c r="G39" i="18" s="1"/>
  <c r="G40" i="18" s="1"/>
  <c r="G41" i="18" s="1"/>
  <c r="G43" i="18" s="1"/>
  <c r="G47" i="18" s="1"/>
  <c r="G48" i="18" s="1"/>
  <c r="G49" i="18" s="1"/>
  <c r="G50" i="18" s="1"/>
  <c r="G12" i="171" s="1"/>
  <c r="G13" i="171" s="1"/>
  <c r="G14" i="171" s="1"/>
  <c r="G18" i="171" s="1"/>
  <c r="G19" i="171" s="1"/>
  <c r="G20" i="171" s="1"/>
  <c r="G21" i="171" s="1"/>
  <c r="G22" i="171" s="1"/>
  <c r="G23" i="171" s="1"/>
  <c r="G24" i="171" s="1"/>
  <c r="G28" i="171" s="1"/>
  <c r="G29" i="171" s="1"/>
  <c r="G30" i="171" s="1"/>
  <c r="G31" i="171" s="1"/>
  <c r="G32" i="171" s="1"/>
  <c r="G33" i="171" s="1"/>
  <c r="G34" i="171" s="1"/>
  <c r="G37" i="171" s="1"/>
  <c r="G38" i="171" s="1"/>
  <c r="G39" i="171" s="1"/>
  <c r="G40" i="171" s="1"/>
  <c r="G43" i="171" s="1"/>
  <c r="G44" i="171" s="1"/>
  <c r="G45" i="171" s="1"/>
  <c r="G49" i="171" s="1"/>
  <c r="G50" i="171" s="1"/>
  <c r="G51" i="171" s="1"/>
  <c r="H19" i="46"/>
  <c r="H20" i="46" s="1"/>
  <c r="H21" i="46" s="1"/>
  <c r="H22" i="46" s="1"/>
  <c r="H23" i="46" s="1"/>
  <c r="F28" i="46" s="1"/>
  <c r="H35" i="46" s="1"/>
  <c r="C24" i="106"/>
  <c r="H43" i="46" l="1"/>
  <c r="H49" i="46" s="1"/>
  <c r="H52" i="46" s="1"/>
  <c r="H53" i="46" s="1"/>
  <c r="H54" i="46" s="1"/>
  <c r="C25" i="106"/>
  <c r="C26" i="106" l="1"/>
  <c r="C27" i="106" l="1"/>
</calcChain>
</file>

<file path=xl/sharedStrings.xml><?xml version="1.0" encoding="utf-8"?>
<sst xmlns="http://schemas.openxmlformats.org/spreadsheetml/2006/main" count="7239" uniqueCount="2466">
  <si>
    <t>Excédent (déficit) accumulé</t>
  </si>
  <si>
    <t>à des fins fiscales</t>
  </si>
  <si>
    <t>Coût des propriétés vendues</t>
  </si>
  <si>
    <t>Logement social</t>
  </si>
  <si>
    <t>Aménagement, urbanisme et zonage</t>
  </si>
  <si>
    <t xml:space="preserve">    Bibliothèques</t>
  </si>
  <si>
    <t xml:space="preserve">      Taxes, compensations et tarification</t>
  </si>
  <si>
    <t xml:space="preserve">      Taxes d'affaires</t>
  </si>
  <si>
    <t xml:space="preserve">  -  </t>
  </si>
  <si>
    <t xml:space="preserve">    - </t>
  </si>
  <si>
    <t>Excédent (déficit) de l'exercice</t>
  </si>
  <si>
    <t>Variation des immobilisations</t>
  </si>
  <si>
    <t xml:space="preserve">ANALYSE DES CHARGES CONSOLIDÉES* </t>
  </si>
  <si>
    <t>A</t>
  </si>
  <si>
    <t xml:space="preserve">Je soussigné(e), </t>
  </si>
  <si>
    <t>Amortissement des immobilisations</t>
  </si>
  <si>
    <t>Aux membres du conseil,</t>
  </si>
  <si>
    <t xml:space="preserve">  Fonctionnement</t>
  </si>
  <si>
    <t xml:space="preserve">  Investissement</t>
  </si>
  <si>
    <r>
      <t>consolidé</t>
    </r>
    <r>
      <rPr>
        <b/>
        <vertAlign val="superscript"/>
        <sz val="10"/>
        <rFont val="Arial"/>
        <family val="2"/>
      </rPr>
      <t>1</t>
    </r>
  </si>
  <si>
    <t>Montant non réservé</t>
  </si>
  <si>
    <t>Contributions de l'employeur à titre de participation au RPSEM</t>
  </si>
  <si>
    <t>Régimes à cotisations déterminées</t>
  </si>
  <si>
    <t>Autres régimes (REER et autres)</t>
  </si>
  <si>
    <t>4.</t>
  </si>
  <si>
    <t>5.</t>
  </si>
  <si>
    <t>Sécurité incendie</t>
  </si>
  <si>
    <t>Sécurité civile</t>
  </si>
  <si>
    <t>Réseau routier</t>
  </si>
  <si>
    <t>Protection de l'environnement</t>
  </si>
  <si>
    <t>EXCÉDENT (DÉFICIT) ACCUMULÉ</t>
  </si>
  <si>
    <t>Financement des investissements en cours</t>
  </si>
  <si>
    <t xml:space="preserve"> CHARGES PAR OBJETS </t>
  </si>
  <si>
    <t xml:space="preserve">  Excédent (déficit) accumulé</t>
  </si>
  <si>
    <t>supplémentaires de</t>
  </si>
  <si>
    <t>retraite</t>
  </si>
  <si>
    <t>Régimes d'avantages</t>
  </si>
  <si>
    <t>complémentaires de</t>
  </si>
  <si>
    <t>Autres avantages</t>
  </si>
  <si>
    <t>Régimes de retraite</t>
  </si>
  <si>
    <t>Améliorations locatives</t>
  </si>
  <si>
    <t>Véhicules</t>
  </si>
  <si>
    <t xml:space="preserve">Machinerie, outillage et équipement </t>
  </si>
  <si>
    <t>divers</t>
  </si>
  <si>
    <t>Terrains</t>
  </si>
  <si>
    <t>Immobilisations en cours</t>
  </si>
  <si>
    <t xml:space="preserve">  Soldes disponibles des règlements d'emprunt fermés</t>
  </si>
  <si>
    <t xml:space="preserve">      Transport adapté</t>
  </si>
  <si>
    <t xml:space="preserve">      Transport scolaire</t>
  </si>
  <si>
    <t>Taxes, compensations et tarification</t>
  </si>
  <si>
    <t>Taxes d'affaires</t>
  </si>
  <si>
    <t>Placements à titre d'investissement</t>
  </si>
  <si>
    <t xml:space="preserve">Autres placements </t>
  </si>
  <si>
    <t>Note</t>
  </si>
  <si>
    <t>Avantages sociaux futurs</t>
  </si>
  <si>
    <t>Actif (passif) au titre des avantages sociaux futurs</t>
  </si>
  <si>
    <t xml:space="preserve"> </t>
  </si>
  <si>
    <t>(</t>
  </si>
  <si>
    <t>)</t>
  </si>
  <si>
    <t>Charge de l'exercice</t>
  </si>
  <si>
    <t>9.</t>
  </si>
  <si>
    <t>Fournisseurs</t>
  </si>
  <si>
    <t>Salaires et avantages sociaux</t>
  </si>
  <si>
    <t>Dépôts et retenues de garantie</t>
  </si>
  <si>
    <t>10.</t>
  </si>
  <si>
    <t>Taxes perçues d'avance</t>
  </si>
  <si>
    <t xml:space="preserve">Autres </t>
  </si>
  <si>
    <t xml:space="preserve">  -</t>
  </si>
  <si>
    <t>Autres</t>
  </si>
  <si>
    <t>11.</t>
  </si>
  <si>
    <t>Cotisations des élus au RREM</t>
  </si>
  <si>
    <t>Contributions de l'employeur au RREM</t>
  </si>
  <si>
    <t>Conciliation de l'actif (passif) au titre des avantages sociaux futurs</t>
  </si>
  <si>
    <t>Actif (passif) au début de l'exercice</t>
  </si>
  <si>
    <t>Cotisations versées par l'employeur</t>
  </si>
  <si>
    <t>Actif (passif) à la fin de l'exercice</t>
  </si>
  <si>
    <t>dont la valeur des obligations excède la valeur des actifs</t>
  </si>
  <si>
    <t>Nombre de régimes en cause</t>
  </si>
  <si>
    <t>Obligations et billets</t>
  </si>
  <si>
    <t>Autres dettes à long terme</t>
  </si>
  <si>
    <t>Avec fonds</t>
  </si>
  <si>
    <t>Données consolidées</t>
  </si>
  <si>
    <t>IMMOBILISATIONS</t>
  </si>
  <si>
    <t xml:space="preserve">  Quote-part dans les résultats nets </t>
  </si>
  <si>
    <t>Actifs financiers nets (dette nette) au début de</t>
  </si>
  <si>
    <t xml:space="preserve">Cotisations des autres employeurs dans le cas de régimes </t>
  </si>
  <si>
    <t>interemployeurs dont l'organisme municipal est le promoteur</t>
  </si>
  <si>
    <t>Amortissement des pertes actuarielles (gains actuariels)</t>
  </si>
  <si>
    <t>Pertes actuarielles constatées (gains actuariels constatés) lors d'une</t>
  </si>
  <si>
    <t>modification de régime ou de la variation de la provision pour moins-value</t>
  </si>
  <si>
    <t>Pertes nettes (gains nets) découlant d'une compression de régime</t>
  </si>
  <si>
    <t>Pertes nettes (gains nets) découlant d'un règlement de régime</t>
  </si>
  <si>
    <t>Variation de la provision pour moins-value</t>
  </si>
  <si>
    <t>Rendement espéré des actifs</t>
  </si>
  <si>
    <t>Intérêts et autres frais sur la dette à long terme</t>
  </si>
  <si>
    <t>à la charge</t>
  </si>
  <si>
    <t>Autres organismes</t>
  </si>
  <si>
    <t>RÉSULTATS DÉTAILLÉS PAR ORGANISMES</t>
  </si>
  <si>
    <t>Provision pour moins-value / Réduction de valeur</t>
  </si>
  <si>
    <t>(Gain) perte sur remboursement ou sur cession</t>
  </si>
  <si>
    <t xml:space="preserve">Rapport du vérificateur général </t>
  </si>
  <si>
    <t>Financement à long terme des activités d'investissement</t>
  </si>
  <si>
    <t>Créditeurs et charges à payer</t>
  </si>
  <si>
    <t xml:space="preserve">  Propriétés destinées à la revente</t>
  </si>
  <si>
    <t xml:space="preserve">  Stocks de fournitures</t>
  </si>
  <si>
    <t xml:space="preserve">  Autres actifs non financiers</t>
  </si>
  <si>
    <t>Obligations et billets en monnaie canadienne</t>
  </si>
  <si>
    <t>Obligations et billets en monnaies étrangères</t>
  </si>
  <si>
    <t xml:space="preserve">Autres dettes à long terme </t>
  </si>
  <si>
    <t>-</t>
  </si>
  <si>
    <t>Réduction de valeur / Reclassement</t>
  </si>
  <si>
    <t xml:space="preserve">  Réduction de valeur / Reclassement </t>
  </si>
  <si>
    <t>Obligations contractuelles</t>
  </si>
  <si>
    <t xml:space="preserve">Émission de dettes à long terme </t>
  </si>
  <si>
    <t>Sécurité du revenu</t>
  </si>
  <si>
    <t>Variation nette des emprunts temporaires</t>
  </si>
  <si>
    <t xml:space="preserve">  - </t>
  </si>
  <si>
    <t xml:space="preserve">Augmentation (diminution) de la trésorerie et des </t>
  </si>
  <si>
    <t>équivalents de trésorerie</t>
  </si>
  <si>
    <t>Valeur des obligations au titre des prestations constituées</t>
  </si>
  <si>
    <t>Nombre de régimes à la fin de l'exercice</t>
  </si>
  <si>
    <t xml:space="preserve">6.1 </t>
  </si>
  <si>
    <t xml:space="preserve">Financement </t>
  </si>
  <si>
    <t xml:space="preserve">Excédent (déficit) de fonctionnement de </t>
  </si>
  <si>
    <t>l'exercice à des fins fiscales</t>
  </si>
  <si>
    <t xml:space="preserve">  Transferts</t>
  </si>
  <si>
    <t xml:space="preserve">  Autres revenus</t>
  </si>
  <si>
    <t xml:space="preserve">  Voirie municipale</t>
  </si>
  <si>
    <t xml:space="preserve">  Enlèvement de la neige</t>
  </si>
  <si>
    <t xml:space="preserve">  Autres</t>
  </si>
  <si>
    <t xml:space="preserve">  Réseau de distribution de l'eau potable</t>
  </si>
  <si>
    <t xml:space="preserve">  Traitement des eaux usées</t>
  </si>
  <si>
    <t xml:space="preserve">  Réseaux d'égout</t>
  </si>
  <si>
    <t>Matières résiduelles</t>
  </si>
  <si>
    <t>Prestations versées au cours de l'exercice</t>
  </si>
  <si>
    <t>L'excédent (déficit) accumulé est constitué des</t>
  </si>
  <si>
    <t xml:space="preserve">  Excédent (déficit) accumulé lié aux activités</t>
  </si>
  <si>
    <t xml:space="preserve">  Gains (pertes) de réévaluation cumulés</t>
  </si>
  <si>
    <t>éléments suivants :</t>
  </si>
  <si>
    <t>20.</t>
  </si>
  <si>
    <t>21.</t>
  </si>
  <si>
    <t>22.</t>
  </si>
  <si>
    <t xml:space="preserve">de location-acquisition inclus </t>
  </si>
  <si>
    <t>conciliation à des fins fiscales</t>
  </si>
  <si>
    <t>Taxes sur la valeur foncière</t>
  </si>
  <si>
    <t>VENTILATION DES DIFFÉRENTS ÉLÉMENTS</t>
  </si>
  <si>
    <t>A)</t>
  </si>
  <si>
    <t>Investissement net dans les immobilisations et autres actifs</t>
  </si>
  <si>
    <t>Gains (pertes) de réévaluation cumulés</t>
  </si>
  <si>
    <t>SERVICES RENDUS (suite)</t>
  </si>
  <si>
    <t>AUTRES SERVICES RENDUS</t>
  </si>
  <si>
    <t>TOTAL DES SERVICES RENDUS</t>
  </si>
  <si>
    <t>IMPOSITION DE DROITS</t>
  </si>
  <si>
    <t>Licences et permis</t>
  </si>
  <si>
    <t>Droits de mutation immobilière</t>
  </si>
  <si>
    <t>Droits sur les carrières et sablières</t>
  </si>
  <si>
    <t>AMENDES ET PÉNALITÉS</t>
  </si>
  <si>
    <t>AUTRES REVENUS</t>
  </si>
  <si>
    <t xml:space="preserve">Gain (perte) sur cession d'immobilisations </t>
  </si>
  <si>
    <t>Produit de cession de propriétés destinées</t>
  </si>
  <si>
    <t>à la revente</t>
  </si>
  <si>
    <t>Contributions des promoteurs</t>
  </si>
  <si>
    <t xml:space="preserve">  Dépenses constatées à taxer ou à pourvoir </t>
  </si>
  <si>
    <t>ÉTAT CONSOLIDÉ* DES GAINS ET PERTES DE RÉÉVALUATION</t>
  </si>
  <si>
    <t>Gains (pertes) de réévaluation cumulés au début de</t>
  </si>
  <si>
    <t xml:space="preserve">  Dérivés</t>
  </si>
  <si>
    <t>Montants reclassés dans l'état des résultats</t>
  </si>
  <si>
    <t>Gains (pertes) de réévaluation nets de l'exercice</t>
  </si>
  <si>
    <t>Gains (pertes) de réévaluation cumulés à la fin de l'exercice</t>
  </si>
  <si>
    <t>Charges sociales</t>
  </si>
  <si>
    <t>Rendement espéré des actifs pour l'exercice</t>
  </si>
  <si>
    <t xml:space="preserve">  D'autres tiers</t>
  </si>
  <si>
    <t xml:space="preserve">  Excédent de fonctionnement affecté</t>
  </si>
  <si>
    <t xml:space="preserve">  Aménagement, urbanisme et développement</t>
  </si>
  <si>
    <t xml:space="preserve">Intérêts </t>
  </si>
  <si>
    <t>et frais</t>
  </si>
  <si>
    <t xml:space="preserve">Ameublement et équipement </t>
  </si>
  <si>
    <t>de bureau</t>
  </si>
  <si>
    <t xml:space="preserve">Biens loués en vertu de contrats </t>
  </si>
  <si>
    <t xml:space="preserve">dans les immobilisations </t>
  </si>
  <si>
    <t xml:space="preserve">État consolidé* des résultats </t>
  </si>
  <si>
    <t>Ventilation de</t>
  </si>
  <si>
    <t>Les versements estimatifs sur la dette à long terme pour les prochains exercices sont les suivants :</t>
  </si>
  <si>
    <t>14.</t>
  </si>
  <si>
    <t>VENTILATION DES DIFFÉRENTS ÉLÉMENTS (suite)</t>
  </si>
  <si>
    <t>Excédent (déficit) de fonctionnement non affecté</t>
  </si>
  <si>
    <t xml:space="preserve">  Autres frais</t>
  </si>
  <si>
    <t xml:space="preserve">  Avantages sociaux futurs</t>
  </si>
  <si>
    <t>AMORTISSEMENT CUMULÉ</t>
  </si>
  <si>
    <t>VALEUR COMPTABLE NETTE</t>
  </si>
  <si>
    <t>ACTIFS NON FINANCIERS</t>
  </si>
  <si>
    <t xml:space="preserve">Immobilisations </t>
  </si>
  <si>
    <t>Propriétés destinées à la revente</t>
  </si>
  <si>
    <t>Stocks de fournitures</t>
  </si>
  <si>
    <t>Cotisations salariales des employés</t>
  </si>
  <si>
    <t>Variation nette des éléments hors caisse</t>
  </si>
  <si>
    <t xml:space="preserve">  Débiteurs</t>
  </si>
  <si>
    <t xml:space="preserve">  Autres actifs financiers</t>
  </si>
  <si>
    <t xml:space="preserve">  Revenus reportés</t>
  </si>
  <si>
    <t xml:space="preserve">  Actif / passif au titre des avantages sociaux futurs</t>
  </si>
  <si>
    <t>TRANSFERTS DE DROIT</t>
  </si>
  <si>
    <t>à long terme</t>
  </si>
  <si>
    <t xml:space="preserve">Variation nette des frais reportés liés à la dette </t>
  </si>
  <si>
    <t>Autres frais de financement</t>
  </si>
  <si>
    <t>Aménagement, urbanisme et développement</t>
  </si>
  <si>
    <t>Loisirs et culture</t>
  </si>
  <si>
    <t>Réseau d'électricité</t>
  </si>
  <si>
    <t xml:space="preserve">Frais de financement </t>
  </si>
  <si>
    <t xml:space="preserve">Excédent (déficit) de l'exercice </t>
  </si>
  <si>
    <t>SUR LA VALEUR FONCIÈRE</t>
  </si>
  <si>
    <t>Taxes générales</t>
  </si>
  <si>
    <t>Taxes de secteur</t>
  </si>
  <si>
    <t>SUR UNE AUTRE BASE</t>
  </si>
  <si>
    <t>Autres revenus</t>
  </si>
  <si>
    <t>Excédent de fonctionnement affecté</t>
  </si>
  <si>
    <t xml:space="preserve">Activités d'investissement en immobilisations </t>
  </si>
  <si>
    <t xml:space="preserve">    Autres </t>
  </si>
  <si>
    <t>et autres actifs</t>
  </si>
  <si>
    <t>SUR LE RAPPORT FINANCIER CONSOLIDÉ*</t>
  </si>
  <si>
    <t>Signature</t>
  </si>
  <si>
    <t>TABLE DES MATIÈRES</t>
  </si>
  <si>
    <t>PAGE</t>
  </si>
  <si>
    <r>
      <t xml:space="preserve">  Excédent (déficit) d'investissement à des fins fiscales</t>
    </r>
    <r>
      <rPr>
        <sz val="10"/>
        <color indexed="15"/>
        <rFont val="Arial"/>
        <family val="2"/>
      </rPr>
      <t/>
    </r>
  </si>
  <si>
    <t>Financement à long terme des activités de</t>
  </si>
  <si>
    <t>sociaux futurs</t>
  </si>
  <si>
    <t xml:space="preserve">Taxes-certificats de vente pour défaut de paiement des taxes  </t>
  </si>
  <si>
    <t>Gouvernement du Québec et ses entreprises</t>
  </si>
  <si>
    <t>Gouvernement du Canada et ses entreprises</t>
  </si>
  <si>
    <t>Organismes municipaux</t>
  </si>
  <si>
    <t xml:space="preserve">Montants des débiteurs affectés au remboursement de </t>
  </si>
  <si>
    <t>la dette à long terme</t>
  </si>
  <si>
    <t xml:space="preserve">Gain (perte) de l'exercice sur les obligations au titre des prestations  </t>
  </si>
  <si>
    <t>TAXES</t>
  </si>
  <si>
    <t xml:space="preserve">Amortissement des pertes actuarielles (gains actuariels) </t>
  </si>
  <si>
    <t xml:space="preserve">Pertes actuarielles constatées (gains actuariels constatés) </t>
  </si>
  <si>
    <t>Charge de l'exercice excluant les intérêts</t>
  </si>
  <si>
    <t xml:space="preserve">    Autres</t>
  </si>
  <si>
    <t>ÉTAT CONSOLIDÉ* DE LA SITUATION FINANCIÈRE</t>
  </si>
  <si>
    <t xml:space="preserve">  Gouvernement du Québec et ses entreprises</t>
  </si>
  <si>
    <t xml:space="preserve">  Organismes municipaux</t>
  </si>
  <si>
    <t xml:space="preserve">  Autres tiers</t>
  </si>
  <si>
    <t>Provision pour créances douteuses déduite des débiteurs</t>
  </si>
  <si>
    <t>6.</t>
  </si>
  <si>
    <t xml:space="preserve">  Excédent (déficit) accumulé </t>
  </si>
  <si>
    <t xml:space="preserve">Financement à long terme des activités de </t>
  </si>
  <si>
    <t>(1) Lorsque le rapport financier est non consolidé, les pages concernant les informations sectorielles ne s'appliquent pas.</t>
  </si>
  <si>
    <t>(1) Lorsque le rapport financier est consolidé, ces pages ne s'appliquent pas.</t>
  </si>
  <si>
    <t>Renseignements complémentaires consolidés*</t>
  </si>
  <si>
    <t>Régimes de retraite des élus municipaux</t>
  </si>
  <si>
    <t>Charge d'intérêts nette (intérêts créditeurs nets)</t>
  </si>
  <si>
    <t>Informations complémentaires</t>
  </si>
  <si>
    <t>Rendement réel des actifs pour l'exercice</t>
  </si>
  <si>
    <t>Situation actuarielle aux fins de la comptabilisation</t>
  </si>
  <si>
    <t>Valeur des actifs à la fin de l'exercice</t>
  </si>
  <si>
    <t>Valeur des obligations au titre des prestations constituées à la fin de l'exercice</t>
  </si>
  <si>
    <t>Situation actuarielle nette : excédent (déficit) de comptabilisation</t>
  </si>
  <si>
    <t>Excédent (déficit) accumulé au début de l'exercice</t>
  </si>
  <si>
    <t>PARTAGE DE FRAIS ET AUTRES TRANSFERTS -</t>
  </si>
  <si>
    <t>FONCTIONNEMENT</t>
  </si>
  <si>
    <t>INVESTISSEMENT</t>
  </si>
  <si>
    <t xml:space="preserve">  Excédent (déficit) de fonctionnement non affecté</t>
  </si>
  <si>
    <t xml:space="preserve">  Excédent de fonctionnement affecté  </t>
  </si>
  <si>
    <t xml:space="preserve">  Réserves financières et fonds réservés</t>
  </si>
  <si>
    <t xml:space="preserve">    Contributions des promoteurs</t>
  </si>
  <si>
    <t xml:space="preserve">  Administration générale</t>
  </si>
  <si>
    <t xml:space="preserve">  Sécurité publique</t>
  </si>
  <si>
    <t xml:space="preserve">  Transport</t>
  </si>
  <si>
    <t xml:space="preserve">  Hygiène du milieu</t>
  </si>
  <si>
    <t xml:space="preserve">  Santé et bien-être</t>
  </si>
  <si>
    <t xml:space="preserve">  Aménagement, urbanisme et développement </t>
  </si>
  <si>
    <t xml:space="preserve">  Loisirs et culture</t>
  </si>
  <si>
    <t xml:space="preserve">  Réseau d'électricité</t>
  </si>
  <si>
    <t xml:space="preserve">  Excédent de fonctionnement non affecté</t>
  </si>
  <si>
    <t xml:space="preserve">  Acquisition </t>
  </si>
  <si>
    <t xml:space="preserve">  Produit de cession</t>
  </si>
  <si>
    <t xml:space="preserve">  Amortissement </t>
  </si>
  <si>
    <t xml:space="preserve">  (Gain) perte sur cession</t>
  </si>
  <si>
    <t xml:space="preserve">  De l'organisme municipal</t>
  </si>
  <si>
    <t xml:space="preserve">  D'autres organismes municipaux</t>
  </si>
  <si>
    <t xml:space="preserve">Matières résiduelles </t>
  </si>
  <si>
    <t>ANALYSE DES REVENUS CONSOLIDÉS* (suite)</t>
  </si>
  <si>
    <r>
      <t>Modifications comptables du 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janvier 2000</t>
    </r>
  </si>
  <si>
    <t>HYGIÈNE DU MILIEU</t>
  </si>
  <si>
    <t>Situation actuarielle aux fins de la comptabilisation des régimes</t>
  </si>
  <si>
    <t>Coût des services passés découlant d'une modification de régime</t>
  </si>
  <si>
    <t>organismes concernés, sinon inscrire S/O.</t>
  </si>
  <si>
    <t>ÉTAT CONSOLIDÉ* DES RÉSULTATS</t>
  </si>
  <si>
    <t>Réalisations</t>
  </si>
  <si>
    <t>Données budgétaires</t>
  </si>
  <si>
    <t>Conseil</t>
  </si>
  <si>
    <t>Gestion financière et administrative</t>
  </si>
  <si>
    <t>Gestion du personnel</t>
  </si>
  <si>
    <t xml:space="preserve">AMÉNAGEMENT, URBANISME ET </t>
  </si>
  <si>
    <t>DÉVELOPPEMENT</t>
  </si>
  <si>
    <t xml:space="preserve">Aménagement, urbanisme et développement </t>
  </si>
  <si>
    <t>Éléments sans effet sur la trésorerie</t>
  </si>
  <si>
    <t xml:space="preserve">    Réseau de distribution de l'eau potable</t>
  </si>
  <si>
    <t xml:space="preserve">    Réseaux d'égout</t>
  </si>
  <si>
    <t xml:space="preserve">  Matières résiduelles </t>
  </si>
  <si>
    <t xml:space="preserve">    Déchets domestiques et assimilés</t>
  </si>
  <si>
    <t xml:space="preserve">    Matières recyclables</t>
  </si>
  <si>
    <t xml:space="preserve">  Cours d'eau</t>
  </si>
  <si>
    <t xml:space="preserve">  Protection de l'environnement</t>
  </si>
  <si>
    <t xml:space="preserve">  Logement social</t>
  </si>
  <si>
    <t xml:space="preserve">  Aménagement, urbanisme et zonage</t>
  </si>
  <si>
    <t xml:space="preserve">  Rénovation urbaine</t>
  </si>
  <si>
    <t xml:space="preserve">  Promotion et développement économique</t>
  </si>
  <si>
    <t xml:space="preserve">  Activités récréatives</t>
  </si>
  <si>
    <t xml:space="preserve">  Activités culturelles</t>
  </si>
  <si>
    <t xml:space="preserve">    Transport en commun</t>
  </si>
  <si>
    <t xml:space="preserve">  Éclairage des rues</t>
  </si>
  <si>
    <t xml:space="preserve">  Circulation et stationnement</t>
  </si>
  <si>
    <t xml:space="preserve">  Transport par eau</t>
  </si>
  <si>
    <t xml:space="preserve">  Approvisionnement et traitement de l'eau potable</t>
  </si>
  <si>
    <t>Rénovation urbaine</t>
  </si>
  <si>
    <t>Promotion et développement économique</t>
  </si>
  <si>
    <t>Analyse des revenus consolidés*</t>
  </si>
  <si>
    <t>Analyse des charges consolidées*</t>
  </si>
  <si>
    <t xml:space="preserve">) </t>
  </si>
  <si>
    <t>Frais reportés liés à la dette à long terme</t>
  </si>
  <si>
    <t xml:space="preserve">Organismes </t>
  </si>
  <si>
    <t>d'investissement et participations dans des</t>
  </si>
  <si>
    <t xml:space="preserve">Les notes et les renseignements complémentaires font partie intégrante des états financiers consolidés*. </t>
  </si>
  <si>
    <t>DATE</t>
  </si>
  <si>
    <t>Actif (passif) au titre des avantages sociaux futurs avant provision pour moins-value</t>
  </si>
  <si>
    <t>Actif (passif) au titre des avantages sociaux futurs à la fin de l'exercice</t>
  </si>
  <si>
    <t xml:space="preserve">AMORTISSEMENT DES </t>
  </si>
  <si>
    <t>S'applique seulement aux municipalités de 100 000 habitants et plus et aux sociétés de transport en commun.</t>
  </si>
  <si>
    <t xml:space="preserve">  Taxe foncière générale</t>
  </si>
  <si>
    <t xml:space="preserve">  Taxes spéciales</t>
  </si>
  <si>
    <t xml:space="preserve">    Service de la dette</t>
  </si>
  <si>
    <t xml:space="preserve">    Activités de fonctionnement</t>
  </si>
  <si>
    <t xml:space="preserve">    Activités d'investissement</t>
  </si>
  <si>
    <t xml:space="preserve">  Services municipaux</t>
  </si>
  <si>
    <t xml:space="preserve">    Eau</t>
  </si>
  <si>
    <t xml:space="preserve">    Égout</t>
  </si>
  <si>
    <t xml:space="preserve">    Traitement des eaux usées</t>
  </si>
  <si>
    <t xml:space="preserve">  Investissement net dans les immobilisations</t>
  </si>
  <si>
    <t xml:space="preserve">  et autres actifs</t>
  </si>
  <si>
    <t xml:space="preserve">  Déchets domestiques et assimilés</t>
  </si>
  <si>
    <t xml:space="preserve">  Matières recyclables</t>
  </si>
  <si>
    <t>Non audité</t>
  </si>
  <si>
    <t xml:space="preserve">Description des régimes et autres renseignements </t>
  </si>
  <si>
    <t>E)</t>
  </si>
  <si>
    <t>RÉGIMES DE RETRAITE DES ÉLUS MUNICIPAUX</t>
  </si>
  <si>
    <t xml:space="preserve">ÉTAT CONSOLIDÉ* DE LA VARIATION DES ACTIFS FINANCIERS NETS (DE LA DETTE NETTE) </t>
  </si>
  <si>
    <t xml:space="preserve">    Transport adapté</t>
  </si>
  <si>
    <t xml:space="preserve">    Transport scolaire</t>
  </si>
  <si>
    <r>
      <t xml:space="preserve">    </t>
    </r>
    <r>
      <rPr>
        <sz val="10"/>
        <rFont val="Arial"/>
        <family val="2"/>
      </rPr>
      <t>Autres</t>
    </r>
  </si>
  <si>
    <t xml:space="preserve">  Transport aérien</t>
  </si>
  <si>
    <r>
      <t xml:space="preserve">  </t>
    </r>
    <r>
      <rPr>
        <sz val="10"/>
        <rFont val="Arial"/>
        <family val="2"/>
      </rPr>
      <t>Transport par eau</t>
    </r>
  </si>
  <si>
    <r>
      <t xml:space="preserve">  </t>
    </r>
    <r>
      <rPr>
        <sz val="10"/>
        <rFont val="Arial"/>
        <family val="2"/>
      </rPr>
      <t>Réseau de distribution de l'eau potable</t>
    </r>
  </si>
  <si>
    <r>
      <t xml:space="preserve">  </t>
    </r>
    <r>
      <rPr>
        <sz val="10"/>
        <rFont val="Arial"/>
        <family val="2"/>
      </rPr>
      <t>Traitement des eaux usées</t>
    </r>
  </si>
  <si>
    <r>
      <t xml:space="preserve">  </t>
    </r>
    <r>
      <rPr>
        <sz val="10"/>
        <rFont val="Arial"/>
        <family val="2"/>
      </rPr>
      <t>Réseaux d'égout</t>
    </r>
  </si>
  <si>
    <t xml:space="preserve">    Collecte sélective</t>
  </si>
  <si>
    <t xml:space="preserve">      Tri et conditionnement</t>
  </si>
  <si>
    <t xml:space="preserve">  Bibliothèques</t>
  </si>
  <si>
    <t xml:space="preserve">  Évaluation</t>
  </si>
  <si>
    <t xml:space="preserve">  Police</t>
  </si>
  <si>
    <t xml:space="preserve">  Sécurité incendie</t>
  </si>
  <si>
    <t xml:space="preserve">  Sécurité civile</t>
  </si>
  <si>
    <t xml:space="preserve">  Réseau routier</t>
  </si>
  <si>
    <t xml:space="preserve">    Voirie municipale</t>
  </si>
  <si>
    <t xml:space="preserve">    Enlèvement de la neige</t>
  </si>
  <si>
    <t xml:space="preserve">  Transport collectif</t>
  </si>
  <si>
    <t xml:space="preserve">  Eau et égout </t>
  </si>
  <si>
    <t xml:space="preserve">    Approvisionnement et traitement de </t>
  </si>
  <si>
    <t xml:space="preserve">    l'eau potable</t>
  </si>
  <si>
    <t>Taxes municipales</t>
  </si>
  <si>
    <t>Revenus</t>
  </si>
  <si>
    <t>ADMINISTRATION GENERALE</t>
  </si>
  <si>
    <t xml:space="preserve">État consolidé* de la variation des actifs financiers nets (de la dette nette) </t>
  </si>
  <si>
    <t>État consolidé* de la situation financière</t>
  </si>
  <si>
    <t xml:space="preserve">État consolidé* des flux de trésorerie </t>
  </si>
  <si>
    <t>Notes complémentaires aux états financiers consolidés*</t>
  </si>
  <si>
    <t>Date</t>
  </si>
  <si>
    <t>Type d'organisme municipal :</t>
  </si>
  <si>
    <t>Intérêts débiteurs sur les obligations au titre des prestations constituées</t>
  </si>
  <si>
    <t>Passifs</t>
  </si>
  <si>
    <t>Contributions à des organismes</t>
  </si>
  <si>
    <t>d) Autres</t>
  </si>
  <si>
    <t>c) Poursuites</t>
  </si>
  <si>
    <t>b) Auto-assurance</t>
  </si>
  <si>
    <t>a) Cautionnement et garantie</t>
  </si>
  <si>
    <t>19.</t>
  </si>
  <si>
    <t>18.</t>
  </si>
  <si>
    <t>17.</t>
  </si>
  <si>
    <t>Redressement aux exercices antérieurs</t>
  </si>
  <si>
    <t>SITUATION FINANCIÈRE PAR ORGANISMES</t>
  </si>
  <si>
    <t>Biens et services</t>
  </si>
  <si>
    <t>Moins: revenus d'investissement</t>
  </si>
  <si>
    <t>Débiteurs</t>
  </si>
  <si>
    <t>Prêts</t>
  </si>
  <si>
    <t>Autres actifs financiers</t>
  </si>
  <si>
    <t>PASSIFS</t>
  </si>
  <si>
    <t>Emprunts temporaires</t>
  </si>
  <si>
    <t>Revenus reportés</t>
  </si>
  <si>
    <t xml:space="preserve">      Collecte sélective</t>
  </si>
  <si>
    <t xml:space="preserve">        Collecte et transport</t>
  </si>
  <si>
    <t xml:space="preserve">        Tri et conditionnement</t>
  </si>
  <si>
    <t>TOTAL DES TRANSFERTS</t>
  </si>
  <si>
    <t>TRANSFERTS (suite)</t>
  </si>
  <si>
    <t xml:space="preserve">      Transport régulier</t>
  </si>
  <si>
    <t>RÉSEAU D'ÉLECTRICITÉ</t>
  </si>
  <si>
    <t>FRAIS DE FINANCEMENT</t>
  </si>
  <si>
    <t xml:space="preserve">Valeur des obligations au titre des prestations constituées à la fin de </t>
  </si>
  <si>
    <t>l'exercice</t>
  </si>
  <si>
    <t>Situation actuarielle nette : déficit de comptabilisation</t>
  </si>
  <si>
    <t xml:space="preserve">Coût des avantages pour les services rendus au cours de l'exercice </t>
  </si>
  <si>
    <t>Taxes sur une autre base</t>
  </si>
  <si>
    <t xml:space="preserve">    Taxes, compensations et tarification</t>
  </si>
  <si>
    <t xml:space="preserve">    Taxes d'affaires</t>
  </si>
  <si>
    <t>autoconsommatrices d'électricité</t>
  </si>
  <si>
    <t>Péréquation</t>
  </si>
  <si>
    <t>Neutralité</t>
  </si>
  <si>
    <t>Charges</t>
  </si>
  <si>
    <t>Frais de financement</t>
  </si>
  <si>
    <t>Ajouter (déduire)</t>
  </si>
  <si>
    <t>Immobilisations</t>
  </si>
  <si>
    <t>Amortissement</t>
  </si>
  <si>
    <t>Financement</t>
  </si>
  <si>
    <t>Remboursement de la dette à long terme</t>
  </si>
  <si>
    <t>Affectations</t>
  </si>
  <si>
    <t>Activités d'investissement</t>
  </si>
  <si>
    <t xml:space="preserve">  Taxes sur une autre base</t>
  </si>
  <si>
    <t xml:space="preserve">  Compensations pour les terres publiques</t>
  </si>
  <si>
    <t xml:space="preserve">  Santé et services sociaux</t>
  </si>
  <si>
    <t xml:space="preserve">  et ses entreprises</t>
  </si>
  <si>
    <t xml:space="preserve">  Gains (pertes) de change reportés</t>
  </si>
  <si>
    <t>Activités récréatives</t>
  </si>
  <si>
    <t>Activités culturelles</t>
  </si>
  <si>
    <t>ANALYSE DES REVENUS CONSOLIDÉS*</t>
  </si>
  <si>
    <t>Imposition de droits</t>
  </si>
  <si>
    <t xml:space="preserve">*  Si le rapport financier est consolidé, les termes « consolidé » ou « non consolidé » apparaîtront </t>
  </si>
  <si>
    <t>ANALYSE DES CHARGES CONSOLIDÉES*  (suite)</t>
  </si>
  <si>
    <t>L</t>
  </si>
  <si>
    <t xml:space="preserve">  Cégeps et universités</t>
  </si>
  <si>
    <t xml:space="preserve">  Écoles primaires et secondaires</t>
  </si>
  <si>
    <t xml:space="preserve">  Immeubles de certains gouvernements et </t>
  </si>
  <si>
    <t xml:space="preserve">  d'organismes internationaux</t>
  </si>
  <si>
    <t xml:space="preserve">    Taxes sur la valeur foncière</t>
  </si>
  <si>
    <t xml:space="preserve">    Taxes sur une autre base</t>
  </si>
  <si>
    <t xml:space="preserve">  Taxes, compensations et tarification</t>
  </si>
  <si>
    <t xml:space="preserve">  Taxes d'affaires</t>
  </si>
  <si>
    <t xml:space="preserve">  Transport en commun</t>
  </si>
  <si>
    <t xml:space="preserve">  retraite</t>
  </si>
  <si>
    <t xml:space="preserve">  Déchets domestiques et assimilés </t>
  </si>
  <si>
    <t xml:space="preserve">    Collecte et transport</t>
  </si>
  <si>
    <t xml:space="preserve">    Élimination</t>
  </si>
  <si>
    <t xml:space="preserve">    Matières organiques</t>
  </si>
  <si>
    <t xml:space="preserve">      Traitement</t>
  </si>
  <si>
    <t xml:space="preserve">    Matériaux secs</t>
  </si>
  <si>
    <t xml:space="preserve">  Plan de gestion</t>
  </si>
  <si>
    <t>EXCÉDENT (DÉFICIT) D'INVESTISSEMENT À DES FINS FISCALES</t>
  </si>
  <si>
    <t>Taxes foncières des entreprises</t>
  </si>
  <si>
    <t>de l'amortissement</t>
  </si>
  <si>
    <t xml:space="preserve">Actifs financiers nets (dette nette) </t>
  </si>
  <si>
    <t xml:space="preserve">à la fin de l'exercice </t>
  </si>
  <si>
    <t>État consolidé* des gains et pertes de réévaluation</t>
  </si>
  <si>
    <t xml:space="preserve">   </t>
  </si>
  <si>
    <t>Évaluation</t>
  </si>
  <si>
    <t>Police</t>
  </si>
  <si>
    <t>Code géographique :</t>
  </si>
  <si>
    <t>Hygiène du milieu</t>
  </si>
  <si>
    <t>Santé et bien-être</t>
  </si>
  <si>
    <t>Taux initial de croissance du coût des soins de santé (fin d'exercice)</t>
  </si>
  <si>
    <t>Autres hypothèses économiques</t>
  </si>
  <si>
    <t>C)</t>
  </si>
  <si>
    <t>RÉGIMES DE RETRAITE À COTISATIONS DÉTERMINÉES</t>
  </si>
  <si>
    <t>Description des régimes et autres renseignements</t>
  </si>
  <si>
    <t>Cotisations de l'employeur</t>
  </si>
  <si>
    <t>D)</t>
  </si>
  <si>
    <t>AUTRES RÉGIMES (REER individuel, REER collectif et autres)</t>
  </si>
  <si>
    <t xml:space="preserve">  Amortissement</t>
  </si>
  <si>
    <t xml:space="preserve">  Autres </t>
  </si>
  <si>
    <t xml:space="preserve">    Matières résiduelles</t>
  </si>
  <si>
    <t xml:space="preserve">  Centres d'urgence 9-1-1</t>
  </si>
  <si>
    <t xml:space="preserve">  Service de la dette</t>
  </si>
  <si>
    <t xml:space="preserve">  Activités de fonctionnement</t>
  </si>
  <si>
    <t xml:space="preserve">  Activités d'investissement</t>
  </si>
  <si>
    <t xml:space="preserve">  Sur l'ensemble de la valeur locative</t>
  </si>
  <si>
    <t xml:space="preserve">  Obligations découlant de contrats de</t>
  </si>
  <si>
    <t xml:space="preserve">  location-acquisition</t>
  </si>
  <si>
    <t xml:space="preserve">  Eau potable</t>
  </si>
  <si>
    <t xml:space="preserve">  Eaux usées</t>
  </si>
  <si>
    <t xml:space="preserve">  Chemins, rues, routes, trottoirs,</t>
  </si>
  <si>
    <t xml:space="preserve">  ponts, tunnels et viaducs</t>
  </si>
  <si>
    <t xml:space="preserve">  Coût</t>
  </si>
  <si>
    <t xml:space="preserve">  Amortissement cumulé</t>
  </si>
  <si>
    <t xml:space="preserve">  Valeur comptable nette </t>
  </si>
  <si>
    <t xml:space="preserve">      -  </t>
  </si>
  <si>
    <t xml:space="preserve">  Taxes sur la valeur foncière</t>
  </si>
  <si>
    <t>S</t>
  </si>
  <si>
    <t>DMERCA (moyenne pondérée s'il y a lieu)</t>
  </si>
  <si>
    <t>(taux pondéré s'il y a plus d'un régime)</t>
  </si>
  <si>
    <t>TRANSFERTS</t>
  </si>
  <si>
    <t>SERVICES RENDUS</t>
  </si>
  <si>
    <t>avant conciliation à des fins fiscales</t>
  </si>
  <si>
    <t>Excédent (déficit) de fonctionnement de l'exercice</t>
  </si>
  <si>
    <t>8.</t>
  </si>
  <si>
    <t>12.</t>
  </si>
  <si>
    <t>Émission ou acquisition</t>
  </si>
  <si>
    <t>Revenus d'investissement</t>
  </si>
  <si>
    <t>Budget</t>
  </si>
  <si>
    <t xml:space="preserve">  Taxes</t>
  </si>
  <si>
    <t xml:space="preserve">  Quotes-parts</t>
  </si>
  <si>
    <t xml:space="preserve">Taux ultime de croissance du coût des soins de santé (fin d'exercice) </t>
  </si>
  <si>
    <t>Année où la tendance rejoint le taux ultime (fin d'exercice)</t>
  </si>
  <si>
    <t>LOISIRS ET CULTURE</t>
  </si>
  <si>
    <t>Contributions des organismes municipaux</t>
  </si>
  <si>
    <t xml:space="preserve">Revenus </t>
  </si>
  <si>
    <t>Taxes</t>
  </si>
  <si>
    <t>Quotes-parts</t>
  </si>
  <si>
    <t xml:space="preserve">Transferts </t>
  </si>
  <si>
    <t>Services rendus</t>
  </si>
  <si>
    <t xml:space="preserve">      Autres</t>
  </si>
  <si>
    <t>RÉSULTATS DÉTAILLÉS</t>
  </si>
  <si>
    <t>Élimin</t>
  </si>
  <si>
    <t>Variation des stocks de fournitures</t>
  </si>
  <si>
    <t>Variation des autres actifs non financiers</t>
  </si>
  <si>
    <t xml:space="preserve">Variation des actifs financiers nets ou de la  </t>
  </si>
  <si>
    <t>dette nette</t>
  </si>
  <si>
    <t>au début de l'exercice</t>
  </si>
  <si>
    <t>l'amortissement</t>
  </si>
  <si>
    <t>13.</t>
  </si>
  <si>
    <t>Addition</t>
  </si>
  <si>
    <t>Cession /</t>
  </si>
  <si>
    <t>Solde à</t>
  </si>
  <si>
    <t xml:space="preserve">GOUVERNEMENT DU QUÉBEC ET SES </t>
  </si>
  <si>
    <t>ENTREPRISES</t>
  </si>
  <si>
    <t xml:space="preserve">GOUVERNEMENT DU CANADA ET SES </t>
  </si>
  <si>
    <t xml:space="preserve">SERVICES RENDUS AUX ORGANISMES </t>
  </si>
  <si>
    <t>Immeubles de la réserve foncière</t>
  </si>
  <si>
    <t>Immeubles industriels municipaux</t>
  </si>
  <si>
    <t>Prêts à un office d'habitation</t>
  </si>
  <si>
    <t>Prêts à un fonds d'investissement</t>
  </si>
  <si>
    <t>Bâtiments</t>
  </si>
  <si>
    <t xml:space="preserve">  Investissement net dans les immobilisations </t>
  </si>
  <si>
    <t>(Nom de l'organisme)</t>
  </si>
  <si>
    <t>Immeubles et établissements d'entreprises du</t>
  </si>
  <si>
    <t>gouvernement</t>
  </si>
  <si>
    <t>Immeubles des réseaux</t>
  </si>
  <si>
    <t>Autres immeubles</t>
  </si>
  <si>
    <t xml:space="preserve">  Fonds de roulement</t>
  </si>
  <si>
    <t>Taux de croissance des salaires (fin d'exercice)</t>
  </si>
  <si>
    <t>Taux d'inflation (fin d'exercice)</t>
  </si>
  <si>
    <t>SÉCURITÉ PUBLIQUE</t>
  </si>
  <si>
    <t>TRANSPORT</t>
  </si>
  <si>
    <t xml:space="preserve">Aménagement, urbanisme et </t>
  </si>
  <si>
    <t>Gains (pertes) non réalisés attribuables aux éléments suivants :</t>
  </si>
  <si>
    <t>Autre élément du résultat étendu présenté par les entreprises municipales</t>
  </si>
  <si>
    <t>16.</t>
  </si>
  <si>
    <t>Frais payés d'avance</t>
  </si>
  <si>
    <t>Excédent (déficit) d'investissement de l'exercice</t>
  </si>
  <si>
    <t>Nombre d'autres régimes à la fin de l'exercice</t>
  </si>
  <si>
    <t xml:space="preserve">    -</t>
  </si>
  <si>
    <t>Fonds réservés</t>
  </si>
  <si>
    <t>ÉTAT CONSOLIDÉ* DES FLUX DE TRÉSORERIE</t>
  </si>
  <si>
    <t>1.</t>
  </si>
  <si>
    <t>Financement à long terme des activités de fonctionnement</t>
  </si>
  <si>
    <t>) (</t>
  </si>
  <si>
    <t>Administration</t>
  </si>
  <si>
    <t>Organismes</t>
  </si>
  <si>
    <t>Total</t>
  </si>
  <si>
    <t>municipale</t>
  </si>
  <si>
    <t>ACTIFS FINANCIERS</t>
  </si>
  <si>
    <t xml:space="preserve">    Transport régulier</t>
  </si>
  <si>
    <t>Trésorerie et équivalents de trésorerie (insuffisance)</t>
  </si>
  <si>
    <t xml:space="preserve">Trésorerie et équivalents de trésorerie (insuffisance) </t>
  </si>
  <si>
    <t>à la fin de l'exercice</t>
  </si>
  <si>
    <t>Administration municipale</t>
  </si>
  <si>
    <t xml:space="preserve">    Résultats détaillés par organismes</t>
  </si>
  <si>
    <t>Transport collectif</t>
  </si>
  <si>
    <t>Eau et égout</t>
  </si>
  <si>
    <t>Cours d'eau</t>
  </si>
  <si>
    <t>Présentées à titre d'actifs non financiers sous le</t>
  </si>
  <si>
    <t>15.</t>
  </si>
  <si>
    <t xml:space="preserve">   -</t>
  </si>
  <si>
    <t xml:space="preserve">Valeur de marché des actifs à la fin de l'exercice (si différente de la </t>
  </si>
  <si>
    <t xml:space="preserve">    Excédent (déficit) de fonctionnement à des fins fiscales par organismes</t>
  </si>
  <si>
    <t xml:space="preserve">    Excédent (déficit) d'investissement à des fins fiscales par organismes</t>
  </si>
  <si>
    <t xml:space="preserve">  Biens patrimoniaux</t>
  </si>
  <si>
    <t xml:space="preserve">  Autres biens</t>
  </si>
  <si>
    <t xml:space="preserve">  Industries et commerces</t>
  </si>
  <si>
    <t xml:space="preserve">  Tourisme</t>
  </si>
  <si>
    <t xml:space="preserve">  Centres communautaires</t>
  </si>
  <si>
    <t xml:space="preserve">  Patinoires intérieures et extérieures</t>
  </si>
  <si>
    <t xml:space="preserve">  Piscines, plages et ports de plaisance</t>
  </si>
  <si>
    <t xml:space="preserve">  Parcs et terrains de jeux</t>
  </si>
  <si>
    <t xml:space="preserve">  Parcs régionaux</t>
  </si>
  <si>
    <t xml:space="preserve">  Expositions et foires</t>
  </si>
  <si>
    <t xml:space="preserve">  Patrimoine</t>
  </si>
  <si>
    <t xml:space="preserve">    Musées et centres d'exposition</t>
  </si>
  <si>
    <t xml:space="preserve">    Autres ressources du patrimoine</t>
  </si>
  <si>
    <t>Nom :</t>
  </si>
  <si>
    <t>Description des régimes, date de la plus récente évaluation actuarielle et autres renseignements</t>
  </si>
  <si>
    <t>Autres actifs non financiers</t>
  </si>
  <si>
    <t xml:space="preserve">  Prêts</t>
  </si>
  <si>
    <t>T</t>
  </si>
  <si>
    <t>Gain (perte) de l'exercice sur les obligations au titre des prestations</t>
  </si>
  <si>
    <t>constituées</t>
  </si>
  <si>
    <t>Solde au</t>
  </si>
  <si>
    <t>NOTES COMPLÉMENTAIRES AUX ÉTATS FINANCIERS CONSOLIDÉS*</t>
  </si>
  <si>
    <t xml:space="preserve">  Créditeurs et charges à payer</t>
  </si>
  <si>
    <t xml:space="preserve">   L'organisme municipal</t>
  </si>
  <si>
    <t>Remboursement ou produit de cession</t>
  </si>
  <si>
    <t>Dette à long terme</t>
  </si>
  <si>
    <t>Taux  d'intérêt</t>
  </si>
  <si>
    <t>Échéance</t>
  </si>
  <si>
    <t>de</t>
  </si>
  <si>
    <t>à</t>
  </si>
  <si>
    <t xml:space="preserve">  Approvisionnement et traitement de </t>
  </si>
  <si>
    <t xml:space="preserve">  l'eau potable</t>
  </si>
  <si>
    <t>Statut de l'organisme municipal</t>
  </si>
  <si>
    <t>2.</t>
  </si>
  <si>
    <t>Rémunération</t>
  </si>
  <si>
    <t>Selon le cas, une ou l'autre de ces notes apparaîtra :</t>
  </si>
  <si>
    <t>SANTÉ ET BIEN-ÊTRE</t>
  </si>
  <si>
    <t>EXCÉDENT (DÉFICIT) ACCUMULÉ (suite)</t>
  </si>
  <si>
    <t>AVANTAGES SOCIAUX FUTURS</t>
  </si>
  <si>
    <t>AVANTAGES SOCIAUX FUTURS (suite)</t>
  </si>
  <si>
    <t xml:space="preserve">Eau et égout </t>
  </si>
  <si>
    <t xml:space="preserve">      Collecte et transport</t>
  </si>
  <si>
    <t>Sans fonds</t>
  </si>
  <si>
    <t>Location-</t>
  </si>
  <si>
    <t>d'amortissement</t>
  </si>
  <si>
    <t>acquisition</t>
  </si>
  <si>
    <t>accessoires</t>
  </si>
  <si>
    <t>Les notes et les renseignements complémentaires font partie intégrante des états financiers consolidés*.</t>
  </si>
  <si>
    <t>La case ci-dessous est réservée pour la signature et l'adresse du vérificateur général, lequel devrait se guider à cet égard sur les exemples proposés par l'OCPAQ.</t>
  </si>
  <si>
    <t>Taux d'actualisation (fin d'exercice)</t>
  </si>
  <si>
    <t>%</t>
  </si>
  <si>
    <t>Taux de rendement prévu à long terme (au cours de l'exercice)</t>
  </si>
  <si>
    <t>Description du régime</t>
  </si>
  <si>
    <t xml:space="preserve">  Services rendus</t>
  </si>
  <si>
    <t xml:space="preserve">  Imposition de droits</t>
  </si>
  <si>
    <t xml:space="preserve">  Amendes et pénalités</t>
  </si>
  <si>
    <t xml:space="preserve">  Intérêts</t>
  </si>
  <si>
    <t>Produit de cession</t>
  </si>
  <si>
    <t>(Gain) perte sur cession</t>
  </si>
  <si>
    <t xml:space="preserve">    Situation financière par organismes</t>
  </si>
  <si>
    <t>Acquisition</t>
  </si>
  <si>
    <t>Provision pour contestations d'évaluation</t>
  </si>
  <si>
    <t>Activités de fermeture et d'après-fermeture des sites d'enfouissement</t>
  </si>
  <si>
    <t>La trésorerie et les équivalents de trésorerie sont composés de :</t>
  </si>
  <si>
    <t xml:space="preserve">  Découvert bancaire</t>
  </si>
  <si>
    <t>Appariement fiscal pour revenus de transfert</t>
  </si>
  <si>
    <t>Compensation pour la collecte sélective</t>
  </si>
  <si>
    <t>de matières recyclables</t>
  </si>
  <si>
    <t>Autres contributions</t>
  </si>
  <si>
    <t>ATTESTATION DU TRÉSORIER OU DU SECRÉTAIRE-TRÉSORIER</t>
  </si>
  <si>
    <t xml:space="preserve">  Dépenses constatées à taxer ou à pourvoir</t>
  </si>
  <si>
    <t>Dépenses constatées à taxer ou à pourvoir</t>
  </si>
  <si>
    <t>COMPENSATIONS TENANT LIEU DE TAXES</t>
  </si>
  <si>
    <t>Sans ventilation</t>
  </si>
  <si>
    <t>CONCILIATION À DES FINS FISCALES</t>
  </si>
  <si>
    <t>7.</t>
  </si>
  <si>
    <t>ACTIFS  NON FINANCIERS</t>
  </si>
  <si>
    <t>début</t>
  </si>
  <si>
    <t>Ajustement</t>
  </si>
  <si>
    <t>la fin</t>
  </si>
  <si>
    <t>COÛT</t>
  </si>
  <si>
    <t>Infrastructures</t>
  </si>
  <si>
    <t>Principales méthodes comptables</t>
  </si>
  <si>
    <t>B) Comptabilité d'exercice</t>
  </si>
  <si>
    <t>Amendes et pénalités</t>
  </si>
  <si>
    <t xml:space="preserve">Autres revenus </t>
  </si>
  <si>
    <t xml:space="preserve">Autres hypothèses économiques </t>
  </si>
  <si>
    <t>B)</t>
  </si>
  <si>
    <t>Activités de placement</t>
  </si>
  <si>
    <t xml:space="preserve">  Émission ou acquisition</t>
  </si>
  <si>
    <t xml:space="preserve">  Remboursement ou cession</t>
  </si>
  <si>
    <t>Réserves financières et fonds réservés</t>
  </si>
  <si>
    <t>Activités de fonctionnement</t>
  </si>
  <si>
    <t>Excédent accumulé</t>
  </si>
  <si>
    <t>3.</t>
  </si>
  <si>
    <t>Modification de méthodes comptables</t>
  </si>
  <si>
    <t xml:space="preserve">dans tout le document; si le rapport financier est non consolidé, aucun de ces termes ne sera </t>
  </si>
  <si>
    <t>utilisé.</t>
  </si>
  <si>
    <t>RENSEIGNEMENTS COMPLÉMENTAIRES</t>
  </si>
  <si>
    <t xml:space="preserve">TRANSFERTS RELATIFS À DES ENTENTES DE </t>
  </si>
  <si>
    <t>Variation des propriétés destinées à la revente</t>
  </si>
  <si>
    <t>Pertes actuarielles non amorties (gains actuariels non amortis)</t>
  </si>
  <si>
    <t>S28-1</t>
  </si>
  <si>
    <t>S28-2</t>
  </si>
  <si>
    <t>S28-3</t>
  </si>
  <si>
    <t>MUNICIPAUX</t>
  </si>
  <si>
    <t xml:space="preserve">  Informations sectorielles consolidées* </t>
  </si>
  <si>
    <t>(démarche locale)</t>
  </si>
  <si>
    <t>développement</t>
  </si>
  <si>
    <t>fonctionnement</t>
  </si>
  <si>
    <t>États financiers consolidés* audités</t>
  </si>
  <si>
    <t>EXCÉDENT (DÉFICIT) DE FONCTIONNEMENT À DES FINS FISCALES PAR ORGANISMES</t>
  </si>
  <si>
    <t>EXCÉDENT (DÉFICIT) D'INVESTISSEMENT À DES FINS FISCALES PAR ORGANISMES</t>
  </si>
  <si>
    <t>EXCÉDENT (DÉFICIT) DE FONCTIONNEMENT À DES FINS FISCALES</t>
  </si>
  <si>
    <t xml:space="preserve">Provision pour moins-value </t>
  </si>
  <si>
    <t>Actifs financiers nets (dette nette)</t>
  </si>
  <si>
    <t xml:space="preserve">  Compensations tenant lieu de taxes</t>
  </si>
  <si>
    <t>Compensations tenant lieu de taxes</t>
  </si>
  <si>
    <t>Il est suggéré d'inscrire à cette note la convention comptable portant sur les instruments financiers pour les</t>
  </si>
  <si>
    <t>Revenant à (à la charge de)</t>
  </si>
  <si>
    <t xml:space="preserve">       Gouvernement du Québec - revenus futurs découlant d'ententes</t>
  </si>
  <si>
    <t xml:space="preserve">       Autres</t>
  </si>
  <si>
    <t xml:space="preserve">   Tiers</t>
  </si>
  <si>
    <t>Instruments financiers</t>
  </si>
  <si>
    <r>
      <t>Nombre de régimes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à la fin de l'exercice</t>
    </r>
  </si>
  <si>
    <t>Quote-part dans les résultats nets d'entreprises</t>
  </si>
  <si>
    <t xml:space="preserve">Charges </t>
  </si>
  <si>
    <t>Administration générale</t>
  </si>
  <si>
    <t>Sécurité publique</t>
  </si>
  <si>
    <t>Transport</t>
  </si>
  <si>
    <t>Gain (perte) de l'exercice sur le rendement des actifs</t>
  </si>
  <si>
    <t>ORGANISMES MUNICIPAUX</t>
  </si>
  <si>
    <t>AUTRES</t>
  </si>
  <si>
    <t xml:space="preserve">Prêts, placements de portefeuille à titre </t>
  </si>
  <si>
    <t>Autres placements de portefeuille</t>
  </si>
  <si>
    <t xml:space="preserve">  Cession</t>
  </si>
  <si>
    <t>Prêts, placements de portefeuille à titre d'investissement</t>
  </si>
  <si>
    <t xml:space="preserve">  Placements de portefeuille</t>
  </si>
  <si>
    <t xml:space="preserve">  Acquisition</t>
  </si>
  <si>
    <t>Placements de portefeuille</t>
  </si>
  <si>
    <t>Valeur des obligations implicites comprises dans la valeur des</t>
  </si>
  <si>
    <t xml:space="preserve">Excédent de fonctionnement affecté </t>
  </si>
  <si>
    <t>RAPPORT DU VÉRIFICATEUR GÉNÉRAL</t>
  </si>
  <si>
    <t>RÉSULTATS</t>
  </si>
  <si>
    <t>Revenus sur les prêts aux entreprises et les placements de portefeuille à titre d'investissement</t>
  </si>
  <si>
    <t>Créances douteuses</t>
  </si>
  <si>
    <t xml:space="preserve">       Radiation de prêts et de placements de portefeuille</t>
  </si>
  <si>
    <t xml:space="preserve">       Variation de la provision pour moins-value</t>
  </si>
  <si>
    <t>Autres charges</t>
  </si>
  <si>
    <t>Actifs</t>
  </si>
  <si>
    <t xml:space="preserve">         Provision pour moins-value</t>
  </si>
  <si>
    <t>Solde du Fonds local d'investissement</t>
  </si>
  <si>
    <t>Libres</t>
  </si>
  <si>
    <t>Supportant les engagements de prêts</t>
  </si>
  <si>
    <t>Supportant les garanties de prêts</t>
  </si>
  <si>
    <t>Note sur la dette à long terme</t>
  </si>
  <si>
    <t>Note sur les obligations contractuelles relatives aux engagements de prêts</t>
  </si>
  <si>
    <t>Note sur les éventualités relatives aux garanties de prêts</t>
  </si>
  <si>
    <t>Note sur les autres revenus et les autres charges</t>
  </si>
  <si>
    <t>Revenus sur les prêts aux entreprises</t>
  </si>
  <si>
    <t xml:space="preserve">       Radiation de prêts</t>
  </si>
  <si>
    <t>Intérêts sur la dette à long terme</t>
  </si>
  <si>
    <t>Solde du Fonds local de solidarité</t>
  </si>
  <si>
    <t>Excédent affecté aux prêts aux entreprises</t>
  </si>
  <si>
    <t>Excédent (déficit) non affecté</t>
  </si>
  <si>
    <t>Note sur les prêts aux entreprises, y compris leur radiation s'il y a lieu</t>
  </si>
  <si>
    <t xml:space="preserve">   Pour le fonds de stabilisation et la réserve liée à la PED</t>
  </si>
  <si>
    <t>Revenus sur les placements de portefeuille</t>
  </si>
  <si>
    <t>Gain (perte) sur remboursement de prêts et</t>
  </si>
  <si>
    <t>sur cession de placements</t>
  </si>
  <si>
    <t>Prêts aux entreprises</t>
  </si>
  <si>
    <t>SITUATION FINANCIÈRE AU 31 DÉCEMBRE</t>
  </si>
  <si>
    <t>[Originale signée]</t>
  </si>
  <si>
    <t>[Original signé par]</t>
  </si>
  <si>
    <t>Revenus de placements de portefeuille</t>
  </si>
  <si>
    <t xml:space="preserve">  Revenus de placements de portefeuille</t>
  </si>
  <si>
    <t>Autres revenus d'intérêts</t>
  </si>
  <si>
    <t xml:space="preserve">  Autres revenus d'intérêts</t>
  </si>
  <si>
    <t>AUTRES REVENUS D'INTÉRÊTS</t>
  </si>
  <si>
    <t>RESTRUCTURATION</t>
  </si>
  <si>
    <t>Participations dans des entreprises municipales et des</t>
  </si>
  <si>
    <t>Fonds parcs et terrains de jeux</t>
  </si>
  <si>
    <t>Société québécoise d'assainissement des eaux</t>
  </si>
  <si>
    <t>Fonds de développement des territoires</t>
  </si>
  <si>
    <t>Montant réservé pour le service de la dette à long terme</t>
  </si>
  <si>
    <t>avec les normes comptables</t>
  </si>
  <si>
    <r>
      <t>Avantages postérieurs au 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janvier 2007</t>
    </r>
  </si>
  <si>
    <t>Mesure d'allègement pour la crise financière 2008</t>
  </si>
  <si>
    <t>Mesures d'allègement fiscal transitoires</t>
  </si>
  <si>
    <t>Utilisation du fonds général</t>
  </si>
  <si>
    <t>Utilisation du fonds de roulement</t>
  </si>
  <si>
    <t>Mesure transitoire relative à la TVQ</t>
  </si>
  <si>
    <t>Frais d'émission de la dette à long terme</t>
  </si>
  <si>
    <t>Dette à long terme liée au FLI et au FLS</t>
  </si>
  <si>
    <t>Financement des activités de fonctionnement</t>
  </si>
  <si>
    <t>Fonds d'amortissement pour emprunts de fonctionnement</t>
  </si>
  <si>
    <r>
      <t>Déficit initial au 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janvier 2007</t>
    </r>
  </si>
  <si>
    <t>Pour la réserve de restructuration</t>
  </si>
  <si>
    <t xml:space="preserve">   Autres</t>
  </si>
  <si>
    <t xml:space="preserve">, atteste la véracité du rapport financier consolidé* </t>
  </si>
  <si>
    <t xml:space="preserve">  Effet net des opérations de restructuration</t>
  </si>
  <si>
    <t>Effet net des opérations de restructuration</t>
  </si>
  <si>
    <t>entreprises municipales et des partenariats</t>
  </si>
  <si>
    <t>et participations dans des entreprises municipales et des</t>
  </si>
  <si>
    <t xml:space="preserve">EFFET NET DES OPÉRATIONS DE </t>
  </si>
  <si>
    <t xml:space="preserve">  Greffe et application de la loi   </t>
  </si>
  <si>
    <t>Greffe et application de la loi</t>
  </si>
  <si>
    <t>Financement non utilisé</t>
  </si>
  <si>
    <t>Investissements à financer</t>
  </si>
  <si>
    <t>Éléments d'actif</t>
  </si>
  <si>
    <t xml:space="preserve">  Immobilisations</t>
  </si>
  <si>
    <t>Éléments de passif correspondant</t>
  </si>
  <si>
    <t xml:space="preserve">  Dette à long terme</t>
  </si>
  <si>
    <t xml:space="preserve">    Frais reportés liés à la dette à long terme</t>
  </si>
  <si>
    <t xml:space="preserve">    Montants des débiteurs et autres montants affectés</t>
  </si>
  <si>
    <t xml:space="preserve">    au remboursement de la dette à long terme</t>
  </si>
  <si>
    <t xml:space="preserve">    Dettes aux fins des activités de fonctionnement</t>
  </si>
  <si>
    <t xml:space="preserve">    Autres dettes n'affectant pas l'investissement net</t>
  </si>
  <si>
    <t>Éléments présentés à l'encontre des DCTP</t>
  </si>
  <si>
    <t xml:space="preserve">  Placements de portefeuille à titre d'investissement</t>
  </si>
  <si>
    <r>
      <t>consolidé</t>
    </r>
    <r>
      <rPr>
        <b/>
        <vertAlign val="superscript"/>
        <sz val="10"/>
        <rFont val="Arial"/>
        <family val="2"/>
      </rPr>
      <t>1</t>
    </r>
    <r>
      <rPr>
        <sz val="10"/>
        <rFont val="Arial"/>
        <family val="2"/>
      </rPr>
      <t/>
    </r>
  </si>
  <si>
    <t xml:space="preserve">  Élimin</t>
  </si>
  <si>
    <t xml:space="preserve">  Élimination</t>
  </si>
  <si>
    <t>Provision pour moins-value déduite des prêts</t>
  </si>
  <si>
    <t>Solde déjà établi</t>
  </si>
  <si>
    <t>Solde redressé</t>
  </si>
  <si>
    <t>Reclassement de propriétés destinées à la revente</t>
  </si>
  <si>
    <t xml:space="preserve">Mesures d'allègement fiscal liées aux écarts de constatation </t>
  </si>
  <si>
    <t>Mesures relatives à la TVQ</t>
  </si>
  <si>
    <t>Mesure relative aux frais reportés</t>
  </si>
  <si>
    <t xml:space="preserve">  Participations dans des entreprises municipales et des </t>
  </si>
  <si>
    <t xml:space="preserve">  Excédent (déficit) de fonctionnement non affecté  </t>
  </si>
  <si>
    <t xml:space="preserve">Excédent (déficit) de fonctionnement de l'exercice avant </t>
  </si>
  <si>
    <t>Provision pour moins-value déduite des placements de</t>
  </si>
  <si>
    <t>portefeuille</t>
  </si>
  <si>
    <t>titre d'investissement</t>
  </si>
  <si>
    <t xml:space="preserve">Prêts aux entreprises et placements de portefeuille à  </t>
  </si>
  <si>
    <t>leur radiation s'il y a lieu</t>
  </si>
  <si>
    <t xml:space="preserve">Note sur les prêts aux entreprises et les placements de portefeuille à titre d'investissement, y compris </t>
  </si>
  <si>
    <r>
      <t xml:space="preserve">transport en commun </t>
    </r>
    <r>
      <rPr>
        <sz val="10"/>
        <rFont val="Calibri"/>
        <family val="2"/>
      </rPr>
      <t xml:space="preserve">─ </t>
    </r>
    <r>
      <rPr>
        <sz val="10"/>
        <rFont val="Arial"/>
        <family val="2"/>
      </rPr>
      <t>Taxe sur l'essence</t>
    </r>
  </si>
  <si>
    <t xml:space="preserve">Contributions des automobilistes pour le </t>
  </si>
  <si>
    <t>ressources naturelles</t>
  </si>
  <si>
    <t xml:space="preserve">Partage des redevances sur les </t>
  </si>
  <si>
    <t>Contributions des automobilistes pour le</t>
  </si>
  <si>
    <t>d'immatriculation</t>
  </si>
  <si>
    <t>poste « Propriétés destinées à la revente »</t>
  </si>
  <si>
    <t>DE PORTEFEUILLE</t>
  </si>
  <si>
    <t xml:space="preserve">REVENUS DE PLACEMENTS </t>
  </si>
  <si>
    <r>
      <t xml:space="preserve">transport en commun </t>
    </r>
    <r>
      <rPr>
        <sz val="10"/>
        <rFont val="Calibri"/>
        <family val="2"/>
      </rPr>
      <t>─</t>
    </r>
    <r>
      <rPr>
        <sz val="10"/>
        <rFont val="Arial"/>
        <family val="2"/>
      </rPr>
      <t xml:space="preserve"> Droits</t>
    </r>
  </si>
  <si>
    <t>Réalisations 2017</t>
  </si>
  <si>
    <t>2017</t>
  </si>
  <si>
    <t xml:space="preserve">  d'entreprises municipales et de partenariats</t>
  </si>
  <si>
    <t xml:space="preserve">                       </t>
  </si>
  <si>
    <t xml:space="preserve">                        </t>
  </si>
  <si>
    <t xml:space="preserve">Régimes de retraite et régimes supplémentaires de retraite à </t>
  </si>
  <si>
    <t>prestations déterminées</t>
  </si>
  <si>
    <t>Régimes de retraite et régimes supplémentaires de retraite</t>
  </si>
  <si>
    <t xml:space="preserve">Autres prêts et placements de portefeuille à titre d'investissement </t>
  </si>
  <si>
    <t>liés à des emprunts de fonctionnement</t>
  </si>
  <si>
    <t xml:space="preserve">RÉGIMES DE RETRAITE ET RÉGIMES SUPPLÉMENTAIRES DE RETRAITE À PRESTATIONS DÉTERMINÉES </t>
  </si>
  <si>
    <t>obligations présentée à la ligne 8</t>
  </si>
  <si>
    <t>Cotisations, prestations ou primes versées par l'employeur</t>
  </si>
  <si>
    <t>titres de créances émis par l'organisme municipal</t>
  </si>
  <si>
    <t xml:space="preserve">Valeur de marché des actifs à la fin de l'exercice constitués de </t>
  </si>
  <si>
    <r>
      <t xml:space="preserve">Valeur des obligations des régimes supplémentaires de retraite </t>
    </r>
    <r>
      <rPr>
        <u/>
        <sz val="10"/>
        <rFont val="Arial"/>
        <family val="2"/>
      </rPr>
      <t>non</t>
    </r>
  </si>
  <si>
    <r>
      <rPr>
        <u/>
        <sz val="10"/>
        <rFont val="Arial"/>
        <family val="2"/>
      </rPr>
      <t>capitalisés</t>
    </r>
    <r>
      <rPr>
        <sz val="10"/>
        <rFont val="Arial"/>
        <family val="2"/>
      </rPr>
      <t xml:space="preserve"> comprises dans les obligations présentées à la ligne 8</t>
    </r>
  </si>
  <si>
    <t>Fonds de contributions à des travaux ou à des services municipaux</t>
  </si>
  <si>
    <t>Autres contributions de promoteurs</t>
  </si>
  <si>
    <t xml:space="preserve">Trésorerie et équivalents de trésorerie </t>
  </si>
  <si>
    <t xml:space="preserve">  Fonds en caisse et dépôts à vue</t>
  </si>
  <si>
    <t xml:space="preserve">  portefeuille</t>
  </si>
  <si>
    <t>Autres éléments</t>
  </si>
  <si>
    <t>Sommes affectées comprises dans les placements de portefeuille</t>
  </si>
  <si>
    <t>Réserves financières - Administration municipale</t>
  </si>
  <si>
    <t xml:space="preserve">  passif</t>
  </si>
  <si>
    <t xml:space="preserve">  Dette en cours de refinancement et ajustements aux éléments de</t>
  </si>
  <si>
    <t>commerciaux</t>
  </si>
  <si>
    <t xml:space="preserve">  commerciaux</t>
  </si>
  <si>
    <t>entreprises municipales et des partenariats commerciaux</t>
  </si>
  <si>
    <t>partenariats commerciaux</t>
  </si>
  <si>
    <t>municipales et de partenariats commerciaux</t>
  </si>
  <si>
    <t>enregistrés</t>
  </si>
  <si>
    <t xml:space="preserve">Régimes </t>
  </si>
  <si>
    <t xml:space="preserve">  Greffe et application de la loi</t>
  </si>
  <si>
    <t xml:space="preserve">  Matières résiduelles</t>
  </si>
  <si>
    <t xml:space="preserve">     Réseau de distribution de l'eau potable</t>
  </si>
  <si>
    <t xml:space="preserve">     Traitement des eaux usées</t>
  </si>
  <si>
    <t xml:space="preserve">     Déchets domestiques et assimilés</t>
  </si>
  <si>
    <t xml:space="preserve">     Matières recyclables</t>
  </si>
  <si>
    <t xml:space="preserve">     Autres</t>
  </si>
  <si>
    <t xml:space="preserve">     Voirie municipale</t>
  </si>
  <si>
    <t xml:space="preserve">     Enlèvement de la neige</t>
  </si>
  <si>
    <t>23.</t>
  </si>
  <si>
    <t>24.</t>
  </si>
  <si>
    <t xml:space="preserve">     Réseaux d'égout</t>
  </si>
  <si>
    <t xml:space="preserve">  Sécurité du revenu</t>
  </si>
  <si>
    <t>EXERCICE TERMINÉ LE 31 DÉCEMBRE 2018</t>
  </si>
  <si>
    <t xml:space="preserve">  Placements à court terme, liquides, exclus des placements de </t>
  </si>
  <si>
    <t>RENSEIGNEMENTS COMPLÉMENTAIRES CONSOLIDÉS*</t>
  </si>
  <si>
    <t xml:space="preserve">  Eau et égout</t>
  </si>
  <si>
    <t xml:space="preserve">Insuffisance de trésorerie et d'équivalents </t>
  </si>
  <si>
    <t xml:space="preserve">  Ajustements aux éléments d'actif</t>
  </si>
  <si>
    <t>S14</t>
  </si>
  <si>
    <r>
      <t xml:space="preserve">Fonds </t>
    </r>
    <r>
      <rPr>
        <sz val="10"/>
        <rFont val="Calibri"/>
        <family val="2"/>
      </rPr>
      <t>─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Réfection et entretien de certaines voies publiques</t>
    </r>
  </si>
  <si>
    <r>
      <t xml:space="preserve">  Charges par objets</t>
    </r>
    <r>
      <rPr>
        <sz val="10"/>
        <color indexed="15"/>
        <rFont val="Arial"/>
        <family val="2"/>
      </rPr>
      <t/>
    </r>
  </si>
  <si>
    <t xml:space="preserve">  Charges par objets</t>
  </si>
  <si>
    <t xml:space="preserve">équivalents de trésorerie </t>
  </si>
  <si>
    <t xml:space="preserve">Sommes affectées comprises dans la trésorerie et les  </t>
  </si>
  <si>
    <t>Remboursement de la dette à long terme inscrit dans les flux</t>
  </si>
  <si>
    <r>
      <t xml:space="preserve">Se référer à la section </t>
    </r>
    <r>
      <rPr>
        <sz val="10"/>
        <rFont val="Calibri"/>
        <family val="2"/>
      </rPr>
      <t>«</t>
    </r>
    <r>
      <rPr>
        <sz val="10"/>
        <rFont val="Arial"/>
        <family val="2"/>
      </rPr>
      <t xml:space="preserve"> Renseignements complémentaires </t>
    </r>
    <r>
      <rPr>
        <sz val="10"/>
        <rFont val="Calibri"/>
        <family val="2"/>
      </rPr>
      <t>»</t>
    </r>
    <r>
      <rPr>
        <sz val="10"/>
        <rFont val="Arial"/>
        <family val="2"/>
      </rPr>
      <t xml:space="preserve"> pour plus de détails.  </t>
    </r>
  </si>
  <si>
    <t>Renseignements financiers consolidés* non audités</t>
  </si>
  <si>
    <t xml:space="preserve">Cotisations, prestations ou primes à la charge des autres employeurs </t>
  </si>
  <si>
    <t xml:space="preserve">dans le cas de régimes interemployeurs dont l'organisme municipal </t>
  </si>
  <si>
    <t xml:space="preserve">est le promoteur </t>
  </si>
  <si>
    <t>Trésorerie et équivalents de trésorerie</t>
  </si>
  <si>
    <t xml:space="preserve">Révision d'estimations comptables et autres </t>
  </si>
  <si>
    <t>ajustements</t>
  </si>
  <si>
    <t>S12</t>
  </si>
  <si>
    <t>S13</t>
  </si>
  <si>
    <t>S15</t>
  </si>
  <si>
    <t>S16</t>
  </si>
  <si>
    <t xml:space="preserve">Actif (passif) des régimes d'avantages complémentaires de retraite et </t>
  </si>
  <si>
    <t>autres avantages sociaux futurs à prestations déterminées</t>
  </si>
  <si>
    <t>sociaux futurs à prestations déterminées</t>
  </si>
  <si>
    <t xml:space="preserve">Régimes d'avantages complémentaires de retraite et autres avantages </t>
  </si>
  <si>
    <t xml:space="preserve">RÉGIMES D'AVANTAGES COMPLÉMENTAIRES DE RETRAITE ET AUTRES AVANTAGES SOCIAUX FUTURS À </t>
  </si>
  <si>
    <t>PRESTATIONS DÉTERMINÉES</t>
  </si>
  <si>
    <t xml:space="preserve">Actif (passif) au titre des avantages sociaux futurs à la fin de </t>
  </si>
  <si>
    <t>l'exercice avant la provision pour moins-value</t>
  </si>
  <si>
    <t>Provision pour moins-value</t>
  </si>
  <si>
    <t xml:space="preserve">Valeur des obligations des régimes d'avantages complémentaires </t>
  </si>
  <si>
    <r>
      <t xml:space="preserve">de retraite </t>
    </r>
    <r>
      <rPr>
        <u/>
        <sz val="10"/>
        <rFont val="Arial"/>
        <family val="2"/>
      </rPr>
      <t>capitalisés</t>
    </r>
    <r>
      <rPr>
        <sz val="10"/>
        <rFont val="Arial"/>
        <family val="2"/>
      </rPr>
      <t xml:space="preserve"> comprises dans les obligations présentées </t>
    </r>
  </si>
  <si>
    <t>à la ligne 60</t>
  </si>
  <si>
    <t xml:space="preserve">et avantages dont la valeur des obligations excède la valeur des </t>
  </si>
  <si>
    <t>actifs</t>
  </si>
  <si>
    <t>de la comptabilisation</t>
  </si>
  <si>
    <t xml:space="preserve">Hypothèses d'évaluation actuarielle aux fins </t>
  </si>
  <si>
    <t>Description des régimes et avantages, date de la plus récente évaluation actuarielle (s'il y a lieu) et autres renseignements</t>
  </si>
  <si>
    <t>valeur des actifs présentée à la ligne 59)</t>
  </si>
  <si>
    <t>Nombre de régimes et avantages en cause</t>
  </si>
  <si>
    <t>Hypothèses d'évaluation actuarielle aux fins de la comptabilisation</t>
  </si>
  <si>
    <t>avantages sociaux futurs</t>
  </si>
  <si>
    <t>Régimes d'avantages complémentaires de retraite et autres</t>
  </si>
  <si>
    <t>RENSEIGNEMENTS COMPLÉMENTAIRES - INFORMATIONS SECTORIELLES CONSOLIDÉES*</t>
  </si>
  <si>
    <t xml:space="preserve">  partenariats commerciaux</t>
  </si>
  <si>
    <t xml:space="preserve">  Du gouvernement du Québec </t>
  </si>
  <si>
    <t xml:space="preserve">     l'eau potable</t>
  </si>
  <si>
    <t xml:space="preserve">     Approvisionnement et traitement de </t>
  </si>
  <si>
    <t>AU 31 DÉCEMBRE 2018</t>
  </si>
  <si>
    <t>Total 2018</t>
  </si>
  <si>
    <t>Budget 2018</t>
  </si>
  <si>
    <t>Réalisations 2018</t>
  </si>
  <si>
    <t>2024 et +</t>
  </si>
  <si>
    <t xml:space="preserve"> AU 31 DÉCEMBRE 2018</t>
  </si>
  <si>
    <t>2018</t>
  </si>
  <si>
    <t>RENSEIGNEMENTS FINANCIERS CONSOLIDÉS* NON AUDITÉS</t>
  </si>
  <si>
    <t xml:space="preserve">VENTILATION DE LA TRÉSORERIE ET ÉQUIVALENTS DE TRÉSORERIE </t>
  </si>
  <si>
    <t>ET DES PLACEMENTS DE PORTEFEUILLE</t>
  </si>
  <si>
    <t>contrôlés et</t>
  </si>
  <si>
    <t>partenariats</t>
  </si>
  <si>
    <r>
      <t>Organismes contrôlés et partenariats</t>
    </r>
    <r>
      <rPr>
        <vertAlign val="superscript"/>
        <sz val="9"/>
        <rFont val="Arial"/>
        <family val="2"/>
      </rPr>
      <t>1</t>
    </r>
  </si>
  <si>
    <t>Réserves financières - Organismes contrôlés et partenariats</t>
  </si>
  <si>
    <t>Organismes contrôlés et partenariats</t>
  </si>
  <si>
    <t>1. Les éliminations sont imputées aux organismes contrôlés et partenariats.</t>
  </si>
  <si>
    <t xml:space="preserve">Prêts aux entrepreneurs, placements de portefeuille à titre </t>
  </si>
  <si>
    <t>d'investissement et autres actifs liés au FLI et au FLS</t>
  </si>
  <si>
    <t xml:space="preserve">  Régime de prestations supplémentaires des maires et des</t>
  </si>
  <si>
    <t xml:space="preserve">  conseillers des municipalités</t>
  </si>
  <si>
    <t xml:space="preserve">  Régime volontaire d'épargne-retraite</t>
  </si>
  <si>
    <t xml:space="preserve">  Régime de retraite simplifié</t>
  </si>
  <si>
    <t xml:space="preserve">  Régime de retraite par financement salarial</t>
  </si>
  <si>
    <t>1. Le total consolidé exclut les opérations entre l'administration municipale et ses organismes contrôlés et partenariats.</t>
  </si>
  <si>
    <t>pour l'exercice terminé le 31 décembre 2018.</t>
  </si>
  <si>
    <t>C) Actifs</t>
  </si>
  <si>
    <t>Passifs éventuels</t>
  </si>
  <si>
    <t>Droits contractuels</t>
  </si>
  <si>
    <t>Actifs éventuels</t>
  </si>
  <si>
    <t>Fonds de gestion et de mise en valeur du territoire</t>
  </si>
  <si>
    <t>Revenus provenant de la gestion foncière</t>
  </si>
  <si>
    <t>Frais de gestion</t>
  </si>
  <si>
    <t xml:space="preserve">       Salaires</t>
  </si>
  <si>
    <t xml:space="preserve">       Créances douteuses</t>
  </si>
  <si>
    <t xml:space="preserve">       Autres frais de gestion</t>
  </si>
  <si>
    <t>Activités et projets de mise en valeur du territoire</t>
  </si>
  <si>
    <t xml:space="preserve">     -</t>
  </si>
  <si>
    <t xml:space="preserve">         Provision pour créances douteuses</t>
  </si>
  <si>
    <t>Insuffisance de trésorerie et d'équivalents de trésorerie</t>
  </si>
  <si>
    <t>Note sur les autres actifs</t>
  </si>
  <si>
    <t>Note sur les créditeurs et charges à payer</t>
  </si>
  <si>
    <t>Note sur les autres revenus reportés</t>
  </si>
  <si>
    <t>Note sur les autres passifs</t>
  </si>
  <si>
    <t xml:space="preserve">  Fonds local d'investissement (FLI)</t>
  </si>
  <si>
    <t xml:space="preserve">  Fonds local de solidarité (FLS)</t>
  </si>
  <si>
    <t xml:space="preserve">  Fonds de gestion et de mise en valeur du territoire</t>
  </si>
  <si>
    <t xml:space="preserve">  Fonds local d'investissement</t>
  </si>
  <si>
    <t xml:space="preserve">  Fonds local de solidarité</t>
  </si>
  <si>
    <t>RENSEIGNEMENTS FINANCIERS NON CONSOLIDÉS* VENTILÉS PAR COMPÉTENCES</t>
  </si>
  <si>
    <t>Compétences d'agglomération</t>
  </si>
  <si>
    <t>Renseignements financiers non consolidés* non audités</t>
  </si>
  <si>
    <t xml:space="preserve">  Résultats détaillés</t>
  </si>
  <si>
    <t xml:space="preserve">  Excédent (déficit) de fonctionnement à des fins fiscales</t>
  </si>
  <si>
    <t xml:space="preserve">  Excédent (déficit) d'investissement à des fins fiscales</t>
  </si>
  <si>
    <t xml:space="preserve">  Analyse des revenus</t>
  </si>
  <si>
    <t>Compétences de nature locale</t>
  </si>
  <si>
    <t>COMPÉTENCES D'AGGLOMÉRATION</t>
  </si>
  <si>
    <t xml:space="preserve">RÉSULTATS DÉTAILLÉS </t>
  </si>
  <si>
    <t>Note : les charges ne comprennent pas l'amortissement des immobilisations.</t>
  </si>
  <si>
    <t xml:space="preserve">Excédent (déficit) de fonctionnement de l'exercice </t>
  </si>
  <si>
    <t xml:space="preserve">EXCÉDENT (DÉFICIT) D'INVESTISSEMENT À DES FINS FISCALES </t>
  </si>
  <si>
    <t xml:space="preserve">  Du gouvernement du Québec et ses entreprises</t>
  </si>
  <si>
    <t>Investissement net dans les immobilisations</t>
  </si>
  <si>
    <t xml:space="preserve">Réserves financières </t>
  </si>
  <si>
    <t>Fonds de roulement</t>
  </si>
  <si>
    <t>Soldes disponibles des règlements d'emprunt fermés</t>
  </si>
  <si>
    <t xml:space="preserve">Montant non réservé </t>
  </si>
  <si>
    <t>Fonds local d'investissement</t>
  </si>
  <si>
    <t>Fonds local de solidarité</t>
  </si>
  <si>
    <t xml:space="preserve">Régimes d'avantages complémentaires de retraite et autres </t>
  </si>
  <si>
    <t>Autres prêts et placements de portefeuille à titre d'investissement</t>
  </si>
  <si>
    <t>RENSEIGNEMENTS FINANCIERS NON CONSOLIDÉS*</t>
  </si>
  <si>
    <t xml:space="preserve">RENSEIGNEMENTS FINANCIERS NON CONSOLIDÉS* </t>
  </si>
  <si>
    <t xml:space="preserve">COMPÉTENCES D'AGGLOMÉRATION </t>
  </si>
  <si>
    <t>Regroupement municipal et réorganisation municipale</t>
  </si>
  <si>
    <t>Partage des redevances sur les ressources naturelles</t>
  </si>
  <si>
    <t>Contributions des automobilistes pour le transport en</t>
  </si>
  <si>
    <t>commun - Droits d'immatriculation</t>
  </si>
  <si>
    <t xml:space="preserve">    Approvisionnement et traitement de l'eau potable</t>
  </si>
  <si>
    <t xml:space="preserve">   Logement social</t>
  </si>
  <si>
    <t xml:space="preserve">   Sécurité du revenu</t>
  </si>
  <si>
    <t>REVENUS DE PLACEMENTS DE PORTEFEUILLE</t>
  </si>
  <si>
    <t xml:space="preserve">Gain (perte) sur remboursement de prêts et </t>
  </si>
  <si>
    <r>
      <t xml:space="preserve">transport en commun </t>
    </r>
    <r>
      <rPr>
        <sz val="10"/>
        <rFont val="Calibri"/>
        <family val="2"/>
      </rPr>
      <t>—</t>
    </r>
    <r>
      <rPr>
        <sz val="10"/>
        <rFont val="Arial"/>
        <family val="2"/>
      </rPr>
      <t xml:space="preserve"> Taxe sur l'essence</t>
    </r>
  </si>
  <si>
    <t>ADMINISTRATION GÉNÉRALE</t>
  </si>
  <si>
    <t>EFFET NET DES OPÉRATIONS DE</t>
  </si>
  <si>
    <t>ANALYSE DES REVENUS</t>
  </si>
  <si>
    <t>COMPÉTENCES DE NATURE LOCALE</t>
  </si>
  <si>
    <t xml:space="preserve">COMPÉTENCES DE NATURE LOCALE </t>
  </si>
  <si>
    <t>Rapport financier 2018 consolidé*</t>
  </si>
  <si>
    <t xml:space="preserve">de trésorerie et ayant fait l'objet d'un refinancement au cours de </t>
  </si>
  <si>
    <t>Actif (passif) des régimes de retraite et régimes supplémentaires de</t>
  </si>
  <si>
    <t>retraite à prestations déterminées</t>
  </si>
  <si>
    <t xml:space="preserve">Participations dans des entreprises municipales et des </t>
  </si>
  <si>
    <t>FONDS LOCAL D'INVESTISSEMENT</t>
  </si>
  <si>
    <t xml:space="preserve">Revenus provenant de la gestion de l'exploitation </t>
  </si>
  <si>
    <t>Solde du Fonds de gestion et de mise en valeur</t>
  </si>
  <si>
    <t>du territoire</t>
  </si>
  <si>
    <t>lors d'une modification de régime ou de la variation de la provision</t>
  </si>
  <si>
    <t>pour moins-value</t>
  </si>
  <si>
    <t>Regroupement municipal et réorganisation</t>
  </si>
  <si>
    <t>ANNEXE</t>
  </si>
  <si>
    <t>Renseignements financiers non consolidés*audités</t>
  </si>
  <si>
    <t>Renseignements financiers non consolidés* audités</t>
  </si>
  <si>
    <t>Prêts aux entrepreneurs, placements de portefeuille à titre</t>
  </si>
  <si>
    <t xml:space="preserve">ANALYSE DES REVENUS (suite) </t>
  </si>
  <si>
    <t>ANALYSE DES REVENUS (suite)</t>
  </si>
  <si>
    <t>RENSEIGNEMENTS FINANCIERS NON CONSOLIDÉS* VENTILÉS</t>
  </si>
  <si>
    <t>PAR COMPÉTENCES</t>
  </si>
  <si>
    <t>(démarche municipalités centrales)</t>
  </si>
  <si>
    <t>aux pages de cette annexe et celle-ci ne doit pas s'imprimer.</t>
  </si>
  <si>
    <t xml:space="preserve">Partage des revenus du cannabis </t>
  </si>
  <si>
    <t>Partage des revenus du cannabis</t>
  </si>
  <si>
    <t xml:space="preserve">  Pouvoir général de taxation</t>
  </si>
  <si>
    <t>Redevances réglementaires</t>
  </si>
  <si>
    <t>FONDS LOCAL DE SOLIDARITÉ</t>
  </si>
  <si>
    <t>FONDS DE GESTION ET DE MISE EN VALEUR DU TERRITOIRE</t>
  </si>
  <si>
    <t>valeur des actifs présentée à la ligne 7)</t>
  </si>
  <si>
    <t>Si la municipalité n'est pas une municipalité avec agglomération, alors elle ne peut inscrire de données</t>
  </si>
  <si>
    <t>S16-A</t>
  </si>
  <si>
    <t>S17-A</t>
  </si>
  <si>
    <t>S18-A</t>
  </si>
  <si>
    <t>S19-A</t>
  </si>
  <si>
    <t>S23-A</t>
  </si>
  <si>
    <t>S27-A</t>
  </si>
  <si>
    <t>S28-A</t>
  </si>
  <si>
    <t>S16-L</t>
  </si>
  <si>
    <t>S17-L</t>
  </si>
  <si>
    <t>S18-L</t>
  </si>
  <si>
    <t>S19-L</t>
  </si>
  <si>
    <t>S23-L</t>
  </si>
  <si>
    <t>S27-L</t>
  </si>
  <si>
    <t>S28-L</t>
  </si>
  <si>
    <t xml:space="preserve">    a) Actifs financiers</t>
  </si>
  <si>
    <t xml:space="preserve">    b) Actifs non financiers</t>
  </si>
  <si>
    <t xml:space="preserve">        Les éléments incorporels ne sont pas constatés comme actifs dans les états financiers.</t>
  </si>
  <si>
    <t>D) Passifs</t>
  </si>
  <si>
    <t xml:space="preserve">E) Revenus </t>
  </si>
  <si>
    <t>F) Avantages sociaux futurs</t>
  </si>
  <si>
    <t>G) Dépenses constatées à taxer ou à pourvoir</t>
  </si>
  <si>
    <t>H) Instruments financiers</t>
  </si>
  <si>
    <t>I) Autres éléments</t>
  </si>
  <si>
    <t>1. Le total consolidé exclut les soldes réciproques entre l'administration municipale et ses organismes contrôlés et partenariats.</t>
  </si>
  <si>
    <t xml:space="preserve">Nombre d'élus qui sont en fonction et qui sont des participants </t>
  </si>
  <si>
    <t>actifs à la fin de l'exercice</t>
  </si>
  <si>
    <t xml:space="preserve">  Analyse des charges sans amortissement</t>
  </si>
  <si>
    <t>ANALYSE DES CHARGES SANS AMORTISSEMENT</t>
  </si>
  <si>
    <t xml:space="preserve">ANALYSE DES CHARGES SANS AMORTISSEMENT (suite) </t>
  </si>
  <si>
    <t xml:space="preserve">       Provenant de la gestion foncière</t>
  </si>
  <si>
    <t>Rapport de l'auditeur indépendant ou des auditeurs indépendants</t>
  </si>
  <si>
    <t>du sable et du gravier</t>
  </si>
  <si>
    <t xml:space="preserve">       Provenant de la gestion de l'exploitation du sable et du gravier</t>
  </si>
  <si>
    <t xml:space="preserve">Annexe : Renseignements financiers non consolidés* </t>
  </si>
  <si>
    <t xml:space="preserve">Annexe : Renseignements financiers non consolidés*  </t>
  </si>
  <si>
    <t>4.1</t>
  </si>
  <si>
    <t>questionnaire administratif.</t>
  </si>
  <si>
    <t>administratif.</t>
  </si>
  <si>
    <t xml:space="preserve">  Autres régimes</t>
  </si>
  <si>
    <t>Exercice terminé le 31 décembre 2018</t>
  </si>
  <si>
    <t xml:space="preserve">La case ci-dessous est réservée pour la signature et l'adresse des (de l') auditeur(s) indépendant(s) et/ou du vérificateur </t>
  </si>
  <si>
    <t>général, lesquels devraient se guider à cet égard sur les exemples proposés par l'OCPAQ.</t>
  </si>
  <si>
    <t>Ceci est la table des matières devant être imprimée si l'organisme municipal répond "Oui" à la question 1 de la page S67-1 du</t>
  </si>
  <si>
    <t>Ceci est la table des matières devant être imprimée si l'organisme municipal répond "Non" à la question 1 de la page S67-1 du</t>
  </si>
  <si>
    <t xml:space="preserve">Ceci est la table des matières devant être imprimée si l'organisme municipal répond "Oui" à la question 1 de la page S67-1 du questionnaire </t>
  </si>
  <si>
    <t xml:space="preserve">Ceci est la table des matières devant être imprimée si l'organisme municipal répond "Non" à la question 1 de la page S67-1 du questionnaire </t>
  </si>
  <si>
    <t>3163(01)</t>
  </si>
  <si>
    <t>3164(01)</t>
  </si>
  <si>
    <t>598c</t>
  </si>
  <si>
    <t>599c</t>
  </si>
  <si>
    <t>3179(01)</t>
  </si>
  <si>
    <t>600c</t>
  </si>
  <si>
    <t>482a</t>
  </si>
  <si>
    <t>320c</t>
  </si>
  <si>
    <t>321c</t>
  </si>
  <si>
    <t>322c</t>
  </si>
  <si>
    <t>466a</t>
  </si>
  <si>
    <t>467a</t>
  </si>
  <si>
    <t>468a</t>
  </si>
  <si>
    <t>469a</t>
  </si>
  <si>
    <t>470a</t>
  </si>
  <si>
    <t>471a</t>
  </si>
  <si>
    <t>472a</t>
  </si>
  <si>
    <t>473a</t>
  </si>
  <si>
    <t>474a</t>
  </si>
  <si>
    <t>475a</t>
  </si>
  <si>
    <t>476a</t>
  </si>
  <si>
    <t>310c</t>
  </si>
  <si>
    <t>776c</t>
  </si>
  <si>
    <t>477a</t>
  </si>
  <si>
    <t>478a</t>
  </si>
  <si>
    <t>601c</t>
  </si>
  <si>
    <t>602c</t>
  </si>
  <si>
    <t>480a</t>
  </si>
  <si>
    <t>481a</t>
  </si>
  <si>
    <t>311c</t>
  </si>
  <si>
    <t>312c</t>
  </si>
  <si>
    <t>313c</t>
  </si>
  <si>
    <t>314c</t>
  </si>
  <si>
    <t>315c</t>
  </si>
  <si>
    <t>316c</t>
  </si>
  <si>
    <t>317c</t>
  </si>
  <si>
    <t>318c</t>
  </si>
  <si>
    <t>319c</t>
  </si>
  <si>
    <t>483a</t>
  </si>
  <si>
    <t>484a</t>
  </si>
  <si>
    <t>485a</t>
  </si>
  <si>
    <t>486a</t>
  </si>
  <si>
    <t>487a</t>
  </si>
  <si>
    <t>457c</t>
  </si>
  <si>
    <t>458c</t>
  </si>
  <si>
    <t>488a</t>
  </si>
  <si>
    <t>489a</t>
  </si>
  <si>
    <t>490a</t>
  </si>
  <si>
    <t>982a</t>
  </si>
  <si>
    <t>603c</t>
  </si>
  <si>
    <t>604c</t>
  </si>
  <si>
    <t>402c</t>
  </si>
  <si>
    <t>403c</t>
  </si>
  <si>
    <t>777c</t>
  </si>
  <si>
    <t>405c</t>
  </si>
  <si>
    <t>406c</t>
  </si>
  <si>
    <t>407c</t>
  </si>
  <si>
    <t>408c</t>
  </si>
  <si>
    <t>415c</t>
  </si>
  <si>
    <t>460c</t>
  </si>
  <si>
    <t>4110(01)</t>
  </si>
  <si>
    <t>4112(01)</t>
  </si>
  <si>
    <t>4140(01)</t>
  </si>
  <si>
    <t>605c</t>
  </si>
  <si>
    <t>606c</t>
  </si>
  <si>
    <t>2438</t>
  </si>
  <si>
    <t>491a</t>
  </si>
  <si>
    <t>492a</t>
  </si>
  <si>
    <t>493a</t>
  </si>
  <si>
    <t>4594(01)</t>
  </si>
  <si>
    <t>459c</t>
  </si>
  <si>
    <t>494a</t>
  </si>
  <si>
    <t>495a</t>
  </si>
  <si>
    <t>496a</t>
  </si>
  <si>
    <t>4246(01)</t>
  </si>
  <si>
    <t>551a</t>
  </si>
  <si>
    <t>607c</t>
  </si>
  <si>
    <t>3741(01)</t>
  </si>
  <si>
    <t>778c</t>
  </si>
  <si>
    <t>779c</t>
  </si>
  <si>
    <t>608c</t>
  </si>
  <si>
    <t>609c</t>
  </si>
  <si>
    <t>497a</t>
  </si>
  <si>
    <t>498a</t>
  </si>
  <si>
    <t>499a</t>
  </si>
  <si>
    <t>500a</t>
  </si>
  <si>
    <t>501a</t>
  </si>
  <si>
    <t>502a</t>
  </si>
  <si>
    <t>503a</t>
  </si>
  <si>
    <t>504a</t>
  </si>
  <si>
    <t>505a</t>
  </si>
  <si>
    <t>506a</t>
  </si>
  <si>
    <t>507a</t>
  </si>
  <si>
    <t>508a</t>
  </si>
  <si>
    <t>509a</t>
  </si>
  <si>
    <t>510a</t>
  </si>
  <si>
    <t>511a</t>
  </si>
  <si>
    <t>512a</t>
  </si>
  <si>
    <t>513a</t>
  </si>
  <si>
    <t>514a</t>
  </si>
  <si>
    <t>515a</t>
  </si>
  <si>
    <t>517a</t>
  </si>
  <si>
    <t>518a</t>
  </si>
  <si>
    <t>519a</t>
  </si>
  <si>
    <t>520a</t>
  </si>
  <si>
    <t>521a</t>
  </si>
  <si>
    <t>522a</t>
  </si>
  <si>
    <t>523a</t>
  </si>
  <si>
    <t>524a</t>
  </si>
  <si>
    <t>525a</t>
  </si>
  <si>
    <t>516a</t>
  </si>
  <si>
    <t>526a</t>
  </si>
  <si>
    <t>527a</t>
  </si>
  <si>
    <t>529a</t>
  </si>
  <si>
    <t>530a</t>
  </si>
  <si>
    <t>531a</t>
  </si>
  <si>
    <t>532a</t>
  </si>
  <si>
    <t>528a</t>
  </si>
  <si>
    <t>323c</t>
  </si>
  <si>
    <t>324c</t>
  </si>
  <si>
    <t>325c</t>
  </si>
  <si>
    <t>326c</t>
  </si>
  <si>
    <t>4195(01)</t>
  </si>
  <si>
    <t>4060(01)</t>
  </si>
  <si>
    <t>4087(01)</t>
  </si>
  <si>
    <t>4157(01)</t>
  </si>
  <si>
    <t>4208(01)</t>
  </si>
  <si>
    <t>4075(01)</t>
  </si>
  <si>
    <t>4580(01)</t>
  </si>
  <si>
    <t>4170(01)</t>
  </si>
  <si>
    <t>533a</t>
  </si>
  <si>
    <t>534a</t>
  </si>
  <si>
    <t>535a</t>
  </si>
  <si>
    <t>536a</t>
  </si>
  <si>
    <t>537a</t>
  </si>
  <si>
    <t>538a</t>
  </si>
  <si>
    <t>539a</t>
  </si>
  <si>
    <t>540a</t>
  </si>
  <si>
    <t>541a</t>
  </si>
  <si>
    <t>542a</t>
  </si>
  <si>
    <t>610c</t>
  </si>
  <si>
    <t>611c</t>
  </si>
  <si>
    <t>4790(01)</t>
  </si>
  <si>
    <t>8313(01)</t>
  </si>
  <si>
    <t>554c</t>
  </si>
  <si>
    <t>555c</t>
  </si>
  <si>
    <t>557c</t>
  </si>
  <si>
    <t>560c</t>
  </si>
  <si>
    <t>563c</t>
  </si>
  <si>
    <t>558c</t>
  </si>
  <si>
    <t>561c</t>
  </si>
  <si>
    <t>564c</t>
  </si>
  <si>
    <t>4955(01)</t>
  </si>
  <si>
    <t>4966(01)</t>
  </si>
  <si>
    <t>8352(01)</t>
  </si>
  <si>
    <t>8372(01)</t>
  </si>
  <si>
    <t>001a(01)</t>
  </si>
  <si>
    <t>002a</t>
  </si>
  <si>
    <t>003a</t>
  </si>
  <si>
    <t>780c</t>
  </si>
  <si>
    <t>004a(01)</t>
  </si>
  <si>
    <t>005a</t>
  </si>
  <si>
    <t>006a</t>
  </si>
  <si>
    <t>007a</t>
  </si>
  <si>
    <t>008a</t>
  </si>
  <si>
    <t>020a</t>
  </si>
  <si>
    <t>021a</t>
  </si>
  <si>
    <t>781c</t>
  </si>
  <si>
    <t>022a(01)</t>
  </si>
  <si>
    <t>023a</t>
  </si>
  <si>
    <t>024a</t>
  </si>
  <si>
    <t>025a</t>
  </si>
  <si>
    <t>026a</t>
  </si>
  <si>
    <t>028a(01)</t>
  </si>
  <si>
    <t>037a(01)</t>
  </si>
  <si>
    <t>029a</t>
  </si>
  <si>
    <t>038a</t>
  </si>
  <si>
    <t>030a</t>
  </si>
  <si>
    <t>039a</t>
  </si>
  <si>
    <t>782c</t>
  </si>
  <si>
    <t>783c</t>
  </si>
  <si>
    <t>031a(01)</t>
  </si>
  <si>
    <t>040a(01)</t>
  </si>
  <si>
    <t>032a</t>
  </si>
  <si>
    <t>041a</t>
  </si>
  <si>
    <t>033a</t>
  </si>
  <si>
    <t>042a</t>
  </si>
  <si>
    <t>034a</t>
  </si>
  <si>
    <t>043a</t>
  </si>
  <si>
    <t>035a</t>
  </si>
  <si>
    <t>044a</t>
  </si>
  <si>
    <t>8328(01)</t>
  </si>
  <si>
    <t>556c</t>
  </si>
  <si>
    <t>009a</t>
  </si>
  <si>
    <t>010a</t>
  </si>
  <si>
    <t>011a</t>
  </si>
  <si>
    <t>012a</t>
  </si>
  <si>
    <t>013a</t>
  </si>
  <si>
    <t>014a</t>
  </si>
  <si>
    <t>015a</t>
  </si>
  <si>
    <t>016a</t>
  </si>
  <si>
    <t>017a</t>
  </si>
  <si>
    <t>018a(01)</t>
  </si>
  <si>
    <t>559c</t>
  </si>
  <si>
    <t>562c</t>
  </si>
  <si>
    <t>565c</t>
  </si>
  <si>
    <t>019a</t>
  </si>
  <si>
    <t>027a</t>
  </si>
  <si>
    <t>036a</t>
  </si>
  <si>
    <t>045a</t>
  </si>
  <si>
    <t>8367(01)</t>
  </si>
  <si>
    <t>8388(01)</t>
  </si>
  <si>
    <t>046a</t>
  </si>
  <si>
    <t>047a</t>
  </si>
  <si>
    <t>063a</t>
  </si>
  <si>
    <t>064a</t>
  </si>
  <si>
    <t>080a</t>
  </si>
  <si>
    <t>081a</t>
  </si>
  <si>
    <t>097a</t>
  </si>
  <si>
    <t>098a</t>
  </si>
  <si>
    <t>049a</t>
  </si>
  <si>
    <t>066a</t>
  </si>
  <si>
    <t>083a</t>
  </si>
  <si>
    <t>100a</t>
  </si>
  <si>
    <t>050a</t>
  </si>
  <si>
    <t>067a</t>
  </si>
  <si>
    <t>084a</t>
  </si>
  <si>
    <t>101a</t>
  </si>
  <si>
    <t>051a</t>
  </si>
  <si>
    <t>068a</t>
  </si>
  <si>
    <t>085a</t>
  </si>
  <si>
    <t>102a</t>
  </si>
  <si>
    <t>052a</t>
  </si>
  <si>
    <t>069a</t>
  </si>
  <si>
    <t>086a</t>
  </si>
  <si>
    <t>103a</t>
  </si>
  <si>
    <t>053a</t>
  </si>
  <si>
    <t>070a</t>
  </si>
  <si>
    <t>087a</t>
  </si>
  <si>
    <t>104a</t>
  </si>
  <si>
    <t>054a</t>
  </si>
  <si>
    <t>071a</t>
  </si>
  <si>
    <t>088a</t>
  </si>
  <si>
    <t>105a</t>
  </si>
  <si>
    <t>055a</t>
  </si>
  <si>
    <t>072a</t>
  </si>
  <si>
    <t>089a</t>
  </si>
  <si>
    <t>106a</t>
  </si>
  <si>
    <t>056a</t>
  </si>
  <si>
    <t>073a</t>
  </si>
  <si>
    <t>090a</t>
  </si>
  <si>
    <t>107a</t>
  </si>
  <si>
    <t>057a</t>
  </si>
  <si>
    <t>074a</t>
  </si>
  <si>
    <t>091a</t>
  </si>
  <si>
    <t>108a</t>
  </si>
  <si>
    <t>058a</t>
  </si>
  <si>
    <t>075a</t>
  </si>
  <si>
    <t>092a</t>
  </si>
  <si>
    <t>109a</t>
  </si>
  <si>
    <t>059a</t>
  </si>
  <si>
    <t>076a</t>
  </si>
  <si>
    <t>093a</t>
  </si>
  <si>
    <t>110a</t>
  </si>
  <si>
    <t>060a</t>
  </si>
  <si>
    <t>077a</t>
  </si>
  <si>
    <t>094a</t>
  </si>
  <si>
    <t>111a</t>
  </si>
  <si>
    <t>218c</t>
  </si>
  <si>
    <t>222c</t>
  </si>
  <si>
    <t>292c</t>
  </si>
  <si>
    <t>219c</t>
  </si>
  <si>
    <t>223c</t>
  </si>
  <si>
    <t>293c</t>
  </si>
  <si>
    <t>220c</t>
  </si>
  <si>
    <t>224c</t>
  </si>
  <si>
    <t>294c</t>
  </si>
  <si>
    <t>221c</t>
  </si>
  <si>
    <t>225c</t>
  </si>
  <si>
    <t>295c</t>
  </si>
  <si>
    <t>114a</t>
  </si>
  <si>
    <t>133a</t>
  </si>
  <si>
    <t>152a</t>
  </si>
  <si>
    <t>171a</t>
  </si>
  <si>
    <t>115a</t>
  </si>
  <si>
    <t>116a</t>
  </si>
  <si>
    <t>117a</t>
  </si>
  <si>
    <t>118a</t>
  </si>
  <si>
    <t>119a</t>
  </si>
  <si>
    <t>120a</t>
  </si>
  <si>
    <t>121a</t>
  </si>
  <si>
    <t>122a(01)</t>
  </si>
  <si>
    <t>123a</t>
  </si>
  <si>
    <t>124a</t>
  </si>
  <si>
    <t>134a</t>
  </si>
  <si>
    <t>135a</t>
  </si>
  <si>
    <t>136a</t>
  </si>
  <si>
    <t>137a</t>
  </si>
  <si>
    <t>138a</t>
  </si>
  <si>
    <t>139a</t>
  </si>
  <si>
    <t>140a</t>
  </si>
  <si>
    <t>141a(01)</t>
  </si>
  <si>
    <t>142a</t>
  </si>
  <si>
    <t>143a</t>
  </si>
  <si>
    <t>153a</t>
  </si>
  <si>
    <t>154a</t>
  </si>
  <si>
    <t>155a</t>
  </si>
  <si>
    <t>156a</t>
  </si>
  <si>
    <t>157a</t>
  </si>
  <si>
    <t>158a</t>
  </si>
  <si>
    <t>159a</t>
  </si>
  <si>
    <t>160a(01)</t>
  </si>
  <si>
    <t>161a</t>
  </si>
  <si>
    <t>162a</t>
  </si>
  <si>
    <t>172a</t>
  </si>
  <si>
    <t>173a</t>
  </si>
  <si>
    <t>174a</t>
  </si>
  <si>
    <t>175a</t>
  </si>
  <si>
    <t>176a</t>
  </si>
  <si>
    <t>177a</t>
  </si>
  <si>
    <t>178a</t>
  </si>
  <si>
    <t>179a(01)</t>
  </si>
  <si>
    <t>180a</t>
  </si>
  <si>
    <t>181a</t>
  </si>
  <si>
    <t>125a</t>
  </si>
  <si>
    <t>126a</t>
  </si>
  <si>
    <t>127a</t>
  </si>
  <si>
    <t>226c</t>
  </si>
  <si>
    <t>230c</t>
  </si>
  <si>
    <t>130a</t>
  </si>
  <si>
    <t>131a</t>
  </si>
  <si>
    <t>132a</t>
  </si>
  <si>
    <t>144a</t>
  </si>
  <si>
    <t>145a</t>
  </si>
  <si>
    <t>146a</t>
  </si>
  <si>
    <t>147a</t>
  </si>
  <si>
    <t>227c</t>
  </si>
  <si>
    <t>231c</t>
  </si>
  <si>
    <t>149a</t>
  </si>
  <si>
    <t>150a</t>
  </si>
  <si>
    <t>151a</t>
  </si>
  <si>
    <t>163a</t>
  </si>
  <si>
    <t>164a</t>
  </si>
  <si>
    <t>165a</t>
  </si>
  <si>
    <t>166a</t>
  </si>
  <si>
    <t>228c</t>
  </si>
  <si>
    <t>232c</t>
  </si>
  <si>
    <t>168a</t>
  </si>
  <si>
    <t>169a</t>
  </si>
  <si>
    <t>170a</t>
  </si>
  <si>
    <t>182a</t>
  </si>
  <si>
    <t>183a</t>
  </si>
  <si>
    <t>184a</t>
  </si>
  <si>
    <t>185a</t>
  </si>
  <si>
    <t>229c</t>
  </si>
  <si>
    <t>233c</t>
  </si>
  <si>
    <t>187a</t>
  </si>
  <si>
    <t>188a</t>
  </si>
  <si>
    <t>189a</t>
  </si>
  <si>
    <t>254a</t>
  </si>
  <si>
    <t>258a</t>
  </si>
  <si>
    <t>262a</t>
  </si>
  <si>
    <t>266a</t>
  </si>
  <si>
    <t>257a</t>
  </si>
  <si>
    <t>304c</t>
  </si>
  <si>
    <t>259a</t>
  </si>
  <si>
    <t>443c</t>
  </si>
  <si>
    <t>444c</t>
  </si>
  <si>
    <t>261a</t>
  </si>
  <si>
    <t>305c</t>
  </si>
  <si>
    <t>263a</t>
  </si>
  <si>
    <t>445c</t>
  </si>
  <si>
    <t>446c</t>
  </si>
  <si>
    <t>265a</t>
  </si>
  <si>
    <t>306c</t>
  </si>
  <si>
    <t>267a</t>
  </si>
  <si>
    <t>447c</t>
  </si>
  <si>
    <t>448c</t>
  </si>
  <si>
    <t>269a</t>
  </si>
  <si>
    <t>307c</t>
  </si>
  <si>
    <t>3151(01)</t>
  </si>
  <si>
    <t>3101(01)</t>
  </si>
  <si>
    <t>590c</t>
  </si>
  <si>
    <t>591c</t>
  </si>
  <si>
    <t>414a(01)</t>
  </si>
  <si>
    <t>415a(01)</t>
  </si>
  <si>
    <t>416a</t>
  </si>
  <si>
    <t>417a</t>
  </si>
  <si>
    <t>418a</t>
  </si>
  <si>
    <t>419a</t>
  </si>
  <si>
    <t>420a</t>
  </si>
  <si>
    <t>593c</t>
  </si>
  <si>
    <t>421a</t>
  </si>
  <si>
    <t>422a</t>
  </si>
  <si>
    <t>594c</t>
  </si>
  <si>
    <t>423a</t>
  </si>
  <si>
    <t>3297(01)</t>
  </si>
  <si>
    <t>784c</t>
  </si>
  <si>
    <t>3239(01)</t>
  </si>
  <si>
    <t>402a</t>
  </si>
  <si>
    <t>424a(01)</t>
  </si>
  <si>
    <t>425a</t>
  </si>
  <si>
    <t>426a</t>
  </si>
  <si>
    <t>785c</t>
  </si>
  <si>
    <t>427a(01)</t>
  </si>
  <si>
    <t>428a</t>
  </si>
  <si>
    <t>429a</t>
  </si>
  <si>
    <t>430a</t>
  </si>
  <si>
    <t>431a</t>
  </si>
  <si>
    <t>3112(01)</t>
  </si>
  <si>
    <t>592c</t>
  </si>
  <si>
    <t>403a</t>
  </si>
  <si>
    <t>404a</t>
  </si>
  <si>
    <t>405a</t>
  </si>
  <si>
    <t>406a</t>
  </si>
  <si>
    <t>407a</t>
  </si>
  <si>
    <t>408a</t>
  </si>
  <si>
    <t>409a</t>
  </si>
  <si>
    <t>410a</t>
  </si>
  <si>
    <t>411a</t>
  </si>
  <si>
    <t>412a(01)</t>
  </si>
  <si>
    <t>413a</t>
  </si>
  <si>
    <t>432a</t>
  </si>
  <si>
    <t>433a</t>
  </si>
  <si>
    <t>434a</t>
  </si>
  <si>
    <t>435a</t>
  </si>
  <si>
    <t>436a</t>
  </si>
  <si>
    <t>437a</t>
  </si>
  <si>
    <t>438a</t>
  </si>
  <si>
    <t>439a(01)</t>
  </si>
  <si>
    <t>440a</t>
  </si>
  <si>
    <t>595c</t>
  </si>
  <si>
    <t>441a</t>
  </si>
  <si>
    <t>442a</t>
  </si>
  <si>
    <t>443a</t>
  </si>
  <si>
    <t>444a</t>
  </si>
  <si>
    <t>445a</t>
  </si>
  <si>
    <t>446a</t>
  </si>
  <si>
    <t>447a</t>
  </si>
  <si>
    <t>448a</t>
  </si>
  <si>
    <t>449a</t>
  </si>
  <si>
    <t>450a</t>
  </si>
  <si>
    <t>451a</t>
  </si>
  <si>
    <t>452a</t>
  </si>
  <si>
    <t>453a</t>
  </si>
  <si>
    <t>454a</t>
  </si>
  <si>
    <t>455a</t>
  </si>
  <si>
    <t>456a</t>
  </si>
  <si>
    <t>234c</t>
  </si>
  <si>
    <t>235c</t>
  </si>
  <si>
    <t>308c</t>
  </si>
  <si>
    <t>459a</t>
  </si>
  <si>
    <t>3216(01)</t>
  </si>
  <si>
    <t>460a</t>
  </si>
  <si>
    <t>236c</t>
  </si>
  <si>
    <t>237c</t>
  </si>
  <si>
    <t>386a</t>
  </si>
  <si>
    <t>462a</t>
  </si>
  <si>
    <t>387a</t>
  </si>
  <si>
    <t>463a</t>
  </si>
  <si>
    <t>388a</t>
  </si>
  <si>
    <t>464a</t>
  </si>
  <si>
    <t>582c</t>
  </si>
  <si>
    <t>596c</t>
  </si>
  <si>
    <t>583c</t>
  </si>
  <si>
    <t>597c</t>
  </si>
  <si>
    <t>389a</t>
  </si>
  <si>
    <t>465a</t>
  </si>
  <si>
    <t>969a</t>
  </si>
  <si>
    <t>977a</t>
  </si>
  <si>
    <t>198c</t>
  </si>
  <si>
    <t>978a</t>
  </si>
  <si>
    <t>973a</t>
  </si>
  <si>
    <t>979a</t>
  </si>
  <si>
    <t>461c</t>
  </si>
  <si>
    <t>462c</t>
  </si>
  <si>
    <t>463c</t>
  </si>
  <si>
    <t>464c</t>
  </si>
  <si>
    <t>465c</t>
  </si>
  <si>
    <t>466c</t>
  </si>
  <si>
    <t>467c</t>
  </si>
  <si>
    <t>468c</t>
  </si>
  <si>
    <t>469c</t>
  </si>
  <si>
    <t>470c</t>
  </si>
  <si>
    <t>471c</t>
  </si>
  <si>
    <t>472c</t>
  </si>
  <si>
    <t>473c</t>
  </si>
  <si>
    <t>474c</t>
  </si>
  <si>
    <t>475c</t>
  </si>
  <si>
    <t>476c</t>
  </si>
  <si>
    <t>477c</t>
  </si>
  <si>
    <t>478c</t>
  </si>
  <si>
    <t>479c</t>
  </si>
  <si>
    <t>480c</t>
  </si>
  <si>
    <t>481c</t>
  </si>
  <si>
    <t>482c</t>
  </si>
  <si>
    <t>483c</t>
  </si>
  <si>
    <t>484c</t>
  </si>
  <si>
    <t>485c</t>
  </si>
  <si>
    <t>486c</t>
  </si>
  <si>
    <t>487c</t>
  </si>
  <si>
    <t>488c</t>
  </si>
  <si>
    <t>489c</t>
  </si>
  <si>
    <t>490c</t>
  </si>
  <si>
    <t>491c</t>
  </si>
  <si>
    <t>492c</t>
  </si>
  <si>
    <t>493c</t>
  </si>
  <si>
    <t>494c</t>
  </si>
  <si>
    <t>495c</t>
  </si>
  <si>
    <t>496c</t>
  </si>
  <si>
    <t>497c</t>
  </si>
  <si>
    <t>498c</t>
  </si>
  <si>
    <t>499c</t>
  </si>
  <si>
    <t>500c</t>
  </si>
  <si>
    <t>501c</t>
  </si>
  <si>
    <t>502c</t>
  </si>
  <si>
    <t>503c</t>
  </si>
  <si>
    <t>504c</t>
  </si>
  <si>
    <t>505c</t>
  </si>
  <si>
    <t>506c</t>
  </si>
  <si>
    <t>507c</t>
  </si>
  <si>
    <t>508c</t>
  </si>
  <si>
    <t>509c</t>
  </si>
  <si>
    <t>510c</t>
  </si>
  <si>
    <t>511c</t>
  </si>
  <si>
    <t>512c</t>
  </si>
  <si>
    <t>513c</t>
  </si>
  <si>
    <t>514c</t>
  </si>
  <si>
    <t>543a</t>
  </si>
  <si>
    <t>515c</t>
  </si>
  <si>
    <t>516c</t>
  </si>
  <si>
    <t>545a</t>
  </si>
  <si>
    <t>546a</t>
  </si>
  <si>
    <t>547a</t>
  </si>
  <si>
    <t>327c</t>
  </si>
  <si>
    <t>548a</t>
  </si>
  <si>
    <t>517c</t>
  </si>
  <si>
    <t>518c</t>
  </si>
  <si>
    <t>519c</t>
  </si>
  <si>
    <t>238c</t>
  </si>
  <si>
    <t>239c</t>
  </si>
  <si>
    <t>240c</t>
  </si>
  <si>
    <t>241c</t>
  </si>
  <si>
    <t>242c</t>
  </si>
  <si>
    <t>243c</t>
  </si>
  <si>
    <t>244c</t>
  </si>
  <si>
    <t>245c</t>
  </si>
  <si>
    <t>246c</t>
  </si>
  <si>
    <t>247c</t>
  </si>
  <si>
    <t>248c</t>
  </si>
  <si>
    <t>249c</t>
  </si>
  <si>
    <t>250c</t>
  </si>
  <si>
    <t>251c</t>
  </si>
  <si>
    <t>520c</t>
  </si>
  <si>
    <t>549a</t>
  </si>
  <si>
    <t>786c</t>
  </si>
  <si>
    <t>787c</t>
  </si>
  <si>
    <t>788c</t>
  </si>
  <si>
    <t>789c</t>
  </si>
  <si>
    <t>790c</t>
  </si>
  <si>
    <t>791c</t>
  </si>
  <si>
    <t>612c</t>
  </si>
  <si>
    <t>613c</t>
  </si>
  <si>
    <t>521c</t>
  </si>
  <si>
    <t>522c</t>
  </si>
  <si>
    <t>552a</t>
  </si>
  <si>
    <t>983a</t>
  </si>
  <si>
    <t>553a</t>
  </si>
  <si>
    <t>614c</t>
  </si>
  <si>
    <t>523c</t>
  </si>
  <si>
    <t>418c</t>
  </si>
  <si>
    <t>615c</t>
  </si>
  <si>
    <t>416c</t>
  </si>
  <si>
    <t>417c</t>
  </si>
  <si>
    <t>616c</t>
  </si>
  <si>
    <t>617c</t>
  </si>
  <si>
    <t>618c</t>
  </si>
  <si>
    <t>619c</t>
  </si>
  <si>
    <t>419c</t>
  </si>
  <si>
    <t>620c</t>
  </si>
  <si>
    <t>621c</t>
  </si>
  <si>
    <t>622c</t>
  </si>
  <si>
    <t>623c</t>
  </si>
  <si>
    <t>624c</t>
  </si>
  <si>
    <t>625c</t>
  </si>
  <si>
    <t>626c</t>
  </si>
  <si>
    <t>792c</t>
  </si>
  <si>
    <t>627c</t>
  </si>
  <si>
    <t>628c</t>
  </si>
  <si>
    <t>793c</t>
  </si>
  <si>
    <t>794c</t>
  </si>
  <si>
    <t>554a</t>
  </si>
  <si>
    <t>421c</t>
  </si>
  <si>
    <t>555a</t>
  </si>
  <si>
    <t>2459</t>
  </si>
  <si>
    <t>795c</t>
  </si>
  <si>
    <t>524c</t>
  </si>
  <si>
    <t>525c</t>
  </si>
  <si>
    <t>2517</t>
  </si>
  <si>
    <t>2518</t>
  </si>
  <si>
    <t>796c</t>
  </si>
  <si>
    <t>797c</t>
  </si>
  <si>
    <t>798c</t>
  </si>
  <si>
    <t>799c</t>
  </si>
  <si>
    <t>800c</t>
  </si>
  <si>
    <t>801c</t>
  </si>
  <si>
    <t>802c</t>
  </si>
  <si>
    <t>803c</t>
  </si>
  <si>
    <t>804c</t>
  </si>
  <si>
    <t>805c</t>
  </si>
  <si>
    <t>806c</t>
  </si>
  <si>
    <t>807c</t>
  </si>
  <si>
    <t>808c</t>
  </si>
  <si>
    <t>809c</t>
  </si>
  <si>
    <t>810c</t>
  </si>
  <si>
    <t>811c</t>
  </si>
  <si>
    <t>812c</t>
  </si>
  <si>
    <t>813c</t>
  </si>
  <si>
    <t>2561</t>
  </si>
  <si>
    <t>814c</t>
  </si>
  <si>
    <t>2562</t>
  </si>
  <si>
    <t>993a</t>
  </si>
  <si>
    <t>994a</t>
  </si>
  <si>
    <t>562a</t>
  </si>
  <si>
    <t>563a</t>
  </si>
  <si>
    <t>995a</t>
  </si>
  <si>
    <t>035c</t>
  </si>
  <si>
    <t>996a</t>
  </si>
  <si>
    <t>036c</t>
  </si>
  <si>
    <t>997a</t>
  </si>
  <si>
    <t>037c</t>
  </si>
  <si>
    <t>998a</t>
  </si>
  <si>
    <t>038c</t>
  </si>
  <si>
    <t>999a</t>
  </si>
  <si>
    <t>039c</t>
  </si>
  <si>
    <t>001c</t>
  </si>
  <si>
    <t>040c</t>
  </si>
  <si>
    <t>002c</t>
  </si>
  <si>
    <t>041c</t>
  </si>
  <si>
    <t>003c</t>
  </si>
  <si>
    <t>042c</t>
  </si>
  <si>
    <t>004c</t>
  </si>
  <si>
    <t>043c</t>
  </si>
  <si>
    <t>005c</t>
  </si>
  <si>
    <t>044c</t>
  </si>
  <si>
    <t>006c</t>
  </si>
  <si>
    <t>045c</t>
  </si>
  <si>
    <t>007c</t>
  </si>
  <si>
    <t>046c</t>
  </si>
  <si>
    <t>008c</t>
  </si>
  <si>
    <t>047c</t>
  </si>
  <si>
    <t>009c</t>
  </si>
  <si>
    <t>048c</t>
  </si>
  <si>
    <t>010c</t>
  </si>
  <si>
    <t>049c</t>
  </si>
  <si>
    <t>011c</t>
  </si>
  <si>
    <t>050c</t>
  </si>
  <si>
    <t>012c</t>
  </si>
  <si>
    <t>051c</t>
  </si>
  <si>
    <t>013c</t>
  </si>
  <si>
    <t>052c</t>
  </si>
  <si>
    <t>014c</t>
  </si>
  <si>
    <t>053c</t>
  </si>
  <si>
    <t>015c</t>
  </si>
  <si>
    <t>054c</t>
  </si>
  <si>
    <t>016c</t>
  </si>
  <si>
    <t>055c</t>
  </si>
  <si>
    <t>017c</t>
  </si>
  <si>
    <t>056c</t>
  </si>
  <si>
    <t>018c</t>
  </si>
  <si>
    <t>057c</t>
  </si>
  <si>
    <t>019c</t>
  </si>
  <si>
    <t>058c</t>
  </si>
  <si>
    <t>020c</t>
  </si>
  <si>
    <t>059c</t>
  </si>
  <si>
    <t>021c</t>
  </si>
  <si>
    <t>060c</t>
  </si>
  <si>
    <t>022c</t>
  </si>
  <si>
    <t>061c</t>
  </si>
  <si>
    <t>023c</t>
  </si>
  <si>
    <t>062c</t>
  </si>
  <si>
    <t>024c(01)</t>
  </si>
  <si>
    <t>063c(01)</t>
  </si>
  <si>
    <t>025c</t>
  </si>
  <si>
    <t>064c</t>
  </si>
  <si>
    <t>026c</t>
  </si>
  <si>
    <t>065c</t>
  </si>
  <si>
    <t>027c</t>
  </si>
  <si>
    <t>066c</t>
  </si>
  <si>
    <t>028c</t>
  </si>
  <si>
    <t>067c</t>
  </si>
  <si>
    <t>029c</t>
  </si>
  <si>
    <t>068c</t>
  </si>
  <si>
    <t>030c</t>
  </si>
  <si>
    <t>069c</t>
  </si>
  <si>
    <t>031c</t>
  </si>
  <si>
    <t>070c</t>
  </si>
  <si>
    <t>032c</t>
  </si>
  <si>
    <t>071c</t>
  </si>
  <si>
    <t>033c(01)</t>
  </si>
  <si>
    <t>072c(01)</t>
  </si>
  <si>
    <t>034c</t>
  </si>
  <si>
    <t>073c</t>
  </si>
  <si>
    <t>074c</t>
  </si>
  <si>
    <t>113c</t>
  </si>
  <si>
    <t>075c</t>
  </si>
  <si>
    <t>114c</t>
  </si>
  <si>
    <t>076c</t>
  </si>
  <si>
    <t>115c</t>
  </si>
  <si>
    <t>077c</t>
  </si>
  <si>
    <t>116c</t>
  </si>
  <si>
    <t>078c</t>
  </si>
  <si>
    <t>117c</t>
  </si>
  <si>
    <t>079c</t>
  </si>
  <si>
    <t>118c</t>
  </si>
  <si>
    <t>080c</t>
  </si>
  <si>
    <t>119c</t>
  </si>
  <si>
    <t>081c</t>
  </si>
  <si>
    <t>120c</t>
  </si>
  <si>
    <t>082c</t>
  </si>
  <si>
    <t>121c</t>
  </si>
  <si>
    <t>083c</t>
  </si>
  <si>
    <t>122c</t>
  </si>
  <si>
    <t>084c</t>
  </si>
  <si>
    <t>123c</t>
  </si>
  <si>
    <t>085c</t>
  </si>
  <si>
    <t>124c</t>
  </si>
  <si>
    <t>086c</t>
  </si>
  <si>
    <t>125c</t>
  </si>
  <si>
    <t>087c</t>
  </si>
  <si>
    <t>126c</t>
  </si>
  <si>
    <t>088c</t>
  </si>
  <si>
    <t>127c</t>
  </si>
  <si>
    <t>089c</t>
  </si>
  <si>
    <t>128c</t>
  </si>
  <si>
    <t>090c</t>
  </si>
  <si>
    <t>129c</t>
  </si>
  <si>
    <t>091c</t>
  </si>
  <si>
    <t>130c</t>
  </si>
  <si>
    <t>092c</t>
  </si>
  <si>
    <t>131c</t>
  </si>
  <si>
    <t>093c</t>
  </si>
  <si>
    <t>132c</t>
  </si>
  <si>
    <t>094c</t>
  </si>
  <si>
    <t>133c</t>
  </si>
  <si>
    <t>095c</t>
  </si>
  <si>
    <t>134c</t>
  </si>
  <si>
    <t>096c</t>
  </si>
  <si>
    <t>135c</t>
  </si>
  <si>
    <t>097c</t>
  </si>
  <si>
    <t>136c</t>
  </si>
  <si>
    <t>098c</t>
  </si>
  <si>
    <t>137c</t>
  </si>
  <si>
    <t>099c</t>
  </si>
  <si>
    <t>138c</t>
  </si>
  <si>
    <t>100c</t>
  </si>
  <si>
    <t>139c</t>
  </si>
  <si>
    <t>101c</t>
  </si>
  <si>
    <t>140c</t>
  </si>
  <si>
    <t>102c(01)</t>
  </si>
  <si>
    <t>141c(01)</t>
  </si>
  <si>
    <t>103c</t>
  </si>
  <si>
    <t>142c</t>
  </si>
  <si>
    <t>104c</t>
  </si>
  <si>
    <t>143c</t>
  </si>
  <si>
    <t>105c</t>
  </si>
  <si>
    <t>144c</t>
  </si>
  <si>
    <t>106c</t>
  </si>
  <si>
    <t>145c</t>
  </si>
  <si>
    <t>107c</t>
  </si>
  <si>
    <t>146c</t>
  </si>
  <si>
    <t>108c</t>
  </si>
  <si>
    <t>147c</t>
  </si>
  <si>
    <t>109c</t>
  </si>
  <si>
    <t>148c</t>
  </si>
  <si>
    <t>110c</t>
  </si>
  <si>
    <t>149c</t>
  </si>
  <si>
    <t>111c(01)</t>
  </si>
  <si>
    <t>150c(01)</t>
  </si>
  <si>
    <t>112c</t>
  </si>
  <si>
    <t>151c</t>
  </si>
  <si>
    <t>631c(01)</t>
  </si>
  <si>
    <t>633c(01)</t>
  </si>
  <si>
    <t>1855(01)</t>
  </si>
  <si>
    <t>5536(01)</t>
  </si>
  <si>
    <t>1857(01)</t>
  </si>
  <si>
    <t>5539(01)</t>
  </si>
  <si>
    <t>422c</t>
  </si>
  <si>
    <t>423c</t>
  </si>
  <si>
    <t>632c</t>
  </si>
  <si>
    <t>634c</t>
  </si>
  <si>
    <t>635c</t>
  </si>
  <si>
    <t>636c</t>
  </si>
  <si>
    <t>153c</t>
  </si>
  <si>
    <t>157c</t>
  </si>
  <si>
    <t>154c</t>
  </si>
  <si>
    <t>158c</t>
  </si>
  <si>
    <t>155c</t>
  </si>
  <si>
    <t>159c</t>
  </si>
  <si>
    <t>1996(01)</t>
  </si>
  <si>
    <t>5470(01)</t>
  </si>
  <si>
    <t>815c</t>
  </si>
  <si>
    <t>846c</t>
  </si>
  <si>
    <t>816c</t>
  </si>
  <si>
    <t>847c</t>
  </si>
  <si>
    <t>817c</t>
  </si>
  <si>
    <t>848c</t>
  </si>
  <si>
    <t>818c</t>
  </si>
  <si>
    <t>849c</t>
  </si>
  <si>
    <t>819c</t>
  </si>
  <si>
    <t>850c</t>
  </si>
  <si>
    <t>820c</t>
  </si>
  <si>
    <t>851c</t>
  </si>
  <si>
    <t>821c</t>
  </si>
  <si>
    <t>852c</t>
  </si>
  <si>
    <t>822c</t>
  </si>
  <si>
    <t>853c</t>
  </si>
  <si>
    <t>823c</t>
  </si>
  <si>
    <t>854c</t>
  </si>
  <si>
    <t>824c</t>
  </si>
  <si>
    <t>855c</t>
  </si>
  <si>
    <t>825c</t>
  </si>
  <si>
    <t>856c</t>
  </si>
  <si>
    <t>826c</t>
  </si>
  <si>
    <t>857c</t>
  </si>
  <si>
    <t>827c</t>
  </si>
  <si>
    <t>858c</t>
  </si>
  <si>
    <t>828c</t>
  </si>
  <si>
    <t>859c</t>
  </si>
  <si>
    <t>829c</t>
  </si>
  <si>
    <t>860c</t>
  </si>
  <si>
    <t>830c</t>
  </si>
  <si>
    <t>861c</t>
  </si>
  <si>
    <t>831c</t>
  </si>
  <si>
    <t>862c</t>
  </si>
  <si>
    <t>832c</t>
  </si>
  <si>
    <t>863c</t>
  </si>
  <si>
    <t>833c</t>
  </si>
  <si>
    <t>864c</t>
  </si>
  <si>
    <t>834c</t>
  </si>
  <si>
    <t>865c</t>
  </si>
  <si>
    <t>835c</t>
  </si>
  <si>
    <t>866c</t>
  </si>
  <si>
    <t>836c</t>
  </si>
  <si>
    <t>867c</t>
  </si>
  <si>
    <t>837c</t>
  </si>
  <si>
    <t>868c</t>
  </si>
  <si>
    <t>838c</t>
  </si>
  <si>
    <t>869c</t>
  </si>
  <si>
    <t>839c</t>
  </si>
  <si>
    <t>870c</t>
  </si>
  <si>
    <t>840c</t>
  </si>
  <si>
    <t>871c</t>
  </si>
  <si>
    <t>841c</t>
  </si>
  <si>
    <t>872c</t>
  </si>
  <si>
    <t>842c</t>
  </si>
  <si>
    <t>873c</t>
  </si>
  <si>
    <t>843c</t>
  </si>
  <si>
    <t>874c</t>
  </si>
  <si>
    <t>844c</t>
  </si>
  <si>
    <t>875c</t>
  </si>
  <si>
    <t>845c</t>
  </si>
  <si>
    <t>876c</t>
  </si>
  <si>
    <t>1999(01)</t>
  </si>
  <si>
    <t>5436(01)</t>
  </si>
  <si>
    <t>5597(01)</t>
  </si>
  <si>
    <t>5440(01)</t>
  </si>
  <si>
    <t>564a</t>
  </si>
  <si>
    <t>567a</t>
  </si>
  <si>
    <t>637c</t>
  </si>
  <si>
    <t>640c</t>
  </si>
  <si>
    <t>565a</t>
  </si>
  <si>
    <t>568a</t>
  </si>
  <si>
    <t>566a</t>
  </si>
  <si>
    <t>569a</t>
  </si>
  <si>
    <t>5346(01)</t>
  </si>
  <si>
    <t>5445(01)</t>
  </si>
  <si>
    <t>638c</t>
  </si>
  <si>
    <t>641c</t>
  </si>
  <si>
    <t>424c</t>
  </si>
  <si>
    <t>425c</t>
  </si>
  <si>
    <t>639c</t>
  </si>
  <si>
    <t>642c</t>
  </si>
  <si>
    <t>570a</t>
  </si>
  <si>
    <t>592a</t>
  </si>
  <si>
    <t>643c</t>
  </si>
  <si>
    <t>645c</t>
  </si>
  <si>
    <t>647c</t>
  </si>
  <si>
    <t>649c</t>
  </si>
  <si>
    <t>572a</t>
  </si>
  <si>
    <t>594a</t>
  </si>
  <si>
    <t>574a</t>
  </si>
  <si>
    <t>596a</t>
  </si>
  <si>
    <t>575a</t>
  </si>
  <si>
    <t>597a</t>
  </si>
  <si>
    <t>576a</t>
  </si>
  <si>
    <t>598a</t>
  </si>
  <si>
    <t>644c</t>
  </si>
  <si>
    <t>646c</t>
  </si>
  <si>
    <t>648c</t>
  </si>
  <si>
    <t>650c</t>
  </si>
  <si>
    <t>577a</t>
  </si>
  <si>
    <t>599a</t>
  </si>
  <si>
    <t>578a</t>
  </si>
  <si>
    <t>600a</t>
  </si>
  <si>
    <t>579a</t>
  </si>
  <si>
    <t>601a</t>
  </si>
  <si>
    <t>580a</t>
  </si>
  <si>
    <t>602a</t>
  </si>
  <si>
    <t>581a</t>
  </si>
  <si>
    <t>603a</t>
  </si>
  <si>
    <t>582a</t>
  </si>
  <si>
    <t>604a</t>
  </si>
  <si>
    <t>583a</t>
  </si>
  <si>
    <t>605a</t>
  </si>
  <si>
    <t>584a</t>
  </si>
  <si>
    <t>606a</t>
  </si>
  <si>
    <t>585a</t>
  </si>
  <si>
    <t>607a</t>
  </si>
  <si>
    <t>586a</t>
  </si>
  <si>
    <t>608a</t>
  </si>
  <si>
    <t>587a</t>
  </si>
  <si>
    <t>609a</t>
  </si>
  <si>
    <t>588a</t>
  </si>
  <si>
    <t>610a</t>
  </si>
  <si>
    <t>589a</t>
  </si>
  <si>
    <t>611a</t>
  </si>
  <si>
    <t>590a</t>
  </si>
  <si>
    <t>612a</t>
  </si>
  <si>
    <t>591a</t>
  </si>
  <si>
    <t>613a</t>
  </si>
  <si>
    <t>614a</t>
  </si>
  <si>
    <t>640a</t>
  </si>
  <si>
    <t>615a</t>
  </si>
  <si>
    <t>641a</t>
  </si>
  <si>
    <t>616a</t>
  </si>
  <si>
    <t>642a</t>
  </si>
  <si>
    <t>617a</t>
  </si>
  <si>
    <t>643a</t>
  </si>
  <si>
    <t>618a</t>
  </si>
  <si>
    <t>644a</t>
  </si>
  <si>
    <t>619a</t>
  </si>
  <si>
    <t>645a</t>
  </si>
  <si>
    <t>160c</t>
  </si>
  <si>
    <t>166c</t>
  </si>
  <si>
    <t>172c</t>
  </si>
  <si>
    <t>178c</t>
  </si>
  <si>
    <t>161c</t>
  </si>
  <si>
    <t>167c</t>
  </si>
  <si>
    <t>173c</t>
  </si>
  <si>
    <t>179c</t>
  </si>
  <si>
    <t>162c</t>
  </si>
  <si>
    <t>168c</t>
  </si>
  <si>
    <t>174c</t>
  </si>
  <si>
    <t>180c</t>
  </si>
  <si>
    <t>163c</t>
  </si>
  <si>
    <t>169c</t>
  </si>
  <si>
    <t>175c</t>
  </si>
  <si>
    <t>181c</t>
  </si>
  <si>
    <t>622a</t>
  </si>
  <si>
    <t>648a</t>
  </si>
  <si>
    <t>164c</t>
  </si>
  <si>
    <t>170c</t>
  </si>
  <si>
    <t>176c</t>
  </si>
  <si>
    <t>182c</t>
  </si>
  <si>
    <t>623a</t>
  </si>
  <si>
    <t>649a</t>
  </si>
  <si>
    <t>165c</t>
  </si>
  <si>
    <t>171c</t>
  </si>
  <si>
    <t>177c</t>
  </si>
  <si>
    <t>183c</t>
  </si>
  <si>
    <t>624a</t>
  </si>
  <si>
    <t>650a</t>
  </si>
  <si>
    <t>625a</t>
  </si>
  <si>
    <t>651a</t>
  </si>
  <si>
    <t>626a</t>
  </si>
  <si>
    <t>652a</t>
  </si>
  <si>
    <t>627a</t>
  </si>
  <si>
    <t>653a</t>
  </si>
  <si>
    <t>628a</t>
  </si>
  <si>
    <t>654a</t>
  </si>
  <si>
    <t>5390(01)</t>
  </si>
  <si>
    <t>629a(01)</t>
  </si>
  <si>
    <t>6082(01)</t>
  </si>
  <si>
    <t>655a(01)</t>
  </si>
  <si>
    <t>630a</t>
  </si>
  <si>
    <t>656a</t>
  </si>
  <si>
    <t>631a</t>
  </si>
  <si>
    <t>657a</t>
  </si>
  <si>
    <t>632a</t>
  </si>
  <si>
    <t>658a</t>
  </si>
  <si>
    <t>633a</t>
  </si>
  <si>
    <t>659a</t>
  </si>
  <si>
    <t>634a</t>
  </si>
  <si>
    <t>660a</t>
  </si>
  <si>
    <t>635a</t>
  </si>
  <si>
    <t>661a</t>
  </si>
  <si>
    <t>636a</t>
  </si>
  <si>
    <t>662a</t>
  </si>
  <si>
    <t>637a</t>
  </si>
  <si>
    <t>663a</t>
  </si>
  <si>
    <t>638a</t>
  </si>
  <si>
    <t>664a</t>
  </si>
  <si>
    <t>639a</t>
  </si>
  <si>
    <t>665a</t>
  </si>
  <si>
    <t>667a</t>
  </si>
  <si>
    <t>684a</t>
  </si>
  <si>
    <t>668a</t>
  </si>
  <si>
    <t>685a</t>
  </si>
  <si>
    <t>669a</t>
  </si>
  <si>
    <t>686a</t>
  </si>
  <si>
    <t>670a</t>
  </si>
  <si>
    <t>687a</t>
  </si>
  <si>
    <t>671a</t>
  </si>
  <si>
    <t>688a</t>
  </si>
  <si>
    <t>672a</t>
  </si>
  <si>
    <t>689a</t>
  </si>
  <si>
    <t>673a</t>
  </si>
  <si>
    <t>690a</t>
  </si>
  <si>
    <t>674a</t>
  </si>
  <si>
    <t>691a</t>
  </si>
  <si>
    <t>675a</t>
  </si>
  <si>
    <t>692a</t>
  </si>
  <si>
    <t>676a</t>
  </si>
  <si>
    <t>693a</t>
  </si>
  <si>
    <t>677a</t>
  </si>
  <si>
    <t>694a</t>
  </si>
  <si>
    <t>678a</t>
  </si>
  <si>
    <t>695a</t>
  </si>
  <si>
    <t>679a</t>
  </si>
  <si>
    <t>696a</t>
  </si>
  <si>
    <t>680a</t>
  </si>
  <si>
    <t>697a</t>
  </si>
  <si>
    <t>681a</t>
  </si>
  <si>
    <t>698a</t>
  </si>
  <si>
    <t>5157(01)</t>
  </si>
  <si>
    <t>682a(01)</t>
  </si>
  <si>
    <t>6061(01)</t>
  </si>
  <si>
    <t>699a(01)</t>
  </si>
  <si>
    <t>700a</t>
  </si>
  <si>
    <t>701a</t>
  </si>
  <si>
    <t>702a</t>
  </si>
  <si>
    <t>703a</t>
  </si>
  <si>
    <t>704a</t>
  </si>
  <si>
    <t>652c</t>
  </si>
  <si>
    <t>653c</t>
  </si>
  <si>
    <t>651c</t>
  </si>
  <si>
    <t>666a</t>
  </si>
  <si>
    <t>683a</t>
  </si>
  <si>
    <t>479b</t>
  </si>
  <si>
    <t>480b</t>
  </si>
  <si>
    <t>560b</t>
  </si>
  <si>
    <t>176b</t>
  </si>
  <si>
    <t>481b</t>
  </si>
  <si>
    <t>177b</t>
  </si>
  <si>
    <t>178b</t>
  </si>
  <si>
    <t>179b</t>
  </si>
  <si>
    <t>180b</t>
  </si>
  <si>
    <t>182b</t>
  </si>
  <si>
    <t>183b</t>
  </si>
  <si>
    <t>184b</t>
  </si>
  <si>
    <t>185b</t>
  </si>
  <si>
    <t>186b</t>
  </si>
  <si>
    <t>187b</t>
  </si>
  <si>
    <t>188b</t>
  </si>
  <si>
    <t>189b</t>
  </si>
  <si>
    <t>190b</t>
  </si>
  <si>
    <t>404b</t>
  </si>
  <si>
    <t>405b</t>
  </si>
  <si>
    <t>440b</t>
  </si>
  <si>
    <t>193b</t>
  </si>
  <si>
    <t>194b</t>
  </si>
  <si>
    <t>406b</t>
  </si>
  <si>
    <t>407b</t>
  </si>
  <si>
    <t>196b</t>
  </si>
  <si>
    <t>197b</t>
  </si>
  <si>
    <t>198b</t>
  </si>
  <si>
    <t>482b</t>
  </si>
  <si>
    <t>483b</t>
  </si>
  <si>
    <t>310b</t>
  </si>
  <si>
    <t>311b</t>
  </si>
  <si>
    <t>312b</t>
  </si>
  <si>
    <t>199b</t>
  </si>
  <si>
    <t>471b</t>
  </si>
  <si>
    <t>472b</t>
  </si>
  <si>
    <t>201b</t>
  </si>
  <si>
    <t>202b</t>
  </si>
  <si>
    <t>441b</t>
  </si>
  <si>
    <t>204b</t>
  </si>
  <si>
    <t>205b</t>
  </si>
  <si>
    <t>206b</t>
  </si>
  <si>
    <t>207b</t>
  </si>
  <si>
    <t>208b</t>
  </si>
  <si>
    <t>209b</t>
  </si>
  <si>
    <t>210b</t>
  </si>
  <si>
    <t>473b</t>
  </si>
  <si>
    <t>474b</t>
  </si>
  <si>
    <t>214b</t>
  </si>
  <si>
    <t>215b</t>
  </si>
  <si>
    <t>484b</t>
  </si>
  <si>
    <t>485b</t>
  </si>
  <si>
    <t>475b</t>
  </si>
  <si>
    <t>476b</t>
  </si>
  <si>
    <t>218b</t>
  </si>
  <si>
    <t>313b</t>
  </si>
  <si>
    <t>219b</t>
  </si>
  <si>
    <t>486b</t>
  </si>
  <si>
    <t>477b</t>
  </si>
  <si>
    <t>455b</t>
  </si>
  <si>
    <t>487b</t>
  </si>
  <si>
    <t>453b</t>
  </si>
  <si>
    <t>454b</t>
  </si>
  <si>
    <t>488b</t>
  </si>
  <si>
    <t>489b</t>
  </si>
  <si>
    <t>490b</t>
  </si>
  <si>
    <t>491b</t>
  </si>
  <si>
    <t>456b</t>
  </si>
  <si>
    <t>492b</t>
  </si>
  <si>
    <t>493b</t>
  </si>
  <si>
    <t>494b</t>
  </si>
  <si>
    <t>495b</t>
  </si>
  <si>
    <t>496b</t>
  </si>
  <si>
    <t>497b</t>
  </si>
  <si>
    <t>498b</t>
  </si>
  <si>
    <t>561b</t>
  </si>
  <si>
    <t>499b</t>
  </si>
  <si>
    <t>500b</t>
  </si>
  <si>
    <t>220b</t>
  </si>
  <si>
    <t>221b</t>
  </si>
  <si>
    <t>222b</t>
  </si>
  <si>
    <t>314b</t>
  </si>
  <si>
    <t>224b</t>
  </si>
  <si>
    <t>315b</t>
  </si>
  <si>
    <t>316b</t>
  </si>
  <si>
    <t>317b</t>
  </si>
  <si>
    <t>318b</t>
  </si>
  <si>
    <t>319b</t>
  </si>
  <si>
    <t>320b</t>
  </si>
  <si>
    <t>321b</t>
  </si>
  <si>
    <t>322b</t>
  </si>
  <si>
    <t>323b</t>
  </si>
  <si>
    <t>324b</t>
  </si>
  <si>
    <t>325b</t>
  </si>
  <si>
    <t>326b</t>
  </si>
  <si>
    <t>327b</t>
  </si>
  <si>
    <t>328b</t>
  </si>
  <si>
    <t>329b</t>
  </si>
  <si>
    <t>330b</t>
  </si>
  <si>
    <t>331b</t>
  </si>
  <si>
    <t>332b</t>
  </si>
  <si>
    <t>333b</t>
  </si>
  <si>
    <t>334b</t>
  </si>
  <si>
    <t>335b</t>
  </si>
  <si>
    <t>336b</t>
  </si>
  <si>
    <t>337b</t>
  </si>
  <si>
    <t>338b</t>
  </si>
  <si>
    <t>339b</t>
  </si>
  <si>
    <t>340b</t>
  </si>
  <si>
    <t>341b</t>
  </si>
  <si>
    <t>342b</t>
  </si>
  <si>
    <t>343b</t>
  </si>
  <si>
    <t>344b</t>
  </si>
  <si>
    <t>345b</t>
  </si>
  <si>
    <t>346b</t>
  </si>
  <si>
    <t>347b</t>
  </si>
  <si>
    <t>348b</t>
  </si>
  <si>
    <t>349b</t>
  </si>
  <si>
    <t>350b</t>
  </si>
  <si>
    <t>351b</t>
  </si>
  <si>
    <t>352b</t>
  </si>
  <si>
    <t>353b</t>
  </si>
  <si>
    <t>354b</t>
  </si>
  <si>
    <t>355b</t>
  </si>
  <si>
    <t>356b</t>
  </si>
  <si>
    <t>357b</t>
  </si>
  <si>
    <t>358b</t>
  </si>
  <si>
    <t>359b</t>
  </si>
  <si>
    <t>360b</t>
  </si>
  <si>
    <t>361b</t>
  </si>
  <si>
    <t>362b</t>
  </si>
  <si>
    <t>363b</t>
  </si>
  <si>
    <t>364b</t>
  </si>
  <si>
    <t>365b</t>
  </si>
  <si>
    <t>366b</t>
  </si>
  <si>
    <t>367b</t>
  </si>
  <si>
    <t>368b</t>
  </si>
  <si>
    <t>369b</t>
  </si>
  <si>
    <t>370b</t>
  </si>
  <si>
    <t>371b</t>
  </si>
  <si>
    <t>372b</t>
  </si>
  <si>
    <t>373b</t>
  </si>
  <si>
    <t>374b</t>
  </si>
  <si>
    <t>375b</t>
  </si>
  <si>
    <t>376b</t>
  </si>
  <si>
    <t>377b</t>
  </si>
  <si>
    <t>378b</t>
  </si>
  <si>
    <t>379b</t>
  </si>
  <si>
    <t>380b</t>
  </si>
  <si>
    <t>381b</t>
  </si>
  <si>
    <t>382b</t>
  </si>
  <si>
    <t>383b</t>
  </si>
  <si>
    <t>384b</t>
  </si>
  <si>
    <t>385b</t>
  </si>
  <si>
    <t>386b</t>
  </si>
  <si>
    <t>387b</t>
  </si>
  <si>
    <t>388b</t>
  </si>
  <si>
    <t>389b</t>
  </si>
  <si>
    <t>390b</t>
  </si>
  <si>
    <t>501b</t>
  </si>
  <si>
    <t>458b</t>
  </si>
  <si>
    <t>502b</t>
  </si>
  <si>
    <t>503b</t>
  </si>
  <si>
    <t>392b</t>
  </si>
  <si>
    <t>393b</t>
  </si>
  <si>
    <t>394b</t>
  </si>
  <si>
    <t>562b</t>
  </si>
  <si>
    <t>563b</t>
  </si>
  <si>
    <t>564b</t>
  </si>
  <si>
    <t>565b</t>
  </si>
  <si>
    <t>566b</t>
  </si>
  <si>
    <t>567b</t>
  </si>
  <si>
    <t>568b</t>
  </si>
  <si>
    <t>569b</t>
  </si>
  <si>
    <t>570b</t>
  </si>
  <si>
    <t>571b</t>
  </si>
  <si>
    <t>572b</t>
  </si>
  <si>
    <t>573b</t>
  </si>
  <si>
    <t>574b</t>
  </si>
  <si>
    <t>575b</t>
  </si>
  <si>
    <t>576b</t>
  </si>
  <si>
    <t>577b</t>
  </si>
  <si>
    <t>578b</t>
  </si>
  <si>
    <t>579b</t>
  </si>
  <si>
    <t>580b</t>
  </si>
  <si>
    <t>581b</t>
  </si>
  <si>
    <t>582b</t>
  </si>
  <si>
    <t>583b</t>
  </si>
  <si>
    <t>584b</t>
  </si>
  <si>
    <t>585b</t>
  </si>
  <si>
    <t>586b</t>
  </si>
  <si>
    <t>587b</t>
  </si>
  <si>
    <t>588b</t>
  </si>
  <si>
    <t>589b</t>
  </si>
  <si>
    <t>590b</t>
  </si>
  <si>
    <t>591b</t>
  </si>
  <si>
    <t>592b</t>
  </si>
  <si>
    <t>228b</t>
  </si>
  <si>
    <t>504b</t>
  </si>
  <si>
    <t>230b</t>
  </si>
  <si>
    <t>505b</t>
  </si>
  <si>
    <t>459b</t>
  </si>
  <si>
    <t>506b</t>
  </si>
  <si>
    <t>507b</t>
  </si>
  <si>
    <t>508b</t>
  </si>
  <si>
    <t>395b</t>
  </si>
  <si>
    <t>396b</t>
  </si>
  <si>
    <t>397b</t>
  </si>
  <si>
    <t>398b</t>
  </si>
  <si>
    <t>399b</t>
  </si>
  <si>
    <t>400b</t>
  </si>
  <si>
    <t>509b</t>
  </si>
  <si>
    <t>899c</t>
  </si>
  <si>
    <t>900c</t>
  </si>
  <si>
    <t>901c</t>
  </si>
  <si>
    <t>902c</t>
  </si>
  <si>
    <t>903c</t>
  </si>
  <si>
    <t>904c</t>
  </si>
  <si>
    <t>905c</t>
  </si>
  <si>
    <t>906c</t>
  </si>
  <si>
    <t>907c</t>
  </si>
  <si>
    <t>908c</t>
  </si>
  <si>
    <t>909c</t>
  </si>
  <si>
    <t>910c</t>
  </si>
  <si>
    <t>911c</t>
  </si>
  <si>
    <t>912c</t>
  </si>
  <si>
    <t>913c</t>
  </si>
  <si>
    <t>914c</t>
  </si>
  <si>
    <t>915c</t>
  </si>
  <si>
    <t>916c</t>
  </si>
  <si>
    <t>917c</t>
  </si>
  <si>
    <t>918c</t>
  </si>
  <si>
    <t>919c</t>
  </si>
  <si>
    <t>920c</t>
  </si>
  <si>
    <t>921c</t>
  </si>
  <si>
    <t>922c</t>
  </si>
  <si>
    <t>923c</t>
  </si>
  <si>
    <t>924c</t>
  </si>
  <si>
    <t>925c</t>
  </si>
  <si>
    <t>926c</t>
  </si>
  <si>
    <t>927c</t>
  </si>
  <si>
    <t>928c</t>
  </si>
  <si>
    <t>929c</t>
  </si>
  <si>
    <t>930c</t>
  </si>
  <si>
    <t>931c</t>
  </si>
  <si>
    <t>932c</t>
  </si>
  <si>
    <t>933c</t>
  </si>
  <si>
    <t>934c</t>
  </si>
  <si>
    <t>935c</t>
  </si>
  <si>
    <t>936c</t>
  </si>
  <si>
    <t>937c</t>
  </si>
  <si>
    <t>938c</t>
  </si>
  <si>
    <t>939c</t>
  </si>
  <si>
    <t>940c</t>
  </si>
  <si>
    <t>941c</t>
  </si>
  <si>
    <t>942c</t>
  </si>
  <si>
    <r>
      <t xml:space="preserve">  Informations sectorielles consolidées* </t>
    </r>
    <r>
      <rPr>
        <i/>
        <sz val="10"/>
        <rFont val="Arial"/>
        <family val="2"/>
      </rPr>
      <t>(1)</t>
    </r>
  </si>
  <si>
    <r>
      <t xml:space="preserve">  Résultats détaillés</t>
    </r>
    <r>
      <rPr>
        <i/>
        <sz val="10"/>
        <rFont val="Arial"/>
        <family val="2"/>
      </rPr>
      <t xml:space="preserve"> (1)</t>
    </r>
  </si>
  <si>
    <r>
      <t xml:space="preserve">  Excédent (déficit) de fonctionnement à des fins fiscales </t>
    </r>
    <r>
      <rPr>
        <i/>
        <sz val="10"/>
        <rFont val="Arial"/>
        <family val="2"/>
      </rPr>
      <t>(1)</t>
    </r>
  </si>
  <si>
    <r>
      <t xml:space="preserve">  Excédent (déficit) d'investissement à des fins fiscales </t>
    </r>
    <r>
      <rPr>
        <i/>
        <sz val="10"/>
        <rFont val="Arial"/>
        <family val="2"/>
      </rPr>
      <t>(1)</t>
    </r>
  </si>
  <si>
    <r>
      <t xml:space="preserve">               ventilés par compétences </t>
    </r>
    <r>
      <rPr>
        <i/>
        <sz val="10"/>
        <rFont val="Arial"/>
        <family val="2"/>
      </rPr>
      <t>(2)</t>
    </r>
  </si>
  <si>
    <r>
      <t xml:space="preserve">  Résultats détaillés</t>
    </r>
    <r>
      <rPr>
        <i/>
        <sz val="10"/>
        <rFont val="Arial"/>
        <family val="2"/>
      </rPr>
      <t xml:space="preserve"> </t>
    </r>
  </si>
  <si>
    <t xml:space="preserve">  Excédent (déficit) de fonctionnement à des fins fiscales </t>
  </si>
  <si>
    <t xml:space="preserve">  Charges par objets </t>
  </si>
  <si>
    <r>
      <t xml:space="preserve">               ventilés par compétences</t>
    </r>
    <r>
      <rPr>
        <i/>
        <sz val="10"/>
        <rFont val="Arial"/>
        <family val="2"/>
      </rPr>
      <t xml:space="preserve"> (2)</t>
    </r>
  </si>
  <si>
    <r>
      <t xml:space="preserve">RAPPORT </t>
    </r>
    <r>
      <rPr>
        <b/>
        <i/>
        <sz val="10"/>
        <rFont val="Arial"/>
        <family val="2"/>
      </rPr>
      <t>DE L'AUDITEUR INDÉPENDANT OU DES AUDITEURS INDÉPENDANTS</t>
    </r>
  </si>
  <si>
    <t>600b</t>
  </si>
  <si>
    <t>601b</t>
  </si>
  <si>
    <t>602b</t>
  </si>
  <si>
    <t>Redressement aux exercices antérieurs (note 22)</t>
  </si>
  <si>
    <t>Trésorerie et équivalents de trésorerie (note 4)</t>
  </si>
  <si>
    <t>Débiteurs (note 5)</t>
  </si>
  <si>
    <t xml:space="preserve">Prêts (note 6) </t>
  </si>
  <si>
    <t xml:space="preserve">Placements de portefeuille (note 7) </t>
  </si>
  <si>
    <t>Actif au titre des avantages sociaux futurs (note 8)</t>
  </si>
  <si>
    <r>
      <t>Autres actifs financiers (note 9)</t>
    </r>
    <r>
      <rPr>
        <i/>
        <sz val="10"/>
        <rFont val="Arial"/>
        <family val="2"/>
      </rPr>
      <t xml:space="preserve"> </t>
    </r>
  </si>
  <si>
    <t>de trésorerie (note 4)</t>
  </si>
  <si>
    <t>Emprunts temporaires (note 10)</t>
  </si>
  <si>
    <t>Créditeurs et charges à payer (note 11)</t>
  </si>
  <si>
    <t>Revenus reportés (note 12)</t>
  </si>
  <si>
    <t>Dette à long terme (note 13)</t>
  </si>
  <si>
    <t>Passif au titre des avantages sociaux futurs (note 8)</t>
  </si>
  <si>
    <r>
      <t xml:space="preserve">ACTIFS FINANCIERS NETS (DETTE NETTE) </t>
    </r>
    <r>
      <rPr>
        <sz val="10"/>
        <rFont val="Arial"/>
        <family val="2"/>
      </rPr>
      <t>(note 14)</t>
    </r>
  </si>
  <si>
    <t>Immobilisations (note 15)</t>
  </si>
  <si>
    <t xml:space="preserve">Propriétés destinées à la revente (note 16) </t>
  </si>
  <si>
    <t>Autres actifs non financiers (note 17)</t>
  </si>
  <si>
    <t xml:space="preserve">Redressement aux exercices antérieurs (note 22) </t>
  </si>
  <si>
    <r>
      <t>Activités de financement</t>
    </r>
    <r>
      <rPr>
        <sz val="10"/>
        <rFont val="Arial"/>
        <family val="2"/>
      </rPr>
      <t xml:space="preserve"> (note 4)</t>
    </r>
  </si>
  <si>
    <r>
      <t xml:space="preserve">à la fin de l'exercice </t>
    </r>
    <r>
      <rPr>
        <sz val="10"/>
        <rFont val="Arial"/>
        <family val="2"/>
      </rPr>
      <t xml:space="preserve">(note 4) </t>
    </r>
  </si>
  <si>
    <t>Propriétés destinées à la revente (note 16)</t>
  </si>
  <si>
    <t>Présentées à titre d'autres actifs financiers (note 9)</t>
  </si>
  <si>
    <t>Prêts (note 6)</t>
  </si>
  <si>
    <t>Placements de portefeuille (note 7)</t>
  </si>
  <si>
    <t>Autres actifs financiers (note 9)</t>
  </si>
  <si>
    <t>Insuffisance de trésorerie et d'équivalents de trésorerie (note 4)</t>
  </si>
  <si>
    <t xml:space="preserve">Passif au titre des avantages sociaux futurs (note 8) </t>
  </si>
  <si>
    <t xml:space="preserve">Immobilisations (note 15) </t>
  </si>
  <si>
    <t>Cette page s'adresse uniquement aux MRC et aux municipalités ayant des compétences de MRC qui ont répondu «Oui» à la question 4 de la page S67-1 du Questionnaire administratif.</t>
  </si>
  <si>
    <t>Cette page s'adresse uniquement aux MRC et aux municipalités ayant des compétences de MRC qui ont répondu «oui» à la question 5 de la page S67-1 du Questionnaire administratif.</t>
  </si>
  <si>
    <r>
      <t xml:space="preserve">Cette page s'adresse uniquement aux MRC et aux municipalités ayant des compétences de MRC qui ont répondu </t>
    </r>
    <r>
      <rPr>
        <sz val="9"/>
        <rFont val="Calibri"/>
        <family val="2"/>
      </rPr>
      <t>«</t>
    </r>
    <r>
      <rPr>
        <sz val="9"/>
        <rFont val="Arial"/>
        <family val="2"/>
      </rPr>
      <t xml:space="preserve"> oui </t>
    </r>
    <r>
      <rPr>
        <sz val="9"/>
        <rFont val="Calibri"/>
        <family val="2"/>
      </rPr>
      <t>»</t>
    </r>
    <r>
      <rPr>
        <sz val="9"/>
        <rFont val="Arial"/>
        <family val="2"/>
      </rPr>
      <t xml:space="preserve"> à la question 6 de la page S67-1 du Questionnaire administratif.</t>
    </r>
  </si>
  <si>
    <t>Pour l'excédent (déficit) de fonctionnement de l'exercice à des fins fiscales, se référer aux renseignements complémentaires à la page S17 si le rapport est non consolidé.</t>
  </si>
  <si>
    <t>Pour l'excédent (déficit) de fonctionnement de l'exercice à des fins fiscales, se référer aux renseignements complémentaires à la page S13 si le rapport est consolidé.</t>
  </si>
  <si>
    <r>
      <t>Pour la page S19, lorsque les états financiers ne sont pas consolidés, la première ligne des titres et la deuxième colonne n'apparaissent pas</t>
    </r>
    <r>
      <rPr>
        <sz val="10"/>
        <rFont val="Arial"/>
        <family val="2"/>
      </rPr>
      <t>.</t>
    </r>
  </si>
  <si>
    <t>Si le rapport est non consolidé, cette page ne s'applique pas.</t>
  </si>
  <si>
    <t>Si le rapport financier est consolidé, cette page ne s'applique pas.</t>
  </si>
  <si>
    <t>Si le rapport est consolidé, cette page ne s'applique pas.</t>
  </si>
  <si>
    <r>
      <t>Pour les pages S27, lorsque les états financiers ne sont pas consolidés, la première ligne des titres et la deuxième colonne n'apparaissent pas</t>
    </r>
    <r>
      <rPr>
        <sz val="10"/>
        <rFont val="Arial"/>
        <family val="2"/>
      </rPr>
      <t>.</t>
    </r>
  </si>
  <si>
    <r>
      <t>Pour les pages S28, lorsque les états financiers ne sont pas consolidés, la première ligne des titres et la cinquième colonne n'apparaissent pas</t>
    </r>
    <r>
      <rPr>
        <sz val="10"/>
        <rFont val="Arial"/>
        <family val="2"/>
      </rPr>
      <t>.</t>
    </r>
  </si>
  <si>
    <r>
      <rPr>
        <i/>
        <sz val="10"/>
        <rFont val="Arial"/>
        <family val="2"/>
      </rPr>
      <t xml:space="preserve">(démarche municipalités centrales)  </t>
    </r>
    <r>
      <rPr>
        <sz val="10"/>
        <rFont val="Arial"/>
        <family val="2"/>
      </rPr>
      <t xml:space="preserve">    </t>
    </r>
    <r>
      <rPr>
        <b/>
        <sz val="10"/>
        <rFont val="Arial"/>
        <family val="2"/>
      </rPr>
      <t xml:space="preserve"> ANALYSE DES REVENUS (suite) </t>
    </r>
  </si>
  <si>
    <r>
      <rPr>
        <i/>
        <sz val="10"/>
        <rFont val="Arial"/>
        <family val="2"/>
      </rPr>
      <t>(démarche municipalités centrales)</t>
    </r>
    <r>
      <rPr>
        <b/>
        <sz val="10"/>
        <rFont val="Arial"/>
        <family val="2"/>
      </rPr>
      <t xml:space="preserve">       ANALYSE DES REVENUS (suite) </t>
    </r>
  </si>
  <si>
    <r>
      <rPr>
        <i/>
        <sz val="10"/>
        <rFont val="Arial"/>
        <family val="2"/>
      </rPr>
      <t>(démarche municipalités centrales)</t>
    </r>
    <r>
      <rPr>
        <b/>
        <sz val="10"/>
        <rFont val="Arial"/>
        <family val="2"/>
      </rPr>
      <t xml:space="preserve">        ANALYSE DES REVENUS (suite) </t>
    </r>
  </si>
  <si>
    <t>(2) Si la municipalité n'est pas une municipalité avec agglomération, alors ce dernier titre  ne s'applique pas.</t>
  </si>
  <si>
    <t xml:space="preserve">(2) Si la municipalité n'est pas une municipalité avec agglomération, alors ce dernier titre ne s'applique pas. </t>
  </si>
  <si>
    <t>(2) Si la municipalité n'est une municipalité avec agglomération, alors ce dernier titre ne s'applique pas.</t>
  </si>
  <si>
    <t>A) Périmètre comptable et partenariats</t>
  </si>
  <si>
    <r>
      <t xml:space="preserve">    </t>
    </r>
    <r>
      <rPr>
        <b/>
        <sz val="10"/>
        <rFont val="Arial"/>
        <family val="2"/>
      </rPr>
      <t>a) Périmètre comptable</t>
    </r>
  </si>
  <si>
    <t xml:space="preserve">     b) Partenariats</t>
  </si>
  <si>
    <t>Assainissement des sites contaminés</t>
  </si>
  <si>
    <t>Fonds de redevances réglementaires</t>
  </si>
  <si>
    <t>943c(01)</t>
  </si>
  <si>
    <t>944c(01)</t>
  </si>
  <si>
    <t>Voir les notes afférentes aux états financiers consolidés*, lesquelles avec les renseignements complémentaires</t>
  </si>
  <si>
    <t>font partie intégrante des états financiers consolidés*.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</si>
</sst>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 * #,##0_)\ _$_ ;_ * \(#,##0\)\ _$_ ;_ * &quot;-&quot;_)\ _$_ ;_ @_ "/>
    <numFmt numFmtId="43" formatCode="_ * #,##0.00_)\ _$_ ;_ * \(#,##0.00\)\ _$_ ;_ * &quot;-&quot;??_)\ _$_ ;_ @_ "/>
    <numFmt numFmtId="164" formatCode="_-* #,##0\ _$_-;_-* #,##0\ _$\-;_-* &quot;-&quot;\ _$_-;_-@_-"/>
    <numFmt numFmtId="165" formatCode="_-* #,##0.00\ _$_-;_-* #,##0.00\ _$\-;_-* &quot;-&quot;??\ _$_-;_-@_-"/>
    <numFmt numFmtId="166" formatCode="_-* #,##0\ _$_-;\-* #,##0\ _$_-;_-* &quot;-&quot;\ _$_-;_-@_-"/>
    <numFmt numFmtId="167" formatCode="_-* #,##0.00\ _$_-;\-* #,##0.00\ _$_-;_-* &quot;-&quot;??\ _$_-;_-@_-"/>
    <numFmt numFmtId="168" formatCode="#,##0;\(#,##0\)"/>
    <numFmt numFmtId="169" formatCode="#,###;\(#,###\)"/>
    <numFmt numFmtId="170" formatCode="#,##0_);\(#,##0\)"/>
    <numFmt numFmtId="171" formatCode="###,###"/>
    <numFmt numFmtId="172" formatCode="###\ ###"/>
    <numFmt numFmtId="173" formatCode="#,##0\ ;\(#,###\)"/>
    <numFmt numFmtId="174" formatCode="#,##0\ ;\(#,##0\)"/>
    <numFmt numFmtId="175" formatCode="#,##0\ \ ;\(#,##0\)\ "/>
    <numFmt numFmtId="176" formatCode="#,###;\(#,###\);\-"/>
    <numFmt numFmtId="177" formatCode="#,##0\ _$_-"/>
    <numFmt numFmtId="178" formatCode="#,###\ ;\(#,###\)"/>
    <numFmt numFmtId="179" formatCode="#,##0\ ;\(#,##0\)\ "/>
    <numFmt numFmtId="180" formatCode="0_);\(0\)"/>
  </numFmts>
  <fonts count="111" x14ac:knownFonts="1">
    <font>
      <sz val="10"/>
      <name val="Arial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b/>
      <sz val="7"/>
      <name val="Arial"/>
      <family val="2"/>
    </font>
    <font>
      <sz val="9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i/>
      <sz val="6"/>
      <name val="Arial"/>
      <family val="2"/>
    </font>
    <font>
      <i/>
      <sz val="9"/>
      <name val="Arial"/>
      <family val="2"/>
    </font>
    <font>
      <sz val="10"/>
      <color indexed="28"/>
      <name val="Arial"/>
      <family val="2"/>
    </font>
    <font>
      <i/>
      <sz val="7"/>
      <name val="Arial"/>
      <family val="2"/>
    </font>
    <font>
      <sz val="6"/>
      <name val="Arial"/>
      <family val="2"/>
    </font>
    <font>
      <b/>
      <i/>
      <sz val="9"/>
      <name val="Arial"/>
      <family val="2"/>
    </font>
    <font>
      <sz val="9"/>
      <color indexed="10"/>
      <name val="Arial"/>
      <family val="2"/>
    </font>
    <font>
      <b/>
      <sz val="6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28"/>
      <name val="Arial"/>
      <family val="2"/>
    </font>
    <font>
      <i/>
      <sz val="9"/>
      <color indexed="10"/>
      <name val="Arial"/>
      <family val="2"/>
    </font>
    <font>
      <b/>
      <sz val="10"/>
      <color indexed="14"/>
      <name val="Arial"/>
      <family val="2"/>
    </font>
    <font>
      <b/>
      <sz val="7"/>
      <name val="Arial"/>
      <family val="2"/>
    </font>
    <font>
      <b/>
      <sz val="10"/>
      <color indexed="15"/>
      <name val="Arial"/>
      <family val="2"/>
    </font>
    <font>
      <sz val="7"/>
      <color indexed="10"/>
      <name val="Arial"/>
      <family val="2"/>
    </font>
    <font>
      <i/>
      <sz val="10"/>
      <color indexed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sz val="10"/>
      <color indexed="28"/>
      <name val="Arial"/>
      <family val="2"/>
    </font>
    <font>
      <sz val="10"/>
      <color indexed="28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color indexed="50"/>
      <name val="Arial"/>
      <family val="2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i/>
      <sz val="8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0"/>
      <color indexed="50"/>
      <name val="Arial"/>
      <family val="2"/>
    </font>
    <font>
      <b/>
      <sz val="10"/>
      <color indexed="62"/>
      <name val="Arial"/>
      <family val="2"/>
    </font>
    <font>
      <sz val="11"/>
      <name val="Arial"/>
      <family val="2"/>
    </font>
    <font>
      <b/>
      <vertAlign val="superscript"/>
      <sz val="1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u/>
      <sz val="10"/>
      <name val="Arial"/>
      <family val="2"/>
    </font>
    <font>
      <sz val="10"/>
      <color indexed="14"/>
      <name val="Arial"/>
      <family val="2"/>
    </font>
    <font>
      <b/>
      <sz val="10"/>
      <color indexed="57"/>
      <name val="Arial"/>
      <family val="2"/>
    </font>
    <font>
      <sz val="10"/>
      <color indexed="57"/>
      <name val="Arial"/>
      <family val="2"/>
    </font>
    <font>
      <b/>
      <sz val="18"/>
      <name val="Times New Roman"/>
      <family val="1"/>
    </font>
    <font>
      <sz val="16"/>
      <name val="Arial"/>
      <family val="2"/>
    </font>
    <font>
      <b/>
      <sz val="16"/>
      <name val="Times New Roman"/>
      <family val="1"/>
    </font>
    <font>
      <b/>
      <i/>
      <sz val="11"/>
      <name val="Arial"/>
      <family val="2"/>
    </font>
    <font>
      <b/>
      <sz val="12"/>
      <name val="Arial"/>
      <family val="2"/>
    </font>
    <font>
      <sz val="10"/>
      <color indexed="15"/>
      <name val="Arial"/>
      <family val="2"/>
    </font>
    <font>
      <sz val="10"/>
      <color indexed="22"/>
      <name val="Arial"/>
      <family val="2"/>
    </font>
    <font>
      <vertAlign val="superscript"/>
      <sz val="9"/>
      <name val="Arial"/>
      <family val="2"/>
    </font>
    <font>
      <i/>
      <sz val="8"/>
      <color indexed="10"/>
      <name val="Arial"/>
      <family val="2"/>
    </font>
    <font>
      <b/>
      <sz val="10"/>
      <color indexed="10"/>
      <name val="Arial"/>
      <family val="2"/>
    </font>
    <font>
      <i/>
      <sz val="8"/>
      <color indexed="9"/>
      <name val="Arial"/>
      <family val="2"/>
    </font>
    <font>
      <sz val="8"/>
      <color indexed="9"/>
      <name val="Arial"/>
      <family val="2"/>
    </font>
    <font>
      <b/>
      <sz val="9"/>
      <color indexed="50"/>
      <name val="Arial"/>
      <family val="2"/>
    </font>
    <font>
      <sz val="10"/>
      <name val="Calibri"/>
      <family val="2"/>
    </font>
    <font>
      <strike/>
      <sz val="10"/>
      <name val="Arial"/>
      <family val="2"/>
    </font>
    <font>
      <b/>
      <sz val="6"/>
      <color indexed="10"/>
      <name val="Arial"/>
      <family val="2"/>
    </font>
    <font>
      <strike/>
      <sz val="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sz val="10"/>
      <color indexed="44"/>
      <name val="Arial"/>
      <family val="2"/>
    </font>
    <font>
      <b/>
      <sz val="10"/>
      <color indexed="10"/>
      <name val="Arial"/>
      <family val="2"/>
    </font>
    <font>
      <sz val="6"/>
      <color indexed="10"/>
      <name val="Arial"/>
      <family val="2"/>
    </font>
    <font>
      <sz val="10"/>
      <name val="Arial"/>
      <family val="2"/>
    </font>
    <font>
      <sz val="8.6999999999999993"/>
      <name val="Arial"/>
      <family val="2"/>
    </font>
    <font>
      <sz val="10"/>
      <color indexed="53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6"/>
      <color indexed="44"/>
      <name val="Arial"/>
      <family val="2"/>
    </font>
    <font>
      <sz val="10"/>
      <color rgb="FFD3CA89"/>
      <name val="Arial"/>
      <family val="2"/>
    </font>
    <font>
      <sz val="10"/>
      <color rgb="FF39BD49"/>
      <name val="Arial"/>
      <family val="2"/>
    </font>
    <font>
      <sz val="8"/>
      <color rgb="FFFF0000"/>
      <name val="Arial"/>
      <family val="2"/>
    </font>
    <font>
      <sz val="9"/>
      <name val="Calibri"/>
      <family val="2"/>
    </font>
    <font>
      <i/>
      <sz val="9"/>
      <color rgb="FFFF0000"/>
      <name val="Arial"/>
      <family val="2"/>
    </font>
    <font>
      <i/>
      <sz val="10"/>
      <color rgb="FFFF0000"/>
      <name val="Arial"/>
      <family val="2"/>
    </font>
    <font>
      <sz val="14"/>
      <name val="Arial"/>
      <family val="2"/>
    </font>
    <font>
      <b/>
      <sz val="10"/>
      <color indexed="22"/>
      <name val="Arial"/>
      <family val="2"/>
    </font>
    <font>
      <i/>
      <sz val="8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8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170" fontId="1" fillId="0" borderId="0" applyProtection="0">
      <alignment horizontal="center"/>
    </xf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9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7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" fillId="0" borderId="1" applyNumberFormat="0" applyFill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0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371">
    <xf numFmtId="0" fontId="0" fillId="0" borderId="0" xfId="0"/>
    <xf numFmtId="0" fontId="0" fillId="0" borderId="0" xfId="0" applyFill="1"/>
    <xf numFmtId="174" fontId="0" fillId="0" borderId="0" xfId="0" applyNumberFormat="1" applyFill="1"/>
    <xf numFmtId="164" fontId="0" fillId="0" borderId="0" xfId="0" applyNumberFormat="1" applyFill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6" fillId="0" borderId="0" xfId="0" applyFont="1" applyFill="1"/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174" fontId="4" fillId="0" borderId="0" xfId="20" applyNumberFormat="1" applyFont="1" applyFill="1" applyBorder="1" applyAlignment="1">
      <alignment horizontal="center"/>
    </xf>
    <xf numFmtId="168" fontId="4" fillId="0" borderId="0" xfId="20" applyNumberFormat="1" applyFont="1" applyFill="1" applyBorder="1" applyAlignment="1">
      <alignment horizontal="centerContinuous"/>
    </xf>
    <xf numFmtId="49" fontId="4" fillId="0" borderId="0" xfId="20" applyNumberFormat="1" applyFont="1" applyFill="1" applyBorder="1" applyAlignment="1">
      <alignment horizontal="center"/>
    </xf>
    <xf numFmtId="168" fontId="4" fillId="0" borderId="2" xfId="14" applyNumberFormat="1" applyFont="1" applyFill="1" applyBorder="1" applyAlignment="1">
      <alignment horizontal="centerContinuous"/>
    </xf>
    <xf numFmtId="49" fontId="4" fillId="0" borderId="2" xfId="14" applyNumberFormat="1" applyFont="1" applyFill="1" applyBorder="1" applyAlignment="1">
      <alignment horizontal="centerContinuous"/>
    </xf>
    <xf numFmtId="0" fontId="0" fillId="0" borderId="2" xfId="0" applyFill="1" applyBorder="1"/>
    <xf numFmtId="174" fontId="4" fillId="0" borderId="0" xfId="14" applyNumberFormat="1" applyFont="1" applyFill="1" applyBorder="1" applyAlignment="1">
      <alignment horizontal="center"/>
    </xf>
    <xf numFmtId="49" fontId="4" fillId="0" borderId="0" xfId="14" applyNumberFormat="1" applyFont="1" applyFill="1" applyBorder="1" applyAlignment="1">
      <alignment horizontal="centerContinuous"/>
    </xf>
    <xf numFmtId="0" fontId="0" fillId="0" borderId="0" xfId="0" applyFill="1" applyBorder="1"/>
    <xf numFmtId="0" fontId="5" fillId="0" borderId="0" xfId="0" applyFont="1" applyFill="1"/>
    <xf numFmtId="0" fontId="7" fillId="0" borderId="0" xfId="0" applyFont="1" applyFill="1" applyAlignment="1">
      <alignment horizontal="center"/>
    </xf>
    <xf numFmtId="178" fontId="0" fillId="0" borderId="0" xfId="0" applyNumberFormat="1" applyFill="1"/>
    <xf numFmtId="169" fontId="0" fillId="0" borderId="0" xfId="0" applyNumberFormat="1" applyFill="1"/>
    <xf numFmtId="0" fontId="8" fillId="0" borderId="0" xfId="0" applyFont="1" applyFill="1" applyBorder="1"/>
    <xf numFmtId="0" fontId="8" fillId="0" borderId="0" xfId="0" applyFont="1" applyFill="1"/>
    <xf numFmtId="0" fontId="8" fillId="0" borderId="3" xfId="0" applyFont="1" applyFill="1" applyBorder="1"/>
    <xf numFmtId="0" fontId="0" fillId="0" borderId="3" xfId="0" applyFill="1" applyBorder="1"/>
    <xf numFmtId="0" fontId="7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4" fontId="4" fillId="0" borderId="0" xfId="14" applyNumberFormat="1" applyFont="1" applyFill="1" applyBorder="1"/>
    <xf numFmtId="178" fontId="0" fillId="0" borderId="0" xfId="0" applyNumberFormat="1" applyFill="1" applyBorder="1"/>
    <xf numFmtId="0" fontId="9" fillId="0" borderId="0" xfId="0" applyFont="1" applyFill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0" borderId="4" xfId="0" applyFont="1" applyFill="1" applyBorder="1"/>
    <xf numFmtId="0" fontId="0" fillId="0" borderId="4" xfId="0" applyFill="1" applyBorder="1"/>
    <xf numFmtId="0" fontId="9" fillId="0" borderId="4" xfId="0" applyFont="1" applyFill="1" applyBorder="1" applyAlignment="1">
      <alignment horizontal="center"/>
    </xf>
    <xf numFmtId="178" fontId="0" fillId="0" borderId="4" xfId="0" applyNumberFormat="1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8" fillId="0" borderId="4" xfId="0" applyFont="1" applyFill="1" applyBorder="1"/>
    <xf numFmtId="0" fontId="0" fillId="0" borderId="0" xfId="0" applyFont="1" applyFill="1"/>
    <xf numFmtId="168" fontId="8" fillId="0" borderId="0" xfId="0" applyNumberFormat="1" applyFont="1" applyFill="1"/>
    <xf numFmtId="0" fontId="4" fillId="0" borderId="5" xfId="0" applyFont="1" applyFill="1" applyBorder="1"/>
    <xf numFmtId="0" fontId="0" fillId="0" borderId="5" xfId="0" applyFill="1" applyBorder="1"/>
    <xf numFmtId="0" fontId="9" fillId="0" borderId="5" xfId="0" applyFont="1" applyFill="1" applyBorder="1" applyAlignment="1">
      <alignment horizontal="center"/>
    </xf>
    <xf numFmtId="178" fontId="0" fillId="0" borderId="5" xfId="0" applyNumberForma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Continuous"/>
    </xf>
    <xf numFmtId="168" fontId="0" fillId="0" borderId="0" xfId="0" applyNumberFormat="1" applyFill="1" applyAlignment="1">
      <alignment horizontal="centerContinuous"/>
    </xf>
    <xf numFmtId="169" fontId="1" fillId="0" borderId="0" xfId="18" applyNumberFormat="1" applyFill="1" applyAlignment="1">
      <alignment horizontal="centerContinuous"/>
    </xf>
    <xf numFmtId="0" fontId="8" fillId="0" borderId="0" xfId="0" applyFont="1" applyFill="1" applyAlignment="1">
      <alignment horizontal="left"/>
    </xf>
    <xf numFmtId="0" fontId="5" fillId="0" borderId="0" xfId="0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0" fontId="8" fillId="0" borderId="0" xfId="0" applyFont="1" applyFill="1" applyAlignment="1">
      <alignment horizontal="centerContinuous"/>
    </xf>
    <xf numFmtId="168" fontId="8" fillId="0" borderId="0" xfId="0" applyNumberFormat="1" applyFont="1" applyFill="1" applyAlignment="1">
      <alignment horizontal="centerContinuous"/>
    </xf>
    <xf numFmtId="168" fontId="8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Continuous"/>
    </xf>
    <xf numFmtId="49" fontId="5" fillId="0" borderId="2" xfId="0" applyNumberFormat="1" applyFont="1" applyFill="1" applyBorder="1" applyAlignment="1">
      <alignment horizontal="center"/>
    </xf>
    <xf numFmtId="49" fontId="5" fillId="0" borderId="2" xfId="0" applyNumberFormat="1" applyFont="1" applyFill="1" applyBorder="1" applyAlignment="1">
      <alignment horizontal="centerContinuous"/>
    </xf>
    <xf numFmtId="169" fontId="5" fillId="0" borderId="2" xfId="0" applyNumberFormat="1" applyFont="1" applyFill="1" applyBorder="1" applyAlignment="1">
      <alignment horizontal="center"/>
    </xf>
    <xf numFmtId="169" fontId="1" fillId="0" borderId="0" xfId="0" applyNumberFormat="1" applyFont="1" applyFill="1" applyAlignment="1">
      <alignment horizontal="right"/>
    </xf>
    <xf numFmtId="178" fontId="8" fillId="0" borderId="0" xfId="0" applyNumberFormat="1" applyFont="1" applyFill="1" applyAlignment="1"/>
    <xf numFmtId="178" fontId="8" fillId="0" borderId="0" xfId="18" applyNumberFormat="1" applyFont="1" applyFill="1" applyBorder="1" applyAlignment="1"/>
    <xf numFmtId="169" fontId="1" fillId="0" borderId="4" xfId="0" applyNumberFormat="1" applyFont="1" applyFill="1" applyBorder="1" applyAlignment="1">
      <alignment horizontal="right"/>
    </xf>
    <xf numFmtId="178" fontId="8" fillId="0" borderId="4" xfId="18" applyNumberFormat="1" applyFont="1" applyFill="1" applyBorder="1" applyAlignment="1"/>
    <xf numFmtId="178" fontId="8" fillId="0" borderId="0" xfId="18" applyNumberFormat="1" applyFont="1" applyFill="1" applyAlignment="1">
      <alignment horizontal="right"/>
    </xf>
    <xf numFmtId="41" fontId="0" fillId="0" borderId="0" xfId="0" applyNumberFormat="1" applyFill="1"/>
    <xf numFmtId="0" fontId="1" fillId="0" borderId="3" xfId="0" applyFont="1" applyFill="1" applyBorder="1"/>
    <xf numFmtId="169" fontId="1" fillId="0" borderId="3" xfId="0" applyNumberFormat="1" applyFont="1" applyFill="1" applyBorder="1" applyAlignment="1">
      <alignment horizontal="right"/>
    </xf>
    <xf numFmtId="178" fontId="8" fillId="0" borderId="3" xfId="18" applyNumberFormat="1" applyFont="1" applyFill="1" applyBorder="1" applyAlignment="1">
      <alignment horizontal="right"/>
    </xf>
    <xf numFmtId="0" fontId="4" fillId="0" borderId="3" xfId="0" applyFont="1" applyFill="1" applyBorder="1"/>
    <xf numFmtId="169" fontId="4" fillId="0" borderId="3" xfId="0" applyNumberFormat="1" applyFont="1" applyFill="1" applyBorder="1" applyAlignment="1">
      <alignment horizontal="right"/>
    </xf>
    <xf numFmtId="168" fontId="4" fillId="0" borderId="3" xfId="18" applyNumberFormat="1" applyFont="1" applyFill="1" applyBorder="1" applyAlignment="1">
      <alignment horizontal="right"/>
    </xf>
    <xf numFmtId="178" fontId="4" fillId="0" borderId="3" xfId="18" applyNumberFormat="1" applyFont="1" applyFill="1" applyBorder="1" applyAlignment="1">
      <alignment horizontal="right"/>
    </xf>
    <xf numFmtId="169" fontId="1" fillId="0" borderId="0" xfId="0" applyNumberFormat="1" applyFont="1" applyFill="1" applyBorder="1" applyAlignment="1">
      <alignment horizontal="center"/>
    </xf>
    <xf numFmtId="169" fontId="4" fillId="0" borderId="0" xfId="18" applyNumberFormat="1" applyFont="1" applyFill="1" applyBorder="1" applyAlignment="1">
      <alignment horizontal="right"/>
    </xf>
    <xf numFmtId="178" fontId="8" fillId="0" borderId="0" xfId="18" applyNumberFormat="1" applyFont="1" applyFill="1" applyBorder="1" applyAlignment="1">
      <alignment horizontal="right"/>
    </xf>
    <xf numFmtId="169" fontId="1" fillId="0" borderId="0" xfId="0" applyNumberFormat="1" applyFont="1" applyFill="1" applyBorder="1" applyAlignment="1">
      <alignment horizontal="right"/>
    </xf>
    <xf numFmtId="178" fontId="8" fillId="0" borderId="4" xfId="18" applyNumberFormat="1" applyFont="1" applyFill="1" applyBorder="1" applyAlignment="1">
      <alignment horizontal="right"/>
    </xf>
    <xf numFmtId="169" fontId="8" fillId="0" borderId="0" xfId="0" applyNumberFormat="1" applyFont="1" applyFill="1" applyBorder="1" applyAlignment="1">
      <alignment horizontal="right"/>
    </xf>
    <xf numFmtId="0" fontId="0" fillId="0" borderId="6" xfId="0" applyFill="1" applyBorder="1"/>
    <xf numFmtId="178" fontId="8" fillId="0" borderId="4" xfId="0" applyNumberFormat="1" applyFont="1" applyFill="1" applyBorder="1" applyAlignment="1">
      <alignment horizontal="right"/>
    </xf>
    <xf numFmtId="178" fontId="8" fillId="0" borderId="0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9" fillId="0" borderId="2" xfId="0" applyFont="1" applyFill="1" applyBorder="1" applyAlignment="1">
      <alignment horizontal="center"/>
    </xf>
    <xf numFmtId="168" fontId="4" fillId="0" borderId="2" xfId="18" applyNumberFormat="1" applyFont="1" applyFill="1" applyBorder="1" applyAlignment="1">
      <alignment horizontal="right"/>
    </xf>
    <xf numFmtId="178" fontId="4" fillId="0" borderId="2" xfId="18" applyNumberFormat="1" applyFont="1" applyFill="1" applyBorder="1" applyAlignment="1">
      <alignment horizontal="right"/>
    </xf>
    <xf numFmtId="168" fontId="4" fillId="0" borderId="0" xfId="18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0" fontId="1" fillId="0" borderId="0" xfId="0" applyFont="1" applyFill="1" applyBorder="1"/>
    <xf numFmtId="168" fontId="11" fillId="0" borderId="0" xfId="18" applyNumberFormat="1" applyFont="1" applyFill="1" applyBorder="1" applyAlignment="1">
      <alignment horizontal="center"/>
    </xf>
    <xf numFmtId="168" fontId="10" fillId="0" borderId="0" xfId="18" applyNumberFormat="1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wrapText="1"/>
    </xf>
    <xf numFmtId="0" fontId="1" fillId="0" borderId="0" xfId="0" applyFont="1" applyFill="1" applyAlignment="1">
      <alignment horizontal="centerContinuous"/>
    </xf>
    <xf numFmtId="0" fontId="4" fillId="0" borderId="2" xfId="0" applyFont="1" applyFill="1" applyBorder="1" applyAlignment="1">
      <alignment horizontal="centerContinuous"/>
    </xf>
    <xf numFmtId="0" fontId="8" fillId="0" borderId="2" xfId="0" applyFont="1" applyFill="1" applyBorder="1" applyAlignment="1">
      <alignment horizontal="centerContinuous"/>
    </xf>
    <xf numFmtId="0" fontId="4" fillId="0" borderId="0" xfId="0" applyFont="1" applyFill="1" applyAlignment="1">
      <alignment vertical="top"/>
    </xf>
    <xf numFmtId="0" fontId="1" fillId="0" borderId="0" xfId="0" applyFont="1" applyFill="1"/>
    <xf numFmtId="0" fontId="0" fillId="0" borderId="0" xfId="0" applyFill="1" applyAlignment="1">
      <alignment vertical="top"/>
    </xf>
    <xf numFmtId="178" fontId="0" fillId="0" borderId="2" xfId="0" applyNumberFormat="1" applyFill="1" applyBorder="1"/>
    <xf numFmtId="0" fontId="5" fillId="0" borderId="0" xfId="0" applyFont="1" applyFill="1" applyAlignment="1">
      <alignment horizontal="left" vertical="top"/>
    </xf>
    <xf numFmtId="0" fontId="5" fillId="0" borderId="0" xfId="0" applyFont="1" applyFill="1" applyBorder="1" applyAlignment="1"/>
    <xf numFmtId="178" fontId="4" fillId="0" borderId="0" xfId="0" applyNumberFormat="1" applyFont="1" applyFill="1" applyBorder="1" applyAlignment="1">
      <alignment horizontal="center"/>
    </xf>
    <xf numFmtId="168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12" fillId="0" borderId="0" xfId="0" applyFont="1" applyFill="1"/>
    <xf numFmtId="0" fontId="13" fillId="0" borderId="0" xfId="0" applyFont="1" applyFill="1" applyBorder="1" applyAlignment="1">
      <alignment horizontal="center"/>
    </xf>
    <xf numFmtId="0" fontId="4" fillId="0" borderId="0" xfId="0" applyFont="1" applyFill="1" applyAlignment="1">
      <alignment wrapText="1"/>
    </xf>
    <xf numFmtId="0" fontId="9" fillId="0" borderId="0" xfId="0" applyFont="1" applyFill="1" applyAlignment="1">
      <alignment horizontal="center" wrapText="1"/>
    </xf>
    <xf numFmtId="178" fontId="4" fillId="0" borderId="0" xfId="0" applyNumberFormat="1" applyFont="1" applyFill="1" applyAlignment="1">
      <alignment wrapText="1"/>
    </xf>
    <xf numFmtId="0" fontId="4" fillId="0" borderId="0" xfId="0" applyFont="1" applyFill="1" applyAlignment="1">
      <alignment horizontal="left" vertical="top"/>
    </xf>
    <xf numFmtId="0" fontId="8" fillId="0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center" wrapText="1"/>
    </xf>
    <xf numFmtId="0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 vertical="top"/>
    </xf>
    <xf numFmtId="178" fontId="8" fillId="0" borderId="5" xfId="0" applyNumberFormat="1" applyFont="1" applyFill="1" applyBorder="1" applyAlignment="1">
      <alignment horizontal="right"/>
    </xf>
    <xf numFmtId="178" fontId="13" fillId="0" borderId="0" xfId="0" applyNumberFormat="1" applyFont="1" applyFill="1" applyBorder="1" applyAlignment="1">
      <alignment horizontal="center"/>
    </xf>
    <xf numFmtId="49" fontId="9" fillId="0" borderId="2" xfId="0" applyNumberFormat="1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78" fontId="13" fillId="0" borderId="2" xfId="0" applyNumberFormat="1" applyFont="1" applyFill="1" applyBorder="1" applyAlignment="1">
      <alignment horizontal="center"/>
    </xf>
    <xf numFmtId="169" fontId="0" fillId="0" borderId="2" xfId="0" applyNumberFormat="1" applyFill="1" applyBorder="1"/>
    <xf numFmtId="0" fontId="0" fillId="0" borderId="7" xfId="0" applyFill="1" applyBorder="1"/>
    <xf numFmtId="0" fontId="8" fillId="0" borderId="0" xfId="0" applyFont="1" applyFill="1" applyBorder="1" applyAlignment="1"/>
    <xf numFmtId="1" fontId="9" fillId="0" borderId="0" xfId="0" applyNumberFormat="1" applyFont="1" applyFill="1" applyBorder="1" applyAlignment="1">
      <alignment horizontal="center"/>
    </xf>
    <xf numFmtId="1" fontId="9" fillId="0" borderId="2" xfId="0" applyNumberFormat="1" applyFont="1" applyFill="1" applyBorder="1" applyAlignment="1">
      <alignment horizontal="center"/>
    </xf>
    <xf numFmtId="49" fontId="9" fillId="0" borderId="5" xfId="0" applyNumberFormat="1" applyFont="1" applyFill="1" applyBorder="1" applyAlignment="1">
      <alignment horizontal="center"/>
    </xf>
    <xf numFmtId="0" fontId="5" fillId="0" borderId="0" xfId="0" applyFont="1" applyFill="1" applyAlignment="1"/>
    <xf numFmtId="0" fontId="15" fillId="0" borderId="0" xfId="0" applyFont="1" applyFill="1"/>
    <xf numFmtId="49" fontId="5" fillId="0" borderId="0" xfId="0" applyNumberFormat="1" applyFont="1" applyFill="1" applyBorder="1" applyAlignment="1">
      <alignment horizontal="center"/>
    </xf>
    <xf numFmtId="169" fontId="5" fillId="0" borderId="0" xfId="0" applyNumberFormat="1" applyFont="1" applyFill="1" applyBorder="1" applyAlignment="1">
      <alignment horizontal="center"/>
    </xf>
    <xf numFmtId="168" fontId="0" fillId="0" borderId="0" xfId="0" applyNumberFormat="1" applyFill="1"/>
    <xf numFmtId="0" fontId="17" fillId="0" borderId="0" xfId="0" applyFont="1" applyFill="1"/>
    <xf numFmtId="0" fontId="18" fillId="0" borderId="0" xfId="0" applyFont="1" applyFill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169" fontId="17" fillId="0" borderId="0" xfId="0" applyNumberFormat="1" applyFont="1" applyFill="1"/>
    <xf numFmtId="0" fontId="18" fillId="0" borderId="4" xfId="0" applyFont="1" applyFill="1" applyBorder="1" applyAlignment="1">
      <alignment horizontal="center"/>
    </xf>
    <xf numFmtId="0" fontId="19" fillId="0" borderId="0" xfId="0" applyFont="1" applyFill="1" applyBorder="1"/>
    <xf numFmtId="0" fontId="18" fillId="0" borderId="2" xfId="0" applyFont="1" applyFill="1" applyBorder="1" applyAlignment="1">
      <alignment horizontal="center"/>
    </xf>
    <xf numFmtId="0" fontId="9" fillId="0" borderId="0" xfId="0" applyFont="1" applyFill="1"/>
    <xf numFmtId="0" fontId="14" fillId="0" borderId="0" xfId="0" applyFont="1" applyFill="1"/>
    <xf numFmtId="0" fontId="4" fillId="0" borderId="2" xfId="0" applyFont="1" applyFill="1" applyBorder="1" applyAlignment="1">
      <alignment horizontal="left"/>
    </xf>
    <xf numFmtId="178" fontId="8" fillId="0" borderId="0" xfId="13" applyNumberFormat="1" applyFont="1" applyFill="1" applyBorder="1" applyAlignment="1"/>
    <xf numFmtId="169" fontId="4" fillId="0" borderId="0" xfId="13" applyNumberFormat="1" applyFont="1" applyFill="1" applyBorder="1" applyAlignment="1">
      <alignment horizontal="center"/>
    </xf>
    <xf numFmtId="169" fontId="4" fillId="0" borderId="0" xfId="13" applyNumberFormat="1" applyFont="1" applyFill="1" applyBorder="1" applyAlignment="1">
      <alignment horizontal="centerContinuous"/>
    </xf>
    <xf numFmtId="169" fontId="5" fillId="0" borderId="0" xfId="0" applyNumberFormat="1" applyFont="1" applyFill="1" applyBorder="1" applyAlignment="1">
      <alignment horizontal="centerContinuous"/>
    </xf>
    <xf numFmtId="175" fontId="7" fillId="0" borderId="0" xfId="0" applyNumberFormat="1" applyFont="1" applyFill="1" applyBorder="1" applyAlignment="1"/>
    <xf numFmtId="178" fontId="8" fillId="0" borderId="0" xfId="0" applyNumberFormat="1" applyFont="1" applyFill="1" applyBorder="1" applyAlignment="1"/>
    <xf numFmtId="175" fontId="8" fillId="0" borderId="0" xfId="0" applyNumberFormat="1" applyFont="1" applyFill="1" applyBorder="1" applyAlignment="1"/>
    <xf numFmtId="0" fontId="8" fillId="0" borderId="3" xfId="0" applyFont="1" applyFill="1" applyBorder="1" applyAlignment="1">
      <alignment wrapText="1"/>
    </xf>
    <xf numFmtId="178" fontId="8" fillId="0" borderId="3" xfId="13" applyNumberFormat="1" applyFont="1" applyFill="1" applyBorder="1" applyAlignment="1"/>
    <xf numFmtId="175" fontId="8" fillId="0" borderId="0" xfId="0" applyNumberFormat="1" applyFont="1" applyFill="1" applyAlignment="1"/>
    <xf numFmtId="178" fontId="8" fillId="0" borderId="0" xfId="0" applyNumberFormat="1" applyFont="1" applyFill="1" applyAlignment="1">
      <alignment horizontal="right"/>
    </xf>
    <xf numFmtId="178" fontId="8" fillId="0" borderId="4" xfId="13" applyNumberFormat="1" applyFont="1" applyFill="1" applyBorder="1" applyAlignment="1"/>
    <xf numFmtId="175" fontId="8" fillId="0" borderId="3" xfId="0" applyNumberFormat="1" applyFont="1" applyFill="1" applyBorder="1" applyAlignment="1"/>
    <xf numFmtId="178" fontId="4" fillId="0" borderId="5" xfId="0" applyNumberFormat="1" applyFont="1" applyFill="1" applyBorder="1" applyAlignment="1"/>
    <xf numFmtId="178" fontId="4" fillId="0" borderId="5" xfId="0" applyNumberFormat="1" applyFont="1" applyFill="1" applyBorder="1" applyAlignment="1">
      <alignment horizontal="right"/>
    </xf>
    <xf numFmtId="175" fontId="25" fillId="0" borderId="0" xfId="0" applyNumberFormat="1" applyFont="1" applyFill="1" applyBorder="1" applyAlignment="1"/>
    <xf numFmtId="178" fontId="12" fillId="0" borderId="0" xfId="0" applyNumberFormat="1" applyFont="1" applyFill="1" applyBorder="1" applyAlignment="1"/>
    <xf numFmtId="178" fontId="8" fillId="0" borderId="4" xfId="0" applyNumberFormat="1" applyFont="1" applyFill="1" applyBorder="1" applyAlignment="1"/>
    <xf numFmtId="175" fontId="8" fillId="0" borderId="4" xfId="0" applyNumberFormat="1" applyFont="1" applyFill="1" applyBorder="1" applyAlignment="1"/>
    <xf numFmtId="178" fontId="8" fillId="0" borderId="3" xfId="0" applyNumberFormat="1" applyFont="1" applyFill="1" applyBorder="1" applyAlignment="1"/>
    <xf numFmtId="178" fontId="8" fillId="0" borderId="3" xfId="0" applyNumberFormat="1" applyFont="1" applyFill="1" applyBorder="1" applyAlignment="1">
      <alignment horizontal="right"/>
    </xf>
    <xf numFmtId="0" fontId="4" fillId="0" borderId="2" xfId="0" applyFont="1" applyFill="1" applyBorder="1"/>
    <xf numFmtId="178" fontId="4" fillId="0" borderId="2" xfId="13" applyNumberFormat="1" applyFont="1" applyFill="1" applyBorder="1" applyAlignment="1"/>
    <xf numFmtId="175" fontId="8" fillId="0" borderId="2" xfId="0" applyNumberFormat="1" applyFont="1" applyFill="1" applyBorder="1" applyAlignment="1"/>
    <xf numFmtId="0" fontId="8" fillId="0" borderId="4" xfId="0" applyFont="1" applyFill="1" applyBorder="1" applyAlignment="1">
      <alignment horizontal="left"/>
    </xf>
    <xf numFmtId="178" fontId="4" fillId="0" borderId="0" xfId="0" applyNumberFormat="1" applyFont="1" applyFill="1" applyBorder="1" applyAlignment="1">
      <alignment horizontal="right"/>
    </xf>
    <xf numFmtId="178" fontId="4" fillId="0" borderId="2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wrapText="1"/>
    </xf>
    <xf numFmtId="178" fontId="8" fillId="0" borderId="6" xfId="0" applyNumberFormat="1" applyFont="1" applyFill="1" applyBorder="1" applyAlignment="1">
      <alignment horizontal="right"/>
    </xf>
    <xf numFmtId="169" fontId="0" fillId="0" borderId="0" xfId="0" applyNumberFormat="1" applyFill="1" applyBorder="1"/>
    <xf numFmtId="0" fontId="12" fillId="0" borderId="0" xfId="0" applyFont="1" applyFill="1" applyBorder="1"/>
    <xf numFmtId="175" fontId="8" fillId="0" borderId="0" xfId="0" applyNumberFormat="1" applyFont="1" applyFill="1" applyBorder="1" applyAlignment="1">
      <alignment horizontal="right"/>
    </xf>
    <xf numFmtId="175" fontId="8" fillId="0" borderId="3" xfId="0" applyNumberFormat="1" applyFont="1" applyFill="1" applyBorder="1" applyAlignment="1">
      <alignment horizontal="right"/>
    </xf>
    <xf numFmtId="0" fontId="8" fillId="0" borderId="5" xfId="0" applyFont="1" applyFill="1" applyBorder="1" applyAlignment="1">
      <alignment wrapText="1"/>
    </xf>
    <xf numFmtId="175" fontId="4" fillId="0" borderId="5" xfId="0" applyNumberFormat="1" applyFont="1" applyFill="1" applyBorder="1" applyAlignment="1"/>
    <xf numFmtId="0" fontId="8" fillId="0" borderId="0" xfId="0" applyFont="1" applyFill="1" applyAlignment="1"/>
    <xf numFmtId="168" fontId="7" fillId="0" borderId="0" xfId="0" applyNumberFormat="1" applyFont="1" applyFill="1" applyBorder="1" applyAlignment="1">
      <alignment horizontal="center"/>
    </xf>
    <xf numFmtId="168" fontId="7" fillId="0" borderId="4" xfId="0" applyNumberFormat="1" applyFont="1" applyFill="1" applyBorder="1" applyAlignment="1">
      <alignment horizontal="center"/>
    </xf>
    <xf numFmtId="168" fontId="7" fillId="0" borderId="2" xfId="0" applyNumberFormat="1" applyFont="1" applyFill="1" applyBorder="1" applyAlignment="1">
      <alignment horizontal="center"/>
    </xf>
    <xf numFmtId="0" fontId="26" fillId="0" borderId="4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175" fontId="8" fillId="0" borderId="4" xfId="0" applyNumberFormat="1" applyFont="1" applyFill="1" applyBorder="1" applyAlignment="1">
      <alignment horizontal="right"/>
    </xf>
    <xf numFmtId="178" fontId="4" fillId="0" borderId="3" xfId="0" applyNumberFormat="1" applyFont="1" applyFill="1" applyBorder="1"/>
    <xf numFmtId="178" fontId="8" fillId="0" borderId="0" xfId="0" applyNumberFormat="1" applyFont="1" applyFill="1" applyBorder="1"/>
    <xf numFmtId="175" fontId="8" fillId="0" borderId="0" xfId="0" applyNumberFormat="1" applyFont="1" applyFill="1" applyAlignment="1">
      <alignment horizontal="right"/>
    </xf>
    <xf numFmtId="0" fontId="8" fillId="0" borderId="0" xfId="0" applyFont="1" applyFill="1" applyBorder="1" applyAlignment="1">
      <alignment horizontal="right"/>
    </xf>
    <xf numFmtId="178" fontId="8" fillId="0" borderId="0" xfId="0" applyNumberFormat="1" applyFont="1" applyFill="1" applyBorder="1" applyAlignment="1">
      <alignment horizontal="left"/>
    </xf>
    <xf numFmtId="0" fontId="8" fillId="0" borderId="4" xfId="0" applyFont="1" applyFill="1" applyBorder="1" applyAlignment="1">
      <alignment horizontal="center"/>
    </xf>
    <xf numFmtId="168" fontId="26" fillId="0" borderId="0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wrapText="1"/>
    </xf>
    <xf numFmtId="168" fontId="8" fillId="0" borderId="3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75" fontId="7" fillId="0" borderId="0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8" fillId="0" borderId="0" xfId="0" applyFont="1" applyFill="1"/>
    <xf numFmtId="0" fontId="12" fillId="0" borderId="0" xfId="0" applyFont="1" applyFill="1" applyAlignment="1">
      <alignment horizontal="left"/>
    </xf>
    <xf numFmtId="0" fontId="18" fillId="0" borderId="0" xfId="0" applyFont="1" applyFill="1" applyAlignment="1">
      <alignment horizontal="centerContinuous"/>
    </xf>
    <xf numFmtId="168" fontId="8" fillId="0" borderId="0" xfId="15" applyNumberFormat="1" applyFont="1" applyFill="1" applyAlignment="1">
      <alignment horizontal="centerContinuous"/>
    </xf>
    <xf numFmtId="0" fontId="12" fillId="0" borderId="2" xfId="0" applyFont="1" applyFill="1" applyBorder="1" applyAlignment="1"/>
    <xf numFmtId="0" fontId="8" fillId="0" borderId="2" xfId="0" applyFont="1" applyFill="1" applyBorder="1" applyAlignment="1"/>
    <xf numFmtId="0" fontId="18" fillId="0" borderId="2" xfId="0" applyFont="1" applyFill="1" applyBorder="1"/>
    <xf numFmtId="0" fontId="8" fillId="0" borderId="2" xfId="0" applyFont="1" applyFill="1" applyBorder="1"/>
    <xf numFmtId="49" fontId="4" fillId="0" borderId="2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18" fillId="0" borderId="0" xfId="0" applyFont="1" applyFill="1" applyBorder="1"/>
    <xf numFmtId="168" fontId="13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left"/>
    </xf>
    <xf numFmtId="0" fontId="11" fillId="0" borderId="4" xfId="0" applyFont="1" applyFill="1" applyBorder="1" applyAlignment="1"/>
    <xf numFmtId="0" fontId="11" fillId="0" borderId="0" xfId="0" applyFont="1" applyFill="1" applyBorder="1" applyAlignment="1"/>
    <xf numFmtId="168" fontId="1" fillId="0" borderId="0" xfId="15" applyNumberFormat="1" applyFont="1" applyFill="1" applyBorder="1" applyAlignment="1">
      <alignment horizontal="center"/>
    </xf>
    <xf numFmtId="169" fontId="1" fillId="0" borderId="0" xfId="15" applyNumberFormat="1" applyFont="1" applyFill="1" applyBorder="1" applyAlignment="1">
      <alignment horizontal="center"/>
    </xf>
    <xf numFmtId="168" fontId="1" fillId="0" borderId="0" xfId="0" applyNumberFormat="1" applyFont="1" applyFill="1"/>
    <xf numFmtId="169" fontId="1" fillId="0" borderId="0" xfId="0" applyNumberFormat="1" applyFont="1" applyFill="1"/>
    <xf numFmtId="169" fontId="1" fillId="0" borderId="0" xfId="15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" fillId="0" borderId="0" xfId="0" applyFont="1" applyFill="1" applyAlignment="1"/>
    <xf numFmtId="168" fontId="18" fillId="0" borderId="0" xfId="15" applyNumberFormat="1" applyFont="1" applyFill="1" applyBorder="1" applyAlignment="1">
      <alignment horizontal="center"/>
    </xf>
    <xf numFmtId="178" fontId="18" fillId="0" borderId="0" xfId="15" applyNumberFormat="1" applyFont="1" applyFill="1" applyBorder="1" applyAlignment="1">
      <alignment horizontal="right"/>
    </xf>
    <xf numFmtId="168" fontId="18" fillId="0" borderId="0" xfId="0" applyNumberFormat="1" applyFont="1" applyFill="1" applyAlignment="1">
      <alignment horizontal="center"/>
    </xf>
    <xf numFmtId="178" fontId="18" fillId="0" borderId="0" xfId="15" applyNumberFormat="1" applyFont="1" applyFill="1" applyBorder="1" applyAlignment="1">
      <alignment horizontal="center"/>
    </xf>
    <xf numFmtId="168" fontId="18" fillId="0" borderId="0" xfId="0" applyNumberFormat="1" applyFont="1" applyFill="1" applyBorder="1" applyAlignment="1">
      <alignment horizontal="center"/>
    </xf>
    <xf numFmtId="0" fontId="1" fillId="0" borderId="4" xfId="0" applyFont="1" applyFill="1" applyBorder="1"/>
    <xf numFmtId="2" fontId="1" fillId="0" borderId="4" xfId="0" applyNumberFormat="1" applyFont="1" applyFill="1" applyBorder="1"/>
    <xf numFmtId="168" fontId="18" fillId="0" borderId="4" xfId="0" applyNumberFormat="1" applyFont="1" applyFill="1" applyBorder="1" applyAlignment="1">
      <alignment horizontal="center"/>
    </xf>
    <xf numFmtId="178" fontId="18" fillId="0" borderId="4" xfId="15" applyNumberFormat="1" applyFont="1" applyFill="1" applyBorder="1" applyAlignment="1">
      <alignment horizontal="center"/>
    </xf>
    <xf numFmtId="2" fontId="1" fillId="0" borderId="0" xfId="0" applyNumberFormat="1" applyFont="1" applyFill="1"/>
    <xf numFmtId="0" fontId="1" fillId="0" borderId="2" xfId="0" applyFont="1" applyFill="1" applyBorder="1" applyAlignment="1"/>
    <xf numFmtId="0" fontId="1" fillId="0" borderId="2" xfId="0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/>
    <xf numFmtId="168" fontId="18" fillId="0" borderId="4" xfId="15" applyNumberFormat="1" applyFont="1" applyFill="1" applyBorder="1" applyAlignment="1">
      <alignment horizontal="center"/>
    </xf>
    <xf numFmtId="169" fontId="0" fillId="0" borderId="4" xfId="0" applyNumberFormat="1" applyFill="1" applyBorder="1" applyAlignment="1">
      <alignment horizontal="right"/>
    </xf>
    <xf numFmtId="169" fontId="0" fillId="0" borderId="0" xfId="0" applyNumberFormat="1" applyFill="1" applyBorder="1" applyAlignment="1">
      <alignment horizontal="right"/>
    </xf>
    <xf numFmtId="178" fontId="1" fillId="0" borderId="0" xfId="15" applyNumberFormat="1" applyFont="1" applyFill="1" applyBorder="1" applyAlignment="1">
      <alignment horizontal="right"/>
    </xf>
    <xf numFmtId="168" fontId="1" fillId="0" borderId="0" xfId="15" applyNumberFormat="1" applyFill="1" applyAlignment="1">
      <alignment horizontal="centerContinuous"/>
    </xf>
    <xf numFmtId="169" fontId="1" fillId="0" borderId="0" xfId="15" applyNumberFormat="1" applyFont="1" applyFill="1" applyBorder="1" applyAlignment="1">
      <alignment horizontal="centerContinuous"/>
    </xf>
    <xf numFmtId="0" fontId="0" fillId="0" borderId="0" xfId="0" applyFill="1" applyAlignment="1">
      <alignment horizontal="left"/>
    </xf>
    <xf numFmtId="169" fontId="0" fillId="0" borderId="0" xfId="0" applyNumberFormat="1" applyFill="1" applyAlignment="1"/>
    <xf numFmtId="0" fontId="0" fillId="0" borderId="4" xfId="0" applyFill="1" applyBorder="1" applyAlignment="1">
      <alignment horizontal="left"/>
    </xf>
    <xf numFmtId="0" fontId="18" fillId="0" borderId="4" xfId="0" applyFont="1" applyFill="1" applyBorder="1"/>
    <xf numFmtId="169" fontId="0" fillId="0" borderId="4" xfId="0" applyNumberFormat="1" applyFill="1" applyBorder="1" applyAlignment="1"/>
    <xf numFmtId="49" fontId="4" fillId="0" borderId="0" xfId="0" applyNumberFormat="1" applyFont="1" applyFill="1" applyBorder="1" applyAlignment="1">
      <alignment horizontal="center"/>
    </xf>
    <xf numFmtId="0" fontId="0" fillId="0" borderId="0" xfId="0" applyFill="1" applyAlignment="1"/>
    <xf numFmtId="168" fontId="7" fillId="0" borderId="0" xfId="15" applyNumberFormat="1" applyFont="1" applyFill="1" applyBorder="1" applyAlignment="1">
      <alignment horizontal="center"/>
    </xf>
    <xf numFmtId="168" fontId="8" fillId="0" borderId="0" xfId="0" applyNumberFormat="1" applyFont="1" applyFill="1" applyAlignment="1">
      <alignment horizontal="center"/>
    </xf>
    <xf numFmtId="168" fontId="8" fillId="0" borderId="4" xfId="0" applyNumberFormat="1" applyFont="1" applyFill="1" applyBorder="1" applyAlignment="1">
      <alignment horizontal="center"/>
    </xf>
    <xf numFmtId="0" fontId="0" fillId="0" borderId="2" xfId="0" applyFill="1" applyBorder="1" applyAlignment="1"/>
    <xf numFmtId="0" fontId="7" fillId="0" borderId="2" xfId="0" applyFont="1" applyFill="1" applyBorder="1" applyAlignment="1">
      <alignment horizontal="center"/>
    </xf>
    <xf numFmtId="169" fontId="0" fillId="0" borderId="0" xfId="0" applyNumberFormat="1" applyFill="1" applyBorder="1" applyAlignment="1"/>
    <xf numFmtId="0" fontId="0" fillId="0" borderId="4" xfId="0" applyFill="1" applyBorder="1" applyAlignment="1">
      <alignment horizontal="right"/>
    </xf>
    <xf numFmtId="178" fontId="4" fillId="0" borderId="2" xfId="0" applyNumberFormat="1" applyFont="1" applyFill="1" applyBorder="1" applyAlignment="1"/>
    <xf numFmtId="0" fontId="18" fillId="0" borderId="7" xfId="0" applyFont="1" applyFill="1" applyBorder="1"/>
    <xf numFmtId="0" fontId="30" fillId="0" borderId="0" xfId="0" applyFont="1" applyFill="1" applyAlignment="1">
      <alignment horizontal="left"/>
    </xf>
    <xf numFmtId="0" fontId="0" fillId="0" borderId="0" xfId="0" applyFill="1" applyBorder="1" applyAlignment="1">
      <alignment horizontal="centerContinuous"/>
    </xf>
    <xf numFmtId="168" fontId="5" fillId="0" borderId="0" xfId="0" applyNumberFormat="1" applyFont="1" applyFill="1" applyAlignment="1">
      <alignment horizontal="left"/>
    </xf>
    <xf numFmtId="49" fontId="5" fillId="0" borderId="0" xfId="21" applyNumberFormat="1" applyFon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68" fontId="31" fillId="0" borderId="0" xfId="0" applyNumberFormat="1" applyFont="1" applyFill="1" applyBorder="1" applyAlignment="1">
      <alignment horizontal="center"/>
    </xf>
    <xf numFmtId="169" fontId="32" fillId="0" borderId="0" xfId="15" applyNumberFormat="1" applyFont="1" applyFill="1" applyBorder="1" applyAlignment="1">
      <alignment horizontal="center"/>
    </xf>
    <xf numFmtId="178" fontId="8" fillId="0" borderId="0" xfId="15" applyNumberFormat="1" applyFont="1" applyFill="1" applyBorder="1" applyAlignment="1">
      <alignment horizontal="right"/>
    </xf>
    <xf numFmtId="0" fontId="0" fillId="0" borderId="4" xfId="0" applyFill="1" applyBorder="1" applyAlignment="1"/>
    <xf numFmtId="168" fontId="31" fillId="0" borderId="4" xfId="0" applyNumberFormat="1" applyFont="1" applyFill="1" applyBorder="1" applyAlignment="1">
      <alignment horizontal="center"/>
    </xf>
    <xf numFmtId="178" fontId="8" fillId="0" borderId="4" xfId="15" applyNumberFormat="1" applyFont="1" applyFill="1" applyBorder="1" applyAlignment="1">
      <alignment horizontal="right"/>
    </xf>
    <xf numFmtId="0" fontId="0" fillId="0" borderId="3" xfId="0" applyFill="1" applyBorder="1" applyAlignment="1"/>
    <xf numFmtId="168" fontId="7" fillId="0" borderId="3" xfId="0" applyNumberFormat="1" applyFont="1" applyFill="1" applyBorder="1" applyAlignment="1">
      <alignment horizontal="center"/>
    </xf>
    <xf numFmtId="168" fontId="31" fillId="0" borderId="3" xfId="0" applyNumberFormat="1" applyFont="1" applyFill="1" applyBorder="1" applyAlignment="1">
      <alignment horizontal="center"/>
    </xf>
    <xf numFmtId="178" fontId="8" fillId="0" borderId="3" xfId="15" applyNumberFormat="1" applyFont="1" applyFill="1" applyBorder="1" applyAlignment="1">
      <alignment horizontal="right"/>
    </xf>
    <xf numFmtId="178" fontId="8" fillId="0" borderId="2" xfId="0" applyNumberFormat="1" applyFont="1" applyFill="1" applyBorder="1" applyAlignment="1">
      <alignment horizontal="right"/>
    </xf>
    <xf numFmtId="168" fontId="31" fillId="0" borderId="2" xfId="0" applyNumberFormat="1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172" fontId="0" fillId="0" borderId="2" xfId="0" applyNumberFormat="1" applyFill="1" applyBorder="1"/>
    <xf numFmtId="0" fontId="31" fillId="0" borderId="2" xfId="0" applyFont="1" applyFill="1" applyBorder="1" applyAlignment="1">
      <alignment horizontal="center"/>
    </xf>
    <xf numFmtId="172" fontId="0" fillId="0" borderId="0" xfId="0" applyNumberFormat="1" applyFill="1" applyBorder="1"/>
    <xf numFmtId="178" fontId="31" fillId="0" borderId="0" xfId="0" applyNumberFormat="1" applyFont="1" applyFill="1" applyBorder="1" applyAlignment="1">
      <alignment horizontal="right"/>
    </xf>
    <xf numFmtId="178" fontId="31" fillId="0" borderId="0" xfId="0" applyNumberFormat="1" applyFont="1" applyFill="1" applyBorder="1" applyAlignment="1">
      <alignment horizontal="center"/>
    </xf>
    <xf numFmtId="172" fontId="0" fillId="0" borderId="0" xfId="0" applyNumberFormat="1" applyFill="1" applyBorder="1" applyAlignment="1"/>
    <xf numFmtId="172" fontId="0" fillId="0" borderId="4" xfId="0" applyNumberFormat="1" applyFill="1" applyBorder="1" applyAlignment="1"/>
    <xf numFmtId="0" fontId="8" fillId="0" borderId="2" xfId="0" applyFont="1" applyFill="1" applyBorder="1" applyAlignment="1">
      <alignment horizontal="center"/>
    </xf>
    <xf numFmtId="172" fontId="31" fillId="0" borderId="2" xfId="0" applyNumberFormat="1" applyFont="1" applyFill="1" applyBorder="1" applyAlignment="1">
      <alignment horizontal="center"/>
    </xf>
    <xf numFmtId="169" fontId="1" fillId="0" borderId="0" xfId="15" applyNumberFormat="1" applyFill="1" applyBorder="1" applyAlignment="1">
      <alignment horizontal="right"/>
    </xf>
    <xf numFmtId="172" fontId="8" fillId="0" borderId="0" xfId="0" applyNumberFormat="1" applyFont="1" applyFill="1"/>
    <xf numFmtId="0" fontId="33" fillId="0" borderId="0" xfId="0" applyFont="1" applyFill="1"/>
    <xf numFmtId="0" fontId="15" fillId="0" borderId="0" xfId="0" applyFont="1" applyFill="1" applyAlignment="1"/>
    <xf numFmtId="0" fontId="5" fillId="0" borderId="0" xfId="0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8" fontId="1" fillId="0" borderId="0" xfId="15" applyNumberFormat="1" applyFill="1" applyBorder="1" applyAlignment="1">
      <alignment horizontal="centerContinuous"/>
    </xf>
    <xf numFmtId="169" fontId="1" fillId="0" borderId="0" xfId="21" applyNumberFormat="1" applyFill="1" applyAlignment="1">
      <alignment horizontal="right"/>
    </xf>
    <xf numFmtId="168" fontId="1" fillId="0" borderId="0" xfId="15" applyNumberFormat="1" applyFont="1" applyFill="1" applyBorder="1" applyAlignment="1"/>
    <xf numFmtId="168" fontId="0" fillId="0" borderId="0" xfId="0" applyNumberFormat="1" applyFill="1" applyBorder="1"/>
    <xf numFmtId="49" fontId="4" fillId="0" borderId="0" xfId="18" applyNumberFormat="1" applyFont="1" applyFill="1" applyBorder="1" applyAlignment="1">
      <alignment horizontal="center"/>
    </xf>
    <xf numFmtId="168" fontId="4" fillId="0" borderId="0" xfId="18" applyNumberFormat="1" applyFont="1" applyFill="1" applyBorder="1" applyAlignment="1">
      <alignment horizontal="centerContinuous"/>
    </xf>
    <xf numFmtId="49" fontId="4" fillId="0" borderId="0" xfId="18" applyNumberFormat="1" applyFont="1" applyFill="1" applyBorder="1" applyAlignment="1">
      <alignment horizontal="centerContinuous"/>
    </xf>
    <xf numFmtId="170" fontId="0" fillId="0" borderId="0" xfId="0" applyNumberFormat="1" applyFill="1"/>
    <xf numFmtId="174" fontId="8" fillId="0" borderId="0" xfId="0" applyNumberFormat="1" applyFont="1" applyFill="1" applyBorder="1" applyAlignment="1"/>
    <xf numFmtId="174" fontId="8" fillId="0" borderId="0" xfId="18" applyNumberFormat="1" applyFont="1" applyFill="1" applyBorder="1" applyAlignment="1"/>
    <xf numFmtId="0" fontId="7" fillId="0" borderId="4" xfId="0" applyFont="1" applyFill="1" applyBorder="1" applyAlignment="1">
      <alignment horizontal="center"/>
    </xf>
    <xf numFmtId="174" fontId="4" fillId="0" borderId="4" xfId="18" applyNumberFormat="1" applyFont="1" applyFill="1" applyBorder="1" applyAlignment="1"/>
    <xf numFmtId="164" fontId="4" fillId="0" borderId="4" xfId="18" applyNumberFormat="1" applyFont="1" applyFill="1" applyBorder="1" applyAlignment="1">
      <alignment horizontal="right"/>
    </xf>
    <xf numFmtId="170" fontId="4" fillId="0" borderId="4" xfId="18" applyNumberFormat="1" applyFont="1" applyFill="1" applyBorder="1" applyAlignment="1">
      <alignment horizontal="right"/>
    </xf>
    <xf numFmtId="170" fontId="4" fillId="0" borderId="0" xfId="0" quotePrefix="1" applyNumberFormat="1" applyFont="1" applyFill="1" applyBorder="1" applyAlignment="1">
      <alignment horizontal="right"/>
    </xf>
    <xf numFmtId="174" fontId="4" fillId="0" borderId="0" xfId="18" applyNumberFormat="1" applyFont="1" applyFill="1" applyBorder="1" applyAlignment="1"/>
    <xf numFmtId="164" fontId="4" fillId="0" borderId="2" xfId="0" applyNumberFormat="1" applyFont="1" applyFill="1" applyBorder="1" applyAlignment="1">
      <alignment horizontal="right"/>
    </xf>
    <xf numFmtId="170" fontId="4" fillId="0" borderId="2" xfId="0" applyNumberFormat="1" applyFont="1" applyFill="1" applyBorder="1" applyAlignment="1">
      <alignment horizontal="right"/>
    </xf>
    <xf numFmtId="168" fontId="1" fillId="0" borderId="0" xfId="18" applyNumberForma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72" fontId="1" fillId="0" borderId="0" xfId="18" applyNumberFormat="1" applyFill="1" applyBorder="1" applyAlignment="1">
      <alignment horizontal="center"/>
    </xf>
    <xf numFmtId="172" fontId="0" fillId="0" borderId="0" xfId="0" applyNumberFormat="1" applyFill="1"/>
    <xf numFmtId="172" fontId="32" fillId="0" borderId="0" xfId="0" applyNumberFormat="1" applyFont="1" applyFill="1" applyBorder="1" applyAlignment="1"/>
    <xf numFmtId="172" fontId="32" fillId="0" borderId="0" xfId="0" quotePrefix="1" applyNumberFormat="1" applyFont="1" applyFill="1" applyBorder="1" applyAlignment="1">
      <alignment horizontal="center"/>
    </xf>
    <xf numFmtId="169" fontId="5" fillId="0" borderId="0" xfId="18" applyNumberFormat="1" applyFont="1" applyFill="1" applyBorder="1" applyAlignment="1">
      <alignment horizontal="right"/>
    </xf>
    <xf numFmtId="169" fontId="1" fillId="0" borderId="0" xfId="18" applyNumberFormat="1" applyFont="1" applyFill="1" applyAlignment="1">
      <alignment horizontal="right"/>
    </xf>
    <xf numFmtId="0" fontId="16" fillId="0" borderId="0" xfId="0" applyFont="1" applyFill="1" applyAlignment="1">
      <alignment horizontal="left"/>
    </xf>
    <xf numFmtId="0" fontId="3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9" fillId="0" borderId="2" xfId="0" applyFont="1" applyFill="1" applyBorder="1"/>
    <xf numFmtId="0" fontId="9" fillId="0" borderId="0" xfId="0" applyFont="1" applyFill="1" applyBorder="1"/>
    <xf numFmtId="49" fontId="5" fillId="0" borderId="0" xfId="0" applyNumberFormat="1" applyFont="1" applyFill="1" applyBorder="1"/>
    <xf numFmtId="49" fontId="16" fillId="0" borderId="0" xfId="0" applyNumberFormat="1" applyFont="1" applyFill="1" applyBorder="1"/>
    <xf numFmtId="0" fontId="16" fillId="0" borderId="0" xfId="0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0" fontId="35" fillId="0" borderId="0" xfId="0" applyFont="1" applyFill="1" applyBorder="1"/>
    <xf numFmtId="0" fontId="16" fillId="0" borderId="0" xfId="0" applyFont="1" applyFill="1" applyBorder="1"/>
    <xf numFmtId="178" fontId="14" fillId="0" borderId="0" xfId="0" applyNumberFormat="1" applyFont="1" applyFill="1" applyBorder="1" applyAlignment="1">
      <alignment horizontal="right"/>
    </xf>
    <xf numFmtId="178" fontId="14" fillId="0" borderId="4" xfId="0" applyNumberFormat="1" applyFont="1" applyFill="1" applyBorder="1" applyAlignment="1">
      <alignment horizontal="right"/>
    </xf>
    <xf numFmtId="178" fontId="14" fillId="0" borderId="2" xfId="0" applyNumberFormat="1" applyFont="1" applyFill="1" applyBorder="1" applyAlignment="1">
      <alignment horizontal="right"/>
    </xf>
    <xf numFmtId="49" fontId="0" fillId="0" borderId="0" xfId="0" applyNumberFormat="1" applyFill="1" applyAlignment="1">
      <alignment textRotation="180"/>
    </xf>
    <xf numFmtId="0" fontId="7" fillId="0" borderId="0" xfId="0" applyFont="1" applyFill="1" applyBorder="1"/>
    <xf numFmtId="0" fontId="7" fillId="0" borderId="0" xfId="0" applyFont="1" applyFill="1"/>
    <xf numFmtId="178" fontId="8" fillId="0" borderId="2" xfId="0" applyNumberFormat="1" applyFont="1" applyFill="1" applyBorder="1"/>
    <xf numFmtId="0" fontId="7" fillId="0" borderId="2" xfId="0" applyFont="1" applyFill="1" applyBorder="1"/>
    <xf numFmtId="178" fontId="8" fillId="0" borderId="2" xfId="0" applyNumberFormat="1" applyFont="1" applyFill="1" applyBorder="1" applyAlignment="1">
      <alignment horizontal="center"/>
    </xf>
    <xf numFmtId="172" fontId="0" fillId="0" borderId="2" xfId="0" applyNumberFormat="1" applyFill="1" applyBorder="1" applyAlignment="1">
      <alignment horizontal="right"/>
    </xf>
    <xf numFmtId="168" fontId="7" fillId="0" borderId="0" xfId="18" applyNumberFormat="1" applyFont="1" applyFill="1" applyBorder="1" applyAlignment="1">
      <alignment horizontal="center"/>
    </xf>
    <xf numFmtId="168" fontId="1" fillId="0" borderId="0" xfId="18" applyNumberFormat="1" applyFont="1" applyFill="1" applyBorder="1"/>
    <xf numFmtId="169" fontId="1" fillId="0" borderId="0" xfId="18" applyNumberFormat="1" applyFont="1" applyFill="1" applyBorder="1" applyAlignment="1">
      <alignment horizontal="right"/>
    </xf>
    <xf numFmtId="178" fontId="4" fillId="0" borderId="4" xfId="0" applyNumberFormat="1" applyFont="1" applyFill="1" applyBorder="1"/>
    <xf numFmtId="178" fontId="4" fillId="0" borderId="4" xfId="18" applyNumberFormat="1" applyFont="1" applyFill="1" applyBorder="1" applyAlignment="1">
      <alignment horizontal="right"/>
    </xf>
    <xf numFmtId="168" fontId="8" fillId="0" borderId="4" xfId="18" applyNumberFormat="1" applyFont="1" applyFill="1" applyBorder="1" applyAlignment="1">
      <alignment horizontal="center"/>
    </xf>
    <xf numFmtId="178" fontId="4" fillId="0" borderId="0" xfId="0" applyNumberFormat="1" applyFont="1" applyFill="1" applyBorder="1"/>
    <xf numFmtId="178" fontId="4" fillId="0" borderId="0" xfId="18" applyNumberFormat="1" applyFont="1" applyFill="1" applyBorder="1" applyAlignment="1">
      <alignment horizontal="right"/>
    </xf>
    <xf numFmtId="168" fontId="8" fillId="0" borderId="0" xfId="18" applyNumberFormat="1" applyFont="1" applyFill="1" applyBorder="1" applyAlignment="1">
      <alignment horizontal="center"/>
    </xf>
    <xf numFmtId="178" fontId="8" fillId="0" borderId="0" xfId="0" applyNumberFormat="1" applyFont="1" applyFill="1"/>
    <xf numFmtId="178" fontId="34" fillId="0" borderId="0" xfId="0" applyNumberFormat="1" applyFont="1" applyFill="1" applyBorder="1" applyAlignment="1">
      <alignment horizontal="right"/>
    </xf>
    <xf numFmtId="178" fontId="32" fillId="0" borderId="0" xfId="18" applyNumberFormat="1" applyFont="1" applyFill="1" applyAlignment="1">
      <alignment horizontal="right"/>
    </xf>
    <xf numFmtId="178" fontId="4" fillId="0" borderId="4" xfId="0" applyNumberFormat="1" applyFont="1" applyFill="1" applyBorder="1" applyAlignment="1">
      <alignment horizontal="right"/>
    </xf>
    <xf numFmtId="168" fontId="4" fillId="0" borderId="2" xfId="0" applyNumberFormat="1" applyFont="1" applyFill="1" applyBorder="1" applyAlignment="1">
      <alignment horizontal="center"/>
    </xf>
    <xf numFmtId="178" fontId="1" fillId="0" borderId="0" xfId="0" applyNumberFormat="1" applyFont="1" applyFill="1" applyAlignment="1">
      <alignment horizontal="right"/>
    </xf>
    <xf numFmtId="178" fontId="1" fillId="0" borderId="0" xfId="0" applyNumberFormat="1" applyFont="1" applyFill="1" applyBorder="1" applyAlignment="1">
      <alignment horizontal="right"/>
    </xf>
    <xf numFmtId="169" fontId="8" fillId="0" borderId="0" xfId="0" applyNumberFormat="1" applyFont="1" applyFill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168" fontId="1" fillId="0" borderId="0" xfId="12" applyNumberFormat="1" applyFill="1" applyAlignment="1">
      <alignment horizontal="centerContinuous"/>
    </xf>
    <xf numFmtId="169" fontId="1" fillId="0" borderId="0" xfId="12" applyNumberFormat="1" applyFill="1" applyAlignment="1">
      <alignment horizontal="centerContinuous"/>
    </xf>
    <xf numFmtId="168" fontId="7" fillId="0" borderId="0" xfId="12" applyNumberFormat="1" applyFont="1" applyFill="1" applyBorder="1" applyAlignment="1">
      <alignment horizontal="center"/>
    </xf>
    <xf numFmtId="168" fontId="1" fillId="0" borderId="0" xfId="12" applyNumberFormat="1" applyFont="1" applyFill="1" applyBorder="1"/>
    <xf numFmtId="178" fontId="1" fillId="0" borderId="0" xfId="12" applyNumberFormat="1" applyFont="1" applyFill="1" applyBorder="1"/>
    <xf numFmtId="0" fontId="0" fillId="0" borderId="0" xfId="0" applyFont="1" applyFill="1" applyBorder="1"/>
    <xf numFmtId="0" fontId="0" fillId="0" borderId="4" xfId="0" applyFont="1" applyFill="1" applyBorder="1"/>
    <xf numFmtId="168" fontId="13" fillId="0" borderId="0" xfId="0" applyNumberFormat="1" applyFont="1" applyFill="1" applyBorder="1"/>
    <xf numFmtId="0" fontId="21" fillId="0" borderId="0" xfId="0" applyFont="1" applyFill="1" applyAlignment="1">
      <alignment wrapText="1"/>
    </xf>
    <xf numFmtId="3" fontId="36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8" fontId="8" fillId="0" borderId="0" xfId="14" applyNumberFormat="1" applyFont="1" applyFill="1" applyBorder="1" applyAlignment="1">
      <alignment horizontal="center"/>
    </xf>
    <xf numFmtId="169" fontId="1" fillId="0" borderId="0" xfId="14" applyNumberFormat="1" applyFont="1" applyFill="1" applyBorder="1" applyAlignment="1">
      <alignment horizontal="left"/>
    </xf>
    <xf numFmtId="0" fontId="0" fillId="0" borderId="3" xfId="0" applyFont="1" applyFill="1" applyBorder="1"/>
    <xf numFmtId="0" fontId="0" fillId="0" borderId="3" xfId="0" applyFill="1" applyBorder="1" applyAlignment="1">
      <alignment horizontal="right"/>
    </xf>
    <xf numFmtId="168" fontId="8" fillId="0" borderId="3" xfId="14" applyNumberFormat="1" applyFont="1" applyFill="1" applyBorder="1" applyAlignment="1">
      <alignment horizontal="center"/>
    </xf>
    <xf numFmtId="169" fontId="1" fillId="0" borderId="3" xfId="14" applyNumberFormat="1" applyFont="1" applyFill="1" applyBorder="1" applyAlignment="1">
      <alignment horizontal="left"/>
    </xf>
    <xf numFmtId="168" fontId="8" fillId="0" borderId="4" xfId="14" applyNumberFormat="1" applyFont="1" applyFill="1" applyBorder="1" applyAlignment="1">
      <alignment horizontal="center"/>
    </xf>
    <xf numFmtId="169" fontId="1" fillId="0" borderId="4" xfId="14" applyNumberFormat="1" applyFont="1" applyFill="1" applyBorder="1" applyAlignment="1">
      <alignment horizontal="left"/>
    </xf>
    <xf numFmtId="0" fontId="8" fillId="0" borderId="4" xfId="0" applyFont="1" applyFill="1" applyBorder="1" applyAlignment="1">
      <alignment horizontal="right"/>
    </xf>
    <xf numFmtId="168" fontId="0" fillId="0" borderId="4" xfId="0" applyNumberFormat="1" applyFill="1" applyBorder="1"/>
    <xf numFmtId="3" fontId="8" fillId="0" borderId="4" xfId="0" applyNumberFormat="1" applyFont="1" applyFill="1" applyBorder="1" applyAlignment="1">
      <alignment horizontal="left"/>
    </xf>
    <xf numFmtId="3" fontId="8" fillId="0" borderId="0" xfId="0" applyNumberFormat="1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/>
    <xf numFmtId="3" fontId="0" fillId="0" borderId="4" xfId="0" applyNumberFormat="1" applyFill="1" applyBorder="1" applyAlignment="1">
      <alignment horizontal="center"/>
    </xf>
    <xf numFmtId="3" fontId="0" fillId="0" borderId="4" xfId="0" applyNumberFormat="1" applyFont="1" applyFill="1" applyBorder="1" applyAlignment="1">
      <alignment horizontal="center"/>
    </xf>
    <xf numFmtId="3" fontId="0" fillId="0" borderId="0" xfId="0" applyNumberFormat="1" applyFont="1" applyFill="1" applyBorder="1"/>
    <xf numFmtId="178" fontId="4" fillId="0" borderId="0" xfId="0" applyNumberFormat="1" applyFont="1" applyFill="1" applyAlignment="1"/>
    <xf numFmtId="169" fontId="4" fillId="0" borderId="0" xfId="0" applyNumberFormat="1" applyFont="1" applyFill="1" applyBorder="1" applyAlignment="1">
      <alignment horizontal="centerContinuous"/>
    </xf>
    <xf numFmtId="0" fontId="4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centerContinuous"/>
    </xf>
    <xf numFmtId="168" fontId="8" fillId="0" borderId="0" xfId="15" applyNumberFormat="1" applyFont="1" applyFill="1" applyBorder="1" applyAlignment="1">
      <alignment horizontal="centerContinuous"/>
    </xf>
    <xf numFmtId="168" fontId="8" fillId="0" borderId="0" xfId="0" applyNumberFormat="1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/>
    <xf numFmtId="0" fontId="30" fillId="0" borderId="0" xfId="0" applyFont="1" applyFill="1" applyBorder="1"/>
    <xf numFmtId="172" fontId="8" fillId="0" borderId="2" xfId="0" applyNumberFormat="1" applyFont="1" applyFill="1" applyBorder="1"/>
    <xf numFmtId="172" fontId="8" fillId="0" borderId="0" xfId="0" applyNumberFormat="1" applyFont="1" applyFill="1" applyBorder="1"/>
    <xf numFmtId="168" fontId="31" fillId="0" borderId="0" xfId="0" applyNumberFormat="1" applyFont="1" applyFill="1" applyAlignment="1">
      <alignment horizontal="center"/>
    </xf>
    <xf numFmtId="178" fontId="7" fillId="0" borderId="0" xfId="0" applyNumberFormat="1" applyFont="1" applyFill="1" applyBorder="1" applyAlignment="1">
      <alignment horizontal="center"/>
    </xf>
    <xf numFmtId="178" fontId="7" fillId="0" borderId="2" xfId="0" applyNumberFormat="1" applyFont="1" applyFill="1" applyBorder="1" applyAlignment="1">
      <alignment horizontal="center"/>
    </xf>
    <xf numFmtId="0" fontId="8" fillId="0" borderId="0" xfId="0" applyFont="1" applyFill="1" applyProtection="1">
      <protection locked="0"/>
    </xf>
    <xf numFmtId="0" fontId="4" fillId="0" borderId="0" xfId="0" applyFont="1" applyFill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168" fontId="1" fillId="0" borderId="0" xfId="0" applyNumberFormat="1" applyFont="1" applyFill="1" applyBorder="1" applyAlignment="1">
      <alignment horizontal="right"/>
    </xf>
    <xf numFmtId="168" fontId="40" fillId="0" borderId="0" xfId="0" applyNumberFormat="1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readingOrder="1"/>
    </xf>
    <xf numFmtId="0" fontId="18" fillId="0" borderId="0" xfId="0" applyFont="1" applyFill="1" applyBorder="1" applyAlignment="1">
      <alignment readingOrder="1"/>
    </xf>
    <xf numFmtId="178" fontId="1" fillId="0" borderId="0" xfId="0" applyNumberFormat="1" applyFont="1" applyFill="1"/>
    <xf numFmtId="168" fontId="1" fillId="0" borderId="0" xfId="0" applyNumberFormat="1" applyFont="1" applyFill="1" applyAlignment="1">
      <alignment horizontal="right"/>
    </xf>
    <xf numFmtId="0" fontId="1" fillId="0" borderId="4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8" fillId="0" borderId="3" xfId="0" applyFont="1" applyFill="1" applyBorder="1" applyAlignment="1">
      <alignment horizontal="left"/>
    </xf>
    <xf numFmtId="178" fontId="1" fillId="0" borderId="3" xfId="0" applyNumberFormat="1" applyFont="1" applyFill="1" applyBorder="1" applyAlignment="1">
      <alignment horizontal="right"/>
    </xf>
    <xf numFmtId="0" fontId="1" fillId="0" borderId="3" xfId="0" applyFont="1" applyFill="1" applyBorder="1" applyAlignment="1">
      <alignment horizontal="center"/>
    </xf>
    <xf numFmtId="168" fontId="1" fillId="0" borderId="3" xfId="0" applyNumberFormat="1" applyFont="1" applyFill="1" applyBorder="1" applyAlignment="1">
      <alignment horizontal="right"/>
    </xf>
    <xf numFmtId="168" fontId="1" fillId="0" borderId="3" xfId="0" applyNumberFormat="1" applyFont="1" applyFill="1" applyBorder="1" applyAlignment="1">
      <alignment horizontal="center"/>
    </xf>
    <xf numFmtId="178" fontId="5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center"/>
    </xf>
    <xf numFmtId="170" fontId="42" fillId="0" borderId="0" xfId="18" applyNumberFormat="1" applyFont="1" applyFill="1" applyAlignment="1">
      <alignment horizontal="right"/>
    </xf>
    <xf numFmtId="170" fontId="42" fillId="0" borderId="0" xfId="18" applyNumberFormat="1" applyFont="1" applyFill="1" applyBorder="1" applyAlignment="1">
      <alignment horizontal="right"/>
    </xf>
    <xf numFmtId="170" fontId="42" fillId="0" borderId="3" xfId="18" applyNumberFormat="1" applyFont="1" applyFill="1" applyBorder="1" applyAlignment="1">
      <alignment horizontal="right"/>
    </xf>
    <xf numFmtId="178" fontId="5" fillId="0" borderId="3" xfId="0" applyNumberFormat="1" applyFont="1" applyFill="1" applyBorder="1" applyAlignment="1">
      <alignment horizontal="right"/>
    </xf>
    <xf numFmtId="178" fontId="4" fillId="0" borderId="3" xfId="0" applyNumberFormat="1" applyFont="1" applyFill="1" applyBorder="1" applyAlignment="1">
      <alignment horizontal="right"/>
    </xf>
    <xf numFmtId="170" fontId="5" fillId="0" borderId="2" xfId="0" applyNumberFormat="1" applyFont="1" applyFill="1" applyBorder="1" applyAlignment="1">
      <alignment horizontal="right"/>
    </xf>
    <xf numFmtId="0" fontId="5" fillId="0" borderId="4" xfId="0" applyFont="1" applyFill="1" applyBorder="1" applyAlignment="1"/>
    <xf numFmtId="0" fontId="4" fillId="0" borderId="7" xfId="0" applyFont="1" applyFill="1" applyBorder="1" applyAlignment="1"/>
    <xf numFmtId="169" fontId="1" fillId="0" borderId="3" xfId="0" applyNumberFormat="1" applyFont="1" applyFill="1" applyBorder="1"/>
    <xf numFmtId="169" fontId="1" fillId="0" borderId="0" xfId="0" applyNumberFormat="1" applyFont="1" applyFill="1" applyBorder="1"/>
    <xf numFmtId="0" fontId="14" fillId="0" borderId="4" xfId="0" applyFont="1" applyFill="1" applyBorder="1"/>
    <xf numFmtId="0" fontId="8" fillId="0" borderId="0" xfId="0" applyFont="1" applyFill="1" applyAlignment="1">
      <alignment horizontal="center"/>
    </xf>
    <xf numFmtId="0" fontId="5" fillId="0" borderId="0" xfId="0" applyFont="1" applyFill="1" applyAlignment="1">
      <alignment wrapText="1"/>
    </xf>
    <xf numFmtId="0" fontId="46" fillId="0" borderId="0" xfId="0" applyFont="1" applyFill="1"/>
    <xf numFmtId="178" fontId="46" fillId="0" borderId="0" xfId="0" applyNumberFormat="1" applyFont="1" applyFill="1"/>
    <xf numFmtId="178" fontId="46" fillId="0" borderId="0" xfId="0" applyNumberFormat="1" applyFont="1" applyFill="1" applyAlignment="1">
      <alignment horizontal="right"/>
    </xf>
    <xf numFmtId="0" fontId="46" fillId="0" borderId="0" xfId="0" applyFont="1" applyFill="1" applyBorder="1"/>
    <xf numFmtId="0" fontId="41" fillId="0" borderId="0" xfId="0" applyFont="1" applyFill="1"/>
    <xf numFmtId="0" fontId="46" fillId="0" borderId="3" xfId="0" applyFont="1" applyFill="1" applyBorder="1"/>
    <xf numFmtId="178" fontId="46" fillId="0" borderId="3" xfId="0" applyNumberFormat="1" applyFont="1" applyFill="1" applyBorder="1" applyAlignment="1">
      <alignment horizontal="right"/>
    </xf>
    <xf numFmtId="178" fontId="46" fillId="0" borderId="0" xfId="0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178" fontId="4" fillId="0" borderId="4" xfId="18" applyNumberFormat="1" applyFont="1" applyFill="1" applyBorder="1" applyAlignment="1"/>
    <xf numFmtId="178" fontId="4" fillId="0" borderId="0" xfId="18" applyNumberFormat="1" applyFont="1" applyFill="1" applyBorder="1" applyAlignment="1"/>
    <xf numFmtId="174" fontId="4" fillId="0" borderId="5" xfId="14" applyNumberFormat="1" applyFont="1" applyFill="1" applyBorder="1"/>
    <xf numFmtId="178" fontId="5" fillId="0" borderId="4" xfId="0" applyNumberFormat="1" applyFont="1" applyFill="1" applyBorder="1" applyAlignment="1">
      <alignment horizontal="right"/>
    </xf>
    <xf numFmtId="0" fontId="8" fillId="0" borderId="6" xfId="0" applyFont="1" applyFill="1" applyBorder="1" applyAlignment="1">
      <alignment wrapText="1"/>
    </xf>
    <xf numFmtId="0" fontId="0" fillId="0" borderId="6" xfId="0" applyFont="1" applyFill="1" applyBorder="1"/>
    <xf numFmtId="3" fontId="0" fillId="0" borderId="6" xfId="0" applyNumberFormat="1" applyFill="1" applyBorder="1" applyAlignment="1">
      <alignment horizontal="center"/>
    </xf>
    <xf numFmtId="3" fontId="0" fillId="0" borderId="6" xfId="0" applyNumberFormat="1" applyFont="1" applyFill="1" applyBorder="1" applyAlignment="1">
      <alignment horizontal="center"/>
    </xf>
    <xf numFmtId="173" fontId="4" fillId="0" borderId="0" xfId="18" applyNumberFormat="1" applyFont="1" applyFill="1" applyBorder="1" applyAlignment="1">
      <alignment horizontal="right"/>
    </xf>
    <xf numFmtId="41" fontId="4" fillId="0" borderId="0" xfId="18" applyNumberFormat="1" applyFont="1" applyFill="1" applyBorder="1" applyAlignment="1">
      <alignment horizontal="center"/>
    </xf>
    <xf numFmtId="0" fontId="30" fillId="0" borderId="0" xfId="0" applyFont="1" applyFill="1"/>
    <xf numFmtId="3" fontId="8" fillId="0" borderId="0" xfId="0" applyNumberFormat="1" applyFont="1" applyFill="1" applyBorder="1"/>
    <xf numFmtId="3" fontId="8" fillId="0" borderId="0" xfId="0" applyNumberFormat="1" applyFont="1" applyFill="1" applyBorder="1" applyAlignment="1">
      <alignment horizontal="right"/>
    </xf>
    <xf numFmtId="0" fontId="48" fillId="0" borderId="0" xfId="0" applyFont="1" applyFill="1" applyAlignment="1">
      <alignment horizontal="right"/>
    </xf>
    <xf numFmtId="168" fontId="1" fillId="0" borderId="0" xfId="18" applyNumberFormat="1" applyFont="1" applyFill="1" applyBorder="1" applyAlignment="1">
      <alignment horizontal="centerContinuous"/>
    </xf>
    <xf numFmtId="168" fontId="1" fillId="0" borderId="0" xfId="18" applyNumberFormat="1" applyFill="1" applyAlignment="1">
      <alignment horizontal="centerContinuous"/>
    </xf>
    <xf numFmtId="175" fontId="8" fillId="0" borderId="0" xfId="18" applyNumberFormat="1" applyFont="1" applyFill="1" applyBorder="1" applyAlignment="1">
      <alignment horizontal="right"/>
    </xf>
    <xf numFmtId="175" fontId="8" fillId="0" borderId="0" xfId="18" applyNumberFormat="1" applyFont="1" applyFill="1" applyAlignment="1">
      <alignment horizontal="right"/>
    </xf>
    <xf numFmtId="49" fontId="4" fillId="0" borderId="0" xfId="0" applyNumberFormat="1" applyFont="1" applyFill="1" applyBorder="1" applyAlignment="1">
      <alignment horizontal="left"/>
    </xf>
    <xf numFmtId="175" fontId="8" fillId="0" borderId="3" xfId="18" applyNumberFormat="1" applyFont="1" applyFill="1" applyBorder="1" applyAlignment="1">
      <alignment horizontal="right"/>
    </xf>
    <xf numFmtId="169" fontId="32" fillId="0" borderId="0" xfId="18" applyNumberFormat="1" applyFont="1" applyFill="1" applyBorder="1" applyAlignment="1">
      <alignment horizontal="center"/>
    </xf>
    <xf numFmtId="175" fontId="0" fillId="0" borderId="0" xfId="0" applyNumberFormat="1" applyFill="1"/>
    <xf numFmtId="175" fontId="8" fillId="0" borderId="4" xfId="18" applyNumberFormat="1" applyFont="1" applyFill="1" applyBorder="1" applyAlignment="1">
      <alignment horizontal="right"/>
    </xf>
    <xf numFmtId="175" fontId="4" fillId="0" borderId="0" xfId="0" applyNumberFormat="1" applyFont="1" applyFill="1" applyAlignment="1"/>
    <xf numFmtId="175" fontId="4" fillId="0" borderId="0" xfId="0" applyNumberFormat="1" applyFont="1" applyFill="1" applyBorder="1" applyAlignment="1"/>
    <xf numFmtId="175" fontId="8" fillId="0" borderId="2" xfId="18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49" fontId="5" fillId="0" borderId="7" xfId="0" applyNumberFormat="1" applyFont="1" applyFill="1" applyBorder="1" applyAlignment="1">
      <alignment horizontal="left"/>
    </xf>
    <xf numFmtId="49" fontId="5" fillId="0" borderId="7" xfId="0" applyNumberFormat="1" applyFont="1" applyFill="1" applyBorder="1" applyAlignment="1">
      <alignment horizontal="centerContinuous"/>
    </xf>
    <xf numFmtId="41" fontId="0" fillId="0" borderId="0" xfId="0" applyNumberFormat="1" applyFill="1" applyBorder="1"/>
    <xf numFmtId="174" fontId="4" fillId="0" borderId="0" xfId="0" applyNumberFormat="1" applyFont="1" applyFill="1" applyBorder="1" applyAlignment="1"/>
    <xf numFmtId="174" fontId="9" fillId="0" borderId="0" xfId="0" applyNumberFormat="1" applyFont="1" applyFill="1" applyBorder="1" applyAlignment="1"/>
    <xf numFmtId="174" fontId="8" fillId="0" borderId="4" xfId="0" applyNumberFormat="1" applyFont="1" applyFill="1" applyBorder="1" applyAlignment="1"/>
    <xf numFmtId="0" fontId="8" fillId="0" borderId="0" xfId="23" applyFont="1" applyFill="1" applyBorder="1" applyAlignment="1">
      <alignment horizontal="left" wrapText="1"/>
    </xf>
    <xf numFmtId="0" fontId="8" fillId="0" borderId="0" xfId="23" applyFont="1" applyFill="1" applyAlignment="1">
      <alignment horizontal="left" wrapText="1"/>
    </xf>
    <xf numFmtId="168" fontId="7" fillId="0" borderId="0" xfId="23" applyNumberFormat="1" applyFont="1" applyFill="1" applyBorder="1" applyAlignment="1">
      <alignment horizontal="left"/>
    </xf>
    <xf numFmtId="0" fontId="8" fillId="0" borderId="0" xfId="23" applyFont="1" applyFill="1" applyBorder="1" applyAlignment="1">
      <alignment horizontal="left"/>
    </xf>
    <xf numFmtId="179" fontId="4" fillId="0" borderId="4" xfId="0" applyNumberFormat="1" applyFont="1" applyFill="1" applyBorder="1" applyAlignment="1">
      <alignment horizontal="right"/>
    </xf>
    <xf numFmtId="0" fontId="8" fillId="0" borderId="0" xfId="23" applyFill="1"/>
    <xf numFmtId="0" fontId="4" fillId="0" borderId="0" xfId="23" applyFont="1" applyFill="1" applyBorder="1" applyAlignment="1">
      <alignment horizontal="centerContinuous"/>
    </xf>
    <xf numFmtId="0" fontId="4" fillId="0" borderId="0" xfId="23" applyFont="1" applyFill="1" applyBorder="1" applyAlignment="1">
      <alignment horizontal="center"/>
    </xf>
    <xf numFmtId="0" fontId="8" fillId="0" borderId="0" xfId="23" applyFill="1" applyBorder="1" applyAlignment="1">
      <alignment horizontal="center"/>
    </xf>
    <xf numFmtId="0" fontId="8" fillId="0" borderId="0" xfId="23" applyFont="1" applyFill="1" applyBorder="1" applyAlignment="1">
      <alignment horizontal="centerContinuous"/>
    </xf>
    <xf numFmtId="0" fontId="49" fillId="0" borderId="2" xfId="23" applyFont="1" applyFill="1" applyBorder="1"/>
    <xf numFmtId="0" fontId="4" fillId="0" borderId="2" xfId="23" applyFont="1" applyFill="1" applyBorder="1"/>
    <xf numFmtId="0" fontId="4" fillId="0" borderId="2" xfId="23" applyFont="1" applyFill="1" applyBorder="1" applyAlignment="1">
      <alignment horizontal="center"/>
    </xf>
    <xf numFmtId="0" fontId="4" fillId="0" borderId="0" xfId="23" applyFont="1" applyFill="1" applyBorder="1"/>
    <xf numFmtId="0" fontId="8" fillId="0" borderId="0" xfId="23" applyFill="1" applyBorder="1"/>
    <xf numFmtId="0" fontId="14" fillId="0" borderId="0" xfId="23" applyFont="1" applyFill="1"/>
    <xf numFmtId="0" fontId="7" fillId="0" borderId="0" xfId="23" applyFont="1" applyFill="1" applyBorder="1" applyAlignment="1">
      <alignment horizontal="center"/>
    </xf>
    <xf numFmtId="0" fontId="21" fillId="0" borderId="0" xfId="23" applyFont="1" applyFill="1" applyBorder="1"/>
    <xf numFmtId="0" fontId="4" fillId="0" borderId="0" xfId="23" applyFont="1" applyFill="1" applyBorder="1" applyAlignment="1"/>
    <xf numFmtId="0" fontId="8" fillId="0" borderId="0" xfId="23" applyFont="1" applyFill="1" applyBorder="1" applyAlignment="1"/>
    <xf numFmtId="178" fontId="7" fillId="0" borderId="0" xfId="23" applyNumberFormat="1" applyFont="1" applyFill="1" applyBorder="1" applyAlignment="1">
      <alignment horizontal="center"/>
    </xf>
    <xf numFmtId="178" fontId="8" fillId="0" borderId="0" xfId="23" applyNumberFormat="1" applyFont="1" applyFill="1" applyBorder="1" applyAlignment="1">
      <alignment horizontal="right"/>
    </xf>
    <xf numFmtId="0" fontId="8" fillId="0" borderId="0" xfId="23" applyFill="1" applyAlignment="1">
      <alignment horizontal="left" wrapText="1"/>
    </xf>
    <xf numFmtId="0" fontId="13" fillId="0" borderId="0" xfId="23" applyFont="1" applyFill="1" applyBorder="1" applyAlignment="1">
      <alignment horizontal="center"/>
    </xf>
    <xf numFmtId="178" fontId="8" fillId="0" borderId="0" xfId="11" applyNumberFormat="1" applyFont="1" applyFill="1" applyBorder="1" applyAlignment="1">
      <alignment horizontal="right"/>
    </xf>
    <xf numFmtId="49" fontId="4" fillId="0" borderId="0" xfId="23" applyNumberFormat="1" applyFont="1" applyFill="1" applyBorder="1" applyAlignment="1">
      <alignment horizontal="center"/>
    </xf>
    <xf numFmtId="0" fontId="8" fillId="0" borderId="0" xfId="23" applyFont="1" applyFill="1" applyBorder="1"/>
    <xf numFmtId="0" fontId="28" fillId="0" borderId="0" xfId="23" applyFont="1" applyFill="1"/>
    <xf numFmtId="178" fontId="8" fillId="0" borderId="0" xfId="23" applyNumberFormat="1" applyFont="1" applyFill="1" applyAlignment="1">
      <alignment horizontal="right"/>
    </xf>
    <xf numFmtId="0" fontId="8" fillId="0" borderId="0" xfId="23" applyFill="1" applyAlignment="1">
      <alignment horizontal="center"/>
    </xf>
    <xf numFmtId="178" fontId="8" fillId="0" borderId="0" xfId="23" applyNumberFormat="1" applyFill="1"/>
    <xf numFmtId="0" fontId="4" fillId="0" borderId="0" xfId="23" applyFont="1" applyFill="1"/>
    <xf numFmtId="0" fontId="13" fillId="0" borderId="0" xfId="23" applyFont="1" applyFill="1" applyAlignment="1">
      <alignment horizontal="center"/>
    </xf>
    <xf numFmtId="0" fontId="8" fillId="0" borderId="0" xfId="23" applyFont="1" applyFill="1"/>
    <xf numFmtId="3" fontId="8" fillId="0" borderId="0" xfId="23" applyNumberFormat="1" applyFill="1" applyBorder="1"/>
    <xf numFmtId="0" fontId="14" fillId="0" borderId="0" xfId="23" applyFont="1" applyFill="1" applyAlignment="1">
      <alignment horizontal="center"/>
    </xf>
    <xf numFmtId="0" fontId="8" fillId="0" borderId="0" xfId="23" applyFont="1" applyFill="1" applyAlignment="1">
      <alignment horizontal="center"/>
    </xf>
    <xf numFmtId="0" fontId="8" fillId="0" borderId="4" xfId="23" applyFont="1" applyFill="1" applyBorder="1"/>
    <xf numFmtId="0" fontId="7" fillId="0" borderId="4" xfId="23" applyFont="1" applyFill="1" applyBorder="1" applyAlignment="1">
      <alignment horizontal="center"/>
    </xf>
    <xf numFmtId="178" fontId="7" fillId="0" borderId="4" xfId="23" applyNumberFormat="1" applyFont="1" applyFill="1" applyBorder="1" applyAlignment="1">
      <alignment horizontal="center"/>
    </xf>
    <xf numFmtId="178" fontId="8" fillId="0" borderId="4" xfId="23" applyNumberFormat="1" applyFont="1" applyFill="1" applyBorder="1" applyAlignment="1">
      <alignment horizontal="right"/>
    </xf>
    <xf numFmtId="178" fontId="8" fillId="0" borderId="4" xfId="11" applyNumberFormat="1" applyFont="1" applyFill="1" applyBorder="1" applyAlignment="1">
      <alignment horizontal="right"/>
    </xf>
    <xf numFmtId="0" fontId="8" fillId="0" borderId="2" xfId="23" applyFont="1" applyFill="1" applyBorder="1"/>
    <xf numFmtId="0" fontId="7" fillId="0" borderId="2" xfId="23" applyFont="1" applyFill="1" applyBorder="1" applyAlignment="1">
      <alignment horizontal="center"/>
    </xf>
    <xf numFmtId="178" fontId="7" fillId="0" borderId="2" xfId="23" applyNumberFormat="1" applyFont="1" applyFill="1" applyBorder="1" applyAlignment="1">
      <alignment horizontal="center"/>
    </xf>
    <xf numFmtId="0" fontId="8" fillId="0" borderId="2" xfId="23" applyFont="1" applyFill="1" applyBorder="1" applyAlignment="1">
      <alignment horizontal="center"/>
    </xf>
    <xf numFmtId="169" fontId="8" fillId="0" borderId="0" xfId="23" applyNumberFormat="1" applyFill="1"/>
    <xf numFmtId="0" fontId="12" fillId="0" borderId="0" xfId="23" applyFont="1" applyFill="1"/>
    <xf numFmtId="178" fontId="4" fillId="0" borderId="0" xfId="23" applyNumberFormat="1" applyFont="1" applyFill="1" applyBorder="1" applyAlignment="1">
      <alignment horizontal="right"/>
    </xf>
    <xf numFmtId="0" fontId="8" fillId="0" borderId="0" xfId="23" applyFont="1" applyFill="1" applyBorder="1" applyAlignment="1">
      <alignment horizontal="center"/>
    </xf>
    <xf numFmtId="0" fontId="8" fillId="0" borderId="0" xfId="23" applyFill="1" applyAlignment="1">
      <alignment vertical="top"/>
    </xf>
    <xf numFmtId="0" fontId="4" fillId="0" borderId="0" xfId="23" applyFont="1" applyFill="1" applyAlignment="1">
      <alignment horizontal="centerContinuous" vertical="top"/>
    </xf>
    <xf numFmtId="0" fontId="4" fillId="0" borderId="0" xfId="23" applyFont="1" applyFill="1" applyAlignment="1">
      <alignment horizontal="centerContinuous"/>
    </xf>
    <xf numFmtId="0" fontId="8" fillId="0" borderId="0" xfId="23" applyFill="1" applyAlignment="1">
      <alignment horizontal="centerContinuous"/>
    </xf>
    <xf numFmtId="168" fontId="8" fillId="0" borderId="0" xfId="10" applyNumberFormat="1" applyFill="1" applyAlignment="1">
      <alignment horizontal="centerContinuous"/>
    </xf>
    <xf numFmtId="168" fontId="8" fillId="0" borderId="0" xfId="10" applyNumberFormat="1" applyFont="1" applyFill="1" applyAlignment="1">
      <alignment horizontal="centerContinuous"/>
    </xf>
    <xf numFmtId="0" fontId="8" fillId="0" borderId="0" xfId="23" applyFont="1" applyFill="1" applyAlignment="1">
      <alignment horizontal="centerContinuous"/>
    </xf>
    <xf numFmtId="168" fontId="7" fillId="0" borderId="0" xfId="23" applyNumberFormat="1" applyFont="1" applyFill="1" applyBorder="1"/>
    <xf numFmtId="172" fontId="8" fillId="0" borderId="0" xfId="10" applyNumberFormat="1" applyFont="1" applyFill="1" applyBorder="1" applyAlignment="1">
      <alignment horizontal="center"/>
    </xf>
    <xf numFmtId="168" fontId="7" fillId="0" borderId="0" xfId="10" applyNumberFormat="1" applyFont="1" applyFill="1" applyBorder="1" applyAlignment="1">
      <alignment horizontal="center"/>
    </xf>
    <xf numFmtId="168" fontId="8" fillId="0" borderId="0" xfId="10" applyNumberFormat="1" applyFont="1" applyFill="1" applyBorder="1" applyAlignment="1">
      <alignment horizontal="center"/>
    </xf>
    <xf numFmtId="168" fontId="8" fillId="0" borderId="0" xfId="23" applyNumberFormat="1" applyFont="1" applyFill="1" applyBorder="1" applyAlignment="1">
      <alignment horizontal="center"/>
    </xf>
    <xf numFmtId="0" fontId="4" fillId="0" borderId="0" xfId="23" applyFont="1" applyFill="1" applyAlignment="1">
      <alignment vertical="top"/>
    </xf>
    <xf numFmtId="168" fontId="8" fillId="0" borderId="0" xfId="23" applyNumberFormat="1" applyFont="1" applyFill="1"/>
    <xf numFmtId="0" fontId="13" fillId="0" borderId="0" xfId="23" applyFont="1" applyFill="1"/>
    <xf numFmtId="0" fontId="13" fillId="0" borderId="0" xfId="23" applyFont="1" applyFill="1" applyAlignment="1">
      <alignment vertical="top"/>
    </xf>
    <xf numFmtId="0" fontId="8" fillId="0" borderId="0" xfId="23" applyFont="1" applyFill="1" applyAlignment="1">
      <alignment wrapText="1"/>
    </xf>
    <xf numFmtId="49" fontId="7" fillId="0" borderId="0" xfId="23" applyNumberFormat="1" applyFont="1" applyFill="1" applyAlignment="1">
      <alignment horizontal="right"/>
    </xf>
    <xf numFmtId="168" fontId="8" fillId="0" borderId="0" xfId="23" applyNumberFormat="1" applyFont="1" applyFill="1" applyAlignment="1">
      <alignment horizontal="center"/>
    </xf>
    <xf numFmtId="0" fontId="23" fillId="0" borderId="0" xfId="23" applyFont="1" applyFill="1"/>
    <xf numFmtId="0" fontId="23" fillId="0" borderId="0" xfId="23" applyFont="1" applyFill="1" applyAlignment="1">
      <alignment vertical="top"/>
    </xf>
    <xf numFmtId="0" fontId="33" fillId="0" borderId="0" xfId="23" applyFont="1" applyFill="1" applyBorder="1" applyAlignment="1">
      <alignment horizontal="left"/>
    </xf>
    <xf numFmtId="0" fontId="33" fillId="0" borderId="0" xfId="23" applyFont="1" applyFill="1" applyBorder="1" applyAlignment="1">
      <alignment horizontal="centerContinuous"/>
    </xf>
    <xf numFmtId="0" fontId="23" fillId="0" borderId="0" xfId="23" applyFont="1" applyFill="1" applyBorder="1" applyAlignment="1">
      <alignment horizontal="centerContinuous"/>
    </xf>
    <xf numFmtId="168" fontId="23" fillId="0" borderId="0" xfId="10" applyNumberFormat="1" applyFont="1" applyFill="1" applyBorder="1" applyAlignment="1">
      <alignment horizontal="centerContinuous"/>
    </xf>
    <xf numFmtId="168" fontId="23" fillId="0" borderId="0" xfId="10" applyNumberFormat="1" applyFont="1" applyFill="1" applyBorder="1" applyAlignment="1">
      <alignment horizontal="center"/>
    </xf>
    <xf numFmtId="168" fontId="12" fillId="0" borderId="0" xfId="10" applyNumberFormat="1" applyFont="1" applyFill="1" applyBorder="1" applyAlignment="1">
      <alignment horizontal="center"/>
    </xf>
    <xf numFmtId="168" fontId="12" fillId="0" borderId="0" xfId="23" applyNumberFormat="1" applyFont="1" applyFill="1"/>
    <xf numFmtId="0" fontId="4" fillId="0" borderId="0" xfId="23" applyFont="1" applyFill="1" applyBorder="1" applyAlignment="1">
      <alignment wrapText="1"/>
    </xf>
    <xf numFmtId="0" fontId="8" fillId="0" borderId="0" xfId="23" applyFont="1" applyFill="1" applyAlignment="1"/>
    <xf numFmtId="0" fontId="8" fillId="0" borderId="0" xfId="23" applyNumberFormat="1" applyFont="1" applyFill="1" applyAlignment="1">
      <alignment horizontal="center"/>
    </xf>
    <xf numFmtId="0" fontId="13" fillId="0" borderId="0" xfId="23" applyFont="1" applyFill="1" applyBorder="1" applyAlignment="1"/>
    <xf numFmtId="0" fontId="13" fillId="0" borderId="4" xfId="23" applyFont="1" applyFill="1" applyBorder="1" applyAlignment="1"/>
    <xf numFmtId="0" fontId="13" fillId="0" borderId="5" xfId="23" applyFont="1" applyFill="1" applyBorder="1" applyAlignment="1">
      <alignment horizontal="center"/>
    </xf>
    <xf numFmtId="0" fontId="4" fillId="0" borderId="0" xfId="23" applyFont="1" applyFill="1" applyBorder="1" applyAlignment="1">
      <alignment horizontal="left"/>
    </xf>
    <xf numFmtId="0" fontId="30" fillId="0" borderId="0" xfId="23" applyFont="1" applyFill="1" applyBorder="1" applyAlignment="1">
      <alignment horizontal="centerContinuous"/>
    </xf>
    <xf numFmtId="168" fontId="8" fillId="0" borderId="0" xfId="10" applyNumberFormat="1" applyFont="1" applyFill="1" applyBorder="1" applyAlignment="1">
      <alignment horizontal="centerContinuous"/>
    </xf>
    <xf numFmtId="0" fontId="8" fillId="0" borderId="0" xfId="10" applyNumberFormat="1" applyFont="1" applyFill="1" applyBorder="1" applyAlignment="1">
      <alignment horizontal="center"/>
    </xf>
    <xf numFmtId="0" fontId="4" fillId="0" borderId="0" xfId="23" applyFont="1" applyFill="1" applyAlignment="1">
      <alignment horizontal="left"/>
    </xf>
    <xf numFmtId="0" fontId="8" fillId="0" borderId="0" xfId="23" applyFont="1" applyFill="1" applyAlignment="1">
      <alignment horizontal="right"/>
    </xf>
    <xf numFmtId="0" fontId="13" fillId="0" borderId="4" xfId="23" applyFont="1" applyFill="1" applyBorder="1" applyAlignment="1">
      <alignment horizontal="center"/>
    </xf>
    <xf numFmtId="0" fontId="13" fillId="0" borderId="0" xfId="23" applyFont="1" applyFill="1" applyBorder="1" applyAlignment="1">
      <alignment horizontal="center" vertical="top"/>
    </xf>
    <xf numFmtId="0" fontId="8" fillId="0" borderId="0" xfId="23" applyNumberFormat="1" applyFont="1" applyFill="1" applyBorder="1" applyAlignment="1">
      <alignment horizontal="center"/>
    </xf>
    <xf numFmtId="0" fontId="8" fillId="0" borderId="0" xfId="23" applyNumberFormat="1" applyFont="1" applyFill="1" applyBorder="1" applyAlignment="1">
      <alignment horizontal="left"/>
    </xf>
    <xf numFmtId="0" fontId="4" fillId="0" borderId="0" xfId="23" applyFont="1" applyFill="1" applyAlignment="1">
      <alignment wrapText="1"/>
    </xf>
    <xf numFmtId="0" fontId="4" fillId="0" borderId="0" xfId="23" applyFont="1" applyFill="1" applyAlignment="1">
      <alignment horizontal="right" wrapText="1"/>
    </xf>
    <xf numFmtId="49" fontId="13" fillId="0" borderId="2" xfId="23" applyNumberFormat="1" applyFont="1" applyFill="1" applyBorder="1" applyAlignment="1">
      <alignment horizontal="center"/>
    </xf>
    <xf numFmtId="0" fontId="8" fillId="0" borderId="0" xfId="23" applyFont="1" applyFill="1" applyBorder="1" applyAlignment="1">
      <alignment horizontal="right"/>
    </xf>
    <xf numFmtId="0" fontId="7" fillId="0" borderId="0" xfId="23" applyFont="1" applyFill="1" applyAlignment="1">
      <alignment horizontal="center"/>
    </xf>
    <xf numFmtId="49" fontId="27" fillId="0" borderId="0" xfId="23" quotePrefix="1" applyNumberFormat="1" applyFont="1" applyFill="1" applyBorder="1" applyAlignment="1">
      <alignment horizontal="right"/>
    </xf>
    <xf numFmtId="0" fontId="7" fillId="0" borderId="0" xfId="23" applyFont="1" applyFill="1" applyBorder="1"/>
    <xf numFmtId="168" fontId="7" fillId="0" borderId="0" xfId="23" applyNumberFormat="1" applyFont="1" applyFill="1" applyBorder="1" applyAlignment="1">
      <alignment horizontal="center"/>
    </xf>
    <xf numFmtId="168" fontId="8" fillId="0" borderId="0" xfId="10" applyNumberFormat="1" applyFont="1" applyFill="1" applyBorder="1" applyAlignment="1">
      <alignment horizontal="right"/>
    </xf>
    <xf numFmtId="168" fontId="7" fillId="0" borderId="0" xfId="23" applyNumberFormat="1" applyFont="1" applyFill="1" applyBorder="1" applyAlignment="1">
      <alignment horizontal="right"/>
    </xf>
    <xf numFmtId="168" fontId="13" fillId="0" borderId="0" xfId="10" applyNumberFormat="1" applyFont="1" applyFill="1" applyBorder="1" applyAlignment="1">
      <alignment horizontal="center"/>
    </xf>
    <xf numFmtId="168" fontId="13" fillId="0" borderId="0" xfId="23" applyNumberFormat="1" applyFont="1" applyFill="1" applyBorder="1" applyAlignment="1">
      <alignment horizontal="center"/>
    </xf>
    <xf numFmtId="168" fontId="13" fillId="0" borderId="4" xfId="23" applyNumberFormat="1" applyFont="1" applyFill="1" applyBorder="1" applyAlignment="1">
      <alignment horizontal="center"/>
    </xf>
    <xf numFmtId="168" fontId="13" fillId="0" borderId="5" xfId="10" applyNumberFormat="1" applyFont="1" applyFill="1" applyBorder="1" applyAlignment="1">
      <alignment horizontal="center"/>
    </xf>
    <xf numFmtId="168" fontId="13" fillId="0" borderId="5" xfId="23" applyNumberFormat="1" applyFont="1" applyFill="1" applyBorder="1" applyAlignment="1">
      <alignment horizontal="center"/>
    </xf>
    <xf numFmtId="168" fontId="13" fillId="0" borderId="8" xfId="23" applyNumberFormat="1" applyFont="1" applyFill="1" applyBorder="1" applyAlignment="1">
      <alignment horizontal="center"/>
    </xf>
    <xf numFmtId="0" fontId="8" fillId="0" borderId="0" xfId="23" applyFill="1" applyBorder="1" applyAlignment="1">
      <alignment vertical="top"/>
    </xf>
    <xf numFmtId="0" fontId="8" fillId="0" borderId="2" xfId="23" applyFont="1" applyFill="1" applyBorder="1" applyAlignment="1"/>
    <xf numFmtId="0" fontId="7" fillId="0" borderId="0" xfId="23" applyFont="1" applyFill="1" applyAlignment="1"/>
    <xf numFmtId="168" fontId="7" fillId="0" borderId="0" xfId="23" applyNumberFormat="1" applyFont="1" applyFill="1" applyAlignment="1">
      <alignment horizontal="center"/>
    </xf>
    <xf numFmtId="168" fontId="13" fillId="0" borderId="6" xfId="10" applyNumberFormat="1" applyFont="1" applyFill="1" applyBorder="1" applyAlignment="1">
      <alignment horizontal="center"/>
    </xf>
    <xf numFmtId="168" fontId="8" fillId="0" borderId="0" xfId="23" applyNumberFormat="1" applyFont="1" applyFill="1" applyBorder="1" applyAlignment="1">
      <alignment horizontal="left"/>
    </xf>
    <xf numFmtId="0" fontId="7" fillId="0" borderId="0" xfId="23" applyFont="1" applyFill="1" applyAlignment="1">
      <alignment horizontal="right"/>
    </xf>
    <xf numFmtId="168" fontId="14" fillId="0" borderId="0" xfId="23" applyNumberFormat="1" applyFont="1" applyFill="1" applyBorder="1" applyAlignment="1">
      <alignment horizontal="right"/>
    </xf>
    <xf numFmtId="49" fontId="14" fillId="0" borderId="0" xfId="23" applyNumberFormat="1" applyFont="1" applyFill="1" applyBorder="1" applyAlignment="1">
      <alignment horizontal="right"/>
    </xf>
    <xf numFmtId="49" fontId="27" fillId="0" borderId="0" xfId="23" quotePrefix="1" applyNumberFormat="1" applyFont="1" applyFill="1" applyBorder="1" applyAlignment="1">
      <alignment horizontal="center"/>
    </xf>
    <xf numFmtId="168" fontId="7" fillId="0" borderId="2" xfId="23" applyNumberFormat="1" applyFont="1" applyFill="1" applyBorder="1" applyAlignment="1">
      <alignment horizontal="right"/>
    </xf>
    <xf numFmtId="168" fontId="21" fillId="0" borderId="2" xfId="10" quotePrefix="1" applyNumberFormat="1" applyFont="1" applyFill="1" applyBorder="1" applyAlignment="1">
      <alignment horizontal="left"/>
    </xf>
    <xf numFmtId="168" fontId="7" fillId="0" borderId="2" xfId="23" applyNumberFormat="1" applyFont="1" applyFill="1" applyBorder="1" applyAlignment="1">
      <alignment horizontal="center"/>
    </xf>
    <xf numFmtId="168" fontId="21" fillId="0" borderId="2" xfId="10" applyNumberFormat="1" applyFont="1" applyFill="1" applyBorder="1" applyAlignment="1">
      <alignment horizontal="center"/>
    </xf>
    <xf numFmtId="0" fontId="8" fillId="0" borderId="2" xfId="23" applyFill="1" applyBorder="1"/>
    <xf numFmtId="168" fontId="8" fillId="0" borderId="2" xfId="23" applyNumberFormat="1" applyFont="1" applyFill="1" applyBorder="1" applyAlignment="1">
      <alignment horizontal="center"/>
    </xf>
    <xf numFmtId="0" fontId="15" fillId="0" borderId="0" xfId="23" applyFont="1" applyFill="1" applyBorder="1" applyAlignment="1"/>
    <xf numFmtId="0" fontId="14" fillId="0" borderId="0" xfId="23" applyFont="1" applyFill="1" applyBorder="1"/>
    <xf numFmtId="168" fontId="14" fillId="0" borderId="0" xfId="23" applyNumberFormat="1" applyFont="1" applyFill="1" applyBorder="1"/>
    <xf numFmtId="168" fontId="14" fillId="0" borderId="0" xfId="10" applyNumberFormat="1" applyFont="1" applyFill="1" applyBorder="1" applyAlignment="1">
      <alignment horizontal="center"/>
    </xf>
    <xf numFmtId="168" fontId="8" fillId="0" borderId="0" xfId="23" applyNumberFormat="1" applyFont="1" applyFill="1" applyBorder="1" applyAlignment="1">
      <alignment horizontal="center" wrapText="1"/>
    </xf>
    <xf numFmtId="49" fontId="47" fillId="0" borderId="0" xfId="23" applyNumberFormat="1" applyFont="1" applyFill="1" applyBorder="1" applyAlignment="1">
      <alignment horizontal="center"/>
    </xf>
    <xf numFmtId="168" fontId="8" fillId="0" borderId="0" xfId="23" applyNumberFormat="1" applyFont="1" applyFill="1" applyAlignment="1"/>
    <xf numFmtId="172" fontId="8" fillId="0" borderId="0" xfId="23" applyNumberFormat="1" applyFont="1" applyFill="1" applyBorder="1" applyAlignment="1">
      <alignment horizontal="center"/>
    </xf>
    <xf numFmtId="168" fontId="8" fillId="0" borderId="2" xfId="10" applyNumberFormat="1" applyFont="1" applyFill="1" applyBorder="1" applyAlignment="1">
      <alignment horizontal="center"/>
    </xf>
    <xf numFmtId="168" fontId="8" fillId="0" borderId="0" xfId="23" applyNumberFormat="1" applyFont="1" applyFill="1" applyBorder="1"/>
    <xf numFmtId="0" fontId="8" fillId="0" borderId="2" xfId="23" applyFont="1" applyFill="1" applyBorder="1" applyAlignment="1">
      <alignment horizontal="left"/>
    </xf>
    <xf numFmtId="168" fontId="7" fillId="0" borderId="2" xfId="23" applyNumberFormat="1" applyFont="1" applyFill="1" applyBorder="1"/>
    <xf numFmtId="172" fontId="8" fillId="0" borderId="2" xfId="10" applyNumberFormat="1" applyFont="1" applyFill="1" applyBorder="1" applyAlignment="1">
      <alignment horizontal="center"/>
    </xf>
    <xf numFmtId="168" fontId="7" fillId="0" borderId="2" xfId="10" applyNumberFormat="1" applyFont="1" applyFill="1" applyBorder="1" applyAlignment="1">
      <alignment horizontal="center"/>
    </xf>
    <xf numFmtId="0" fontId="8" fillId="0" borderId="0" xfId="23" applyFont="1" applyFill="1" applyAlignment="1">
      <alignment horizontal="left"/>
    </xf>
    <xf numFmtId="168" fontId="7" fillId="0" borderId="0" xfId="10" applyNumberFormat="1" applyFont="1" applyFill="1" applyBorder="1" applyAlignment="1">
      <alignment horizontal="right"/>
    </xf>
    <xf numFmtId="178" fontId="14" fillId="0" borderId="2" xfId="10" applyNumberFormat="1" applyFont="1" applyFill="1" applyBorder="1" applyAlignment="1">
      <alignment horizontal="right"/>
    </xf>
    <xf numFmtId="178" fontId="14" fillId="0" borderId="2" xfId="23" applyNumberFormat="1" applyFont="1" applyFill="1" applyBorder="1" applyAlignment="1">
      <alignment horizontal="right"/>
    </xf>
    <xf numFmtId="172" fontId="14" fillId="0" borderId="0" xfId="10" applyNumberFormat="1" applyFont="1" applyFill="1" applyBorder="1" applyAlignment="1">
      <alignment horizontal="center"/>
    </xf>
    <xf numFmtId="0" fontId="13" fillId="0" borderId="5" xfId="23" applyFont="1" applyFill="1" applyBorder="1" applyAlignment="1">
      <alignment horizontal="center" wrapText="1"/>
    </xf>
    <xf numFmtId="168" fontId="8" fillId="0" borderId="2" xfId="10" applyNumberFormat="1" applyFont="1" applyFill="1" applyBorder="1"/>
    <xf numFmtId="172" fontId="52" fillId="0" borderId="2" xfId="23" applyNumberFormat="1" applyFont="1" applyFill="1" applyBorder="1"/>
    <xf numFmtId="49" fontId="4" fillId="0" borderId="2" xfId="23" applyNumberFormat="1" applyFont="1" applyFill="1" applyBorder="1" applyAlignment="1">
      <alignment horizontal="center"/>
    </xf>
    <xf numFmtId="0" fontId="13" fillId="0" borderId="0" xfId="23" applyFont="1" applyFill="1" applyBorder="1" applyAlignment="1">
      <alignment horizontal="left"/>
    </xf>
    <xf numFmtId="0" fontId="13" fillId="0" borderId="0" xfId="23" applyFont="1" applyFill="1" applyAlignment="1">
      <alignment horizontal="left"/>
    </xf>
    <xf numFmtId="0" fontId="8" fillId="0" borderId="0" xfId="23" applyFill="1" applyAlignment="1"/>
    <xf numFmtId="178" fontId="7" fillId="0" borderId="0" xfId="23" applyNumberFormat="1" applyFont="1" applyFill="1" applyBorder="1" applyAlignment="1">
      <alignment horizontal="right"/>
    </xf>
    <xf numFmtId="0" fontId="8" fillId="0" borderId="0" xfId="23" applyFill="1" applyBorder="1" applyAlignment="1"/>
    <xf numFmtId="0" fontId="4" fillId="0" borderId="0" xfId="23" applyFont="1" applyFill="1" applyAlignment="1"/>
    <xf numFmtId="0" fontId="8" fillId="0" borderId="4" xfId="23" applyFill="1" applyBorder="1"/>
    <xf numFmtId="178" fontId="8" fillId="0" borderId="4" xfId="8" applyNumberFormat="1" applyFont="1" applyFill="1" applyBorder="1" applyAlignment="1">
      <alignment horizontal="right"/>
    </xf>
    <xf numFmtId="178" fontId="8" fillId="0" borderId="0" xfId="8" applyNumberFormat="1" applyFont="1" applyFill="1" applyBorder="1" applyAlignment="1">
      <alignment horizontal="right"/>
    </xf>
    <xf numFmtId="178" fontId="8" fillId="0" borderId="2" xfId="23" applyNumberFormat="1" applyFont="1" applyFill="1" applyBorder="1" applyAlignment="1">
      <alignment horizontal="right"/>
    </xf>
    <xf numFmtId="178" fontId="8" fillId="0" borderId="2" xfId="8" applyNumberFormat="1" applyFont="1" applyFill="1" applyBorder="1" applyAlignment="1">
      <alignment horizontal="right"/>
    </xf>
    <xf numFmtId="178" fontId="7" fillId="0" borderId="0" xfId="23" applyNumberFormat="1" applyFont="1" applyFill="1" applyAlignment="1">
      <alignment horizontal="center"/>
    </xf>
    <xf numFmtId="0" fontId="8" fillId="0" borderId="0" xfId="23" applyFill="1" applyAlignment="1">
      <alignment horizontal="left"/>
    </xf>
    <xf numFmtId="0" fontId="53" fillId="0" borderId="0" xfId="23" applyFont="1" applyFill="1" applyAlignment="1">
      <alignment horizontal="centerContinuous"/>
    </xf>
    <xf numFmtId="0" fontId="7" fillId="0" borderId="0" xfId="23" applyFont="1" applyFill="1" applyAlignment="1">
      <alignment horizontal="centerContinuous"/>
    </xf>
    <xf numFmtId="0" fontId="7" fillId="0" borderId="0" xfId="23" applyFont="1" applyFill="1"/>
    <xf numFmtId="0" fontId="7" fillId="0" borderId="0" xfId="23" applyFont="1" applyFill="1" applyBorder="1" applyAlignment="1">
      <alignment horizontal="centerContinuous"/>
    </xf>
    <xf numFmtId="0" fontId="35" fillId="0" borderId="2" xfId="23" applyFont="1" applyFill="1" applyBorder="1"/>
    <xf numFmtId="3" fontId="8" fillId="0" borderId="0" xfId="23" applyNumberFormat="1" applyFont="1" applyFill="1"/>
    <xf numFmtId="3" fontId="7" fillId="0" borderId="0" xfId="23" applyNumberFormat="1" applyFont="1" applyFill="1"/>
    <xf numFmtId="169" fontId="32" fillId="0" borderId="0" xfId="8" applyNumberFormat="1" applyFont="1" applyFill="1" applyBorder="1" applyAlignment="1">
      <alignment horizontal="center"/>
    </xf>
    <xf numFmtId="3" fontId="7" fillId="0" borderId="0" xfId="23" applyNumberFormat="1" applyFont="1" applyFill="1" applyAlignment="1">
      <alignment horizontal="center"/>
    </xf>
    <xf numFmtId="177" fontId="4" fillId="0" borderId="0" xfId="23" applyNumberFormat="1" applyFont="1" applyFill="1" applyBorder="1" applyAlignment="1">
      <alignment horizontal="center"/>
    </xf>
    <xf numFmtId="0" fontId="8" fillId="0" borderId="6" xfId="23" applyFont="1" applyFill="1" applyBorder="1"/>
    <xf numFmtId="178" fontId="8" fillId="0" borderId="6" xfId="8" applyNumberFormat="1" applyFont="1" applyFill="1" applyBorder="1" applyAlignment="1">
      <alignment horizontal="right"/>
    </xf>
    <xf numFmtId="178" fontId="8" fillId="0" borderId="6" xfId="23" applyNumberFormat="1" applyFont="1" applyFill="1" applyBorder="1" applyAlignment="1">
      <alignment horizontal="right"/>
    </xf>
    <xf numFmtId="178" fontId="7" fillId="0" borderId="6" xfId="23" applyNumberFormat="1" applyFont="1" applyFill="1" applyBorder="1" applyAlignment="1">
      <alignment horizontal="center"/>
    </xf>
    <xf numFmtId="178" fontId="12" fillId="0" borderId="0" xfId="8" applyNumberFormat="1" applyFont="1" applyFill="1" applyBorder="1" applyAlignment="1">
      <alignment horizontal="right"/>
    </xf>
    <xf numFmtId="178" fontId="15" fillId="0" borderId="0" xfId="23" applyNumberFormat="1" applyFont="1" applyFill="1" applyBorder="1" applyAlignment="1">
      <alignment horizontal="right"/>
    </xf>
    <xf numFmtId="178" fontId="25" fillId="0" borderId="0" xfId="23" applyNumberFormat="1" applyFont="1" applyFill="1" applyAlignment="1">
      <alignment horizontal="left"/>
    </xf>
    <xf numFmtId="3" fontId="8" fillId="0" borderId="0" xfId="23" applyNumberFormat="1" applyFont="1" applyFill="1" applyBorder="1"/>
    <xf numFmtId="178" fontId="4" fillId="0" borderId="0" xfId="8" applyNumberFormat="1" applyFont="1" applyFill="1" applyBorder="1" applyAlignment="1">
      <alignment horizontal="right"/>
    </xf>
    <xf numFmtId="178" fontId="34" fillId="0" borderId="0" xfId="8" applyNumberFormat="1" applyFont="1" applyFill="1" applyBorder="1" applyAlignment="1">
      <alignment horizontal="right"/>
    </xf>
    <xf numFmtId="178" fontId="36" fillId="0" borderId="4" xfId="23" applyNumberFormat="1" applyFont="1" applyFill="1" applyBorder="1" applyAlignment="1">
      <alignment horizontal="right"/>
    </xf>
    <xf numFmtId="3" fontId="7" fillId="0" borderId="0" xfId="23" applyNumberFormat="1" applyFont="1" applyFill="1" applyBorder="1"/>
    <xf numFmtId="0" fontId="35" fillId="0" borderId="0" xfId="23" applyFont="1" applyFill="1" applyBorder="1" applyAlignment="1">
      <alignment horizontal="center"/>
    </xf>
    <xf numFmtId="3" fontId="8" fillId="0" borderId="0" xfId="23" applyNumberFormat="1" applyFont="1" applyFill="1" applyBorder="1" applyAlignment="1"/>
    <xf numFmtId="3" fontId="7" fillId="0" borderId="0" xfId="23" applyNumberFormat="1" applyFont="1" applyFill="1" applyBorder="1" applyAlignment="1"/>
    <xf numFmtId="3" fontId="14" fillId="0" borderId="0" xfId="23" applyNumberFormat="1" applyFont="1" applyFill="1"/>
    <xf numFmtId="3" fontId="8" fillId="0" borderId="0" xfId="23" applyNumberFormat="1" applyFill="1" applyAlignment="1"/>
    <xf numFmtId="3" fontId="7" fillId="0" borderId="0" xfId="23" applyNumberFormat="1" applyFont="1" applyFill="1" applyAlignment="1"/>
    <xf numFmtId="178" fontId="8" fillId="0" borderId="0" xfId="8" quotePrefix="1" applyNumberFormat="1" applyFont="1" applyFill="1" applyBorder="1" applyAlignment="1">
      <alignment horizontal="right"/>
    </xf>
    <xf numFmtId="178" fontId="25" fillId="0" borderId="0" xfId="23" applyNumberFormat="1" applyFont="1" applyFill="1" applyBorder="1" applyAlignment="1">
      <alignment horizontal="center"/>
    </xf>
    <xf numFmtId="178" fontId="12" fillId="0" borderId="0" xfId="23" applyNumberFormat="1" applyFont="1" applyFill="1" applyBorder="1" applyAlignment="1">
      <alignment horizontal="right"/>
    </xf>
    <xf numFmtId="178" fontId="25" fillId="0" borderId="0" xfId="23" applyNumberFormat="1" applyFont="1" applyFill="1" applyAlignment="1">
      <alignment horizontal="center"/>
    </xf>
    <xf numFmtId="3" fontId="4" fillId="0" borderId="0" xfId="23" applyNumberFormat="1" applyFont="1" applyFill="1" applyBorder="1" applyAlignment="1">
      <alignment horizontal="center"/>
    </xf>
    <xf numFmtId="0" fontId="35" fillId="0" borderId="0" xfId="23" applyFont="1" applyFill="1" applyBorder="1"/>
    <xf numFmtId="169" fontId="7" fillId="0" borderId="0" xfId="23" applyNumberFormat="1" applyFont="1" applyFill="1" applyBorder="1" applyAlignment="1">
      <alignment horizontal="center"/>
    </xf>
    <xf numFmtId="169" fontId="8" fillId="0" borderId="0" xfId="23" applyNumberFormat="1" applyFill="1" applyBorder="1" applyAlignment="1">
      <alignment horizontal="center"/>
    </xf>
    <xf numFmtId="169" fontId="7" fillId="0" borderId="0" xfId="23" applyNumberFormat="1" applyFont="1" applyFill="1" applyAlignment="1">
      <alignment horizontal="center"/>
    </xf>
    <xf numFmtId="178" fontId="7" fillId="0" borderId="0" xfId="23" applyNumberFormat="1" applyFont="1" applyFill="1" applyBorder="1"/>
    <xf numFmtId="3" fontId="8" fillId="0" borderId="0" xfId="23" applyNumberFormat="1" applyFill="1"/>
    <xf numFmtId="0" fontId="8" fillId="0" borderId="3" xfId="23" applyFont="1" applyFill="1" applyBorder="1"/>
    <xf numFmtId="178" fontId="8" fillId="0" borderId="3" xfId="8" applyNumberFormat="1" applyFont="1" applyFill="1" applyBorder="1" applyAlignment="1">
      <alignment horizontal="right"/>
    </xf>
    <xf numFmtId="178" fontId="7" fillId="0" borderId="3" xfId="23" applyNumberFormat="1" applyFont="1" applyFill="1" applyBorder="1" applyAlignment="1">
      <alignment horizontal="center"/>
    </xf>
    <xf numFmtId="178" fontId="8" fillId="0" borderId="3" xfId="23" applyNumberFormat="1" applyFont="1" applyFill="1" applyBorder="1" applyAlignment="1">
      <alignment horizontal="right"/>
    </xf>
    <xf numFmtId="3" fontId="8" fillId="0" borderId="0" xfId="23" applyNumberFormat="1" applyFont="1" applyFill="1" applyBorder="1" applyAlignment="1">
      <alignment horizontal="center"/>
    </xf>
    <xf numFmtId="0" fontId="8" fillId="0" borderId="5" xfId="23" applyFont="1" applyFill="1" applyBorder="1"/>
    <xf numFmtId="178" fontId="8" fillId="0" borderId="5" xfId="8" applyNumberFormat="1" applyFont="1" applyFill="1" applyBorder="1" applyAlignment="1">
      <alignment horizontal="right"/>
    </xf>
    <xf numFmtId="178" fontId="7" fillId="0" borderId="5" xfId="23" applyNumberFormat="1" applyFont="1" applyFill="1" applyBorder="1" applyAlignment="1">
      <alignment horizontal="center"/>
    </xf>
    <xf numFmtId="178" fontId="8" fillId="0" borderId="5" xfId="23" applyNumberFormat="1" applyFont="1" applyFill="1" applyBorder="1" applyAlignment="1">
      <alignment horizontal="right"/>
    </xf>
    <xf numFmtId="0" fontId="21" fillId="0" borderId="5" xfId="23" applyFont="1" applyFill="1" applyBorder="1"/>
    <xf numFmtId="178" fontId="8" fillId="0" borderId="0" xfId="8" applyNumberFormat="1" applyFont="1" applyFill="1" applyBorder="1" applyAlignment="1">
      <alignment horizontal="center"/>
    </xf>
    <xf numFmtId="0" fontId="45" fillId="0" borderId="0" xfId="0" applyFont="1" applyFill="1"/>
    <xf numFmtId="169" fontId="8" fillId="0" borderId="0" xfId="15" applyNumberFormat="1" applyFont="1" applyFill="1" applyBorder="1" applyAlignment="1">
      <alignment horizontal="right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Continuous"/>
    </xf>
    <xf numFmtId="171" fontId="0" fillId="0" borderId="0" xfId="0" applyNumberForma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/>
    <xf numFmtId="0" fontId="14" fillId="0" borderId="2" xfId="0" applyFont="1" applyFill="1" applyBorder="1"/>
    <xf numFmtId="3" fontId="0" fillId="0" borderId="0" xfId="0" applyNumberFormat="1" applyFill="1" applyBorder="1" applyAlignment="1">
      <alignment horizontal="center"/>
    </xf>
    <xf numFmtId="3" fontId="4" fillId="0" borderId="0" xfId="0" applyNumberFormat="1" applyFont="1" applyFill="1" applyBorder="1"/>
    <xf numFmtId="0" fontId="14" fillId="0" borderId="0" xfId="0" applyFont="1" applyFill="1" applyBorder="1" applyAlignment="1">
      <alignment horizontal="center"/>
    </xf>
    <xf numFmtId="0" fontId="4" fillId="0" borderId="4" xfId="0" applyFont="1" applyFill="1" applyBorder="1" applyAlignment="1"/>
    <xf numFmtId="0" fontId="19" fillId="0" borderId="0" xfId="0" applyFont="1" applyFill="1" applyBorder="1" applyAlignment="1"/>
    <xf numFmtId="168" fontId="14" fillId="0" borderId="0" xfId="0" applyNumberFormat="1" applyFont="1" applyFill="1" applyBorder="1" applyAlignment="1">
      <alignment horizontal="center"/>
    </xf>
    <xf numFmtId="178" fontId="14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2" xfId="0" applyFont="1" applyFill="1" applyBorder="1"/>
    <xf numFmtId="178" fontId="8" fillId="0" borderId="0" xfId="0" applyNumberFormat="1" applyFont="1" applyFill="1" applyBorder="1" applyAlignment="1">
      <alignment horizontal="center"/>
    </xf>
    <xf numFmtId="178" fontId="8" fillId="0" borderId="0" xfId="0" applyNumberFormat="1" applyFont="1" applyFill="1" applyAlignment="1">
      <alignment horizontal="center"/>
    </xf>
    <xf numFmtId="3" fontId="0" fillId="0" borderId="3" xfId="0" applyNumberFormat="1" applyFont="1" applyFill="1" applyBorder="1"/>
    <xf numFmtId="178" fontId="8" fillId="0" borderId="4" xfId="0" applyNumberFormat="1" applyFont="1" applyFill="1" applyBorder="1" applyAlignment="1">
      <alignment horizontal="center"/>
    </xf>
    <xf numFmtId="3" fontId="0" fillId="0" borderId="4" xfId="0" applyNumberFormat="1" applyFont="1" applyFill="1" applyBorder="1"/>
    <xf numFmtId="0" fontId="1" fillId="0" borderId="4" xfId="0" applyNumberFormat="1" applyFont="1" applyFill="1" applyBorder="1" applyAlignment="1">
      <alignment horizontal="center"/>
    </xf>
    <xf numFmtId="3" fontId="0" fillId="0" borderId="2" xfId="0" applyNumberFormat="1" applyFont="1" applyFill="1" applyBorder="1"/>
    <xf numFmtId="168" fontId="14" fillId="0" borderId="0" xfId="0" applyNumberFormat="1" applyFont="1" applyFill="1" applyAlignment="1">
      <alignment horizontal="center"/>
    </xf>
    <xf numFmtId="0" fontId="33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49" fillId="0" borderId="0" xfId="0" applyFont="1" applyFill="1"/>
    <xf numFmtId="0" fontId="0" fillId="0" borderId="0" xfId="0" applyFill="1" applyBorder="1" applyAlignment="1">
      <alignment horizontal="left"/>
    </xf>
    <xf numFmtId="0" fontId="4" fillId="0" borderId="0" xfId="0" applyFont="1"/>
    <xf numFmtId="0" fontId="45" fillId="0" borderId="0" xfId="0" applyFont="1"/>
    <xf numFmtId="0" fontId="34" fillId="0" borderId="0" xfId="0" applyFont="1" applyFill="1"/>
    <xf numFmtId="0" fontId="66" fillId="0" borderId="0" xfId="0" applyFont="1" applyFill="1"/>
    <xf numFmtId="0" fontId="57" fillId="0" borderId="0" xfId="0" applyFont="1" applyFill="1"/>
    <xf numFmtId="0" fontId="67" fillId="0" borderId="0" xfId="0" applyFont="1" applyFill="1"/>
    <xf numFmtId="0" fontId="68" fillId="0" borderId="0" xfId="0" applyFont="1" applyFill="1"/>
    <xf numFmtId="0" fontId="0" fillId="0" borderId="0" xfId="0" applyBorder="1"/>
    <xf numFmtId="14" fontId="4" fillId="0" borderId="0" xfId="0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53" fillId="0" borderId="0" xfId="0" applyFont="1" applyAlignment="1"/>
    <xf numFmtId="0" fontId="69" fillId="0" borderId="0" xfId="0" applyFont="1" applyFill="1" applyAlignment="1">
      <alignment horizontal="centerContinuous"/>
    </xf>
    <xf numFmtId="0" fontId="70" fillId="0" borderId="0" xfId="0" applyFont="1" applyFill="1" applyAlignment="1">
      <alignment horizontal="right"/>
    </xf>
    <xf numFmtId="0" fontId="69" fillId="0" borderId="0" xfId="0" applyFont="1" applyAlignment="1">
      <alignment horizontal="centerContinuous"/>
    </xf>
    <xf numFmtId="0" fontId="0" fillId="0" borderId="0" xfId="0" applyAlignment="1">
      <alignment horizontal="right"/>
    </xf>
    <xf numFmtId="0" fontId="62" fillId="0" borderId="0" xfId="0" applyFont="1" applyFill="1" applyBorder="1"/>
    <xf numFmtId="0" fontId="4" fillId="0" borderId="0" xfId="0" applyFont="1" applyBorder="1"/>
    <xf numFmtId="0" fontId="72" fillId="0" borderId="0" xfId="0" applyFont="1" applyBorder="1"/>
    <xf numFmtId="0" fontId="63" fillId="0" borderId="0" xfId="0" applyFont="1" applyBorder="1"/>
    <xf numFmtId="0" fontId="8" fillId="0" borderId="0" xfId="0" applyFont="1"/>
    <xf numFmtId="0" fontId="63" fillId="0" borderId="0" xfId="0" applyFont="1" applyFill="1" applyBorder="1"/>
    <xf numFmtId="0" fontId="63" fillId="0" borderId="0" xfId="0" applyFont="1" applyFill="1" applyBorder="1" applyAlignment="1">
      <alignment horizontal="left"/>
    </xf>
    <xf numFmtId="0" fontId="65" fillId="0" borderId="0" xfId="0" applyFont="1" applyFill="1" applyBorder="1"/>
    <xf numFmtId="49" fontId="0" fillId="0" borderId="0" xfId="0" applyNumberFormat="1" applyFill="1"/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Continuous"/>
    </xf>
    <xf numFmtId="0" fontId="0" fillId="0" borderId="0" xfId="0" applyNumberFormat="1" applyFill="1" applyAlignment="1">
      <alignment horizontal="centerContinuous"/>
    </xf>
    <xf numFmtId="178" fontId="4" fillId="0" borderId="0" xfId="0" applyNumberFormat="1" applyFont="1" applyFill="1" applyBorder="1" applyAlignment="1"/>
    <xf numFmtId="168" fontId="18" fillId="0" borderId="2" xfId="0" applyNumberFormat="1" applyFont="1" applyFill="1" applyBorder="1"/>
    <xf numFmtId="0" fontId="7" fillId="0" borderId="4" xfId="23" applyFont="1" applyFill="1" applyBorder="1"/>
    <xf numFmtId="0" fontId="7" fillId="0" borderId="2" xfId="23" applyFont="1" applyFill="1" applyBorder="1"/>
    <xf numFmtId="0" fontId="7" fillId="0" borderId="5" xfId="23" applyFont="1" applyFill="1" applyBorder="1"/>
    <xf numFmtId="178" fontId="8" fillId="0" borderId="0" xfId="13" applyNumberFormat="1" applyFont="1" applyFill="1" applyBorder="1" applyAlignment="1">
      <alignment horizontal="left"/>
    </xf>
    <xf numFmtId="178" fontId="8" fillId="0" borderId="4" xfId="13" applyNumberFormat="1" applyFont="1" applyFill="1" applyBorder="1" applyAlignment="1">
      <alignment horizontal="left"/>
    </xf>
    <xf numFmtId="174" fontId="4" fillId="0" borderId="2" xfId="0" applyNumberFormat="1" applyFont="1" applyFill="1" applyBorder="1" applyProtection="1"/>
    <xf numFmtId="174" fontId="1" fillId="0" borderId="0" xfId="15" applyNumberFormat="1" applyFont="1" applyFill="1" applyBorder="1" applyAlignment="1" applyProtection="1">
      <alignment horizontal="right"/>
    </xf>
    <xf numFmtId="174" fontId="1" fillId="0" borderId="0" xfId="0" applyNumberFormat="1" applyFont="1" applyFill="1" applyAlignment="1" applyProtection="1">
      <alignment horizontal="right"/>
    </xf>
    <xf numFmtId="174" fontId="1" fillId="0" borderId="4" xfId="15" applyNumberFormat="1" applyFont="1" applyFill="1" applyBorder="1" applyAlignment="1" applyProtection="1">
      <alignment horizontal="right"/>
    </xf>
    <xf numFmtId="0" fontId="9" fillId="0" borderId="6" xfId="0" applyFont="1" applyFill="1" applyBorder="1" applyAlignment="1">
      <alignment horizontal="center"/>
    </xf>
    <xf numFmtId="0" fontId="4" fillId="0" borderId="6" xfId="23" applyFont="1" applyFill="1" applyBorder="1" applyAlignment="1">
      <alignment wrapText="1"/>
    </xf>
    <xf numFmtId="0" fontId="19" fillId="0" borderId="2" xfId="0" applyFont="1" applyFill="1" applyBorder="1" applyAlignment="1"/>
    <xf numFmtId="3" fontId="4" fillId="0" borderId="2" xfId="23" applyNumberFormat="1" applyFont="1" applyFill="1" applyBorder="1" applyAlignment="1">
      <alignment horizontal="center"/>
    </xf>
    <xf numFmtId="0" fontId="4" fillId="0" borderId="2" xfId="23" applyFont="1" applyFill="1" applyBorder="1" applyAlignment="1">
      <alignment wrapText="1"/>
    </xf>
    <xf numFmtId="168" fontId="8" fillId="0" borderId="4" xfId="0" applyNumberFormat="1" applyFont="1" applyFill="1" applyBorder="1" applyAlignment="1">
      <alignment horizontal="right"/>
    </xf>
    <xf numFmtId="0" fontId="15" fillId="0" borderId="0" xfId="0" applyFont="1" applyFill="1" applyBorder="1" applyAlignment="1">
      <alignment wrapText="1"/>
    </xf>
    <xf numFmtId="0" fontId="8" fillId="0" borderId="2" xfId="23" applyFont="1" applyFill="1" applyBorder="1" applyAlignment="1">
      <alignment horizontal="right"/>
    </xf>
    <xf numFmtId="168" fontId="1" fillId="8" borderId="0" xfId="0" applyNumberFormat="1" applyFont="1" applyFill="1" applyBorder="1" applyAlignment="1">
      <alignment horizontal="center"/>
    </xf>
    <xf numFmtId="168" fontId="1" fillId="8" borderId="3" xfId="0" applyNumberFormat="1" applyFont="1" applyFill="1" applyBorder="1" applyAlignment="1">
      <alignment horizontal="center"/>
    </xf>
    <xf numFmtId="178" fontId="1" fillId="8" borderId="0" xfId="0" applyNumberFormat="1" applyFont="1" applyFill="1" applyBorder="1" applyAlignment="1">
      <alignment horizontal="right"/>
    </xf>
    <xf numFmtId="0" fontId="4" fillId="8" borderId="2" xfId="23" applyFont="1" applyFill="1" applyBorder="1"/>
    <xf numFmtId="0" fontId="8" fillId="8" borderId="2" xfId="23" applyFill="1" applyBorder="1"/>
    <xf numFmtId="0" fontId="4" fillId="0" borderId="2" xfId="0" applyFont="1" applyFill="1" applyBorder="1" applyAlignment="1"/>
    <xf numFmtId="178" fontId="21" fillId="0" borderId="0" xfId="0" applyNumberFormat="1" applyFont="1" applyFill="1" applyBorder="1" applyAlignment="1">
      <alignment horizontal="center"/>
    </xf>
    <xf numFmtId="168" fontId="8" fillId="0" borderId="0" xfId="0" applyNumberFormat="1" applyFont="1" applyFill="1" applyBorder="1" applyAlignment="1">
      <alignment horizontal="right"/>
    </xf>
    <xf numFmtId="168" fontId="8" fillId="0" borderId="0" xfId="0" applyNumberFormat="1" applyFont="1" applyFill="1" applyAlignment="1">
      <alignment horizontal="right"/>
    </xf>
    <xf numFmtId="49" fontId="4" fillId="0" borderId="0" xfId="22" applyNumberFormat="1" applyFont="1" applyFill="1" applyBorder="1" applyAlignment="1">
      <alignment horizontal="center"/>
    </xf>
    <xf numFmtId="178" fontId="0" fillId="0" borderId="0" xfId="0" applyNumberFormat="1" applyFill="1" applyAlignment="1">
      <alignment horizontal="center"/>
    </xf>
    <xf numFmtId="178" fontId="0" fillId="0" borderId="0" xfId="0" applyNumberFormat="1" applyFill="1" applyAlignment="1">
      <alignment horizontal="right"/>
    </xf>
    <xf numFmtId="169" fontId="46" fillId="0" borderId="0" xfId="0" applyNumberFormat="1" applyFont="1" applyFill="1"/>
    <xf numFmtId="0" fontId="5" fillId="0" borderId="7" xfId="0" applyFont="1" applyFill="1" applyBorder="1" applyAlignment="1"/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Alignment="1">
      <alignment horizontal="center"/>
    </xf>
    <xf numFmtId="0" fontId="46" fillId="0" borderId="0" xfId="0" applyFont="1" applyFill="1" applyBorder="1" applyAlignment="1">
      <alignment horizontal="left"/>
    </xf>
    <xf numFmtId="168" fontId="46" fillId="0" borderId="0" xfId="0" applyNumberFormat="1" applyFont="1" applyFill="1" applyBorder="1" applyAlignment="1">
      <alignment horizontal="right"/>
    </xf>
    <xf numFmtId="168" fontId="46" fillId="8" borderId="0" xfId="0" applyNumberFormat="1" applyFont="1" applyFill="1" applyBorder="1" applyAlignment="1">
      <alignment horizontal="center"/>
    </xf>
    <xf numFmtId="168" fontId="46" fillId="0" borderId="0" xfId="0" applyNumberFormat="1" applyFont="1" applyFill="1" applyBorder="1" applyAlignment="1">
      <alignment horizontal="center"/>
    </xf>
    <xf numFmtId="168" fontId="46" fillId="0" borderId="0" xfId="0" applyNumberFormat="1" applyFont="1" applyFill="1" applyAlignment="1">
      <alignment horizontal="center"/>
    </xf>
    <xf numFmtId="0" fontId="46" fillId="0" borderId="0" xfId="0" applyFont="1" applyFill="1" applyBorder="1" applyAlignment="1">
      <alignment readingOrder="1"/>
    </xf>
    <xf numFmtId="0" fontId="46" fillId="0" borderId="0" xfId="0" applyFont="1" applyFill="1" applyAlignment="1">
      <alignment horizontal="right"/>
    </xf>
    <xf numFmtId="0" fontId="46" fillId="0" borderId="4" xfId="0" applyFont="1" applyFill="1" applyBorder="1" applyAlignment="1">
      <alignment horizontal="left"/>
    </xf>
    <xf numFmtId="0" fontId="46" fillId="0" borderId="3" xfId="0" applyFont="1" applyFill="1" applyBorder="1" applyAlignment="1">
      <alignment horizontal="left"/>
    </xf>
    <xf numFmtId="0" fontId="46" fillId="0" borderId="3" xfId="0" applyFont="1" applyFill="1" applyBorder="1" applyAlignment="1">
      <alignment horizontal="center"/>
    </xf>
    <xf numFmtId="168" fontId="46" fillId="0" borderId="3" xfId="0" applyNumberFormat="1" applyFont="1" applyFill="1" applyBorder="1" applyAlignment="1">
      <alignment horizontal="right"/>
    </xf>
    <xf numFmtId="168" fontId="46" fillId="8" borderId="3" xfId="0" applyNumberFormat="1" applyFont="1" applyFill="1" applyBorder="1" applyAlignment="1">
      <alignment horizontal="center"/>
    </xf>
    <xf numFmtId="168" fontId="46" fillId="0" borderId="3" xfId="0" applyNumberFormat="1" applyFont="1" applyFill="1" applyBorder="1" applyAlignment="1">
      <alignment horizontal="center"/>
    </xf>
    <xf numFmtId="178" fontId="46" fillId="8" borderId="0" xfId="0" applyNumberFormat="1" applyFont="1" applyFill="1" applyBorder="1" applyAlignment="1">
      <alignment horizontal="right"/>
    </xf>
    <xf numFmtId="178" fontId="4" fillId="0" borderId="0" xfId="0" applyNumberFormat="1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168" fontId="8" fillId="0" borderId="3" xfId="0" applyNumberFormat="1" applyFont="1" applyFill="1" applyBorder="1" applyAlignment="1">
      <alignment horizontal="right"/>
    </xf>
    <xf numFmtId="168" fontId="8" fillId="0" borderId="0" xfId="18" applyNumberFormat="1" applyFont="1" applyFill="1" applyBorder="1" applyAlignment="1">
      <alignment horizontal="right"/>
    </xf>
    <xf numFmtId="168" fontId="8" fillId="0" borderId="2" xfId="18" applyNumberFormat="1" applyFont="1" applyFill="1" applyBorder="1" applyAlignment="1">
      <alignment horizontal="center"/>
    </xf>
    <xf numFmtId="170" fontId="46" fillId="0" borderId="0" xfId="0" applyNumberFormat="1" applyFont="1" applyFill="1" applyBorder="1" applyAlignment="1">
      <alignment horizontal="right"/>
    </xf>
    <xf numFmtId="170" fontId="46" fillId="0" borderId="4" xfId="0" applyNumberFormat="1" applyFont="1" applyFill="1" applyBorder="1" applyAlignment="1">
      <alignment horizontal="right"/>
    </xf>
    <xf numFmtId="170" fontId="46" fillId="0" borderId="0" xfId="0" applyNumberFormat="1" applyFont="1" applyFill="1" applyAlignment="1">
      <alignment horizontal="right"/>
    </xf>
    <xf numFmtId="170" fontId="46" fillId="0" borderId="3" xfId="0" applyNumberFormat="1" applyFont="1" applyFill="1" applyBorder="1" applyAlignment="1">
      <alignment horizontal="right"/>
    </xf>
    <xf numFmtId="170" fontId="46" fillId="0" borderId="0" xfId="0" applyNumberFormat="1" applyFont="1" applyFill="1" applyBorder="1" applyAlignment="1"/>
    <xf numFmtId="170" fontId="46" fillId="0" borderId="4" xfId="0" applyNumberFormat="1" applyFont="1" applyFill="1" applyBorder="1" applyAlignment="1"/>
    <xf numFmtId="170" fontId="46" fillId="0" borderId="0" xfId="0" applyNumberFormat="1" applyFont="1" applyFill="1" applyAlignment="1"/>
    <xf numFmtId="170" fontId="46" fillId="0" borderId="3" xfId="0" applyNumberFormat="1" applyFont="1" applyFill="1" applyBorder="1" applyAlignment="1"/>
    <xf numFmtId="170" fontId="46" fillId="0" borderId="2" xfId="0" applyNumberFormat="1" applyFont="1" applyFill="1" applyBorder="1" applyAlignment="1"/>
    <xf numFmtId="170" fontId="42" fillId="0" borderId="4" xfId="18" applyNumberFormat="1" applyFont="1" applyFill="1" applyBorder="1" applyAlignment="1">
      <alignment horizontal="right"/>
    </xf>
    <xf numFmtId="170" fontId="43" fillId="0" borderId="2" xfId="18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 horizontal="center"/>
    </xf>
    <xf numFmtId="169" fontId="8" fillId="0" borderId="0" xfId="0" applyNumberFormat="1" applyFont="1" applyFill="1" applyBorder="1"/>
    <xf numFmtId="0" fontId="8" fillId="0" borderId="0" xfId="23" applyFill="1" applyAlignment="1">
      <alignment wrapText="1"/>
    </xf>
    <xf numFmtId="0" fontId="8" fillId="0" borderId="0" xfId="23" applyFont="1" applyFill="1" applyBorder="1" applyAlignment="1">
      <alignment wrapText="1"/>
    </xf>
    <xf numFmtId="178" fontId="4" fillId="8" borderId="4" xfId="0" applyNumberFormat="1" applyFont="1" applyFill="1" applyBorder="1" applyAlignment="1">
      <alignment horizontal="right"/>
    </xf>
    <xf numFmtId="170" fontId="19" fillId="0" borderId="0" xfId="0" applyNumberFormat="1" applyFont="1" applyFill="1" applyBorder="1" applyAlignment="1">
      <alignment horizontal="right"/>
    </xf>
    <xf numFmtId="0" fontId="8" fillId="0" borderId="3" xfId="23" applyFill="1" applyBorder="1"/>
    <xf numFmtId="168" fontId="14" fillId="0" borderId="4" xfId="0" applyNumberFormat="1" applyFont="1" applyFill="1" applyBorder="1" applyAlignment="1">
      <alignment horizontal="center"/>
    </xf>
    <xf numFmtId="0" fontId="17" fillId="0" borderId="3" xfId="0" applyFont="1" applyFill="1" applyBorder="1"/>
    <xf numFmtId="169" fontId="17" fillId="0" borderId="0" xfId="0" applyNumberFormat="1" applyFont="1" applyFill="1" applyBorder="1"/>
    <xf numFmtId="0" fontId="5" fillId="0" borderId="2" xfId="0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3" xfId="23" applyFont="1" applyFill="1" applyBorder="1"/>
    <xf numFmtId="0" fontId="0" fillId="0" borderId="0" xfId="0" applyAlignment="1">
      <alignment horizontal="center"/>
    </xf>
    <xf numFmtId="0" fontId="23" fillId="0" borderId="0" xfId="23" applyFont="1" applyFill="1" applyAlignment="1">
      <alignment horizontal="center"/>
    </xf>
    <xf numFmtId="0" fontId="56" fillId="0" borderId="0" xfId="23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17" fillId="0" borderId="2" xfId="0" applyFont="1" applyFill="1" applyBorder="1"/>
    <xf numFmtId="0" fontId="30" fillId="0" borderId="0" xfId="23" applyFont="1" applyFill="1"/>
    <xf numFmtId="49" fontId="4" fillId="0" borderId="4" xfId="14" applyNumberFormat="1" applyFont="1" applyFill="1" applyBorder="1" applyAlignment="1">
      <alignment horizontal="centerContinuous"/>
    </xf>
    <xf numFmtId="178" fontId="75" fillId="8" borderId="0" xfId="0" applyNumberFormat="1" applyFont="1" applyFill="1" applyBorder="1" applyAlignment="1">
      <alignment horizontal="right"/>
    </xf>
    <xf numFmtId="178" fontId="8" fillId="8" borderId="0" xfId="23" applyNumberFormat="1" applyFont="1" applyFill="1" applyBorder="1" applyAlignment="1">
      <alignment horizontal="right"/>
    </xf>
    <xf numFmtId="178" fontId="8" fillId="8" borderId="4" xfId="23" applyNumberFormat="1" applyFont="1" applyFill="1" applyBorder="1" applyAlignment="1">
      <alignment horizontal="right"/>
    </xf>
    <xf numFmtId="178" fontId="8" fillId="8" borderId="5" xfId="23" applyNumberFormat="1" applyFont="1" applyFill="1" applyBorder="1" applyAlignment="1">
      <alignment horizontal="right"/>
    </xf>
    <xf numFmtId="0" fontId="51" fillId="0" borderId="0" xfId="0" applyFont="1" applyFill="1"/>
    <xf numFmtId="0" fontId="10" fillId="0" borderId="0" xfId="0" applyFont="1" applyFill="1"/>
    <xf numFmtId="0" fontId="19" fillId="0" borderId="0" xfId="0" applyFont="1" applyFill="1" applyBorder="1" applyAlignment="1">
      <alignment horizontal="left"/>
    </xf>
    <xf numFmtId="49" fontId="4" fillId="0" borderId="4" xfId="0" applyNumberFormat="1" applyFont="1" applyFill="1" applyBorder="1" applyAlignment="1">
      <alignment horizontal="center"/>
    </xf>
    <xf numFmtId="0" fontId="23" fillId="0" borderId="0" xfId="0" applyFont="1" applyFill="1" applyBorder="1"/>
    <xf numFmtId="0" fontId="18" fillId="0" borderId="0" xfId="0" applyFont="1" applyAlignment="1">
      <alignment horizontal="center"/>
    </xf>
    <xf numFmtId="0" fontId="23" fillId="0" borderId="0" xfId="0" applyFont="1" applyFill="1"/>
    <xf numFmtId="178" fontId="0" fillId="8" borderId="4" xfId="0" applyNumberFormat="1" applyFill="1" applyBorder="1"/>
    <xf numFmtId="0" fontId="35" fillId="0" borderId="0" xfId="0" applyFont="1" applyFill="1" applyBorder="1" applyAlignment="1">
      <alignment horizontal="center"/>
    </xf>
    <xf numFmtId="174" fontId="7" fillId="0" borderId="0" xfId="0" applyNumberFormat="1" applyFont="1" applyFill="1" applyBorder="1" applyAlignment="1"/>
    <xf numFmtId="0" fontId="4" fillId="0" borderId="4" xfId="0" applyFont="1" applyFill="1" applyBorder="1" applyAlignment="1">
      <alignment wrapText="1"/>
    </xf>
    <xf numFmtId="174" fontId="4" fillId="0" borderId="4" xfId="0" applyNumberFormat="1" applyFont="1" applyFill="1" applyBorder="1" applyAlignment="1"/>
    <xf numFmtId="174" fontId="35" fillId="0" borderId="4" xfId="0" applyNumberFormat="1" applyFont="1" applyFill="1" applyBorder="1" applyAlignment="1"/>
    <xf numFmtId="0" fontId="4" fillId="0" borderId="0" xfId="23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0" fontId="4" fillId="0" borderId="2" xfId="23" applyFont="1" applyFill="1" applyBorder="1" applyAlignment="1">
      <alignment horizontal="center" vertical="top"/>
    </xf>
    <xf numFmtId="0" fontId="4" fillId="0" borderId="3" xfId="23" applyFont="1" applyFill="1" applyBorder="1" applyAlignment="1"/>
    <xf numFmtId="169" fontId="4" fillId="0" borderId="0" xfId="12" applyNumberFormat="1" applyFont="1" applyFill="1" applyAlignment="1">
      <alignment horizontal="right"/>
    </xf>
    <xf numFmtId="0" fontId="4" fillId="0" borderId="0" xfId="23" applyFont="1" applyFill="1" applyAlignment="1">
      <alignment horizontal="left" wrapText="1"/>
    </xf>
    <xf numFmtId="0" fontId="23" fillId="0" borderId="0" xfId="23" applyFont="1" applyFill="1" applyAlignment="1">
      <alignment horizontal="left" wrapText="1"/>
    </xf>
    <xf numFmtId="174" fontId="1" fillId="0" borderId="0" xfId="0" applyNumberFormat="1" applyFont="1" applyFill="1" applyBorder="1" applyAlignment="1">
      <alignment horizontal="right"/>
    </xf>
    <xf numFmtId="168" fontId="1" fillId="0" borderId="0" xfId="14" applyNumberFormat="1" applyFont="1" applyFill="1" applyBorder="1" applyAlignment="1">
      <alignment horizontal="left"/>
    </xf>
    <xf numFmtId="168" fontId="1" fillId="0" borderId="0" xfId="14" applyNumberFormat="1" applyFont="1" applyFill="1" applyBorder="1" applyAlignment="1">
      <alignment horizontal="center"/>
    </xf>
    <xf numFmtId="174" fontId="1" fillId="0" borderId="0" xfId="0" applyNumberFormat="1" applyFont="1" applyFill="1" applyAlignment="1">
      <alignment horizontal="right"/>
    </xf>
    <xf numFmtId="0" fontId="13" fillId="0" borderId="0" xfId="23" applyFont="1" applyFill="1" applyAlignment="1"/>
    <xf numFmtId="0" fontId="23" fillId="0" borderId="0" xfId="23" applyFont="1" applyFill="1" applyAlignment="1">
      <alignment horizontal="left"/>
    </xf>
    <xf numFmtId="0" fontId="55" fillId="0" borderId="0" xfId="0" applyFont="1" applyAlignment="1">
      <alignment horizontal="center"/>
    </xf>
    <xf numFmtId="0" fontId="62" fillId="0" borderId="0" xfId="0" applyFont="1" applyBorder="1" applyAlignment="1">
      <alignment horizontal="center"/>
    </xf>
    <xf numFmtId="0" fontId="60" fillId="0" borderId="0" xfId="0" applyFont="1" applyFill="1" applyBorder="1" applyAlignment="1">
      <alignment horizontal="center"/>
    </xf>
    <xf numFmtId="0" fontId="54" fillId="0" borderId="0" xfId="0" applyFont="1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168" fontId="17" fillId="0" borderId="0" xfId="0" applyNumberFormat="1" applyFont="1" applyFill="1" applyBorder="1" applyAlignment="1">
      <alignment horizontal="right"/>
    </xf>
    <xf numFmtId="0" fontId="17" fillId="0" borderId="0" xfId="0" applyFont="1" applyFill="1" applyAlignment="1">
      <alignment horizontal="right"/>
    </xf>
    <xf numFmtId="170" fontId="17" fillId="0" borderId="0" xfId="0" applyNumberFormat="1" applyFont="1" applyFill="1" applyBorder="1" applyAlignment="1">
      <alignment horizontal="right"/>
    </xf>
    <xf numFmtId="169" fontId="1" fillId="0" borderId="4" xfId="14" applyNumberFormat="1" applyFont="1" applyFill="1" applyBorder="1" applyAlignment="1"/>
    <xf numFmtId="172" fontId="0" fillId="0" borderId="0" xfId="0" applyNumberFormat="1" applyFill="1" applyAlignment="1"/>
    <xf numFmtId="2" fontId="1" fillId="0" borderId="0" xfId="0" applyNumberFormat="1" applyFont="1" applyFill="1" applyBorder="1"/>
    <xf numFmtId="174" fontId="8" fillId="0" borderId="0" xfId="0" applyNumberFormat="1" applyFont="1" applyFill="1" applyBorder="1" applyAlignment="1" applyProtection="1">
      <alignment horizontal="right"/>
    </xf>
    <xf numFmtId="178" fontId="29" fillId="0" borderId="0" xfId="0" applyNumberFormat="1" applyFont="1" applyFill="1" applyBorder="1" applyAlignment="1">
      <alignment horizontal="center"/>
    </xf>
    <xf numFmtId="0" fontId="8" fillId="0" borderId="0" xfId="23" applyNumberFormat="1" applyFont="1" applyFill="1" applyAlignment="1">
      <alignment horizontal="right"/>
    </xf>
    <xf numFmtId="0" fontId="15" fillId="0" borderId="0" xfId="23" applyFont="1" applyFill="1" applyBorder="1"/>
    <xf numFmtId="0" fontId="12" fillId="0" borderId="0" xfId="23" applyFont="1" applyFill="1" applyAlignment="1">
      <alignment horizontal="center"/>
    </xf>
    <xf numFmtId="0" fontId="18" fillId="0" borderId="5" xfId="0" applyFont="1" applyFill="1" applyBorder="1" applyAlignment="1">
      <alignment horizontal="center"/>
    </xf>
    <xf numFmtId="169" fontId="1" fillId="8" borderId="0" xfId="0" applyNumberFormat="1" applyFont="1" applyFill="1" applyBorder="1" applyAlignment="1">
      <alignment horizontal="right"/>
    </xf>
    <xf numFmtId="169" fontId="1" fillId="8" borderId="4" xfId="0" applyNumberFormat="1" applyFont="1" applyFill="1" applyBorder="1" applyAlignment="1">
      <alignment horizontal="right"/>
    </xf>
    <xf numFmtId="169" fontId="4" fillId="8" borderId="2" xfId="0" applyNumberFormat="1" applyFont="1" applyFill="1" applyBorder="1" applyAlignment="1">
      <alignment horizontal="right"/>
    </xf>
    <xf numFmtId="178" fontId="8" fillId="8" borderId="0" xfId="0" applyNumberFormat="1" applyFont="1" applyFill="1" applyBorder="1"/>
    <xf numFmtId="178" fontId="8" fillId="8" borderId="4" xfId="0" applyNumberFormat="1" applyFont="1" applyFill="1" applyBorder="1"/>
    <xf numFmtId="178" fontId="4" fillId="8" borderId="2" xfId="0" applyNumberFormat="1" applyFont="1" applyFill="1" applyBorder="1"/>
    <xf numFmtId="0" fontId="1" fillId="0" borderId="7" xfId="0" applyFont="1" applyFill="1" applyBorder="1" applyAlignment="1"/>
    <xf numFmtId="0" fontId="0" fillId="0" borderId="7" xfId="0" applyBorder="1" applyAlignment="1"/>
    <xf numFmtId="3" fontId="4" fillId="0" borderId="0" xfId="0" applyNumberFormat="1" applyFont="1" applyFill="1" applyBorder="1" applyAlignment="1">
      <alignment horizontal="right"/>
    </xf>
    <xf numFmtId="0" fontId="15" fillId="0" borderId="2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46" fillId="0" borderId="5" xfId="0" applyFont="1" applyFill="1" applyBorder="1" applyAlignment="1">
      <alignment horizontal="center"/>
    </xf>
    <xf numFmtId="178" fontId="5" fillId="0" borderId="5" xfId="0" applyNumberFormat="1" applyFont="1" applyFill="1" applyBorder="1" applyAlignment="1">
      <alignment horizontal="right"/>
    </xf>
    <xf numFmtId="168" fontId="5" fillId="0" borderId="5" xfId="0" applyNumberFormat="1" applyFont="1" applyFill="1" applyBorder="1" applyAlignment="1">
      <alignment horizontal="right"/>
    </xf>
    <xf numFmtId="0" fontId="46" fillId="0" borderId="5" xfId="0" applyFont="1" applyFill="1" applyBorder="1"/>
    <xf numFmtId="0" fontId="46" fillId="8" borderId="5" xfId="0" applyFont="1" applyFill="1" applyBorder="1"/>
    <xf numFmtId="168" fontId="46" fillId="0" borderId="5" xfId="0" applyNumberFormat="1" applyFont="1" applyFill="1" applyBorder="1" applyAlignment="1">
      <alignment horizontal="center"/>
    </xf>
    <xf numFmtId="0" fontId="20" fillId="0" borderId="5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/>
    <xf numFmtId="0" fontId="1" fillId="8" borderId="5" xfId="0" applyFont="1" applyFill="1" applyBorder="1"/>
    <xf numFmtId="168" fontId="1" fillId="0" borderId="5" xfId="0" applyNumberFormat="1" applyFont="1" applyFill="1" applyBorder="1" applyAlignment="1">
      <alignment horizontal="center"/>
    </xf>
    <xf numFmtId="175" fontId="0" fillId="0" borderId="0" xfId="0" applyNumberFormat="1" applyFill="1" applyBorder="1"/>
    <xf numFmtId="0" fontId="0" fillId="0" borderId="0" xfId="0" applyFill="1" applyBorder="1" applyAlignment="1">
      <alignment vertical="top"/>
    </xf>
    <xf numFmtId="49" fontId="0" fillId="0" borderId="0" xfId="0" applyNumberFormat="1" applyFill="1" applyBorder="1" applyAlignment="1">
      <alignment textRotation="180"/>
    </xf>
    <xf numFmtId="0" fontId="30" fillId="0" borderId="0" xfId="23" applyFont="1" applyFill="1" applyBorder="1" applyAlignment="1">
      <alignment vertical="top"/>
    </xf>
    <xf numFmtId="0" fontId="7" fillId="0" borderId="0" xfId="23" applyFont="1" applyFill="1" applyBorder="1" applyAlignment="1">
      <alignment horizontal="right"/>
    </xf>
    <xf numFmtId="3" fontId="8" fillId="0" borderId="0" xfId="23" applyNumberFormat="1" applyFill="1" applyBorder="1" applyAlignment="1">
      <alignment horizontal="centerContinuous"/>
    </xf>
    <xf numFmtId="3" fontId="7" fillId="0" borderId="0" xfId="23" applyNumberFormat="1" applyFont="1" applyFill="1" applyBorder="1" applyAlignment="1">
      <alignment horizontal="centerContinuous"/>
    </xf>
    <xf numFmtId="178" fontId="32" fillId="0" borderId="0" xfId="8" applyNumberFormat="1" applyFont="1" applyFill="1" applyBorder="1" applyAlignment="1">
      <alignment horizontal="center"/>
    </xf>
    <xf numFmtId="178" fontId="8" fillId="0" borderId="0" xfId="23" applyNumberFormat="1" applyFill="1" applyAlignment="1">
      <alignment horizontal="center"/>
    </xf>
    <xf numFmtId="178" fontId="8" fillId="0" borderId="0" xfId="23" applyNumberFormat="1" applyFill="1" applyBorder="1" applyAlignment="1">
      <alignment horizontal="right"/>
    </xf>
    <xf numFmtId="178" fontId="8" fillId="0" borderId="4" xfId="23" applyNumberFormat="1" applyFill="1" applyBorder="1" applyAlignment="1">
      <alignment horizontal="right"/>
    </xf>
    <xf numFmtId="178" fontId="7" fillId="0" borderId="4" xfId="23" applyNumberFormat="1" applyFont="1" applyFill="1" applyBorder="1"/>
    <xf numFmtId="178" fontId="8" fillId="0" borderId="2" xfId="23" applyNumberFormat="1" applyFill="1" applyBorder="1" applyAlignment="1">
      <alignment horizontal="right"/>
    </xf>
    <xf numFmtId="178" fontId="7" fillId="0" borderId="2" xfId="23" applyNumberFormat="1" applyFont="1" applyFill="1" applyBorder="1"/>
    <xf numFmtId="178" fontId="8" fillId="0" borderId="0" xfId="23" applyNumberFormat="1" applyFill="1" applyAlignment="1">
      <alignment horizontal="right"/>
    </xf>
    <xf numFmtId="3" fontId="8" fillId="0" borderId="0" xfId="23" applyNumberFormat="1" applyFill="1" applyBorder="1" applyAlignment="1"/>
    <xf numFmtId="178" fontId="4" fillId="0" borderId="2" xfId="23" applyNumberFormat="1" applyFont="1" applyFill="1" applyBorder="1" applyAlignment="1">
      <alignment horizontal="right"/>
    </xf>
    <xf numFmtId="178" fontId="4" fillId="0" borderId="0" xfId="11" applyNumberFormat="1" applyFont="1" applyFill="1" applyBorder="1" applyAlignment="1">
      <alignment horizontal="right"/>
    </xf>
    <xf numFmtId="0" fontId="14" fillId="0" borderId="0" xfId="23" applyFont="1" applyFill="1" applyBorder="1" applyAlignment="1">
      <alignment horizontal="center"/>
    </xf>
    <xf numFmtId="178" fontId="8" fillId="0" borderId="0" xfId="23" applyNumberFormat="1" applyFont="1" applyFill="1" applyBorder="1" applyAlignment="1"/>
    <xf numFmtId="0" fontId="15" fillId="0" borderId="0" xfId="0" applyFont="1" applyFill="1" applyBorder="1" applyAlignment="1">
      <alignment horizontal="left"/>
    </xf>
    <xf numFmtId="0" fontId="71" fillId="0" borderId="0" xfId="0" applyFont="1" applyFill="1" applyBorder="1" applyAlignment="1"/>
    <xf numFmtId="0" fontId="73" fillId="0" borderId="0" xfId="0" applyFont="1" applyFill="1" applyBorder="1" applyAlignment="1">
      <alignment horizontal="center"/>
    </xf>
    <xf numFmtId="0" fontId="4" fillId="0" borderId="4" xfId="23" applyFont="1" applyFill="1" applyBorder="1"/>
    <xf numFmtId="0" fontId="14" fillId="0" borderId="4" xfId="23" applyFont="1" applyFill="1" applyBorder="1" applyAlignment="1">
      <alignment horizontal="center"/>
    </xf>
    <xf numFmtId="0" fontId="8" fillId="0" borderId="4" xfId="23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 wrapText="1"/>
    </xf>
    <xf numFmtId="49" fontId="78" fillId="0" borderId="0" xfId="13" applyNumberFormat="1" applyFont="1" applyFill="1" applyBorder="1" applyAlignment="1">
      <alignment horizontal="center"/>
    </xf>
    <xf numFmtId="169" fontId="78" fillId="0" borderId="0" xfId="13" applyNumberFormat="1" applyFont="1" applyFill="1" applyBorder="1" applyAlignment="1">
      <alignment horizontal="center"/>
    </xf>
    <xf numFmtId="0" fontId="79" fillId="0" borderId="0" xfId="0" applyFont="1" applyFill="1"/>
    <xf numFmtId="0" fontId="80" fillId="0" borderId="0" xfId="0" applyFont="1" applyFill="1" applyBorder="1"/>
    <xf numFmtId="0" fontId="79" fillId="0" borderId="0" xfId="0" applyFont="1" applyFill="1" applyBorder="1"/>
    <xf numFmtId="0" fontId="77" fillId="0" borderId="0" xfId="0" applyFont="1" applyFill="1"/>
    <xf numFmtId="0" fontId="77" fillId="0" borderId="0" xfId="0" applyFont="1" applyFill="1" applyBorder="1"/>
    <xf numFmtId="174" fontId="4" fillId="0" borderId="2" xfId="14" applyNumberFormat="1" applyFont="1" applyFill="1" applyBorder="1" applyAlignment="1">
      <alignment horizontal="center"/>
    </xf>
    <xf numFmtId="49" fontId="4" fillId="0" borderId="2" xfId="18" applyNumberFormat="1" applyFont="1" applyFill="1" applyBorder="1" applyAlignment="1">
      <alignment horizontal="center"/>
    </xf>
    <xf numFmtId="168" fontId="4" fillId="0" borderId="2" xfId="18" applyNumberFormat="1" applyFont="1" applyFill="1" applyBorder="1" applyAlignment="1">
      <alignment horizontal="centerContinuous"/>
    </xf>
    <xf numFmtId="49" fontId="4" fillId="0" borderId="2" xfId="22" applyNumberFormat="1" applyFont="1" applyFill="1" applyBorder="1" applyAlignment="1">
      <alignment horizontal="center"/>
    </xf>
    <xf numFmtId="172" fontId="8" fillId="0" borderId="0" xfId="0" quotePrefix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wrapText="1"/>
    </xf>
    <xf numFmtId="178" fontId="0" fillId="0" borderId="2" xfId="0" applyNumberFormat="1" applyFill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178" fontId="18" fillId="0" borderId="4" xfId="15" applyNumberFormat="1" applyFont="1" applyFill="1" applyBorder="1" applyAlignment="1"/>
    <xf numFmtId="2" fontId="1" fillId="0" borderId="0" xfId="0" applyNumberFormat="1" applyFont="1" applyFill="1" applyAlignment="1">
      <alignment horizontal="center"/>
    </xf>
    <xf numFmtId="0" fontId="61" fillId="0" borderId="0" xfId="23" applyFont="1" applyFill="1" applyBorder="1"/>
    <xf numFmtId="0" fontId="61" fillId="0" borderId="0" xfId="23" applyFont="1" applyFill="1" applyBorder="1" applyAlignment="1">
      <alignment horizontal="left"/>
    </xf>
    <xf numFmtId="0" fontId="33" fillId="0" borderId="0" xfId="23" applyFont="1" applyFill="1" applyBorder="1"/>
    <xf numFmtId="0" fontId="12" fillId="0" borderId="0" xfId="0" applyFont="1" applyFill="1" applyAlignment="1">
      <alignment horizontal="left" wrapText="1"/>
    </xf>
    <xf numFmtId="0" fontId="1" fillId="0" borderId="0" xfId="0" applyFont="1" applyFill="1" applyBorder="1" applyAlignment="1">
      <alignment horizontal="centerContinuous"/>
    </xf>
    <xf numFmtId="0" fontId="64" fillId="0" borderId="0" xfId="0" applyFont="1" applyFill="1"/>
    <xf numFmtId="0" fontId="4" fillId="0" borderId="6" xfId="0" applyFont="1" applyFill="1" applyBorder="1"/>
    <xf numFmtId="164" fontId="4" fillId="0" borderId="0" xfId="0" applyNumberFormat="1" applyFont="1" applyFill="1" applyBorder="1" applyAlignment="1">
      <alignment horizontal="right"/>
    </xf>
    <xf numFmtId="170" fontId="4" fillId="0" borderId="0" xfId="0" applyNumberFormat="1" applyFont="1" applyFill="1" applyBorder="1" applyAlignment="1">
      <alignment horizontal="right"/>
    </xf>
    <xf numFmtId="164" fontId="4" fillId="0" borderId="4" xfId="0" applyNumberFormat="1" applyFont="1" applyFill="1" applyBorder="1" applyAlignment="1">
      <alignment horizontal="right"/>
    </xf>
    <xf numFmtId="170" fontId="4" fillId="0" borderId="4" xfId="0" applyNumberFormat="1" applyFont="1" applyFill="1" applyBorder="1" applyAlignment="1">
      <alignment horizontal="right"/>
    </xf>
    <xf numFmtId="164" fontId="4" fillId="0" borderId="5" xfId="0" applyNumberFormat="1" applyFont="1" applyFill="1" applyBorder="1" applyAlignment="1">
      <alignment horizontal="right"/>
    </xf>
    <xf numFmtId="170" fontId="4" fillId="0" borderId="5" xfId="0" applyNumberFormat="1" applyFont="1" applyFill="1" applyBorder="1" applyAlignment="1">
      <alignment horizontal="right"/>
    </xf>
    <xf numFmtId="0" fontId="18" fillId="0" borderId="5" xfId="0" applyFont="1" applyFill="1" applyBorder="1"/>
    <xf numFmtId="0" fontId="44" fillId="0" borderId="0" xfId="0" applyFont="1" applyFill="1" applyBorder="1"/>
    <xf numFmtId="0" fontId="12" fillId="0" borderId="0" xfId="0" applyFont="1" applyFill="1" applyAlignment="1"/>
    <xf numFmtId="0" fontId="10" fillId="0" borderId="0" xfId="0" applyFont="1" applyFill="1" applyAlignment="1">
      <alignment horizontal="center"/>
    </xf>
    <xf numFmtId="0" fontId="88" fillId="0" borderId="0" xfId="0" applyFont="1" applyFill="1"/>
    <xf numFmtId="0" fontId="14" fillId="0" borderId="0" xfId="0" applyFont="1" applyFill="1" applyAlignment="1"/>
    <xf numFmtId="49" fontId="19" fillId="0" borderId="0" xfId="21" applyNumberFormat="1" applyFont="1" applyFill="1" applyBorder="1" applyAlignment="1">
      <alignment horizontal="center"/>
    </xf>
    <xf numFmtId="0" fontId="19" fillId="0" borderId="0" xfId="0" applyFont="1" applyFill="1"/>
    <xf numFmtId="0" fontId="14" fillId="0" borderId="2" xfId="0" applyFont="1" applyFill="1" applyBorder="1" applyAlignment="1"/>
    <xf numFmtId="0" fontId="14" fillId="0" borderId="2" xfId="0" applyFont="1" applyFill="1" applyBorder="1" applyAlignment="1">
      <alignment horizontal="center"/>
    </xf>
    <xf numFmtId="49" fontId="19" fillId="0" borderId="2" xfId="0" applyNumberFormat="1" applyFont="1" applyFill="1" applyBorder="1" applyAlignment="1">
      <alignment horizontal="center"/>
    </xf>
    <xf numFmtId="169" fontId="14" fillId="0" borderId="0" xfId="0" applyNumberFormat="1" applyFont="1" applyFill="1" applyBorder="1" applyAlignment="1">
      <alignment horizontal="right"/>
    </xf>
    <xf numFmtId="49" fontId="19" fillId="0" borderId="0" xfId="0" applyNumberFormat="1" applyFont="1" applyFill="1" applyBorder="1" applyAlignment="1">
      <alignment horizontal="center"/>
    </xf>
    <xf numFmtId="178" fontId="14" fillId="0" borderId="0" xfId="15" applyNumberFormat="1" applyFont="1" applyFill="1" applyBorder="1" applyAlignment="1">
      <alignment horizontal="right"/>
    </xf>
    <xf numFmtId="0" fontId="14" fillId="0" borderId="4" xfId="0" applyFont="1" applyFill="1" applyBorder="1" applyAlignment="1"/>
    <xf numFmtId="178" fontId="14" fillId="0" borderId="4" xfId="15" applyNumberFormat="1" applyFont="1" applyFill="1" applyBorder="1" applyAlignment="1">
      <alignment horizontal="right"/>
    </xf>
    <xf numFmtId="49" fontId="19" fillId="0" borderId="4" xfId="0" applyNumberFormat="1" applyFont="1" applyFill="1" applyBorder="1" applyAlignment="1">
      <alignment horizontal="center"/>
    </xf>
    <xf numFmtId="0" fontId="14" fillId="0" borderId="3" xfId="0" applyFont="1" applyFill="1" applyBorder="1"/>
    <xf numFmtId="0" fontId="14" fillId="0" borderId="3" xfId="0" applyFont="1" applyFill="1" applyBorder="1" applyAlignment="1"/>
    <xf numFmtId="168" fontId="14" fillId="0" borderId="3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178" fontId="14" fillId="0" borderId="3" xfId="0" applyNumberFormat="1" applyFont="1" applyFill="1" applyBorder="1" applyAlignment="1">
      <alignment horizontal="right"/>
    </xf>
    <xf numFmtId="178" fontId="14" fillId="0" borderId="3" xfId="15" applyNumberFormat="1" applyFont="1" applyFill="1" applyBorder="1" applyAlignment="1">
      <alignment horizontal="right"/>
    </xf>
    <xf numFmtId="0" fontId="19" fillId="0" borderId="2" xfId="0" applyFont="1" applyFill="1" applyBorder="1"/>
    <xf numFmtId="168" fontId="14" fillId="0" borderId="2" xfId="0" applyNumberFormat="1" applyFont="1" applyFill="1" applyBorder="1" applyAlignment="1">
      <alignment horizontal="center"/>
    </xf>
    <xf numFmtId="0" fontId="14" fillId="0" borderId="5" xfId="0" applyFont="1" applyFill="1" applyBorder="1"/>
    <xf numFmtId="0" fontId="19" fillId="0" borderId="2" xfId="0" applyFont="1" applyFill="1" applyBorder="1" applyAlignment="1">
      <alignment horizontal="center"/>
    </xf>
    <xf numFmtId="168" fontId="33" fillId="0" borderId="0" xfId="0" applyNumberFormat="1" applyFont="1" applyFill="1" applyBorder="1" applyAlignment="1">
      <alignment horizontal="right"/>
    </xf>
    <xf numFmtId="169" fontId="19" fillId="0" borderId="0" xfId="0" applyNumberFormat="1" applyFont="1" applyFill="1" applyBorder="1" applyAlignment="1">
      <alignment horizontal="centerContinuous"/>
    </xf>
    <xf numFmtId="0" fontId="19" fillId="0" borderId="5" xfId="0" applyFont="1" applyFill="1" applyBorder="1"/>
    <xf numFmtId="0" fontId="19" fillId="0" borderId="0" xfId="0" applyFont="1" applyFill="1" applyBorder="1" applyAlignment="1">
      <alignment horizontal="centerContinuous"/>
    </xf>
    <xf numFmtId="169" fontId="19" fillId="0" borderId="0" xfId="13" applyNumberFormat="1" applyFont="1" applyFill="1" applyBorder="1" applyAlignment="1">
      <alignment horizontal="center"/>
    </xf>
    <xf numFmtId="49" fontId="19" fillId="0" borderId="0" xfId="0" applyNumberFormat="1" applyFont="1" applyFill="1" applyBorder="1" applyAlignment="1">
      <alignment horizontal="centerContinuous"/>
    </xf>
    <xf numFmtId="169" fontId="19" fillId="0" borderId="0" xfId="13" applyNumberFormat="1" applyFont="1" applyFill="1" applyBorder="1" applyAlignment="1">
      <alignment horizontal="centerContinuous"/>
    </xf>
    <xf numFmtId="169" fontId="19" fillId="0" borderId="2" xfId="0" applyNumberFormat="1" applyFont="1" applyFill="1" applyBorder="1" applyAlignment="1">
      <alignment horizontal="center"/>
    </xf>
    <xf numFmtId="49" fontId="19" fillId="0" borderId="2" xfId="0" applyNumberFormat="1" applyFont="1" applyFill="1" applyBorder="1" applyAlignment="1">
      <alignment horizontal="centerContinuous"/>
    </xf>
    <xf numFmtId="169" fontId="19" fillId="0" borderId="0" xfId="0" applyNumberFormat="1" applyFont="1" applyFill="1" applyBorder="1" applyAlignment="1">
      <alignment horizontal="center"/>
    </xf>
    <xf numFmtId="175" fontId="14" fillId="0" borderId="0" xfId="0" applyNumberFormat="1" applyFont="1" applyFill="1" applyAlignment="1">
      <alignment horizontal="center"/>
    </xf>
    <xf numFmtId="174" fontId="14" fillId="0" borderId="0" xfId="0" applyNumberFormat="1" applyFont="1" applyFill="1" applyBorder="1" applyAlignment="1">
      <alignment horizontal="right"/>
    </xf>
    <xf numFmtId="173" fontId="14" fillId="0" borderId="0" xfId="0" applyNumberFormat="1" applyFont="1" applyFill="1" applyBorder="1" applyAlignment="1">
      <alignment horizontal="centerContinuous"/>
    </xf>
    <xf numFmtId="174" fontId="14" fillId="0" borderId="0" xfId="0" applyNumberFormat="1" applyFont="1" applyFill="1" applyAlignment="1">
      <alignment horizontal="right"/>
    </xf>
    <xf numFmtId="178" fontId="14" fillId="0" borderId="0" xfId="0" applyNumberFormat="1" applyFont="1" applyFill="1" applyAlignment="1">
      <alignment horizontal="right"/>
    </xf>
    <xf numFmtId="173" fontId="14" fillId="0" borderId="0" xfId="0" applyNumberFormat="1" applyFont="1" applyFill="1"/>
    <xf numFmtId="0" fontId="14" fillId="0" borderId="0" xfId="23" applyNumberFormat="1" applyFont="1" applyFill="1" applyAlignment="1">
      <alignment horizontal="center"/>
    </xf>
    <xf numFmtId="173" fontId="14" fillId="0" borderId="0" xfId="0" applyNumberFormat="1" applyFont="1" applyFill="1" applyBorder="1"/>
    <xf numFmtId="175" fontId="14" fillId="0" borderId="4" xfId="0" applyNumberFormat="1" applyFont="1" applyFill="1" applyBorder="1" applyAlignment="1">
      <alignment horizontal="center"/>
    </xf>
    <xf numFmtId="174" fontId="14" fillId="0" borderId="4" xfId="0" applyNumberFormat="1" applyFont="1" applyFill="1" applyBorder="1" applyAlignment="1">
      <alignment horizontal="right"/>
    </xf>
    <xf numFmtId="173" fontId="14" fillId="0" borderId="4" xfId="0" applyNumberFormat="1" applyFont="1" applyFill="1" applyBorder="1"/>
    <xf numFmtId="175" fontId="14" fillId="0" borderId="2" xfId="0" applyNumberFormat="1" applyFont="1" applyFill="1" applyBorder="1" applyAlignment="1">
      <alignment horizontal="center"/>
    </xf>
    <xf numFmtId="174" fontId="19" fillId="0" borderId="2" xfId="0" applyNumberFormat="1" applyFont="1" applyFill="1" applyBorder="1" applyAlignment="1">
      <alignment horizontal="right"/>
    </xf>
    <xf numFmtId="178" fontId="19" fillId="0" borderId="2" xfId="0" applyNumberFormat="1" applyFont="1" applyFill="1" applyBorder="1" applyAlignment="1">
      <alignment horizontal="right"/>
    </xf>
    <xf numFmtId="173" fontId="14" fillId="0" borderId="2" xfId="0" applyNumberFormat="1" applyFont="1" applyFill="1" applyBorder="1"/>
    <xf numFmtId="175" fontId="23" fillId="0" borderId="0" xfId="0" applyNumberFormat="1" applyFont="1" applyFill="1" applyBorder="1" applyAlignment="1">
      <alignment horizontal="center"/>
    </xf>
    <xf numFmtId="178" fontId="23" fillId="0" borderId="0" xfId="0" applyNumberFormat="1" applyFont="1" applyFill="1" applyBorder="1" applyAlignment="1"/>
    <xf numFmtId="175" fontId="14" fillId="0" borderId="0" xfId="0" applyNumberFormat="1" applyFont="1" applyFill="1" applyBorder="1" applyAlignment="1"/>
    <xf numFmtId="168" fontId="19" fillId="0" borderId="0" xfId="0" applyNumberFormat="1" applyFont="1" applyFill="1" applyBorder="1" applyAlignment="1">
      <alignment horizontal="center"/>
    </xf>
    <xf numFmtId="168" fontId="19" fillId="0" borderId="0" xfId="0" applyNumberFormat="1" applyFont="1" applyFill="1" applyBorder="1" applyAlignment="1">
      <alignment horizontal="centerContinuous"/>
    </xf>
    <xf numFmtId="175" fontId="14" fillId="0" borderId="0" xfId="0" applyNumberFormat="1" applyFont="1" applyFill="1" applyBorder="1" applyAlignment="1">
      <alignment horizontal="center"/>
    </xf>
    <xf numFmtId="178" fontId="14" fillId="0" borderId="0" xfId="18" applyNumberFormat="1" applyFont="1" applyFill="1" applyBorder="1" applyAlignment="1">
      <alignment horizontal="right"/>
    </xf>
    <xf numFmtId="175" fontId="14" fillId="0" borderId="0" xfId="0" applyNumberFormat="1" applyFont="1" applyFill="1" applyBorder="1" applyAlignment="1">
      <alignment horizontal="right"/>
    </xf>
    <xf numFmtId="175" fontId="14" fillId="0" borderId="5" xfId="0" applyNumberFormat="1" applyFont="1" applyFill="1" applyBorder="1" applyAlignment="1">
      <alignment horizontal="center"/>
    </xf>
    <xf numFmtId="178" fontId="14" fillId="0" borderId="5" xfId="18" applyNumberFormat="1" applyFont="1" applyFill="1" applyBorder="1" applyAlignment="1">
      <alignment horizontal="right"/>
    </xf>
    <xf numFmtId="175" fontId="14" fillId="0" borderId="5" xfId="0" applyNumberFormat="1" applyFont="1" applyFill="1" applyBorder="1" applyAlignment="1">
      <alignment horizontal="right"/>
    </xf>
    <xf numFmtId="178" fontId="14" fillId="0" borderId="5" xfId="0" applyNumberFormat="1" applyFont="1" applyFill="1" applyBorder="1" applyAlignment="1">
      <alignment horizontal="right"/>
    </xf>
    <xf numFmtId="0" fontId="19" fillId="0" borderId="3" xfId="0" applyFont="1" applyFill="1" applyBorder="1"/>
    <xf numFmtId="175" fontId="14" fillId="0" borderId="3" xfId="0" applyNumberFormat="1" applyFont="1" applyFill="1" applyBorder="1" applyAlignment="1">
      <alignment horizontal="center"/>
    </xf>
    <xf numFmtId="178" fontId="14" fillId="0" borderId="3" xfId="18" applyNumberFormat="1" applyFont="1" applyFill="1" applyBorder="1" applyAlignment="1">
      <alignment horizontal="right"/>
    </xf>
    <xf numFmtId="175" fontId="14" fillId="0" borderId="3" xfId="0" applyNumberFormat="1" applyFont="1" applyFill="1" applyBorder="1" applyAlignment="1">
      <alignment horizontal="right"/>
    </xf>
    <xf numFmtId="178" fontId="14" fillId="0" borderId="4" xfId="18" applyNumberFormat="1" applyFont="1" applyFill="1" applyBorder="1" applyAlignment="1">
      <alignment horizontal="right"/>
    </xf>
    <xf numFmtId="175" fontId="14" fillId="0" borderId="4" xfId="0" applyNumberFormat="1" applyFont="1" applyFill="1" applyBorder="1" applyAlignment="1">
      <alignment horizontal="right"/>
    </xf>
    <xf numFmtId="178" fontId="19" fillId="0" borderId="5" xfId="18" applyNumberFormat="1" applyFont="1" applyFill="1" applyBorder="1" applyAlignment="1">
      <alignment horizontal="right"/>
    </xf>
    <xf numFmtId="178" fontId="19" fillId="0" borderId="5" xfId="0" applyNumberFormat="1" applyFont="1" applyFill="1" applyBorder="1" applyAlignment="1">
      <alignment horizontal="right"/>
    </xf>
    <xf numFmtId="168" fontId="7" fillId="0" borderId="0" xfId="0" applyNumberFormat="1" applyFont="1" applyFill="1" applyBorder="1" applyAlignment="1">
      <alignment horizontal="center" vertical="center"/>
    </xf>
    <xf numFmtId="0" fontId="89" fillId="0" borderId="0" xfId="0" applyFont="1" applyFill="1"/>
    <xf numFmtId="0" fontId="19" fillId="0" borderId="0" xfId="0" applyFont="1" applyFill="1" applyAlignment="1">
      <alignment horizontal="right"/>
    </xf>
    <xf numFmtId="0" fontId="14" fillId="0" borderId="13" xfId="0" applyFont="1" applyFill="1" applyBorder="1"/>
    <xf numFmtId="0" fontId="14" fillId="0" borderId="6" xfId="0" applyFont="1" applyFill="1" applyBorder="1"/>
    <xf numFmtId="0" fontId="14" fillId="0" borderId="10" xfId="0" applyFont="1" applyFill="1" applyBorder="1"/>
    <xf numFmtId="0" fontId="14" fillId="0" borderId="11" xfId="0" applyFont="1" applyFill="1" applyBorder="1"/>
    <xf numFmtId="3" fontId="14" fillId="0" borderId="4" xfId="0" applyNumberFormat="1" applyFont="1" applyFill="1" applyBorder="1"/>
    <xf numFmtId="3" fontId="19" fillId="0" borderId="0" xfId="0" applyNumberFormat="1" applyFont="1" applyFill="1" applyBorder="1" applyAlignment="1">
      <alignment horizontal="right"/>
    </xf>
    <xf numFmtId="3" fontId="19" fillId="0" borderId="0" xfId="0" applyNumberFormat="1" applyFont="1" applyFill="1" applyBorder="1"/>
    <xf numFmtId="0" fontId="81" fillId="0" borderId="0" xfId="0" applyFont="1" applyFill="1" applyAlignment="1">
      <alignment horizontal="right"/>
    </xf>
    <xf numFmtId="0" fontId="14" fillId="0" borderId="4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0" borderId="0" xfId="0" applyFont="1" applyFill="1" applyAlignment="1"/>
    <xf numFmtId="0" fontId="8" fillId="0" borderId="2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center"/>
    </xf>
    <xf numFmtId="178" fontId="0" fillId="0" borderId="7" xfId="0" applyNumberFormat="1" applyFill="1" applyBorder="1"/>
    <xf numFmtId="0" fontId="89" fillId="0" borderId="0" xfId="23" applyFont="1" applyFill="1" applyBorder="1" applyAlignment="1">
      <alignment horizontal="left"/>
    </xf>
    <xf numFmtId="168" fontId="4" fillId="0" borderId="0" xfId="16" applyNumberFormat="1" applyFont="1" applyFill="1" applyAlignment="1">
      <alignment horizontal="left"/>
    </xf>
    <xf numFmtId="168" fontId="8" fillId="0" borderId="0" xfId="23" applyNumberFormat="1" applyFill="1"/>
    <xf numFmtId="172" fontId="8" fillId="0" borderId="0" xfId="23" applyNumberFormat="1" applyFill="1"/>
    <xf numFmtId="0" fontId="15" fillId="0" borderId="0" xfId="23" applyFont="1" applyFill="1"/>
    <xf numFmtId="172" fontId="4" fillId="0" borderId="0" xfId="23" applyNumberFormat="1" applyFont="1" applyFill="1"/>
    <xf numFmtId="0" fontId="8" fillId="0" borderId="0" xfId="23" applyFill="1" applyBorder="1" applyAlignment="1">
      <alignment horizontal="left"/>
    </xf>
    <xf numFmtId="168" fontId="8" fillId="0" borderId="0" xfId="23" applyNumberFormat="1" applyFill="1" applyBorder="1"/>
    <xf numFmtId="0" fontId="8" fillId="0" borderId="0" xfId="23" applyFill="1" applyProtection="1">
      <protection locked="0"/>
    </xf>
    <xf numFmtId="178" fontId="7" fillId="0" borderId="2" xfId="23" applyNumberFormat="1" applyFont="1" applyFill="1" applyBorder="1" applyAlignment="1">
      <alignment horizontal="right"/>
    </xf>
    <xf numFmtId="168" fontId="26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 indent="1"/>
    </xf>
    <xf numFmtId="0" fontId="14" fillId="0" borderId="0" xfId="0" applyFont="1" applyFill="1" applyBorder="1" applyAlignment="1">
      <alignment horizontal="left" indent="1"/>
    </xf>
    <xf numFmtId="0" fontId="83" fillId="0" borderId="0" xfId="0" applyFont="1" applyFill="1" applyAlignment="1">
      <alignment horizontal="center"/>
    </xf>
    <xf numFmtId="169" fontId="83" fillId="0" borderId="0" xfId="0" applyNumberFormat="1" applyFont="1" applyFill="1"/>
    <xf numFmtId="0" fontId="83" fillId="0" borderId="0" xfId="0" applyFont="1" applyFill="1"/>
    <xf numFmtId="0" fontId="8" fillId="0" borderId="3" xfId="23" applyNumberFormat="1" applyFont="1" applyFill="1" applyBorder="1" applyAlignment="1">
      <alignment horizontal="center"/>
    </xf>
    <xf numFmtId="178" fontId="8" fillId="0" borderId="3" xfId="13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4"/>
    </xf>
    <xf numFmtId="0" fontId="8" fillId="0" borderId="0" xfId="0" applyFont="1" applyFill="1" applyAlignment="1">
      <alignment horizontal="left" indent="2"/>
    </xf>
    <xf numFmtId="49" fontId="84" fillId="0" borderId="0" xfId="13" applyNumberFormat="1" applyFont="1" applyFill="1" applyBorder="1" applyAlignment="1">
      <alignment horizontal="center"/>
    </xf>
    <xf numFmtId="49" fontId="20" fillId="0" borderId="2" xfId="0" applyNumberFormat="1" applyFont="1" applyFill="1" applyBorder="1" applyAlignment="1">
      <alignment horizontal="center"/>
    </xf>
    <xf numFmtId="0" fontId="85" fillId="0" borderId="0" xfId="0" applyFont="1" applyFill="1" applyAlignment="1">
      <alignment horizontal="center"/>
    </xf>
    <xf numFmtId="175" fontId="22" fillId="0" borderId="0" xfId="0" applyNumberFormat="1" applyFont="1" applyFill="1" applyBorder="1" applyAlignment="1">
      <alignment horizontal="center"/>
    </xf>
    <xf numFmtId="175" fontId="18" fillId="0" borderId="0" xfId="0" applyNumberFormat="1" applyFont="1" applyFill="1" applyBorder="1" applyAlignment="1">
      <alignment horizontal="center"/>
    </xf>
    <xf numFmtId="174" fontId="18" fillId="0" borderId="0" xfId="0" applyNumberFormat="1" applyFont="1" applyFill="1" applyBorder="1" applyAlignment="1">
      <alignment horizontal="center"/>
    </xf>
    <xf numFmtId="0" fontId="8" fillId="0" borderId="0" xfId="23" applyFont="1" applyFill="1" applyBorder="1" applyAlignment="1">
      <alignment horizontal="left" indent="2"/>
    </xf>
    <xf numFmtId="0" fontId="8" fillId="0" borderId="0" xfId="23" applyFont="1" applyFill="1" applyBorder="1" applyAlignment="1">
      <alignment horizontal="left" vertical="top" indent="2"/>
    </xf>
    <xf numFmtId="175" fontId="18" fillId="0" borderId="5" xfId="0" applyNumberFormat="1" applyFont="1" applyFill="1" applyBorder="1" applyAlignment="1">
      <alignment horizontal="center"/>
    </xf>
    <xf numFmtId="169" fontId="8" fillId="0" borderId="0" xfId="0" applyNumberFormat="1" applyFont="1" applyFill="1"/>
    <xf numFmtId="0" fontId="10" fillId="0" borderId="0" xfId="0" applyFont="1" applyFill="1" applyAlignment="1">
      <alignment horizontal="left"/>
    </xf>
    <xf numFmtId="0" fontId="10" fillId="0" borderId="0" xfId="0" applyFont="1" applyFill="1" applyBorder="1"/>
    <xf numFmtId="178" fontId="4" fillId="0" borderId="3" xfId="18" applyNumberFormat="1" applyFont="1" applyFill="1" applyBorder="1" applyAlignment="1"/>
    <xf numFmtId="0" fontId="8" fillId="0" borderId="0" xfId="0" applyFont="1" applyFill="1" applyAlignment="1">
      <alignment horizontal="left" indent="1"/>
    </xf>
    <xf numFmtId="0" fontId="8" fillId="0" borderId="0" xfId="23" applyFont="1" applyFill="1" applyBorder="1" applyAlignment="1">
      <alignment horizontal="left" indent="1"/>
    </xf>
    <xf numFmtId="0" fontId="8" fillId="0" borderId="0" xfId="23" applyFont="1" applyFill="1" applyBorder="1" applyAlignment="1">
      <alignment horizontal="left" vertical="top" indent="1"/>
    </xf>
    <xf numFmtId="0" fontId="8" fillId="0" borderId="4" xfId="23" applyFont="1" applyFill="1" applyBorder="1" applyAlignment="1">
      <alignment horizontal="left" vertical="top" indent="2"/>
    </xf>
    <xf numFmtId="178" fontId="8" fillId="8" borderId="2" xfId="23" applyNumberFormat="1" applyFont="1" applyFill="1" applyBorder="1" applyAlignment="1">
      <alignment horizontal="right"/>
    </xf>
    <xf numFmtId="175" fontId="8" fillId="0" borderId="0" xfId="0" applyNumberFormat="1" applyFont="1" applyFill="1" applyBorder="1" applyAlignment="1">
      <alignment horizontal="center"/>
    </xf>
    <xf numFmtId="175" fontId="7" fillId="0" borderId="2" xfId="0" applyNumberFormat="1" applyFont="1" applyFill="1" applyBorder="1" applyAlignment="1"/>
    <xf numFmtId="178" fontId="8" fillId="0" borderId="2" xfId="13" applyNumberFormat="1" applyFont="1" applyFill="1" applyBorder="1" applyAlignment="1"/>
    <xf numFmtId="0" fontId="65" fillId="0" borderId="0" xfId="0" applyFont="1" applyFill="1" applyAlignment="1"/>
    <xf numFmtId="168" fontId="6" fillId="0" borderId="0" xfId="0" applyNumberFormat="1" applyFont="1" applyFill="1" applyBorder="1"/>
    <xf numFmtId="3" fontId="31" fillId="0" borderId="0" xfId="0" applyNumberFormat="1" applyFont="1" applyFill="1" applyBorder="1"/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14" fontId="0" fillId="0" borderId="0" xfId="0" applyNumberFormat="1"/>
    <xf numFmtId="0" fontId="89" fillId="0" borderId="0" xfId="0" applyFont="1" applyFill="1" applyBorder="1"/>
    <xf numFmtId="178" fontId="8" fillId="8" borderId="3" xfId="0" applyNumberFormat="1" applyFont="1" applyFill="1" applyBorder="1"/>
    <xf numFmtId="169" fontId="1" fillId="8" borderId="3" xfId="0" applyNumberFormat="1" applyFont="1" applyFill="1" applyBorder="1" applyAlignment="1">
      <alignment horizontal="right"/>
    </xf>
    <xf numFmtId="0" fontId="8" fillId="0" borderId="0" xfId="23" applyFont="1" applyFill="1" applyAlignment="1">
      <alignment horizontal="center" vertical="center"/>
    </xf>
    <xf numFmtId="0" fontId="8" fillId="0" borderId="0" xfId="23" applyFont="1" applyFill="1" applyAlignment="1">
      <alignment horizontal="center" vertical="top"/>
    </xf>
    <xf numFmtId="0" fontId="8" fillId="0" borderId="0" xfId="23" applyFont="1" applyFill="1" applyAlignment="1">
      <alignment vertical="top"/>
    </xf>
    <xf numFmtId="0" fontId="83" fillId="0" borderId="0" xfId="23" applyFont="1" applyFill="1" applyAlignment="1">
      <alignment horizontal="center"/>
    </xf>
    <xf numFmtId="0" fontId="86" fillId="0" borderId="0" xfId="0" applyFont="1" applyFill="1" applyBorder="1" applyAlignment="1"/>
    <xf numFmtId="169" fontId="4" fillId="0" borderId="0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wrapText="1"/>
    </xf>
    <xf numFmtId="175" fontId="8" fillId="0" borderId="3" xfId="0" applyNumberFormat="1" applyFont="1" applyFill="1" applyBorder="1" applyAlignment="1">
      <alignment horizontal="center"/>
    </xf>
    <xf numFmtId="178" fontId="8" fillId="0" borderId="2" xfId="0" applyNumberFormat="1" applyFont="1" applyFill="1" applyBorder="1" applyAlignment="1"/>
    <xf numFmtId="175" fontId="8" fillId="0" borderId="2" xfId="0" applyNumberFormat="1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49" fontId="4" fillId="0" borderId="0" xfId="12" applyNumberFormat="1" applyFont="1" applyFill="1" applyBorder="1" applyAlignment="1">
      <alignment horizontal="center"/>
    </xf>
    <xf numFmtId="49" fontId="4" fillId="0" borderId="0" xfId="12" applyNumberFormat="1" applyFont="1" applyFill="1" applyBorder="1" applyAlignment="1">
      <alignment horizontal="centerContinuous"/>
    </xf>
    <xf numFmtId="169" fontId="1" fillId="0" borderId="0" xfId="12" applyNumberFormat="1" applyFont="1" applyFill="1" applyBorder="1" applyAlignment="1">
      <alignment horizontal="right"/>
    </xf>
    <xf numFmtId="0" fontId="88" fillId="0" borderId="0" xfId="0" applyFont="1"/>
    <xf numFmtId="178" fontId="91" fillId="0" borderId="0" xfId="13" applyNumberFormat="1" applyFont="1" applyFill="1" applyBorder="1" applyAlignment="1"/>
    <xf numFmtId="0" fontId="87" fillId="0" borderId="0" xfId="0" applyFont="1" applyFill="1"/>
    <xf numFmtId="0" fontId="4" fillId="0" borderId="4" xfId="0" applyFont="1" applyFill="1" applyBorder="1" applyAlignment="1">
      <alignment horizontal="centerContinuous"/>
    </xf>
    <xf numFmtId="169" fontId="4" fillId="0" borderId="0" xfId="0" applyNumberFormat="1" applyFont="1" applyFill="1" applyAlignment="1">
      <alignment horizontal="center"/>
    </xf>
    <xf numFmtId="0" fontId="87" fillId="0" borderId="0" xfId="0" applyFont="1" applyFill="1" applyBorder="1"/>
    <xf numFmtId="0" fontId="87" fillId="0" borderId="2" xfId="0" applyFont="1" applyFill="1" applyBorder="1" applyAlignment="1">
      <alignment horizontal="center"/>
    </xf>
    <xf numFmtId="0" fontId="87" fillId="0" borderId="0" xfId="0" applyFont="1" applyFill="1" applyBorder="1" applyAlignment="1">
      <alignment horizontal="center"/>
    </xf>
    <xf numFmtId="0" fontId="87" fillId="0" borderId="3" xfId="0" applyFont="1" applyFill="1" applyBorder="1"/>
    <xf numFmtId="0" fontId="87" fillId="0" borderId="3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168" fontId="87" fillId="0" borderId="0" xfId="19" applyNumberFormat="1" applyFont="1" applyFill="1" applyAlignment="1">
      <alignment horizontal="right"/>
    </xf>
    <xf numFmtId="168" fontId="87" fillId="0" borderId="0" xfId="19" applyNumberFormat="1" applyFont="1" applyFill="1" applyAlignment="1">
      <alignment horizontal="center"/>
    </xf>
    <xf numFmtId="170" fontId="87" fillId="0" borderId="0" xfId="0" applyNumberFormat="1" applyFont="1" applyFill="1" applyAlignment="1">
      <alignment horizontal="right"/>
    </xf>
    <xf numFmtId="170" fontId="87" fillId="0" borderId="0" xfId="0" applyNumberFormat="1" applyFont="1" applyFill="1" applyAlignment="1"/>
    <xf numFmtId="170" fontId="32" fillId="0" borderId="0" xfId="19" applyNumberFormat="1" applyFont="1" applyFill="1" applyAlignment="1">
      <alignment horizontal="right"/>
    </xf>
    <xf numFmtId="0" fontId="44" fillId="0" borderId="0" xfId="0" applyFont="1" applyFill="1"/>
    <xf numFmtId="178" fontId="44" fillId="0" borderId="0" xfId="0" applyNumberFormat="1" applyFont="1" applyFill="1" applyAlignment="1">
      <alignment horizontal="right"/>
    </xf>
    <xf numFmtId="0" fontId="87" fillId="0" borderId="0" xfId="0" applyFont="1" applyFill="1" applyAlignment="1">
      <alignment horizontal="center"/>
    </xf>
    <xf numFmtId="168" fontId="87" fillId="0" borderId="0" xfId="0" applyNumberFormat="1" applyFont="1" applyFill="1" applyAlignment="1">
      <alignment horizontal="right"/>
    </xf>
    <xf numFmtId="168" fontId="87" fillId="0" borderId="0" xfId="0" applyNumberFormat="1" applyFont="1" applyFill="1" applyAlignment="1">
      <alignment horizontal="center"/>
    </xf>
    <xf numFmtId="178" fontId="87" fillId="0" borderId="0" xfId="0" applyNumberFormat="1" applyFont="1" applyFill="1" applyAlignment="1">
      <alignment horizontal="right"/>
    </xf>
    <xf numFmtId="178" fontId="87" fillId="0" borderId="0" xfId="0" applyNumberFormat="1" applyFont="1" applyFill="1" applyBorder="1" applyAlignment="1">
      <alignment horizontal="right"/>
    </xf>
    <xf numFmtId="168" fontId="87" fillId="0" borderId="0" xfId="0" applyNumberFormat="1" applyFont="1" applyFill="1" applyBorder="1" applyAlignment="1">
      <alignment horizontal="right"/>
    </xf>
    <xf numFmtId="170" fontId="87" fillId="0" borderId="0" xfId="0" applyNumberFormat="1" applyFont="1" applyFill="1" applyBorder="1" applyAlignment="1">
      <alignment horizontal="right"/>
    </xf>
    <xf numFmtId="170" fontId="32" fillId="0" borderId="0" xfId="19" applyNumberFormat="1" applyFont="1" applyFill="1" applyBorder="1" applyAlignment="1">
      <alignment horizontal="right"/>
    </xf>
    <xf numFmtId="0" fontId="87" fillId="0" borderId="4" xfId="0" applyFont="1" applyFill="1" applyBorder="1"/>
    <xf numFmtId="178" fontId="87" fillId="0" borderId="3" xfId="0" applyNumberFormat="1" applyFont="1" applyFill="1" applyBorder="1" applyAlignment="1">
      <alignment horizontal="right"/>
    </xf>
    <xf numFmtId="168" fontId="87" fillId="0" borderId="3" xfId="0" applyNumberFormat="1" applyFont="1" applyFill="1" applyBorder="1" applyAlignment="1">
      <alignment horizontal="right"/>
    </xf>
    <xf numFmtId="168" fontId="87" fillId="0" borderId="3" xfId="0" applyNumberFormat="1" applyFont="1" applyFill="1" applyBorder="1" applyAlignment="1">
      <alignment horizontal="center"/>
    </xf>
    <xf numFmtId="170" fontId="87" fillId="0" borderId="3" xfId="0" applyNumberFormat="1" applyFont="1" applyFill="1" applyBorder="1" applyAlignment="1">
      <alignment horizontal="right"/>
    </xf>
    <xf numFmtId="170" fontId="87" fillId="0" borderId="3" xfId="0" applyNumberFormat="1" applyFont="1" applyFill="1" applyBorder="1" applyAlignment="1"/>
    <xf numFmtId="170" fontId="32" fillId="0" borderId="3" xfId="19" applyNumberFormat="1" applyFont="1" applyFill="1" applyBorder="1" applyAlignment="1">
      <alignment horizontal="right"/>
    </xf>
    <xf numFmtId="168" fontId="87" fillId="0" borderId="0" xfId="0" applyNumberFormat="1" applyFont="1" applyFill="1" applyBorder="1" applyAlignment="1">
      <alignment horizontal="center"/>
    </xf>
    <xf numFmtId="170" fontId="87" fillId="0" borderId="0" xfId="0" applyNumberFormat="1" applyFont="1" applyFill="1" applyBorder="1" applyAlignment="1"/>
    <xf numFmtId="168" fontId="87" fillId="0" borderId="0" xfId="19" applyNumberFormat="1" applyFont="1" applyFill="1" applyBorder="1" applyAlignment="1">
      <alignment horizontal="center"/>
    </xf>
    <xf numFmtId="170" fontId="24" fillId="0" borderId="0" xfId="0" applyNumberFormat="1" applyFont="1" applyFill="1" applyAlignment="1">
      <alignment horizontal="right"/>
    </xf>
    <xf numFmtId="170" fontId="24" fillId="0" borderId="0" xfId="19" applyNumberFormat="1" applyFont="1" applyFill="1" applyBorder="1" applyAlignment="1">
      <alignment horizontal="right"/>
    </xf>
    <xf numFmtId="178" fontId="87" fillId="0" borderId="4" xfId="0" applyNumberFormat="1" applyFont="1" applyFill="1" applyBorder="1" applyAlignment="1">
      <alignment horizontal="right"/>
    </xf>
    <xf numFmtId="0" fontId="87" fillId="0" borderId="4" xfId="0" applyFont="1" applyFill="1" applyBorder="1" applyAlignment="1">
      <alignment horizontal="center"/>
    </xf>
    <xf numFmtId="168" fontId="87" fillId="0" borderId="4" xfId="0" applyNumberFormat="1" applyFont="1" applyFill="1" applyBorder="1" applyAlignment="1">
      <alignment horizontal="right"/>
    </xf>
    <xf numFmtId="168" fontId="87" fillId="0" borderId="4" xfId="0" applyNumberFormat="1" applyFont="1" applyFill="1" applyBorder="1" applyAlignment="1">
      <alignment horizontal="center"/>
    </xf>
    <xf numFmtId="170" fontId="87" fillId="0" borderId="4" xfId="0" applyNumberFormat="1" applyFont="1" applyFill="1" applyBorder="1" applyAlignment="1">
      <alignment horizontal="right"/>
    </xf>
    <xf numFmtId="170" fontId="87" fillId="0" borderId="4" xfId="0" applyNumberFormat="1" applyFont="1" applyFill="1" applyBorder="1" applyAlignment="1"/>
    <xf numFmtId="170" fontId="32" fillId="0" borderId="4" xfId="19" applyNumberFormat="1" applyFont="1" applyFill="1" applyBorder="1" applyAlignment="1">
      <alignment horizontal="right"/>
    </xf>
    <xf numFmtId="168" fontId="4" fillId="0" borderId="2" xfId="19" applyNumberFormat="1" applyFont="1" applyFill="1" applyBorder="1" applyAlignment="1">
      <alignment horizontal="right"/>
    </xf>
    <xf numFmtId="168" fontId="87" fillId="0" borderId="2" xfId="19" applyNumberFormat="1" applyFont="1" applyFill="1" applyBorder="1" applyAlignment="1">
      <alignment horizontal="center"/>
    </xf>
    <xf numFmtId="170" fontId="87" fillId="0" borderId="2" xfId="0" applyNumberFormat="1" applyFont="1" applyFill="1" applyBorder="1" applyAlignment="1"/>
    <xf numFmtId="170" fontId="32" fillId="0" borderId="2" xfId="19" applyNumberFormat="1" applyFont="1" applyFill="1" applyBorder="1" applyAlignment="1">
      <alignment horizontal="right"/>
    </xf>
    <xf numFmtId="168" fontId="4" fillId="0" borderId="0" xfId="19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wrapText="1"/>
    </xf>
    <xf numFmtId="0" fontId="8" fillId="0" borderId="0" xfId="23"/>
    <xf numFmtId="0" fontId="18" fillId="0" borderId="0" xfId="23" applyFont="1" applyFill="1" applyAlignment="1">
      <alignment horizontal="center"/>
    </xf>
    <xf numFmtId="0" fontId="18" fillId="0" borderId="0" xfId="23" applyFont="1" applyFill="1"/>
    <xf numFmtId="0" fontId="18" fillId="0" borderId="0" xfId="23" applyFont="1" applyAlignment="1">
      <alignment horizontal="center"/>
    </xf>
    <xf numFmtId="0" fontId="4" fillId="0" borderId="0" xfId="23" applyFont="1"/>
    <xf numFmtId="0" fontId="18" fillId="0" borderId="4" xfId="23" applyFont="1" applyFill="1" applyBorder="1" applyAlignment="1">
      <alignment horizontal="center"/>
    </xf>
    <xf numFmtId="0" fontId="18" fillId="0" borderId="3" xfId="23" applyFont="1" applyFill="1" applyBorder="1" applyAlignment="1">
      <alignment horizontal="center"/>
    </xf>
    <xf numFmtId="0" fontId="18" fillId="0" borderId="0" xfId="23" applyFont="1" applyFill="1" applyBorder="1" applyAlignment="1">
      <alignment horizontal="center"/>
    </xf>
    <xf numFmtId="0" fontId="89" fillId="0" borderId="0" xfId="0" applyFont="1" applyFill="1" applyBorder="1" applyAlignment="1">
      <alignment horizontal="center"/>
    </xf>
    <xf numFmtId="0" fontId="92" fillId="0" borderId="4" xfId="0" applyFont="1" applyFill="1" applyBorder="1" applyAlignment="1">
      <alignment horizontal="left" wrapText="1"/>
    </xf>
    <xf numFmtId="0" fontId="92" fillId="0" borderId="4" xfId="0" applyFont="1" applyFill="1" applyBorder="1" applyAlignment="1">
      <alignment horizontal="left"/>
    </xf>
    <xf numFmtId="178" fontId="92" fillId="0" borderId="4" xfId="0" applyNumberFormat="1" applyFont="1" applyFill="1" applyBorder="1" applyAlignment="1">
      <alignment horizontal="right"/>
    </xf>
    <xf numFmtId="0" fontId="89" fillId="0" borderId="4" xfId="0" applyFont="1" applyFill="1" applyBorder="1" applyAlignment="1"/>
    <xf numFmtId="0" fontId="89" fillId="0" borderId="4" xfId="0" applyFont="1" applyFill="1" applyBorder="1"/>
    <xf numFmtId="0" fontId="92" fillId="0" borderId="4" xfId="0" applyFont="1" applyFill="1" applyBorder="1" applyAlignment="1">
      <alignment horizontal="center"/>
    </xf>
    <xf numFmtId="0" fontId="92" fillId="0" borderId="4" xfId="0" applyFont="1" applyFill="1" applyBorder="1" applyAlignment="1"/>
    <xf numFmtId="0" fontId="89" fillId="0" borderId="4" xfId="0" applyFont="1" applyFill="1" applyBorder="1" applyAlignment="1">
      <alignment horizontal="center"/>
    </xf>
    <xf numFmtId="0" fontId="92" fillId="0" borderId="6" xfId="0" applyFont="1" applyFill="1" applyBorder="1" applyAlignment="1">
      <alignment horizontal="left" wrapText="1"/>
    </xf>
    <xf numFmtId="0" fontId="92" fillId="0" borderId="6" xfId="0" applyFont="1" applyFill="1" applyBorder="1" applyAlignment="1">
      <alignment horizontal="left"/>
    </xf>
    <xf numFmtId="178" fontId="92" fillId="0" borderId="6" xfId="0" applyNumberFormat="1" applyFont="1" applyFill="1" applyBorder="1" applyAlignment="1">
      <alignment horizontal="right"/>
    </xf>
    <xf numFmtId="0" fontId="89" fillId="0" borderId="6" xfId="0" applyFont="1" applyFill="1" applyBorder="1" applyAlignment="1"/>
    <xf numFmtId="0" fontId="89" fillId="0" borderId="6" xfId="0" applyFont="1" applyFill="1" applyBorder="1"/>
    <xf numFmtId="0" fontId="92" fillId="0" borderId="6" xfId="0" applyFont="1" applyFill="1" applyBorder="1" applyAlignment="1">
      <alignment horizontal="center"/>
    </xf>
    <xf numFmtId="0" fontId="92" fillId="0" borderId="6" xfId="0" applyFont="1" applyFill="1" applyBorder="1" applyAlignment="1"/>
    <xf numFmtId="0" fontId="89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8" fillId="0" borderId="0" xfId="23" applyFill="1" applyAlignment="1">
      <alignment horizontal="center" vertical="center"/>
    </xf>
    <xf numFmtId="0" fontId="8" fillId="0" borderId="0" xfId="23" applyFont="1" applyFill="1" applyBorder="1" applyAlignment="1">
      <alignment horizontal="center" vertical="center"/>
    </xf>
    <xf numFmtId="178" fontId="46" fillId="0" borderId="0" xfId="0" applyNumberFormat="1" applyFont="1" applyFill="1" applyBorder="1"/>
    <xf numFmtId="0" fontId="96" fillId="0" borderId="0" xfId="0" applyFont="1" applyFill="1" applyBorder="1"/>
    <xf numFmtId="172" fontId="4" fillId="0" borderId="0" xfId="0" applyNumberFormat="1" applyFont="1" applyFill="1"/>
    <xf numFmtId="168" fontId="12" fillId="0" borderId="0" xfId="0" applyNumberFormat="1" applyFont="1" applyFill="1"/>
    <xf numFmtId="0" fontId="8" fillId="0" borderId="2" xfId="23" applyFont="1" applyFill="1" applyBorder="1" applyAlignment="1">
      <alignment vertical="top"/>
    </xf>
    <xf numFmtId="0" fontId="90" fillId="0" borderId="0" xfId="0" applyFont="1" applyFill="1"/>
    <xf numFmtId="0" fontId="19" fillId="0" borderId="7" xfId="0" applyFont="1" applyFill="1" applyBorder="1" applyAlignment="1">
      <alignment horizontal="left" vertical="top"/>
    </xf>
    <xf numFmtId="0" fontId="19" fillId="0" borderId="7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top"/>
    </xf>
    <xf numFmtId="0" fontId="14" fillId="0" borderId="6" xfId="0" applyFont="1" applyFill="1" applyBorder="1" applyAlignment="1">
      <alignment vertical="top"/>
    </xf>
    <xf numFmtId="0" fontId="14" fillId="0" borderId="6" xfId="0" applyFont="1" applyFill="1" applyBorder="1" applyAlignment="1"/>
    <xf numFmtId="0" fontId="14" fillId="0" borderId="0" xfId="0" applyFont="1" applyFill="1" applyBorder="1" applyAlignment="1">
      <alignment vertical="top"/>
    </xf>
    <xf numFmtId="0" fontId="14" fillId="0" borderId="0" xfId="0" applyFont="1" applyFill="1" applyBorder="1" applyAlignment="1">
      <alignment horizontal="left" indent="2"/>
    </xf>
    <xf numFmtId="0" fontId="90" fillId="0" borderId="0" xfId="23" applyFont="1" applyFill="1" applyBorder="1" applyAlignment="1"/>
    <xf numFmtId="0" fontId="8" fillId="0" borderId="4" xfId="23" applyFont="1" applyFill="1" applyBorder="1" applyAlignment="1">
      <alignment horizontal="left" indent="1"/>
    </xf>
    <xf numFmtId="0" fontId="18" fillId="0" borderId="2" xfId="23" applyFont="1" applyFill="1" applyBorder="1"/>
    <xf numFmtId="0" fontId="18" fillId="0" borderId="2" xfId="23" applyFont="1" applyFill="1" applyBorder="1" applyAlignment="1">
      <alignment horizontal="center"/>
    </xf>
    <xf numFmtId="0" fontId="8" fillId="0" borderId="0" xfId="23" applyFont="1" applyFill="1" applyAlignment="1">
      <alignment horizontal="left" indent="1"/>
    </xf>
    <xf numFmtId="0" fontId="8" fillId="0" borderId="4" xfId="23" applyFont="1" applyFill="1" applyBorder="1" applyAlignment="1">
      <alignment horizontal="left"/>
    </xf>
    <xf numFmtId="0" fontId="8" fillId="0" borderId="5" xfId="23" applyFill="1" applyBorder="1"/>
    <xf numFmtId="0" fontId="97" fillId="0" borderId="0" xfId="0" applyFont="1" applyFill="1"/>
    <xf numFmtId="49" fontId="4" fillId="0" borderId="0" xfId="14" applyNumberFormat="1" applyFont="1" applyFill="1" applyBorder="1" applyAlignment="1"/>
    <xf numFmtId="9" fontId="0" fillId="0" borderId="0" xfId="0" applyNumberFormat="1" applyFill="1"/>
    <xf numFmtId="172" fontId="31" fillId="0" borderId="0" xfId="0" applyNumberFormat="1" applyFont="1" applyFill="1" applyBorder="1" applyAlignment="1">
      <alignment horizontal="center"/>
    </xf>
    <xf numFmtId="168" fontId="8" fillId="0" borderId="0" xfId="15" applyNumberFormat="1" applyFont="1" applyFill="1" applyBorder="1"/>
    <xf numFmtId="169" fontId="8" fillId="0" borderId="0" xfId="15" applyNumberFormat="1" applyFont="1" applyFill="1" applyBorder="1" applyAlignment="1">
      <alignment horizontal="center"/>
    </xf>
    <xf numFmtId="168" fontId="7" fillId="0" borderId="0" xfId="0" applyNumberFormat="1" applyFont="1" applyFill="1" applyBorder="1" applyAlignment="1"/>
    <xf numFmtId="0" fontId="7" fillId="0" borderId="0" xfId="0" applyFont="1" applyFill="1" applyBorder="1" applyAlignment="1"/>
    <xf numFmtId="3" fontId="19" fillId="0" borderId="0" xfId="0" applyNumberFormat="1" applyFont="1" applyFill="1" applyBorder="1" applyAlignment="1"/>
    <xf numFmtId="9" fontId="8" fillId="0" borderId="0" xfId="23" applyNumberFormat="1" applyFill="1"/>
    <xf numFmtId="0" fontId="98" fillId="0" borderId="0" xfId="23" applyFont="1" applyFill="1"/>
    <xf numFmtId="0" fontId="97" fillId="0" borderId="0" xfId="23" applyFont="1" applyFill="1"/>
    <xf numFmtId="168" fontId="7" fillId="0" borderId="0" xfId="23" applyNumberFormat="1" applyFont="1" applyFill="1" applyAlignment="1">
      <alignment horizontal="right"/>
    </xf>
    <xf numFmtId="9" fontId="8" fillId="0" borderId="0" xfId="8" applyNumberFormat="1" applyFont="1" applyFill="1" applyBorder="1" applyAlignment="1">
      <alignment horizontal="right"/>
    </xf>
    <xf numFmtId="0" fontId="16" fillId="0" borderId="0" xfId="23" applyFont="1" applyFill="1" applyBorder="1" applyAlignment="1">
      <alignment horizontal="center"/>
    </xf>
    <xf numFmtId="0" fontId="37" fillId="0" borderId="0" xfId="23" applyFont="1" applyFill="1" applyBorder="1" applyAlignment="1">
      <alignment horizontal="center"/>
    </xf>
    <xf numFmtId="0" fontId="16" fillId="0" borderId="2" xfId="23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9" fontId="8" fillId="0" borderId="0" xfId="8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left"/>
    </xf>
    <xf numFmtId="0" fontId="19" fillId="0" borderId="2" xfId="23" applyFont="1" applyFill="1" applyBorder="1"/>
    <xf numFmtId="0" fontId="19" fillId="0" borderId="0" xfId="23" applyFont="1" applyFill="1" applyBorder="1" applyAlignment="1">
      <alignment horizontal="center"/>
    </xf>
    <xf numFmtId="0" fontId="10" fillId="0" borderId="0" xfId="23" applyFont="1" applyFill="1" applyBorder="1"/>
    <xf numFmtId="0" fontId="19" fillId="0" borderId="0" xfId="23" applyFont="1" applyFill="1" applyBorder="1"/>
    <xf numFmtId="0" fontId="10" fillId="0" borderId="0" xfId="23" applyFont="1" applyFill="1" applyBorder="1" applyAlignment="1">
      <alignment horizontal="centerContinuous"/>
    </xf>
    <xf numFmtId="0" fontId="10" fillId="0" borderId="0" xfId="23" applyFont="1" applyFill="1" applyBorder="1" applyAlignment="1">
      <alignment horizontal="center"/>
    </xf>
    <xf numFmtId="0" fontId="10" fillId="0" borderId="0" xfId="23" applyFont="1" applyFill="1" applyAlignment="1">
      <alignment horizontal="center"/>
    </xf>
    <xf numFmtId="0" fontId="6" fillId="0" borderId="0" xfId="23" applyFont="1" applyFill="1" applyAlignment="1">
      <alignment horizontal="center"/>
    </xf>
    <xf numFmtId="168" fontId="16" fillId="0" borderId="0" xfId="15" applyNumberFormat="1" applyFont="1" applyFill="1" applyBorder="1" applyAlignment="1">
      <alignment horizontal="left"/>
    </xf>
    <xf numFmtId="168" fontId="7" fillId="0" borderId="0" xfId="15" applyNumberFormat="1" applyFont="1" applyFill="1" applyAlignment="1">
      <alignment horizontal="centerContinuous"/>
    </xf>
    <xf numFmtId="0" fontId="7" fillId="0" borderId="0" xfId="0" applyFont="1" applyFill="1" applyBorder="1" applyAlignment="1">
      <alignment horizontal="left" wrapText="1"/>
    </xf>
    <xf numFmtId="0" fontId="7" fillId="0" borderId="4" xfId="0" applyFont="1" applyFill="1" applyBorder="1"/>
    <xf numFmtId="0" fontId="7" fillId="0" borderId="3" xfId="0" applyFont="1" applyFill="1" applyBorder="1"/>
    <xf numFmtId="0" fontId="7" fillId="0" borderId="4" xfId="0" applyFont="1" applyFill="1" applyBorder="1" applyAlignment="1">
      <alignment horizontal="left"/>
    </xf>
    <xf numFmtId="0" fontId="7" fillId="0" borderId="0" xfId="0" applyFont="1" applyFill="1" applyAlignment="1"/>
    <xf numFmtId="0" fontId="7" fillId="0" borderId="6" xfId="0" applyFont="1" applyFill="1" applyBorder="1"/>
    <xf numFmtId="0" fontId="16" fillId="0" borderId="7" xfId="0" applyFont="1" applyFill="1" applyBorder="1" applyAlignment="1">
      <alignment horizontal="left"/>
    </xf>
    <xf numFmtId="0" fontId="16" fillId="0" borderId="2" xfId="0" applyFont="1" applyFill="1" applyBorder="1"/>
    <xf numFmtId="0" fontId="33" fillId="0" borderId="0" xfId="23" applyFont="1" applyFill="1"/>
    <xf numFmtId="0" fontId="4" fillId="0" borderId="2" xfId="23" applyFont="1" applyFill="1" applyBorder="1" applyAlignment="1"/>
    <xf numFmtId="0" fontId="3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top"/>
    </xf>
    <xf numFmtId="168" fontId="4" fillId="0" borderId="0" xfId="0" applyNumberFormat="1" applyFont="1" applyFill="1" applyAlignment="1">
      <alignment horizontal="left"/>
    </xf>
    <xf numFmtId="168" fontId="94" fillId="0" borderId="0" xfId="17" applyNumberFormat="1" applyFill="1" applyAlignment="1">
      <alignment horizontal="centerContinuous"/>
    </xf>
    <xf numFmtId="0" fontId="94" fillId="0" borderId="0" xfId="0" applyFont="1" applyFill="1"/>
    <xf numFmtId="169" fontId="32" fillId="0" borderId="0" xfId="17" applyNumberFormat="1" applyFont="1" applyFill="1" applyBorder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Alignment="1">
      <alignment horizontal="center" wrapText="1"/>
    </xf>
    <xf numFmtId="1" fontId="9" fillId="0" borderId="0" xfId="0" applyNumberFormat="1" applyFont="1" applyFill="1" applyAlignment="1">
      <alignment horizontal="center"/>
    </xf>
    <xf numFmtId="1" fontId="9" fillId="0" borderId="7" xfId="0" applyNumberFormat="1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168" fontId="7" fillId="0" borderId="0" xfId="17" applyNumberFormat="1" applyFont="1" applyFill="1" applyBorder="1" applyAlignment="1">
      <alignment horizontal="center"/>
    </xf>
    <xf numFmtId="178" fontId="7" fillId="0" borderId="0" xfId="17" applyNumberFormat="1" applyFont="1" applyFill="1" applyBorder="1" applyAlignment="1">
      <alignment horizontal="right"/>
    </xf>
    <xf numFmtId="178" fontId="8" fillId="0" borderId="0" xfId="17" applyNumberFormat="1" applyFont="1" applyFill="1" applyBorder="1" applyAlignment="1">
      <alignment horizontal="right"/>
    </xf>
    <xf numFmtId="172" fontId="31" fillId="0" borderId="0" xfId="0" applyNumberFormat="1" applyFont="1" applyFill="1" applyAlignment="1">
      <alignment horizontal="center"/>
    </xf>
    <xf numFmtId="168" fontId="7" fillId="0" borderId="4" xfId="17" applyNumberFormat="1" applyFont="1" applyFill="1" applyBorder="1" applyAlignment="1">
      <alignment horizontal="center"/>
    </xf>
    <xf numFmtId="178" fontId="8" fillId="0" borderId="4" xfId="17" applyNumberFormat="1" applyFont="1" applyFill="1" applyBorder="1" applyAlignment="1">
      <alignment horizontal="right"/>
    </xf>
    <xf numFmtId="172" fontId="31" fillId="0" borderId="4" xfId="0" applyNumberFormat="1" applyFont="1" applyFill="1" applyBorder="1" applyAlignment="1">
      <alignment horizontal="center"/>
    </xf>
    <xf numFmtId="172" fontId="31" fillId="0" borderId="2" xfId="17" applyNumberFormat="1" applyFont="1" applyFill="1" applyBorder="1" applyAlignment="1">
      <alignment horizontal="center"/>
    </xf>
    <xf numFmtId="172" fontId="31" fillId="0" borderId="0" xfId="17" applyNumberFormat="1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31" fillId="0" borderId="4" xfId="0" applyFont="1" applyFill="1" applyBorder="1" applyAlignment="1">
      <alignment horizontal="center"/>
    </xf>
    <xf numFmtId="168" fontId="31" fillId="0" borderId="0" xfId="15" applyNumberFormat="1" applyFont="1" applyFill="1" applyBorder="1" applyAlignment="1">
      <alignment horizontal="center"/>
    </xf>
    <xf numFmtId="168" fontId="31" fillId="0" borderId="5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51" fillId="0" borderId="0" xfId="0" applyFont="1" applyFill="1" applyBorder="1" applyAlignment="1"/>
    <xf numFmtId="168" fontId="93" fillId="0" borderId="6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168" fontId="7" fillId="0" borderId="6" xfId="0" applyNumberFormat="1" applyFont="1" applyFill="1" applyBorder="1" applyAlignment="1">
      <alignment horizontal="center"/>
    </xf>
    <xf numFmtId="175" fontId="7" fillId="0" borderId="0" xfId="0" applyNumberFormat="1" applyFont="1" applyFill="1" applyAlignment="1">
      <alignment horizontal="center" vertical="center"/>
    </xf>
    <xf numFmtId="175" fontId="7" fillId="0" borderId="4" xfId="0" applyNumberFormat="1" applyFont="1" applyFill="1" applyBorder="1" applyAlignment="1">
      <alignment horizontal="center" vertical="center"/>
    </xf>
    <xf numFmtId="175" fontId="7" fillId="0" borderId="2" xfId="0" applyNumberFormat="1" applyFont="1" applyFill="1" applyBorder="1" applyAlignment="1">
      <alignment horizontal="center" vertical="center"/>
    </xf>
    <xf numFmtId="175" fontId="25" fillId="0" borderId="0" xfId="0" applyNumberFormat="1" applyFont="1" applyFill="1" applyBorder="1" applyAlignment="1">
      <alignment horizontal="center" vertical="center"/>
    </xf>
    <xf numFmtId="168" fontId="16" fillId="0" borderId="0" xfId="0" applyNumberFormat="1" applyFont="1" applyFill="1" applyBorder="1" applyAlignment="1">
      <alignment horizontal="center" vertical="center"/>
    </xf>
    <xf numFmtId="175" fontId="7" fillId="0" borderId="0" xfId="0" applyNumberFormat="1" applyFont="1" applyFill="1" applyBorder="1" applyAlignment="1">
      <alignment horizontal="center" vertical="center"/>
    </xf>
    <xf numFmtId="175" fontId="7" fillId="0" borderId="5" xfId="0" applyNumberFormat="1" applyFont="1" applyFill="1" applyBorder="1" applyAlignment="1">
      <alignment horizontal="center" vertical="center"/>
    </xf>
    <xf numFmtId="175" fontId="7" fillId="0" borderId="3" xfId="0" applyNumberFormat="1" applyFont="1" applyFill="1" applyBorder="1" applyAlignment="1">
      <alignment horizontal="center" vertical="center"/>
    </xf>
    <xf numFmtId="0" fontId="4" fillId="0" borderId="10" xfId="23" applyFont="1" applyFill="1" applyBorder="1" applyAlignment="1">
      <alignment horizontal="centerContinuous"/>
    </xf>
    <xf numFmtId="9" fontId="58" fillId="0" borderId="0" xfId="0" applyNumberFormat="1" applyFont="1" applyFill="1" applyAlignment="1">
      <alignment horizontal="center"/>
    </xf>
    <xf numFmtId="0" fontId="14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14" fillId="0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18" fillId="0" borderId="0" xfId="23" applyFont="1" applyFill="1" applyBorder="1" applyAlignment="1">
      <alignment horizontal="center" wrapText="1"/>
    </xf>
    <xf numFmtId="0" fontId="18" fillId="0" borderId="0" xfId="23" applyFont="1" applyFill="1" applyBorder="1" applyAlignment="1">
      <alignment horizontal="center" vertical="top"/>
    </xf>
    <xf numFmtId="174" fontId="99" fillId="0" borderId="0" xfId="0" applyNumberFormat="1" applyFont="1" applyFill="1" applyBorder="1" applyAlignment="1">
      <alignment horizontal="center"/>
    </xf>
    <xf numFmtId="9" fontId="8" fillId="0" borderId="0" xfId="0" applyNumberFormat="1" applyFont="1" applyFill="1" applyBorder="1" applyAlignment="1"/>
    <xf numFmtId="0" fontId="4" fillId="0" borderId="0" xfId="10" applyNumberFormat="1" applyFont="1" applyFill="1" applyBorder="1" applyAlignment="1">
      <alignment horizontal="center"/>
    </xf>
    <xf numFmtId="9" fontId="8" fillId="0" borderId="0" xfId="0" applyNumberFormat="1" applyFont="1" applyFill="1"/>
    <xf numFmtId="178" fontId="4" fillId="0" borderId="6" xfId="0" applyNumberFormat="1" applyFont="1" applyFill="1" applyBorder="1"/>
    <xf numFmtId="168" fontId="8" fillId="0" borderId="6" xfId="0" applyNumberFormat="1" applyFont="1" applyFill="1" applyBorder="1" applyAlignment="1">
      <alignment horizontal="center"/>
    </xf>
    <xf numFmtId="178" fontId="8" fillId="0" borderId="6" xfId="18" applyNumberFormat="1" applyFont="1" applyFill="1" applyBorder="1" applyAlignment="1">
      <alignment horizontal="right"/>
    </xf>
    <xf numFmtId="168" fontId="10" fillId="0" borderId="0" xfId="10" applyNumberFormat="1" applyFont="1" applyFill="1" applyBorder="1" applyAlignment="1">
      <alignment horizontal="center"/>
    </xf>
    <xf numFmtId="168" fontId="10" fillId="0" borderId="0" xfId="23" applyNumberFormat="1" applyFont="1" applyFill="1" applyBorder="1" applyAlignment="1">
      <alignment horizontal="center"/>
    </xf>
    <xf numFmtId="168" fontId="10" fillId="0" borderId="4" xfId="23" applyNumberFormat="1" applyFont="1" applyFill="1" applyBorder="1" applyAlignment="1">
      <alignment horizontal="center"/>
    </xf>
    <xf numFmtId="168" fontId="10" fillId="0" borderId="5" xfId="23" applyNumberFormat="1" applyFont="1" applyFill="1" applyBorder="1" applyAlignment="1">
      <alignment horizontal="center"/>
    </xf>
    <xf numFmtId="168" fontId="8" fillId="0" borderId="0" xfId="10" applyNumberFormat="1" applyFont="1" applyFill="1" applyAlignment="1">
      <alignment horizontal="center"/>
    </xf>
    <xf numFmtId="0" fontId="8" fillId="0" borderId="2" xfId="23" applyFill="1" applyBorder="1" applyAlignment="1">
      <alignment horizontal="center"/>
    </xf>
    <xf numFmtId="0" fontId="44" fillId="0" borderId="0" xfId="23" applyFont="1" applyFill="1" applyBorder="1"/>
    <xf numFmtId="168" fontId="18" fillId="0" borderId="0" xfId="23" applyNumberFormat="1" applyFont="1" applyFill="1" applyBorder="1" applyAlignment="1">
      <alignment horizontal="center"/>
    </xf>
    <xf numFmtId="0" fontId="4" fillId="0" borderId="5" xfId="23" applyFont="1" applyFill="1" applyBorder="1"/>
    <xf numFmtId="0" fontId="7" fillId="0" borderId="5" xfId="23" applyFont="1" applyFill="1" applyBorder="1" applyAlignment="1">
      <alignment horizontal="center"/>
    </xf>
    <xf numFmtId="0" fontId="19" fillId="0" borderId="0" xfId="23" applyFont="1" applyFill="1" applyBorder="1" applyAlignment="1"/>
    <xf numFmtId="0" fontId="95" fillId="0" borderId="0" xfId="0" applyFont="1" applyFill="1"/>
    <xf numFmtId="175" fontId="7" fillId="0" borderId="4" xfId="0" applyNumberFormat="1" applyFont="1" applyFill="1" applyBorder="1" applyAlignment="1"/>
    <xf numFmtId="0" fontId="100" fillId="0" borderId="0" xfId="0" applyFont="1"/>
    <xf numFmtId="0" fontId="101" fillId="0" borderId="0" xfId="0" applyFont="1"/>
    <xf numFmtId="0" fontId="8" fillId="0" borderId="2" xfId="0" applyFont="1" applyFill="1" applyBorder="1" applyAlignment="1">
      <alignment horizontal="left" vertical="center"/>
    </xf>
    <xf numFmtId="0" fontId="64" fillId="0" borderId="0" xfId="0" applyFont="1" applyFill="1" applyAlignment="1">
      <alignment horizontal="left"/>
    </xf>
    <xf numFmtId="1" fontId="7" fillId="0" borderId="0" xfId="0" applyNumberFormat="1" applyFont="1" applyFill="1" applyBorder="1" applyAlignment="1">
      <alignment horizontal="center" wrapText="1"/>
    </xf>
    <xf numFmtId="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1" fontId="7" fillId="0" borderId="5" xfId="0" applyNumberFormat="1" applyFont="1" applyFill="1" applyBorder="1" applyAlignment="1">
      <alignment horizontal="center"/>
    </xf>
    <xf numFmtId="178" fontId="8" fillId="0" borderId="2" xfId="15" applyNumberFormat="1" applyFont="1" applyFill="1" applyBorder="1" applyAlignment="1">
      <alignment horizontal="right"/>
    </xf>
    <xf numFmtId="0" fontId="14" fillId="0" borderId="0" xfId="0" applyFont="1" applyFill="1" applyAlignment="1">
      <alignment horizontal="center" vertical="center"/>
    </xf>
    <xf numFmtId="0" fontId="37" fillId="0" borderId="0" xfId="0" applyFont="1" applyFill="1"/>
    <xf numFmtId="0" fontId="0" fillId="0" borderId="0" xfId="0" applyFont="1" applyFill="1" applyBorder="1" applyAlignment="1">
      <alignment horizontal="left"/>
    </xf>
    <xf numFmtId="9" fontId="87" fillId="0" borderId="0" xfId="0" applyNumberFormat="1" applyFont="1" applyFill="1"/>
    <xf numFmtId="0" fontId="26" fillId="0" borderId="5" xfId="0" applyFont="1" applyFill="1" applyBorder="1" applyAlignment="1">
      <alignment horizontal="center"/>
    </xf>
    <xf numFmtId="174" fontId="18" fillId="9" borderId="0" xfId="0" applyNumberFormat="1" applyFont="1" applyFill="1" applyBorder="1" applyAlignment="1">
      <alignment horizontal="center"/>
    </xf>
    <xf numFmtId="169" fontId="14" fillId="0" borderId="0" xfId="0" applyNumberFormat="1" applyFont="1" applyFill="1" applyAlignment="1">
      <alignment horizontal="centerContinuous"/>
    </xf>
    <xf numFmtId="169" fontId="19" fillId="0" borderId="0" xfId="0" applyNumberFormat="1" applyFont="1" applyFill="1" applyAlignment="1">
      <alignment horizontal="centerContinuous"/>
    </xf>
    <xf numFmtId="0" fontId="95" fillId="0" borderId="0" xfId="0" applyFont="1" applyFill="1" applyAlignment="1"/>
    <xf numFmtId="0" fontId="8" fillId="0" borderId="0" xfId="0" applyFont="1" applyFill="1" applyBorder="1" applyAlignment="1">
      <alignment horizontal="left" indent="3"/>
    </xf>
    <xf numFmtId="0" fontId="8" fillId="0" borderId="4" xfId="0" applyFont="1" applyFill="1" applyBorder="1" applyAlignment="1">
      <alignment horizontal="left" indent="3"/>
    </xf>
    <xf numFmtId="174" fontId="18" fillId="0" borderId="4" xfId="0" applyNumberFormat="1" applyFont="1" applyFill="1" applyBorder="1" applyAlignment="1">
      <alignment horizontal="center"/>
    </xf>
    <xf numFmtId="174" fontId="18" fillId="0" borderId="3" xfId="0" applyNumberFormat="1" applyFont="1" applyFill="1" applyBorder="1" applyAlignment="1">
      <alignment horizontal="center"/>
    </xf>
    <xf numFmtId="174" fontId="18" fillId="0" borderId="0" xfId="23" applyNumberFormat="1" applyFont="1" applyFill="1" applyBorder="1" applyAlignment="1">
      <alignment horizontal="center"/>
    </xf>
    <xf numFmtId="174" fontId="18" fillId="0" borderId="0" xfId="23" applyNumberFormat="1" applyFont="1" applyFill="1" applyBorder="1" applyAlignment="1">
      <alignment horizontal="center" wrapText="1"/>
    </xf>
    <xf numFmtId="174" fontId="18" fillId="0" borderId="4" xfId="23" applyNumberFormat="1" applyFont="1" applyFill="1" applyBorder="1" applyAlignment="1">
      <alignment horizontal="center"/>
    </xf>
    <xf numFmtId="174" fontId="18" fillId="0" borderId="2" xfId="0" applyNumberFormat="1" applyFont="1" applyFill="1" applyBorder="1" applyAlignment="1">
      <alignment horizontal="center"/>
    </xf>
    <xf numFmtId="174" fontId="18" fillId="0" borderId="5" xfId="0" applyNumberFormat="1" applyFont="1" applyFill="1" applyBorder="1" applyAlignment="1">
      <alignment horizontal="center"/>
    </xf>
    <xf numFmtId="175" fontId="7" fillId="0" borderId="3" xfId="0" applyNumberFormat="1" applyFont="1" applyFill="1" applyBorder="1" applyAlignment="1"/>
    <xf numFmtId="178" fontId="8" fillId="0" borderId="0" xfId="13" applyNumberFormat="1" applyFont="1" applyFill="1" applyBorder="1" applyAlignment="1">
      <alignment horizontal="center"/>
    </xf>
    <xf numFmtId="175" fontId="8" fillId="0" borderId="4" xfId="0" applyNumberFormat="1" applyFont="1" applyFill="1" applyBorder="1" applyAlignment="1">
      <alignment horizontal="center"/>
    </xf>
    <xf numFmtId="178" fontId="8" fillId="0" borderId="4" xfId="13" applyNumberFormat="1" applyFont="1" applyFill="1" applyBorder="1" applyAlignment="1">
      <alignment horizontal="center"/>
    </xf>
    <xf numFmtId="178" fontId="8" fillId="0" borderId="3" xfId="13" applyNumberFormat="1" applyFont="1" applyFill="1" applyBorder="1" applyAlignment="1">
      <alignment horizontal="center"/>
    </xf>
    <xf numFmtId="169" fontId="0" fillId="0" borderId="0" xfId="0" applyNumberFormat="1" applyFill="1" applyAlignment="1">
      <alignment horizontal="centerContinuous"/>
    </xf>
    <xf numFmtId="169" fontId="4" fillId="0" borderId="0" xfId="0" applyNumberFormat="1" applyFont="1" applyFill="1" applyAlignment="1">
      <alignment horizontal="centerContinuous"/>
    </xf>
    <xf numFmtId="0" fontId="7" fillId="0" borderId="0" xfId="23" applyNumberFormat="1" applyFont="1" applyFill="1" applyAlignment="1">
      <alignment horizontal="center"/>
    </xf>
    <xf numFmtId="0" fontId="7" fillId="0" borderId="0" xfId="10" applyNumberFormat="1" applyFont="1" applyFill="1" applyBorder="1" applyAlignment="1">
      <alignment horizontal="center"/>
    </xf>
    <xf numFmtId="0" fontId="7" fillId="0" borderId="0" xfId="23" applyNumberFormat="1" applyFont="1" applyFill="1" applyBorder="1" applyAlignment="1">
      <alignment horizontal="center"/>
    </xf>
    <xf numFmtId="0" fontId="7" fillId="0" borderId="0" xfId="23" applyNumberFormat="1" applyFont="1" applyFill="1" applyBorder="1" applyAlignment="1">
      <alignment horizontal="left"/>
    </xf>
    <xf numFmtId="168" fontId="4" fillId="0" borderId="0" xfId="23" applyNumberFormat="1" applyFont="1" applyFill="1" applyBorder="1" applyAlignment="1">
      <alignment horizontal="left"/>
    </xf>
    <xf numFmtId="0" fontId="4" fillId="0" borderId="0" xfId="23" applyFont="1" applyFill="1" applyAlignment="1">
      <alignment horizontal="center" wrapText="1"/>
    </xf>
    <xf numFmtId="0" fontId="23" fillId="0" borderId="0" xfId="23" applyFont="1" applyFill="1" applyAlignment="1">
      <alignment horizontal="center" wrapText="1"/>
    </xf>
    <xf numFmtId="0" fontId="13" fillId="0" borderId="6" xfId="23" applyFont="1" applyFill="1" applyBorder="1" applyAlignment="1">
      <alignment horizontal="center"/>
    </xf>
    <xf numFmtId="0" fontId="7" fillId="0" borderId="3" xfId="23" applyFont="1" applyFill="1" applyBorder="1" applyAlignment="1">
      <alignment horizontal="center"/>
    </xf>
    <xf numFmtId="0" fontId="8" fillId="0" borderId="3" xfId="23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8" fillId="0" borderId="0" xfId="0" applyFont="1" applyFill="1" applyAlignment="1"/>
    <xf numFmtId="49" fontId="4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4" fillId="0" borderId="0" xfId="23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4" fillId="0" borderId="0" xfId="23" applyFont="1" applyFill="1" applyBorder="1" applyAlignment="1">
      <alignment horizontal="center"/>
    </xf>
    <xf numFmtId="0" fontId="8" fillId="0" borderId="0" xfId="23" applyFont="1" applyFill="1" applyBorder="1" applyAlignment="1">
      <alignment horizontal="left" wrapText="1"/>
    </xf>
    <xf numFmtId="0" fontId="8" fillId="0" borderId="0" xfId="23" applyFont="1" applyFill="1" applyBorder="1" applyAlignment="1">
      <alignment horizontal="left"/>
    </xf>
    <xf numFmtId="0" fontId="0" fillId="0" borderId="0" xfId="0" applyFill="1" applyAlignment="1"/>
    <xf numFmtId="0" fontId="8" fillId="0" borderId="0" xfId="23" applyFill="1" applyAlignment="1">
      <alignment horizontal="center"/>
    </xf>
    <xf numFmtId="0" fontId="8" fillId="0" borderId="0" xfId="0" applyFont="1" applyFill="1" applyAlignment="1">
      <alignment horizontal="center"/>
    </xf>
    <xf numFmtId="168" fontId="16" fillId="0" borderId="0" xfId="16" applyNumberFormat="1" applyFont="1" applyFill="1" applyBorder="1" applyAlignment="1">
      <alignment horizontal="left"/>
    </xf>
    <xf numFmtId="168" fontId="4" fillId="0" borderId="0" xfId="16" applyNumberFormat="1" applyFont="1" applyFill="1" applyBorder="1" applyAlignment="1">
      <alignment horizontal="left"/>
    </xf>
    <xf numFmtId="168" fontId="7" fillId="0" borderId="0" xfId="16" applyNumberFormat="1" applyFont="1" applyFill="1" applyAlignment="1">
      <alignment horizontal="centerContinuous"/>
    </xf>
    <xf numFmtId="168" fontId="8" fillId="0" borderId="0" xfId="16" applyNumberFormat="1" applyFill="1" applyAlignment="1">
      <alignment horizontal="centerContinuous"/>
    </xf>
    <xf numFmtId="178" fontId="14" fillId="0" borderId="0" xfId="16" applyNumberFormat="1" applyFont="1" applyFill="1" applyBorder="1" applyAlignment="1">
      <alignment horizontal="right"/>
    </xf>
    <xf numFmtId="178" fontId="14" fillId="0" borderId="4" xfId="16" applyNumberFormat="1" applyFont="1" applyFill="1" applyBorder="1" applyAlignment="1">
      <alignment horizontal="right"/>
    </xf>
    <xf numFmtId="178" fontId="14" fillId="0" borderId="3" xfId="16" applyNumberFormat="1" applyFont="1" applyFill="1" applyBorder="1" applyAlignment="1">
      <alignment horizontal="right"/>
    </xf>
    <xf numFmtId="49" fontId="19" fillId="0" borderId="3" xfId="0" applyNumberFormat="1" applyFont="1" applyFill="1" applyBorder="1" applyAlignment="1">
      <alignment horizontal="center"/>
    </xf>
    <xf numFmtId="0" fontId="19" fillId="0" borderId="8" xfId="0" applyFont="1" applyFill="1" applyBorder="1" applyAlignment="1">
      <alignment horizontal="left" vertical="top"/>
    </xf>
    <xf numFmtId="0" fontId="19" fillId="0" borderId="8" xfId="0" applyFont="1" applyFill="1" applyBorder="1" applyAlignment="1">
      <alignment horizontal="left"/>
    </xf>
    <xf numFmtId="0" fontId="16" fillId="0" borderId="8" xfId="0" applyFont="1" applyFill="1" applyBorder="1" applyAlignment="1">
      <alignment horizontal="left"/>
    </xf>
    <xf numFmtId="0" fontId="19" fillId="0" borderId="8" xfId="0" applyFont="1" applyFill="1" applyBorder="1" applyAlignment="1"/>
    <xf numFmtId="0" fontId="19" fillId="0" borderId="8" xfId="0" applyFont="1" applyFill="1" applyBorder="1"/>
    <xf numFmtId="0" fontId="16" fillId="0" borderId="8" xfId="0" applyFont="1" applyFill="1" applyBorder="1"/>
    <xf numFmtId="0" fontId="19" fillId="0" borderId="8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168" fontId="8" fillId="0" borderId="0" xfId="16" applyNumberFormat="1" applyFill="1" applyBorder="1" applyAlignment="1">
      <alignment horizontal="centerContinuous"/>
    </xf>
    <xf numFmtId="169" fontId="8" fillId="0" borderId="0" xfId="16" applyNumberFormat="1" applyFill="1" applyBorder="1" applyAlignment="1">
      <alignment horizontal="right"/>
    </xf>
    <xf numFmtId="168" fontId="8" fillId="0" borderId="0" xfId="16" applyNumberFormat="1" applyFont="1" applyFill="1" applyBorder="1" applyAlignment="1"/>
    <xf numFmtId="169" fontId="8" fillId="0" borderId="0" xfId="16" applyNumberFormat="1" applyFont="1" applyFill="1" applyBorder="1" applyAlignment="1">
      <alignment horizontal="right"/>
    </xf>
    <xf numFmtId="169" fontId="32" fillId="0" borderId="0" xfId="16" applyNumberFormat="1" applyFont="1" applyFill="1" applyBorder="1" applyAlignment="1">
      <alignment horizontal="center"/>
    </xf>
    <xf numFmtId="0" fontId="0" fillId="0" borderId="0" xfId="0"/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8" fillId="0" borderId="0" xfId="0" applyFont="1" applyFill="1" applyBorder="1" applyAlignment="1">
      <alignment horizontal="left"/>
    </xf>
    <xf numFmtId="0" fontId="60" fillId="0" borderId="0" xfId="0" applyFont="1" applyFill="1" applyAlignment="1"/>
    <xf numFmtId="0" fontId="106" fillId="0" borderId="0" xfId="0" applyFont="1" applyFill="1" applyAlignment="1"/>
    <xf numFmtId="0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center"/>
    </xf>
    <xf numFmtId="0" fontId="54" fillId="0" borderId="0" xfId="0" applyFont="1" applyFill="1" applyBorder="1" applyAlignment="1"/>
    <xf numFmtId="0" fontId="8" fillId="0" borderId="0" xfId="23" applyFont="1" applyFill="1" applyAlignment="1">
      <alignment textRotation="180" readingOrder="1"/>
    </xf>
    <xf numFmtId="168" fontId="8" fillId="0" borderId="0" xfId="23" applyNumberFormat="1" applyFont="1" applyFill="1" applyAlignment="1">
      <alignment horizontal="centerContinuous"/>
    </xf>
    <xf numFmtId="49" fontId="4" fillId="0" borderId="0" xfId="23" applyNumberFormat="1" applyFont="1" applyFill="1" applyBorder="1" applyAlignment="1">
      <alignment horizontal="centerContinuous"/>
    </xf>
    <xf numFmtId="49" fontId="4" fillId="0" borderId="0" xfId="28" applyNumberFormat="1" applyFont="1" applyFill="1" applyBorder="1" applyAlignment="1">
      <alignment horizontal="centerContinuous"/>
    </xf>
    <xf numFmtId="0" fontId="19" fillId="0" borderId="2" xfId="23" applyFont="1" applyFill="1" applyBorder="1" applyAlignment="1"/>
    <xf numFmtId="49" fontId="4" fillId="0" borderId="2" xfId="23" applyNumberFormat="1" applyFont="1" applyFill="1" applyBorder="1" applyAlignment="1">
      <alignment horizontal="centerContinuous"/>
    </xf>
    <xf numFmtId="169" fontId="4" fillId="0" borderId="2" xfId="23" applyNumberFormat="1" applyFont="1" applyFill="1" applyBorder="1" applyAlignment="1">
      <alignment horizontal="center"/>
    </xf>
    <xf numFmtId="169" fontId="4" fillId="0" borderId="0" xfId="23" applyNumberFormat="1" applyFont="1" applyFill="1" applyBorder="1" applyAlignment="1">
      <alignment horizontal="center"/>
    </xf>
    <xf numFmtId="49" fontId="4" fillId="0" borderId="0" xfId="23" applyNumberFormat="1" applyFont="1" applyFill="1" applyBorder="1" applyAlignment="1">
      <alignment horizontal="left"/>
    </xf>
    <xf numFmtId="168" fontId="8" fillId="0" borderId="0" xfId="29" applyNumberFormat="1" applyFill="1"/>
    <xf numFmtId="169" fontId="8" fillId="0" borderId="0" xfId="29" applyNumberFormat="1" applyFill="1" applyAlignment="1">
      <alignment horizontal="right"/>
    </xf>
    <xf numFmtId="169" fontId="8" fillId="0" borderId="0" xfId="23" applyNumberFormat="1" applyFont="1" applyFill="1" applyAlignment="1">
      <alignment horizontal="right"/>
    </xf>
    <xf numFmtId="173" fontId="8" fillId="0" borderId="0" xfId="29" applyNumberFormat="1" applyFont="1" applyFill="1" applyAlignment="1">
      <alignment horizontal="right"/>
    </xf>
    <xf numFmtId="41" fontId="8" fillId="0" borderId="0" xfId="29" applyNumberFormat="1" applyFont="1" applyFill="1"/>
    <xf numFmtId="178" fontId="8" fillId="0" borderId="0" xfId="29" applyNumberFormat="1" applyFont="1" applyFill="1" applyAlignment="1"/>
    <xf numFmtId="169" fontId="8" fillId="0" borderId="0" xfId="28" applyNumberFormat="1" applyFont="1" applyFill="1" applyBorder="1"/>
    <xf numFmtId="0" fontId="8" fillId="0" borderId="0" xfId="23" applyFont="1" applyFill="1" applyBorder="1" applyAlignment="1">
      <alignment readingOrder="1"/>
    </xf>
    <xf numFmtId="41" fontId="8" fillId="0" borderId="0" xfId="29" applyNumberFormat="1" applyFont="1" applyFill="1" applyAlignment="1">
      <alignment horizontal="center"/>
    </xf>
    <xf numFmtId="178" fontId="8" fillId="0" borderId="0" xfId="23" applyNumberFormat="1" applyFont="1" applyFill="1" applyAlignment="1"/>
    <xf numFmtId="173" fontId="8" fillId="0" borderId="0" xfId="29" applyNumberFormat="1" applyFont="1" applyFill="1" applyBorder="1" applyAlignment="1">
      <alignment horizontal="right"/>
    </xf>
    <xf numFmtId="41" fontId="8" fillId="0" borderId="0" xfId="29" applyNumberFormat="1" applyFont="1" applyFill="1" applyBorder="1" applyAlignment="1">
      <alignment horizontal="center"/>
    </xf>
    <xf numFmtId="178" fontId="8" fillId="0" borderId="0" xfId="29" applyNumberFormat="1" applyFont="1" applyFill="1" applyBorder="1" applyAlignment="1"/>
    <xf numFmtId="0" fontId="8" fillId="0" borderId="3" xfId="23" applyFont="1" applyFill="1" applyBorder="1" applyAlignment="1">
      <alignment horizontal="left"/>
    </xf>
    <xf numFmtId="169" fontId="8" fillId="0" borderId="3" xfId="23" applyNumberFormat="1" applyFont="1" applyFill="1" applyBorder="1" applyAlignment="1">
      <alignment horizontal="right"/>
    </xf>
    <xf numFmtId="41" fontId="8" fillId="0" borderId="3" xfId="29" applyNumberFormat="1" applyFont="1" applyFill="1" applyBorder="1" applyAlignment="1">
      <alignment horizontal="center"/>
    </xf>
    <xf numFmtId="178" fontId="8" fillId="0" borderId="3" xfId="29" applyNumberFormat="1" applyFont="1" applyFill="1" applyBorder="1" applyAlignment="1"/>
    <xf numFmtId="169" fontId="8" fillId="0" borderId="0" xfId="28" applyNumberFormat="1" applyFill="1" applyBorder="1"/>
    <xf numFmtId="169" fontId="8" fillId="0" borderId="0" xfId="23" applyNumberFormat="1" applyFont="1" applyFill="1" applyBorder="1" applyAlignment="1">
      <alignment horizontal="right"/>
    </xf>
    <xf numFmtId="168" fontId="8" fillId="0" borderId="0" xfId="29" applyNumberFormat="1" applyFont="1" applyFill="1" applyBorder="1" applyAlignment="1">
      <alignment horizontal="right"/>
    </xf>
    <xf numFmtId="41" fontId="8" fillId="0" borderId="0" xfId="23" applyNumberFormat="1" applyFont="1" applyFill="1"/>
    <xf numFmtId="178" fontId="8" fillId="0" borderId="0" xfId="29" applyNumberFormat="1" applyFont="1" applyFill="1" applyAlignment="1">
      <alignment horizontal="right"/>
    </xf>
    <xf numFmtId="178" fontId="8" fillId="0" borderId="3" xfId="29" applyNumberFormat="1" applyFont="1" applyFill="1" applyBorder="1" applyAlignment="1">
      <alignment horizontal="right"/>
    </xf>
    <xf numFmtId="178" fontId="8" fillId="0" borderId="0" xfId="29" applyNumberFormat="1" applyFont="1" applyFill="1" applyBorder="1" applyAlignment="1">
      <alignment horizontal="right"/>
    </xf>
    <xf numFmtId="169" fontId="4" fillId="0" borderId="0" xfId="23" applyNumberFormat="1" applyFont="1" applyFill="1" applyBorder="1" applyAlignment="1">
      <alignment horizontal="right"/>
    </xf>
    <xf numFmtId="173" fontId="4" fillId="0" borderId="0" xfId="29" applyNumberFormat="1" applyFont="1" applyFill="1" applyBorder="1" applyAlignment="1">
      <alignment horizontal="right"/>
    </xf>
    <xf numFmtId="168" fontId="4" fillId="0" borderId="0" xfId="29" applyNumberFormat="1" applyFont="1" applyFill="1" applyBorder="1" applyAlignment="1">
      <alignment horizontal="right"/>
    </xf>
    <xf numFmtId="178" fontId="4" fillId="0" borderId="0" xfId="29" applyNumberFormat="1" applyFont="1" applyFill="1" applyBorder="1" applyAlignment="1">
      <alignment horizontal="right"/>
    </xf>
    <xf numFmtId="41" fontId="8" fillId="0" borderId="0" xfId="23" applyNumberFormat="1" applyFill="1" applyBorder="1"/>
    <xf numFmtId="169" fontId="8" fillId="0" borderId="0" xfId="23" applyNumberFormat="1" applyFont="1" applyFill="1" applyBorder="1" applyAlignment="1">
      <alignment horizontal="center"/>
    </xf>
    <xf numFmtId="41" fontId="8" fillId="0" borderId="0" xfId="23" applyNumberFormat="1" applyFont="1" applyFill="1" applyBorder="1" applyAlignment="1">
      <alignment horizontal="center"/>
    </xf>
    <xf numFmtId="169" fontId="4" fillId="0" borderId="3" xfId="23" applyNumberFormat="1" applyFont="1" applyFill="1" applyBorder="1" applyAlignment="1">
      <alignment horizontal="right"/>
    </xf>
    <xf numFmtId="168" fontId="4" fillId="0" borderId="3" xfId="29" applyNumberFormat="1" applyFont="1" applyFill="1" applyBorder="1" applyAlignment="1">
      <alignment horizontal="right"/>
    </xf>
    <xf numFmtId="178" fontId="4" fillId="0" borderId="3" xfId="29" applyNumberFormat="1" applyFont="1" applyFill="1" applyBorder="1" applyAlignment="1">
      <alignment horizontal="right"/>
    </xf>
    <xf numFmtId="0" fontId="4" fillId="0" borderId="5" xfId="23" applyFont="1" applyFill="1" applyBorder="1" applyAlignment="1">
      <alignment horizontal="left"/>
    </xf>
    <xf numFmtId="41" fontId="8" fillId="0" borderId="5" xfId="29" applyNumberFormat="1" applyFont="1" applyFill="1" applyBorder="1" applyAlignment="1">
      <alignment horizontal="center"/>
    </xf>
    <xf numFmtId="0" fontId="15" fillId="0" borderId="0" xfId="23" applyFont="1" applyFill="1" applyBorder="1" applyAlignment="1">
      <alignment horizontal="left" wrapText="1"/>
    </xf>
    <xf numFmtId="0" fontId="15" fillId="0" borderId="0" xfId="23" applyFont="1" applyFill="1" applyBorder="1" applyAlignment="1">
      <alignment wrapText="1"/>
    </xf>
    <xf numFmtId="0" fontId="18" fillId="0" borderId="0" xfId="23" applyFont="1" applyFill="1" applyAlignment="1">
      <alignment horizontal="centerContinuous"/>
    </xf>
    <xf numFmtId="49" fontId="4" fillId="0" borderId="4" xfId="28" applyNumberFormat="1" applyFont="1" applyFill="1" applyBorder="1" applyAlignment="1">
      <alignment horizontal="centerContinuous"/>
    </xf>
    <xf numFmtId="0" fontId="8" fillId="0" borderId="7" xfId="23" applyFill="1" applyBorder="1"/>
    <xf numFmtId="0" fontId="18" fillId="0" borderId="7" xfId="23" applyFont="1" applyFill="1" applyBorder="1"/>
    <xf numFmtId="49" fontId="4" fillId="0" borderId="7" xfId="23" applyNumberFormat="1" applyFont="1" applyFill="1" applyBorder="1" applyAlignment="1">
      <alignment horizontal="left"/>
    </xf>
    <xf numFmtId="49" fontId="4" fillId="0" borderId="7" xfId="23" applyNumberFormat="1" applyFont="1" applyFill="1" applyBorder="1" applyAlignment="1">
      <alignment horizontal="centerContinuous"/>
    </xf>
    <xf numFmtId="174" fontId="4" fillId="0" borderId="0" xfId="23" applyNumberFormat="1" applyFont="1" applyFill="1" applyBorder="1" applyAlignment="1"/>
    <xf numFmtId="174" fontId="7" fillId="0" borderId="0" xfId="23" applyNumberFormat="1" applyFont="1" applyFill="1" applyBorder="1" applyAlignment="1"/>
    <xf numFmtId="174" fontId="4" fillId="0" borderId="0" xfId="29" applyNumberFormat="1" applyFont="1" applyFill="1" applyBorder="1" applyAlignment="1"/>
    <xf numFmtId="41" fontId="8" fillId="0" borderId="0" xfId="23" applyNumberFormat="1" applyFill="1"/>
    <xf numFmtId="174" fontId="8" fillId="0" borderId="4" xfId="23" applyNumberFormat="1" applyFont="1" applyFill="1" applyBorder="1" applyAlignment="1"/>
    <xf numFmtId="169" fontId="8" fillId="0" borderId="4" xfId="28" applyNumberFormat="1" applyFont="1" applyFill="1" applyBorder="1" applyAlignment="1">
      <alignment horizontal="left"/>
    </xf>
    <xf numFmtId="169" fontId="8" fillId="0" borderId="4" xfId="28" applyNumberFormat="1" applyFont="1" applyFill="1" applyBorder="1" applyAlignment="1"/>
    <xf numFmtId="174" fontId="8" fillId="0" borderId="0" xfId="23" applyNumberFormat="1" applyFont="1" applyFill="1" applyBorder="1" applyAlignment="1"/>
    <xf numFmtId="174" fontId="8" fillId="0" borderId="0" xfId="29" applyNumberFormat="1" applyFont="1" applyFill="1" applyBorder="1" applyAlignment="1"/>
    <xf numFmtId="0" fontId="4" fillId="0" borderId="4" xfId="23" applyFont="1" applyFill="1" applyBorder="1" applyAlignment="1">
      <alignment wrapText="1"/>
    </xf>
    <xf numFmtId="174" fontId="4" fillId="0" borderId="4" xfId="23" applyNumberFormat="1" applyFont="1" applyFill="1" applyBorder="1" applyAlignment="1"/>
    <xf numFmtId="174" fontId="16" fillId="0" borderId="4" xfId="23" applyNumberFormat="1" applyFont="1" applyFill="1" applyBorder="1" applyAlignment="1"/>
    <xf numFmtId="174" fontId="4" fillId="0" borderId="4" xfId="29" applyNumberFormat="1" applyFont="1" applyFill="1" applyBorder="1" applyAlignment="1"/>
    <xf numFmtId="41" fontId="4" fillId="0" borderId="0" xfId="29" applyNumberFormat="1" applyFont="1" applyFill="1" applyBorder="1" applyAlignment="1">
      <alignment horizontal="center"/>
    </xf>
    <xf numFmtId="0" fontId="22" fillId="0" borderId="0" xfId="23" applyFont="1" applyFill="1" applyAlignment="1">
      <alignment horizontal="center"/>
    </xf>
    <xf numFmtId="178" fontId="8" fillId="0" borderId="0" xfId="23" applyNumberFormat="1" applyFont="1" applyFill="1"/>
    <xf numFmtId="169" fontId="8" fillId="8" borderId="0" xfId="23" applyNumberFormat="1" applyFont="1" applyFill="1" applyAlignment="1">
      <alignment horizontal="right"/>
    </xf>
    <xf numFmtId="178" fontId="8" fillId="8" borderId="0" xfId="23" applyNumberFormat="1" applyFont="1" applyFill="1" applyAlignment="1">
      <alignment horizontal="right"/>
    </xf>
    <xf numFmtId="174" fontId="8" fillId="0" borderId="0" xfId="23" applyNumberFormat="1" applyFont="1" applyFill="1" applyBorder="1" applyAlignment="1">
      <alignment horizontal="right"/>
    </xf>
    <xf numFmtId="168" fontId="8" fillId="0" borderId="0" xfId="28" applyNumberFormat="1" applyFont="1" applyFill="1" applyBorder="1" applyAlignment="1">
      <alignment horizontal="left"/>
    </xf>
    <xf numFmtId="169" fontId="8" fillId="0" borderId="0" xfId="28" applyNumberFormat="1" applyFont="1" applyFill="1" applyBorder="1" applyAlignment="1">
      <alignment horizontal="left"/>
    </xf>
    <xf numFmtId="168" fontId="8" fillId="0" borderId="0" xfId="28" applyNumberFormat="1" applyFont="1" applyFill="1" applyBorder="1" applyAlignment="1">
      <alignment horizontal="center"/>
    </xf>
    <xf numFmtId="174" fontId="8" fillId="0" borderId="0" xfId="23" applyNumberFormat="1" applyFont="1" applyFill="1" applyAlignment="1">
      <alignment horizontal="right"/>
    </xf>
    <xf numFmtId="174" fontId="8" fillId="0" borderId="4" xfId="23" applyNumberFormat="1" applyFont="1" applyFill="1" applyBorder="1" applyAlignment="1">
      <alignment horizontal="right"/>
    </xf>
    <xf numFmtId="0" fontId="18" fillId="0" borderId="6" xfId="23" applyFont="1" applyFill="1" applyBorder="1" applyAlignment="1">
      <alignment horizontal="center"/>
    </xf>
    <xf numFmtId="174" fontId="8" fillId="0" borderId="6" xfId="23" applyNumberFormat="1" applyFont="1" applyFill="1" applyBorder="1" applyAlignment="1">
      <alignment horizontal="right"/>
    </xf>
    <xf numFmtId="169" fontId="4" fillId="0" borderId="0" xfId="30" applyNumberFormat="1" applyFont="1" applyFill="1" applyAlignment="1">
      <alignment horizontal="right"/>
    </xf>
    <xf numFmtId="49" fontId="4" fillId="0" borderId="0" xfId="30" applyNumberFormat="1" applyFont="1" applyFill="1" applyBorder="1" applyAlignment="1">
      <alignment horizontal="center"/>
    </xf>
    <xf numFmtId="168" fontId="4" fillId="0" borderId="2" xfId="23" applyNumberFormat="1" applyFont="1" applyFill="1" applyBorder="1" applyAlignment="1">
      <alignment horizontal="centerContinuous"/>
    </xf>
    <xf numFmtId="168" fontId="4" fillId="0" borderId="2" xfId="23" applyNumberFormat="1" applyFont="1" applyFill="1" applyBorder="1" applyAlignment="1">
      <alignment horizontal="center"/>
    </xf>
    <xf numFmtId="169" fontId="4" fillId="0" borderId="2" xfId="23" applyNumberFormat="1" applyFont="1" applyFill="1" applyBorder="1" applyAlignment="1">
      <alignment horizontal="centerContinuous"/>
    </xf>
    <xf numFmtId="168" fontId="7" fillId="0" borderId="0" xfId="30" applyNumberFormat="1" applyFont="1" applyFill="1" applyBorder="1" applyAlignment="1">
      <alignment horizontal="center"/>
    </xf>
    <xf numFmtId="178" fontId="8" fillId="0" borderId="0" xfId="30" applyNumberFormat="1" applyFont="1" applyFill="1" applyBorder="1"/>
    <xf numFmtId="168" fontId="8" fillId="0" borderId="0" xfId="30" applyNumberFormat="1" applyFont="1" applyFill="1" applyBorder="1"/>
    <xf numFmtId="169" fontId="8" fillId="0" borderId="0" xfId="30" applyNumberFormat="1" applyFont="1" applyFill="1" applyBorder="1" applyAlignment="1">
      <alignment horizontal="right"/>
    </xf>
    <xf numFmtId="179" fontId="4" fillId="0" borderId="4" xfId="23" applyNumberFormat="1" applyFont="1" applyFill="1" applyBorder="1" applyAlignment="1">
      <alignment horizontal="right"/>
    </xf>
    <xf numFmtId="3" fontId="8" fillId="0" borderId="4" xfId="23" applyNumberFormat="1" applyFont="1" applyFill="1" applyBorder="1" applyAlignment="1">
      <alignment horizontal="center"/>
    </xf>
    <xf numFmtId="168" fontId="10" fillId="0" borderId="0" xfId="23" applyNumberFormat="1" applyFont="1" applyFill="1" applyBorder="1"/>
    <xf numFmtId="0" fontId="19" fillId="0" borderId="0" xfId="23" applyFont="1" applyFill="1" applyAlignment="1">
      <alignment wrapText="1"/>
    </xf>
    <xf numFmtId="3" fontId="36" fillId="0" borderId="0" xfId="23" applyNumberFormat="1" applyFont="1" applyFill="1" applyBorder="1" applyAlignment="1">
      <alignment horizontal="center"/>
    </xf>
    <xf numFmtId="168" fontId="31" fillId="0" borderId="0" xfId="23" applyNumberFormat="1" applyFont="1" applyFill="1" applyBorder="1" applyAlignment="1">
      <alignment horizontal="center"/>
    </xf>
    <xf numFmtId="168" fontId="8" fillId="0" borderId="3" xfId="28" applyNumberFormat="1" applyFont="1" applyFill="1" applyBorder="1" applyAlignment="1">
      <alignment horizontal="center"/>
    </xf>
    <xf numFmtId="169" fontId="8" fillId="0" borderId="3" xfId="28" applyNumberFormat="1" applyFont="1" applyFill="1" applyBorder="1" applyAlignment="1">
      <alignment horizontal="left"/>
    </xf>
    <xf numFmtId="168" fontId="7" fillId="0" borderId="4" xfId="23" applyNumberFormat="1" applyFont="1" applyFill="1" applyBorder="1" applyAlignment="1">
      <alignment horizontal="center"/>
    </xf>
    <xf numFmtId="168" fontId="8" fillId="0" borderId="4" xfId="28" applyNumberFormat="1" applyFont="1" applyFill="1" applyBorder="1" applyAlignment="1">
      <alignment horizontal="center"/>
    </xf>
    <xf numFmtId="0" fontId="8" fillId="0" borderId="4" xfId="23" applyFill="1" applyBorder="1" applyAlignment="1"/>
    <xf numFmtId="168" fontId="8" fillId="0" borderId="4" xfId="23" applyNumberFormat="1" applyFill="1" applyBorder="1"/>
    <xf numFmtId="3" fontId="8" fillId="0" borderId="4" xfId="23" applyNumberFormat="1" applyFont="1" applyFill="1" applyBorder="1" applyAlignment="1">
      <alignment horizontal="left"/>
    </xf>
    <xf numFmtId="3" fontId="8" fillId="0" borderId="0" xfId="23" applyNumberFormat="1" applyFont="1" applyFill="1" applyBorder="1" applyAlignment="1">
      <alignment horizontal="left"/>
    </xf>
    <xf numFmtId="0" fontId="8" fillId="0" borderId="4" xfId="23" applyFont="1" applyFill="1" applyBorder="1" applyAlignment="1">
      <alignment wrapText="1"/>
    </xf>
    <xf numFmtId="3" fontId="8" fillId="0" borderId="4" xfId="23" applyNumberFormat="1" applyFill="1" applyBorder="1" applyAlignment="1">
      <alignment horizontal="center"/>
    </xf>
    <xf numFmtId="0" fontId="8" fillId="0" borderId="6" xfId="23" applyFont="1" applyFill="1" applyBorder="1" applyAlignment="1">
      <alignment wrapText="1"/>
    </xf>
    <xf numFmtId="168" fontId="7" fillId="0" borderId="6" xfId="23" applyNumberFormat="1" applyFont="1" applyFill="1" applyBorder="1" applyAlignment="1">
      <alignment horizontal="center"/>
    </xf>
    <xf numFmtId="178" fontId="8" fillId="0" borderId="6" xfId="23" applyNumberFormat="1" applyFont="1" applyFill="1" applyBorder="1" applyAlignment="1"/>
    <xf numFmtId="3" fontId="8" fillId="0" borderId="6" xfId="23" applyNumberFormat="1" applyFill="1" applyBorder="1" applyAlignment="1">
      <alignment horizontal="center"/>
    </xf>
    <xf numFmtId="3" fontId="8" fillId="0" borderId="6" xfId="23" applyNumberFormat="1" applyFont="1" applyFill="1" applyBorder="1" applyAlignment="1">
      <alignment horizontal="center"/>
    </xf>
    <xf numFmtId="178" fontId="4" fillId="0" borderId="4" xfId="23" applyNumberFormat="1" applyFont="1" applyFill="1" applyBorder="1" applyAlignment="1">
      <alignment horizontal="right"/>
    </xf>
    <xf numFmtId="178" fontId="4" fillId="0" borderId="0" xfId="23" applyNumberFormat="1" applyFont="1" applyFill="1" applyBorder="1" applyAlignment="1"/>
    <xf numFmtId="3" fontId="8" fillId="0" borderId="2" xfId="23" applyNumberFormat="1" applyFont="1" applyFill="1" applyBorder="1" applyAlignment="1">
      <alignment horizontal="center"/>
    </xf>
    <xf numFmtId="1" fontId="4" fillId="0" borderId="2" xfId="23" applyNumberFormat="1" applyFont="1" applyFill="1" applyBorder="1" applyAlignment="1">
      <alignment horizontal="center"/>
    </xf>
    <xf numFmtId="178" fontId="7" fillId="8" borderId="0" xfId="23" applyNumberFormat="1" applyFont="1" applyFill="1" applyBorder="1" applyAlignment="1">
      <alignment horizontal="center"/>
    </xf>
    <xf numFmtId="178" fontId="8" fillId="8" borderId="0" xfId="11" applyNumberFormat="1" applyFont="1" applyFill="1" applyBorder="1" applyAlignment="1">
      <alignment horizontal="right"/>
    </xf>
    <xf numFmtId="0" fontId="8" fillId="0" borderId="0" xfId="24" applyFill="1"/>
    <xf numFmtId="49" fontId="4" fillId="0" borderId="0" xfId="31" applyNumberFormat="1" applyFont="1" applyFill="1" applyBorder="1" applyAlignment="1">
      <alignment horizontal="center"/>
    </xf>
    <xf numFmtId="169" fontId="4" fillId="0" borderId="0" xfId="31" applyNumberFormat="1" applyFont="1" applyFill="1" applyBorder="1" applyAlignment="1">
      <alignment horizontal="center"/>
    </xf>
    <xf numFmtId="169" fontId="4" fillId="0" borderId="0" xfId="31" applyNumberFormat="1" applyFont="1" applyFill="1" applyBorder="1" applyAlignment="1">
      <alignment horizontal="centerContinuous"/>
    </xf>
    <xf numFmtId="49" fontId="16" fillId="0" borderId="0" xfId="23" applyNumberFormat="1" applyFont="1" applyFill="1" applyBorder="1" applyAlignment="1">
      <alignment horizontal="center"/>
    </xf>
    <xf numFmtId="169" fontId="4" fillId="0" borderId="0" xfId="23" applyNumberFormat="1" applyFont="1" applyFill="1" applyBorder="1" applyAlignment="1">
      <alignment horizontal="centerContinuous"/>
    </xf>
    <xf numFmtId="175" fontId="7" fillId="0" borderId="0" xfId="23" applyNumberFormat="1" applyFont="1" applyFill="1" applyAlignment="1">
      <alignment horizontal="center"/>
    </xf>
    <xf numFmtId="173" fontId="8" fillId="0" borderId="0" xfId="23" applyNumberFormat="1" applyFont="1" applyFill="1" applyBorder="1" applyAlignment="1">
      <alignment horizontal="centerContinuous"/>
    </xf>
    <xf numFmtId="173" fontId="8" fillId="0" borderId="0" xfId="23" applyNumberFormat="1" applyFont="1" applyFill="1"/>
    <xf numFmtId="175" fontId="8" fillId="0" borderId="0" xfId="23" applyNumberFormat="1" applyFont="1" applyFill="1" applyBorder="1" applyAlignment="1">
      <alignment horizontal="right"/>
    </xf>
    <xf numFmtId="174" fontId="8" fillId="0" borderId="0" xfId="31" applyNumberFormat="1" applyFont="1" applyFill="1" applyBorder="1" applyAlignment="1">
      <alignment horizontal="right"/>
    </xf>
    <xf numFmtId="173" fontId="8" fillId="0" borderId="0" xfId="23" applyNumberFormat="1" applyFont="1" applyFill="1" applyBorder="1"/>
    <xf numFmtId="174" fontId="75" fillId="8" borderId="0" xfId="31" applyNumberFormat="1" applyFont="1" applyFill="1" applyBorder="1" applyAlignment="1">
      <alignment horizontal="right"/>
    </xf>
    <xf numFmtId="174" fontId="8" fillId="8" borderId="0" xfId="23" applyNumberFormat="1" applyFont="1" applyFill="1" applyBorder="1" applyAlignment="1">
      <alignment horizontal="right"/>
    </xf>
    <xf numFmtId="175" fontId="7" fillId="0" borderId="4" xfId="23" applyNumberFormat="1" applyFont="1" applyFill="1" applyBorder="1" applyAlignment="1">
      <alignment horizontal="center"/>
    </xf>
    <xf numFmtId="173" fontId="8" fillId="0" borderId="4" xfId="23" applyNumberFormat="1" applyFont="1" applyFill="1" applyBorder="1"/>
    <xf numFmtId="175" fontId="7" fillId="0" borderId="2" xfId="23" applyNumberFormat="1" applyFont="1" applyFill="1" applyBorder="1" applyAlignment="1">
      <alignment horizontal="center"/>
    </xf>
    <xf numFmtId="175" fontId="18" fillId="0" borderId="2" xfId="23" applyNumberFormat="1" applyFont="1" applyFill="1" applyBorder="1" applyAlignment="1">
      <alignment horizontal="center"/>
    </xf>
    <xf numFmtId="174" fontId="107" fillId="8" borderId="2" xfId="23" applyNumberFormat="1" applyFont="1" applyFill="1" applyBorder="1" applyAlignment="1">
      <alignment horizontal="right"/>
    </xf>
    <xf numFmtId="173" fontId="8" fillId="0" borderId="2" xfId="23" applyNumberFormat="1" applyFill="1" applyBorder="1"/>
    <xf numFmtId="174" fontId="4" fillId="8" borderId="2" xfId="23" applyNumberFormat="1" applyFont="1" applyFill="1" applyBorder="1" applyAlignment="1">
      <alignment horizontal="right"/>
    </xf>
    <xf numFmtId="175" fontId="25" fillId="0" borderId="0" xfId="23" applyNumberFormat="1" applyFont="1" applyFill="1" applyBorder="1" applyAlignment="1">
      <alignment horizontal="center"/>
    </xf>
    <xf numFmtId="178" fontId="12" fillId="0" borderId="0" xfId="23" applyNumberFormat="1" applyFont="1" applyFill="1" applyBorder="1" applyAlignment="1"/>
    <xf numFmtId="175" fontId="8" fillId="0" borderId="0" xfId="23" applyNumberFormat="1" applyFont="1" applyFill="1" applyBorder="1" applyAlignment="1"/>
    <xf numFmtId="168" fontId="16" fillId="0" borderId="0" xfId="23" applyNumberFormat="1" applyFont="1" applyFill="1" applyBorder="1" applyAlignment="1">
      <alignment horizontal="center"/>
    </xf>
    <xf numFmtId="175" fontId="4" fillId="0" borderId="0" xfId="23" applyNumberFormat="1" applyFont="1" applyFill="1" applyBorder="1" applyAlignment="1">
      <alignment horizontal="right"/>
    </xf>
    <xf numFmtId="178" fontId="4" fillId="0" borderId="0" xfId="23" applyNumberFormat="1" applyFont="1" applyFill="1" applyAlignment="1">
      <alignment horizontal="right"/>
    </xf>
    <xf numFmtId="175" fontId="7" fillId="0" borderId="0" xfId="23" applyNumberFormat="1" applyFont="1" applyFill="1" applyBorder="1" applyAlignment="1">
      <alignment horizontal="center"/>
    </xf>
    <xf numFmtId="175" fontId="18" fillId="0" borderId="0" xfId="23" applyNumberFormat="1" applyFont="1" applyFill="1" applyBorder="1" applyAlignment="1">
      <alignment horizontal="center"/>
    </xf>
    <xf numFmtId="175" fontId="7" fillId="0" borderId="5" xfId="23" applyNumberFormat="1" applyFont="1" applyFill="1" applyBorder="1" applyAlignment="1">
      <alignment horizontal="center"/>
    </xf>
    <xf numFmtId="175" fontId="18" fillId="0" borderId="5" xfId="23" applyNumberFormat="1" applyFont="1" applyFill="1" applyBorder="1" applyAlignment="1">
      <alignment horizontal="center"/>
    </xf>
    <xf numFmtId="178" fontId="8" fillId="0" borderId="5" xfId="29" applyNumberFormat="1" applyFont="1" applyFill="1" applyBorder="1" applyAlignment="1">
      <alignment horizontal="right"/>
    </xf>
    <xf numFmtId="175" fontId="8" fillId="0" borderId="5" xfId="23" applyNumberFormat="1" applyFont="1" applyFill="1" applyBorder="1" applyAlignment="1">
      <alignment horizontal="right"/>
    </xf>
    <xf numFmtId="175" fontId="7" fillId="0" borderId="3" xfId="23" applyNumberFormat="1" applyFont="1" applyFill="1" applyBorder="1" applyAlignment="1">
      <alignment horizontal="center"/>
    </xf>
    <xf numFmtId="175" fontId="18" fillId="0" borderId="3" xfId="23" applyNumberFormat="1" applyFont="1" applyFill="1" applyBorder="1" applyAlignment="1">
      <alignment horizontal="center"/>
    </xf>
    <xf numFmtId="175" fontId="8" fillId="0" borderId="3" xfId="23" applyNumberFormat="1" applyFont="1" applyFill="1" applyBorder="1" applyAlignment="1">
      <alignment horizontal="right"/>
    </xf>
    <xf numFmtId="0" fontId="4" fillId="0" borderId="3" xfId="23" applyFont="1" applyFill="1" applyBorder="1"/>
    <xf numFmtId="178" fontId="4" fillId="0" borderId="5" xfId="29" applyNumberFormat="1" applyFont="1" applyFill="1" applyBorder="1" applyAlignment="1">
      <alignment horizontal="right"/>
    </xf>
    <xf numFmtId="178" fontId="4" fillId="0" borderId="5" xfId="23" applyNumberFormat="1" applyFont="1" applyFill="1" applyBorder="1" applyAlignment="1">
      <alignment horizontal="right"/>
    </xf>
    <xf numFmtId="0" fontId="64" fillId="0" borderId="0" xfId="23" applyFont="1" applyFill="1"/>
    <xf numFmtId="49" fontId="20" fillId="0" borderId="2" xfId="23" applyNumberFormat="1" applyFont="1" applyFill="1" applyBorder="1" applyAlignment="1">
      <alignment horizontal="center"/>
    </xf>
    <xf numFmtId="49" fontId="20" fillId="0" borderId="0" xfId="23" applyNumberFormat="1" applyFont="1" applyFill="1" applyBorder="1" applyAlignment="1">
      <alignment horizontal="center"/>
    </xf>
    <xf numFmtId="0" fontId="85" fillId="0" borderId="0" xfId="23" applyFont="1" applyFill="1" applyAlignment="1">
      <alignment horizontal="center"/>
    </xf>
    <xf numFmtId="169" fontId="83" fillId="0" borderId="0" xfId="23" applyNumberFormat="1" applyFont="1" applyFill="1"/>
    <xf numFmtId="0" fontId="83" fillId="0" borderId="0" xfId="23" applyFont="1" applyFill="1"/>
    <xf numFmtId="175" fontId="22" fillId="0" borderId="0" xfId="23" applyNumberFormat="1" applyFont="1" applyFill="1" applyBorder="1" applyAlignment="1">
      <alignment horizontal="center"/>
    </xf>
    <xf numFmtId="175" fontId="25" fillId="0" borderId="0" xfId="23" applyNumberFormat="1" applyFont="1" applyFill="1" applyBorder="1" applyAlignment="1"/>
    <xf numFmtId="175" fontId="7" fillId="0" borderId="0" xfId="23" applyNumberFormat="1" applyFont="1" applyFill="1" applyBorder="1" applyAlignment="1"/>
    <xf numFmtId="178" fontId="8" fillId="0" borderId="0" xfId="31" applyNumberFormat="1" applyFont="1" applyFill="1" applyBorder="1" applyAlignment="1"/>
    <xf numFmtId="0" fontId="8" fillId="0" borderId="0" xfId="24" applyNumberFormat="1" applyFont="1" applyFill="1" applyAlignment="1">
      <alignment horizontal="center"/>
    </xf>
    <xf numFmtId="178" fontId="8" fillId="0" borderId="0" xfId="31" applyNumberFormat="1" applyFont="1" applyFill="1" applyBorder="1" applyAlignment="1">
      <alignment horizontal="left"/>
    </xf>
    <xf numFmtId="178" fontId="8" fillId="0" borderId="0" xfId="23" applyNumberFormat="1" applyFont="1" applyFill="1" applyBorder="1" applyAlignment="1">
      <alignment horizontal="left"/>
    </xf>
    <xf numFmtId="0" fontId="8" fillId="0" borderId="0" xfId="23" applyFont="1" applyFill="1" applyBorder="1" applyAlignment="1">
      <alignment horizontal="left" indent="4"/>
    </xf>
    <xf numFmtId="0" fontId="8" fillId="0" borderId="6" xfId="23" applyFont="1" applyFill="1" applyBorder="1" applyAlignment="1"/>
    <xf numFmtId="174" fontId="18" fillId="0" borderId="6" xfId="23" applyNumberFormat="1" applyFont="1" applyFill="1" applyBorder="1" applyAlignment="1">
      <alignment horizontal="center"/>
    </xf>
    <xf numFmtId="0" fontId="8" fillId="0" borderId="6" xfId="24" applyNumberFormat="1" applyFont="1" applyFill="1" applyBorder="1" applyAlignment="1">
      <alignment horizontal="center"/>
    </xf>
    <xf numFmtId="178" fontId="8" fillId="0" borderId="6" xfId="31" applyNumberFormat="1" applyFont="1" applyFill="1" applyBorder="1" applyAlignment="1">
      <alignment horizontal="left"/>
    </xf>
    <xf numFmtId="0" fontId="8" fillId="0" borderId="0" xfId="24" applyNumberFormat="1" applyFont="1" applyFill="1" applyBorder="1" applyAlignment="1">
      <alignment horizontal="center"/>
    </xf>
    <xf numFmtId="0" fontId="8" fillId="0" borderId="0" xfId="23" applyFont="1" applyFill="1" applyAlignment="1">
      <alignment horizontal="left" indent="2"/>
    </xf>
    <xf numFmtId="174" fontId="18" fillId="0" borderId="3" xfId="23" applyNumberFormat="1" applyFont="1" applyFill="1" applyBorder="1" applyAlignment="1">
      <alignment horizontal="center"/>
    </xf>
    <xf numFmtId="0" fontId="8" fillId="0" borderId="3" xfId="24" applyNumberFormat="1" applyFont="1" applyFill="1" applyBorder="1" applyAlignment="1">
      <alignment horizontal="center"/>
    </xf>
    <xf numFmtId="178" fontId="8" fillId="0" borderId="3" xfId="31" applyNumberFormat="1" applyFont="1" applyFill="1" applyBorder="1" applyAlignment="1">
      <alignment horizontal="left"/>
    </xf>
    <xf numFmtId="0" fontId="8" fillId="0" borderId="0" xfId="24" applyFont="1" applyFill="1" applyBorder="1" applyAlignment="1">
      <alignment horizontal="left" indent="2"/>
    </xf>
    <xf numFmtId="174" fontId="18" fillId="0" borderId="0" xfId="24" applyNumberFormat="1" applyFont="1" applyFill="1" applyBorder="1" applyAlignment="1">
      <alignment horizontal="center"/>
    </xf>
    <xf numFmtId="0" fontId="8" fillId="0" borderId="0" xfId="24" applyFont="1" applyFill="1" applyBorder="1" applyAlignment="1">
      <alignment horizontal="left" indent="1"/>
    </xf>
    <xf numFmtId="0" fontId="18" fillId="0" borderId="0" xfId="24" applyFont="1" applyFill="1" applyBorder="1" applyAlignment="1">
      <alignment horizontal="center" wrapText="1"/>
    </xf>
    <xf numFmtId="174" fontId="18" fillId="0" borderId="0" xfId="24" applyNumberFormat="1" applyFont="1" applyFill="1" applyBorder="1" applyAlignment="1">
      <alignment horizontal="center" wrapText="1"/>
    </xf>
    <xf numFmtId="0" fontId="8" fillId="0" borderId="0" xfId="24" applyFont="1" applyFill="1" applyBorder="1" applyAlignment="1">
      <alignment horizontal="left" vertical="top" indent="1"/>
    </xf>
    <xf numFmtId="0" fontId="18" fillId="0" borderId="0" xfId="24" applyFont="1" applyFill="1" applyBorder="1" applyAlignment="1">
      <alignment horizontal="center" vertical="top"/>
    </xf>
    <xf numFmtId="0" fontId="8" fillId="0" borderId="0" xfId="24" applyFont="1" applyFill="1" applyBorder="1" applyAlignment="1">
      <alignment horizontal="left" vertical="top" indent="2"/>
    </xf>
    <xf numFmtId="0" fontId="8" fillId="0" borderId="4" xfId="24" applyFont="1" applyFill="1" applyBorder="1" applyAlignment="1">
      <alignment horizontal="left" vertical="top" indent="2"/>
    </xf>
    <xf numFmtId="174" fontId="18" fillId="0" borderId="4" xfId="24" applyNumberFormat="1" applyFont="1" applyFill="1" applyBorder="1" applyAlignment="1">
      <alignment horizontal="center"/>
    </xf>
    <xf numFmtId="0" fontId="8" fillId="0" borderId="4" xfId="24" applyNumberFormat="1" applyFont="1" applyFill="1" applyBorder="1" applyAlignment="1">
      <alignment horizontal="center"/>
    </xf>
    <xf numFmtId="178" fontId="8" fillId="0" borderId="4" xfId="31" applyNumberFormat="1" applyFont="1" applyFill="1" applyBorder="1" applyAlignment="1">
      <alignment horizontal="left"/>
    </xf>
    <xf numFmtId="178" fontId="4" fillId="0" borderId="3" xfId="23" applyNumberFormat="1" applyFont="1" applyFill="1" applyBorder="1" applyAlignment="1">
      <alignment horizontal="right"/>
    </xf>
    <xf numFmtId="0" fontId="8" fillId="0" borderId="4" xfId="23" applyFont="1" applyFill="1" applyBorder="1" applyAlignment="1">
      <alignment horizontal="left" indent="2"/>
    </xf>
    <xf numFmtId="0" fontId="8" fillId="0" borderId="2" xfId="23" applyFont="1" applyFill="1" applyBorder="1" applyAlignment="1">
      <alignment wrapText="1"/>
    </xf>
    <xf numFmtId="175" fontId="8" fillId="0" borderId="2" xfId="23" applyNumberFormat="1" applyFont="1" applyFill="1" applyBorder="1" applyAlignment="1">
      <alignment horizontal="center"/>
    </xf>
    <xf numFmtId="178" fontId="8" fillId="0" borderId="2" xfId="31" applyNumberFormat="1" applyFont="1" applyFill="1" applyBorder="1" applyAlignment="1">
      <alignment horizontal="left"/>
    </xf>
    <xf numFmtId="0" fontId="8" fillId="0" borderId="2" xfId="24" applyNumberFormat="1" applyFont="1" applyFill="1" applyBorder="1" applyAlignment="1">
      <alignment horizontal="center"/>
    </xf>
    <xf numFmtId="169" fontId="8" fillId="0" borderId="0" xfId="23" applyNumberFormat="1" applyFont="1" applyFill="1"/>
    <xf numFmtId="0" fontId="105" fillId="0" borderId="0" xfId="23" applyFont="1" applyFill="1"/>
    <xf numFmtId="175" fontId="8" fillId="0" borderId="0" xfId="23" applyNumberFormat="1" applyFont="1" applyFill="1" applyBorder="1" applyAlignment="1">
      <alignment horizontal="center"/>
    </xf>
    <xf numFmtId="0" fontId="8" fillId="0" borderId="5" xfId="23" applyFont="1" applyFill="1" applyBorder="1" applyAlignment="1">
      <alignment wrapText="1"/>
    </xf>
    <xf numFmtId="178" fontId="4" fillId="0" borderId="5" xfId="23" applyNumberFormat="1" applyFont="1" applyFill="1" applyBorder="1" applyAlignment="1"/>
    <xf numFmtId="175" fontId="4" fillId="0" borderId="5" xfId="23" applyNumberFormat="1" applyFont="1" applyFill="1" applyBorder="1" applyAlignment="1"/>
    <xf numFmtId="175" fontId="4" fillId="0" borderId="0" xfId="23" applyNumberFormat="1" applyFont="1" applyFill="1" applyBorder="1" applyAlignment="1"/>
    <xf numFmtId="0" fontId="8" fillId="0" borderId="0" xfId="23" applyFont="1" applyFill="1" applyBorder="1" applyAlignment="1">
      <alignment horizontal="left" indent="3"/>
    </xf>
    <xf numFmtId="174" fontId="18" fillId="0" borderId="2" xfId="23" applyNumberFormat="1" applyFont="1" applyFill="1" applyBorder="1" applyAlignment="1">
      <alignment horizontal="center"/>
    </xf>
    <xf numFmtId="174" fontId="18" fillId="0" borderId="5" xfId="23" applyNumberFormat="1" applyFont="1" applyFill="1" applyBorder="1" applyAlignment="1">
      <alignment horizontal="center"/>
    </xf>
    <xf numFmtId="0" fontId="16" fillId="0" borderId="2" xfId="23" applyFont="1" applyFill="1" applyBorder="1"/>
    <xf numFmtId="0" fontId="6" fillId="0" borderId="0" xfId="23" applyFont="1" applyFill="1" applyBorder="1"/>
    <xf numFmtId="178" fontId="7" fillId="0" borderId="0" xfId="23" applyNumberFormat="1" applyFont="1" applyFill="1"/>
    <xf numFmtId="0" fontId="16" fillId="0" borderId="0" xfId="23" applyFont="1" applyFill="1" applyBorder="1"/>
    <xf numFmtId="0" fontId="12" fillId="0" borderId="3" xfId="23" applyFont="1" applyFill="1" applyBorder="1"/>
    <xf numFmtId="0" fontId="25" fillId="0" borderId="3" xfId="23" applyFont="1" applyFill="1" applyBorder="1"/>
    <xf numFmtId="178" fontId="8" fillId="0" borderId="7" xfId="23" applyNumberFormat="1" applyFill="1" applyBorder="1" applyAlignment="1">
      <alignment horizontal="right"/>
    </xf>
    <xf numFmtId="178" fontId="8" fillId="8" borderId="0" xfId="23" applyNumberFormat="1" applyFill="1" applyAlignment="1">
      <alignment horizontal="right"/>
    </xf>
    <xf numFmtId="178" fontId="8" fillId="8" borderId="0" xfId="23" applyNumberFormat="1" applyFill="1" applyBorder="1" applyAlignment="1">
      <alignment horizontal="right"/>
    </xf>
    <xf numFmtId="0" fontId="8" fillId="0" borderId="0" xfId="23" applyFont="1" applyFill="1" applyAlignment="1">
      <alignment textRotation="180"/>
    </xf>
    <xf numFmtId="0" fontId="19" fillId="0" borderId="0" xfId="23" applyFont="1" applyFill="1" applyBorder="1" applyAlignment="1">
      <alignment horizontal="center" vertical="top"/>
    </xf>
    <xf numFmtId="0" fontId="4" fillId="0" borderId="0" xfId="23" applyFont="1" applyFill="1" applyBorder="1" applyAlignment="1">
      <alignment horizontal="center" vertical="top"/>
    </xf>
    <xf numFmtId="0" fontId="19" fillId="0" borderId="5" xfId="23" applyFont="1" applyFill="1" applyBorder="1"/>
    <xf numFmtId="0" fontId="7" fillId="0" borderId="6" xfId="23" applyFont="1" applyFill="1" applyBorder="1"/>
    <xf numFmtId="0" fontId="104" fillId="0" borderId="0" xfId="24" applyFont="1" applyFill="1" applyAlignment="1">
      <alignment vertical="center"/>
    </xf>
    <xf numFmtId="0" fontId="104" fillId="0" borderId="0" xfId="23" applyFont="1" applyFill="1"/>
    <xf numFmtId="0" fontId="7" fillId="0" borderId="0" xfId="24" applyFont="1" applyFill="1"/>
    <xf numFmtId="0" fontId="38" fillId="0" borderId="0" xfId="0" applyFont="1" applyFill="1" applyBorder="1" applyAlignment="1">
      <alignment horizontal="left" wrapText="1"/>
    </xf>
    <xf numFmtId="0" fontId="8" fillId="0" borderId="0" xfId="23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0" xfId="23" applyFill="1" applyAlignment="1">
      <alignment horizontal="center"/>
    </xf>
    <xf numFmtId="0" fontId="108" fillId="0" borderId="0" xfId="0" applyFont="1" applyFill="1"/>
    <xf numFmtId="0" fontId="11" fillId="0" borderId="0" xfId="0" applyFont="1" applyFill="1" applyBorder="1" applyAlignment="1">
      <alignment horizontal="left"/>
    </xf>
    <xf numFmtId="178" fontId="11" fillId="0" borderId="0" xfId="0" applyNumberFormat="1" applyFont="1" applyFill="1" applyBorder="1" applyAlignment="1">
      <alignment horizontal="right"/>
    </xf>
    <xf numFmtId="168" fontId="11" fillId="0" borderId="0" xfId="0" applyNumberFormat="1" applyFont="1" applyFill="1" applyBorder="1" applyAlignment="1">
      <alignment horizontal="right"/>
    </xf>
    <xf numFmtId="168" fontId="10" fillId="0" borderId="0" xfId="0" applyNumberFormat="1" applyFont="1" applyFill="1" applyBorder="1" applyAlignment="1">
      <alignment horizontal="center"/>
    </xf>
    <xf numFmtId="170" fontId="87" fillId="0" borderId="0" xfId="19" applyNumberFormat="1" applyFont="1" applyFill="1" applyBorder="1" applyAlignment="1">
      <alignment horizontal="left"/>
    </xf>
    <xf numFmtId="0" fontId="87" fillId="0" borderId="0" xfId="0" applyFont="1" applyFill="1" applyBorder="1" applyAlignment="1">
      <alignment horizontal="right"/>
    </xf>
    <xf numFmtId="0" fontId="87" fillId="0" borderId="0" xfId="0" applyFont="1" applyFill="1" applyBorder="1" applyAlignment="1">
      <alignment horizontal="left"/>
    </xf>
    <xf numFmtId="168" fontId="46" fillId="0" borderId="0" xfId="0" applyNumberFormat="1" applyFont="1" applyFill="1" applyBorder="1" applyAlignment="1">
      <alignment horizontal="left"/>
    </xf>
    <xf numFmtId="168" fontId="46" fillId="0" borderId="3" xfId="0" applyNumberFormat="1" applyFont="1" applyFill="1" applyBorder="1" applyAlignment="1">
      <alignment horizontal="left"/>
    </xf>
    <xf numFmtId="170" fontId="42" fillId="0" borderId="0" xfId="18" applyNumberFormat="1" applyFont="1" applyFill="1" applyBorder="1" applyAlignment="1">
      <alignment horizontal="left"/>
    </xf>
    <xf numFmtId="168" fontId="46" fillId="0" borderId="4" xfId="0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top"/>
    </xf>
    <xf numFmtId="0" fontId="64" fillId="0" borderId="0" xfId="0" applyFont="1" applyFill="1" applyAlignment="1"/>
    <xf numFmtId="0" fontId="105" fillId="0" borderId="0" xfId="0" applyFont="1" applyFill="1"/>
    <xf numFmtId="0" fontId="60" fillId="0" borderId="0" xfId="0" applyFont="1" applyBorder="1" applyAlignment="1"/>
    <xf numFmtId="0" fontId="106" fillId="0" borderId="0" xfId="23" applyFont="1" applyFill="1"/>
    <xf numFmtId="0" fontId="106" fillId="0" borderId="0" xfId="23" applyFont="1" applyFill="1" applyAlignment="1">
      <alignment horizontal="centerContinuous"/>
    </xf>
    <xf numFmtId="0" fontId="55" fillId="0" borderId="0" xfId="23" applyFont="1" applyFill="1" applyAlignment="1"/>
    <xf numFmtId="0" fontId="106" fillId="0" borderId="0" xfId="0" applyFont="1" applyAlignment="1"/>
    <xf numFmtId="0" fontId="4" fillId="0" borderId="2" xfId="23" applyFont="1" applyFill="1" applyBorder="1" applyAlignment="1">
      <alignment horizontal="centerContinuous"/>
    </xf>
    <xf numFmtId="0" fontId="8" fillId="0" borderId="2" xfId="23" applyFont="1" applyFill="1" applyBorder="1" applyAlignment="1">
      <alignment horizontal="centerContinuous"/>
    </xf>
    <xf numFmtId="168" fontId="8" fillId="0" borderId="2" xfId="10" applyNumberFormat="1" applyFont="1" applyFill="1" applyBorder="1" applyAlignment="1">
      <alignment horizontal="centerContinuous"/>
    </xf>
    <xf numFmtId="0" fontId="0" fillId="0" borderId="0" xfId="0"/>
    <xf numFmtId="0" fontId="0" fillId="0" borderId="0" xfId="0" applyAlignment="1">
      <alignment horizontal="left"/>
    </xf>
    <xf numFmtId="0" fontId="55" fillId="0" borderId="0" xfId="23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8" fillId="0" borderId="0" xfId="23" applyFill="1" applyAlignment="1">
      <alignment horizontal="center"/>
    </xf>
    <xf numFmtId="0" fontId="0" fillId="0" borderId="0" xfId="0" applyAlignment="1"/>
    <xf numFmtId="0" fontId="64" fillId="0" borderId="0" xfId="0" applyFont="1" applyFill="1" applyAlignment="1">
      <alignment horizontal="left"/>
    </xf>
    <xf numFmtId="49" fontId="4" fillId="0" borderId="0" xfId="14" applyNumberFormat="1" applyFont="1" applyFill="1" applyBorder="1" applyAlignment="1">
      <alignment horizontal="center"/>
    </xf>
    <xf numFmtId="0" fontId="102" fillId="0" borderId="0" xfId="0" applyFont="1" applyFill="1" applyAlignment="1">
      <alignment horizontal="left"/>
    </xf>
    <xf numFmtId="0" fontId="49" fillId="0" borderId="0" xfId="23" applyFont="1" applyFill="1" applyBorder="1"/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" fontId="1" fillId="0" borderId="0" xfId="18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1" fillId="0" borderId="0" xfId="18" applyNumberFormat="1" applyFont="1" applyFill="1" applyBorder="1" applyAlignment="1">
      <alignment horizontal="center"/>
    </xf>
    <xf numFmtId="1" fontId="1" fillId="0" borderId="0" xfId="18" applyNumberFormat="1" applyFont="1" applyFill="1" applyBorder="1" applyAlignment="1">
      <alignment horizontal="right"/>
    </xf>
    <xf numFmtId="1" fontId="1" fillId="0" borderId="4" xfId="18" applyNumberFormat="1" applyFont="1" applyFill="1" applyBorder="1" applyAlignment="1">
      <alignment horizontal="center"/>
    </xf>
    <xf numFmtId="1" fontId="1" fillId="0" borderId="3" xfId="18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/>
    <xf numFmtId="1" fontId="1" fillId="0" borderId="2" xfId="18" applyNumberFormat="1" applyFont="1" applyFill="1" applyBorder="1" applyAlignment="1">
      <alignment horizontal="center"/>
    </xf>
    <xf numFmtId="180" fontId="1" fillId="0" borderId="0" xfId="0" applyNumberFormat="1" applyFont="1" applyFill="1" applyBorder="1" applyAlignment="1">
      <alignment horizontal="center"/>
    </xf>
    <xf numFmtId="180" fontId="1" fillId="0" borderId="3" xfId="0" applyNumberFormat="1" applyFont="1" applyFill="1" applyBorder="1" applyAlignment="1">
      <alignment horizontal="center"/>
    </xf>
    <xf numFmtId="180" fontId="1" fillId="0" borderId="0" xfId="18" applyNumberFormat="1" applyFont="1" applyFill="1" applyBorder="1" applyAlignment="1">
      <alignment horizontal="center"/>
    </xf>
    <xf numFmtId="180" fontId="1" fillId="0" borderId="0" xfId="18" applyNumberFormat="1" applyFont="1" applyFill="1" applyAlignment="1">
      <alignment horizontal="center"/>
    </xf>
    <xf numFmtId="180" fontId="1" fillId="0" borderId="3" xfId="18" applyNumberFormat="1" applyFont="1" applyFill="1" applyBorder="1" applyAlignment="1">
      <alignment horizontal="center"/>
    </xf>
    <xf numFmtId="180" fontId="1" fillId="0" borderId="4" xfId="18" applyNumberFormat="1" applyFont="1" applyFill="1" applyBorder="1" applyAlignment="1">
      <alignment horizontal="center"/>
    </xf>
    <xf numFmtId="180" fontId="1" fillId="0" borderId="2" xfId="0" applyNumberFormat="1" applyFont="1" applyFill="1" applyBorder="1" applyAlignment="1">
      <alignment horizontal="center"/>
    </xf>
    <xf numFmtId="180" fontId="1" fillId="0" borderId="4" xfId="0" applyNumberFormat="1" applyFont="1" applyFill="1" applyBorder="1" applyAlignment="1">
      <alignment horizontal="center"/>
    </xf>
    <xf numFmtId="180" fontId="1" fillId="0" borderId="5" xfId="0" applyNumberFormat="1" applyFont="1" applyFill="1" applyBorder="1" applyAlignment="1">
      <alignment horizontal="center"/>
    </xf>
    <xf numFmtId="178" fontId="1" fillId="0" borderId="4" xfId="18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178" fontId="1" fillId="0" borderId="0" xfId="18" applyNumberFormat="1" applyFont="1" applyFill="1" applyBorder="1" applyAlignment="1">
      <alignment horizontal="center"/>
    </xf>
    <xf numFmtId="178" fontId="1" fillId="0" borderId="0" xfId="0" applyNumberFormat="1" applyFont="1" applyFill="1" applyAlignment="1">
      <alignment horizontal="center"/>
    </xf>
    <xf numFmtId="178" fontId="1" fillId="0" borderId="3" xfId="0" applyNumberFormat="1" applyFont="1" applyFill="1" applyBorder="1" applyAlignment="1">
      <alignment horizontal="center"/>
    </xf>
    <xf numFmtId="178" fontId="1" fillId="0" borderId="4" xfId="0" applyNumberFormat="1" applyFont="1" applyFill="1" applyBorder="1" applyAlignment="1">
      <alignment horizontal="center"/>
    </xf>
    <xf numFmtId="178" fontId="1" fillId="0" borderId="2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/>
    <xf numFmtId="1" fontId="1" fillId="0" borderId="0" xfId="18" applyNumberFormat="1" applyFont="1" applyFill="1" applyAlignment="1"/>
    <xf numFmtId="1" fontId="1" fillId="0" borderId="0" xfId="0" applyNumberFormat="1" applyFont="1" applyFill="1" applyAlignment="1"/>
    <xf numFmtId="1" fontId="1" fillId="0" borderId="2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1" fontId="1" fillId="0" borderId="0" xfId="16" applyNumberFormat="1" applyFont="1" applyFill="1" applyBorder="1" applyAlignment="1">
      <alignment horizontal="center"/>
    </xf>
    <xf numFmtId="1" fontId="1" fillId="0" borderId="4" xfId="16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1" fontId="1" fillId="0" borderId="4" xfId="16" applyNumberFormat="1" applyFont="1" applyFill="1" applyBorder="1" applyAlignment="1" applyProtection="1">
      <alignment horizontal="center"/>
    </xf>
    <xf numFmtId="1" fontId="1" fillId="0" borderId="0" xfId="16" applyNumberFormat="1" applyFont="1" applyFill="1" applyBorder="1" applyAlignment="1" applyProtection="1">
      <alignment horizontal="right"/>
    </xf>
    <xf numFmtId="1" fontId="1" fillId="0" borderId="0" xfId="0" applyNumberFormat="1" applyFont="1" applyFill="1" applyAlignment="1" applyProtection="1">
      <alignment horizontal="center"/>
    </xf>
    <xf numFmtId="1" fontId="1" fillId="0" borderId="4" xfId="0" applyNumberFormat="1" applyFont="1" applyFill="1" applyBorder="1" applyAlignment="1" applyProtection="1">
      <alignment horizontal="center"/>
    </xf>
    <xf numFmtId="1" fontId="1" fillId="0" borderId="0" xfId="0" applyNumberFormat="1" applyFont="1" applyFill="1" applyBorder="1" applyAlignment="1" applyProtection="1">
      <alignment horizontal="center"/>
    </xf>
    <xf numFmtId="1" fontId="1" fillId="0" borderId="0" xfId="0" applyNumberFormat="1" applyFont="1" applyFill="1" applyBorder="1" applyAlignment="1" applyProtection="1">
      <alignment horizontal="right"/>
    </xf>
    <xf numFmtId="1" fontId="1" fillId="0" borderId="0" xfId="16" applyNumberFormat="1" applyFont="1" applyFill="1" applyBorder="1" applyAlignment="1" applyProtection="1">
      <alignment horizontal="center"/>
    </xf>
    <xf numFmtId="1" fontId="1" fillId="0" borderId="2" xfId="0" applyNumberFormat="1" applyFont="1" applyFill="1" applyBorder="1" applyAlignment="1" applyProtection="1">
      <alignment horizontal="center"/>
    </xf>
    <xf numFmtId="180" fontId="1" fillId="0" borderId="0" xfId="0" applyNumberFormat="1" applyFont="1" applyFill="1" applyAlignment="1">
      <alignment horizontal="center"/>
    </xf>
    <xf numFmtId="178" fontId="1" fillId="0" borderId="0" xfId="0" applyNumberFormat="1" applyFont="1" applyFill="1" applyAlignment="1"/>
    <xf numFmtId="180" fontId="1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vertical="top"/>
    </xf>
    <xf numFmtId="1" fontId="1" fillId="0" borderId="0" xfId="0" applyNumberFormat="1" applyFont="1" applyFill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1" fontId="1" fillId="0" borderId="3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1" fontId="31" fillId="0" borderId="0" xfId="0" applyNumberFormat="1" applyFont="1" applyFill="1" applyAlignment="1">
      <alignment horizontal="center"/>
    </xf>
    <xf numFmtId="178" fontId="46" fillId="10" borderId="0" xfId="0" applyNumberFormat="1" applyFont="1" applyFill="1" applyBorder="1" applyAlignment="1">
      <alignment horizontal="right"/>
    </xf>
    <xf numFmtId="168" fontId="46" fillId="10" borderId="0" xfId="0" applyNumberFormat="1" applyFont="1" applyFill="1" applyAlignment="1">
      <alignment horizontal="center"/>
    </xf>
    <xf numFmtId="1" fontId="4" fillId="0" borderId="5" xfId="0" applyNumberFormat="1" applyFont="1" applyFill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168" fontId="4" fillId="0" borderId="0" xfId="0" applyNumberFormat="1" applyFont="1" applyFill="1" applyBorder="1" applyAlignment="1">
      <alignment horizontal="right"/>
    </xf>
    <xf numFmtId="1" fontId="1" fillId="0" borderId="6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/>
    <xf numFmtId="1" fontId="1" fillId="0" borderId="3" xfId="18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right"/>
    </xf>
    <xf numFmtId="1" fontId="1" fillId="0" borderId="0" xfId="19" applyNumberFormat="1" applyFont="1" applyFill="1" applyBorder="1" applyAlignment="1">
      <alignment horizontal="right"/>
    </xf>
    <xf numFmtId="1" fontId="1" fillId="0" borderId="0" xfId="19" applyNumberFormat="1" applyFont="1" applyFill="1" applyBorder="1" applyAlignment="1">
      <alignment horizontal="center"/>
    </xf>
    <xf numFmtId="1" fontId="1" fillId="0" borderId="6" xfId="0" applyNumberFormat="1" applyFont="1" applyFill="1" applyBorder="1" applyAlignment="1">
      <alignment horizontal="right"/>
    </xf>
    <xf numFmtId="174" fontId="4" fillId="0" borderId="0" xfId="0" applyNumberFormat="1" applyFont="1" applyFill="1" applyAlignment="1">
      <alignment horizontal="center"/>
    </xf>
    <xf numFmtId="168" fontId="4" fillId="0" borderId="0" xfId="14" applyNumberFormat="1" applyFont="1" applyFill="1"/>
    <xf numFmtId="169" fontId="4" fillId="0" borderId="0" xfId="14" applyNumberFormat="1" applyFont="1" applyFill="1" applyAlignment="1">
      <alignment horizontal="center"/>
    </xf>
    <xf numFmtId="1" fontId="1" fillId="0" borderId="0" xfId="0" quotePrefix="1" applyNumberFormat="1" applyFont="1" applyFill="1" applyBorder="1" applyAlignment="1">
      <alignment horizontal="center"/>
    </xf>
    <xf numFmtId="1" fontId="1" fillId="0" borderId="0" xfId="0" quotePrefix="1" applyNumberFormat="1" applyFont="1" applyFill="1" applyBorder="1" applyAlignment="1">
      <alignment horizontal="right"/>
    </xf>
    <xf numFmtId="1" fontId="1" fillId="0" borderId="3" xfId="0" quotePrefix="1" applyNumberFormat="1" applyFont="1" applyFill="1" applyBorder="1" applyAlignment="1">
      <alignment horizontal="center"/>
    </xf>
    <xf numFmtId="1" fontId="1" fillId="0" borderId="3" xfId="0" quotePrefix="1" applyNumberFormat="1" applyFont="1" applyFill="1" applyBorder="1" applyAlignment="1">
      <alignment horizontal="right"/>
    </xf>
    <xf numFmtId="1" fontId="1" fillId="0" borderId="0" xfId="14" applyNumberFormat="1" applyFont="1" applyFill="1" applyBorder="1"/>
    <xf numFmtId="1" fontId="1" fillId="0" borderId="4" xfId="0" quotePrefix="1" applyNumberFormat="1" applyFont="1" applyFill="1" applyBorder="1" applyAlignment="1">
      <alignment horizontal="right"/>
    </xf>
    <xf numFmtId="1" fontId="1" fillId="0" borderId="0" xfId="14" applyNumberFormat="1" applyFont="1" applyFill="1" applyAlignment="1">
      <alignment horizontal="center"/>
    </xf>
    <xf numFmtId="1" fontId="1" fillId="0" borderId="0" xfId="14" applyNumberFormat="1" applyFont="1" applyFill="1" applyAlignment="1">
      <alignment horizontal="right"/>
    </xf>
    <xf numFmtId="1" fontId="1" fillId="0" borderId="0" xfId="14" applyNumberFormat="1" applyFont="1" applyFill="1" applyBorder="1" applyAlignment="1">
      <alignment horizontal="center"/>
    </xf>
    <xf numFmtId="1" fontId="1" fillId="0" borderId="0" xfId="14" applyNumberFormat="1" applyFont="1" applyFill="1" applyBorder="1" applyAlignment="1">
      <alignment horizontal="right"/>
    </xf>
    <xf numFmtId="1" fontId="1" fillId="0" borderId="3" xfId="14" applyNumberFormat="1" applyFont="1" applyFill="1" applyBorder="1" applyAlignment="1">
      <alignment horizontal="center"/>
    </xf>
    <xf numFmtId="1" fontId="1" fillId="0" borderId="3" xfId="14" applyNumberFormat="1" applyFont="1" applyFill="1" applyBorder="1" applyAlignment="1">
      <alignment horizontal="right"/>
    </xf>
    <xf numFmtId="1" fontId="1" fillId="0" borderId="5" xfId="14" applyNumberFormat="1" applyFont="1" applyFill="1" applyBorder="1" applyAlignment="1">
      <alignment horizontal="center"/>
    </xf>
    <xf numFmtId="1" fontId="1" fillId="0" borderId="0" xfId="23" applyNumberFormat="1" applyFont="1" applyFill="1" applyBorder="1" applyAlignment="1">
      <alignment horizontal="centerContinuous"/>
    </xf>
    <xf numFmtId="1" fontId="1" fillId="0" borderId="0" xfId="23" applyNumberFormat="1" applyFont="1" applyFill="1" applyBorder="1" applyAlignment="1">
      <alignment horizontal="center"/>
    </xf>
    <xf numFmtId="1" fontId="1" fillId="0" borderId="0" xfId="23" applyNumberFormat="1" applyFont="1" applyFill="1" applyAlignment="1">
      <alignment horizontal="center"/>
    </xf>
    <xf numFmtId="1" fontId="1" fillId="0" borderId="0" xfId="11" applyNumberFormat="1" applyFont="1" applyFill="1" applyBorder="1" applyAlignment="1">
      <alignment horizontal="right"/>
    </xf>
    <xf numFmtId="1" fontId="1" fillId="0" borderId="0" xfId="11" applyNumberFormat="1" applyFont="1" applyFill="1" applyBorder="1" applyAlignment="1">
      <alignment horizontal="center"/>
    </xf>
    <xf numFmtId="1" fontId="1" fillId="0" borderId="0" xfId="23" applyNumberFormat="1" applyFont="1" applyFill="1" applyBorder="1" applyAlignment="1">
      <alignment horizontal="right"/>
    </xf>
    <xf numFmtId="1" fontId="1" fillId="0" borderId="4" xfId="11" applyNumberFormat="1" applyFont="1" applyFill="1" applyBorder="1" applyAlignment="1">
      <alignment horizontal="center"/>
    </xf>
    <xf numFmtId="1" fontId="1" fillId="0" borderId="4" xfId="23" applyNumberFormat="1" applyFont="1" applyFill="1" applyBorder="1" applyAlignment="1">
      <alignment horizontal="center"/>
    </xf>
    <xf numFmtId="1" fontId="1" fillId="0" borderId="2" xfId="23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3" fontId="1" fillId="0" borderId="0" xfId="13" applyNumberFormat="1" applyFont="1" applyFill="1" applyBorder="1" applyAlignment="1">
      <alignment horizontal="center"/>
    </xf>
    <xf numFmtId="3" fontId="1" fillId="0" borderId="4" xfId="0" applyNumberFormat="1" applyFont="1" applyFill="1" applyBorder="1" applyAlignment="1">
      <alignment horizontal="center"/>
    </xf>
    <xf numFmtId="3" fontId="1" fillId="0" borderId="2" xfId="0" applyNumberFormat="1" applyFont="1" applyFill="1" applyBorder="1" applyAlignment="1">
      <alignment horizontal="center"/>
    </xf>
    <xf numFmtId="3" fontId="1" fillId="0" borderId="0" xfId="18" applyNumberFormat="1" applyFont="1" applyFill="1" applyBorder="1" applyAlignment="1">
      <alignment horizontal="center"/>
    </xf>
    <xf numFmtId="3" fontId="1" fillId="0" borderId="5" xfId="18" applyNumberFormat="1" applyFont="1" applyFill="1" applyBorder="1" applyAlignment="1">
      <alignment horizontal="center"/>
    </xf>
    <xf numFmtId="3" fontId="1" fillId="0" borderId="4" xfId="18" applyNumberFormat="1" applyFont="1" applyFill="1" applyBorder="1" applyAlignment="1">
      <alignment horizontal="center"/>
    </xf>
    <xf numFmtId="3" fontId="1" fillId="0" borderId="3" xfId="18" applyNumberFormat="1" applyFont="1" applyFill="1" applyBorder="1" applyAlignment="1">
      <alignment horizontal="center"/>
    </xf>
    <xf numFmtId="1" fontId="1" fillId="0" borderId="5" xfId="18" applyNumberFormat="1" applyFont="1" applyFill="1" applyBorder="1" applyAlignment="1">
      <alignment horizontal="center"/>
    </xf>
    <xf numFmtId="180" fontId="1" fillId="0" borderId="0" xfId="0" applyNumberFormat="1" applyFont="1" applyFill="1" applyAlignment="1">
      <alignment horizontal="right"/>
    </xf>
    <xf numFmtId="180" fontId="4" fillId="0" borderId="0" xfId="0" applyNumberFormat="1" applyFont="1" applyFill="1" applyBorder="1" applyAlignment="1">
      <alignment horizontal="right"/>
    </xf>
    <xf numFmtId="180" fontId="1" fillId="0" borderId="0" xfId="13" applyNumberFormat="1" applyFont="1" applyFill="1" applyBorder="1" applyAlignment="1">
      <alignment horizontal="center"/>
    </xf>
    <xf numFmtId="180" fontId="1" fillId="0" borderId="4" xfId="13" applyNumberFormat="1" applyFont="1" applyFill="1" applyBorder="1" applyAlignment="1">
      <alignment horizontal="center"/>
    </xf>
    <xf numFmtId="180" fontId="1" fillId="0" borderId="3" xfId="13" applyNumberFormat="1" applyFont="1" applyFill="1" applyBorder="1" applyAlignment="1">
      <alignment horizontal="center"/>
    </xf>
    <xf numFmtId="180" fontId="1" fillId="0" borderId="0" xfId="31" applyNumberFormat="1" applyFont="1" applyFill="1" applyBorder="1" applyAlignment="1">
      <alignment horizontal="center"/>
    </xf>
    <xf numFmtId="180" fontId="1" fillId="0" borderId="4" xfId="31" applyNumberFormat="1" applyFont="1" applyFill="1" applyBorder="1" applyAlignment="1">
      <alignment horizontal="center"/>
    </xf>
    <xf numFmtId="180" fontId="1" fillId="0" borderId="3" xfId="31" applyNumberFormat="1" applyFont="1" applyFill="1" applyBorder="1" applyAlignment="1">
      <alignment horizontal="center"/>
    </xf>
    <xf numFmtId="180" fontId="1" fillId="0" borderId="2" xfId="31" applyNumberFormat="1" applyFont="1" applyFill="1" applyBorder="1" applyAlignment="1">
      <alignment horizontal="center"/>
    </xf>
    <xf numFmtId="180" fontId="1" fillId="0" borderId="3" xfId="10" applyNumberFormat="1" applyFont="1" applyFill="1" applyBorder="1" applyAlignment="1">
      <alignment horizontal="center"/>
    </xf>
    <xf numFmtId="1" fontId="1" fillId="0" borderId="5" xfId="23" applyNumberFormat="1" applyFont="1" applyFill="1" applyBorder="1" applyAlignment="1">
      <alignment horizontal="center"/>
    </xf>
    <xf numFmtId="1" fontId="1" fillId="0" borderId="0" xfId="10" applyNumberFormat="1" applyFont="1" applyFill="1" applyBorder="1" applyAlignment="1">
      <alignment horizontal="center"/>
    </xf>
    <xf numFmtId="1" fontId="1" fillId="0" borderId="4" xfId="10" applyNumberFormat="1" applyFont="1" applyFill="1" applyBorder="1" applyAlignment="1">
      <alignment horizontal="center"/>
    </xf>
    <xf numFmtId="1" fontId="1" fillId="0" borderId="5" xfId="10" applyNumberFormat="1" applyFont="1" applyFill="1" applyBorder="1" applyAlignment="1">
      <alignment horizontal="center"/>
    </xf>
    <xf numFmtId="1" fontId="1" fillId="0" borderId="8" xfId="10" applyNumberFormat="1" applyFont="1" applyFill="1" applyBorder="1" applyAlignment="1">
      <alignment horizontal="center"/>
    </xf>
    <xf numFmtId="1" fontId="1" fillId="0" borderId="6" xfId="10" applyNumberFormat="1" applyFont="1" applyFill="1" applyBorder="1" applyAlignment="1">
      <alignment horizontal="center"/>
    </xf>
    <xf numFmtId="1" fontId="1" fillId="0" borderId="0" xfId="33" applyNumberFormat="1" applyFont="1" applyFill="1" applyBorder="1" applyAlignment="1">
      <alignment horizontal="center"/>
    </xf>
    <xf numFmtId="1" fontId="1" fillId="0" borderId="0" xfId="24" applyNumberFormat="1" applyFont="1" applyFill="1" applyAlignment="1">
      <alignment horizontal="center"/>
    </xf>
    <xf numFmtId="1" fontId="44" fillId="0" borderId="0" xfId="23" quotePrefix="1" applyNumberFormat="1" applyFont="1" applyFill="1" applyBorder="1" applyAlignment="1">
      <alignment horizontal="center"/>
    </xf>
    <xf numFmtId="1" fontId="1" fillId="0" borderId="0" xfId="24" applyNumberFormat="1" applyFont="1" applyFill="1" applyBorder="1" applyAlignment="1">
      <alignment horizontal="center"/>
    </xf>
    <xf numFmtId="180" fontId="1" fillId="0" borderId="3" xfId="33" applyNumberFormat="1" applyFont="1" applyFill="1" applyBorder="1" applyAlignment="1">
      <alignment horizontal="center"/>
    </xf>
    <xf numFmtId="1" fontId="1" fillId="0" borderId="0" xfId="23" applyNumberFormat="1" applyFont="1" applyFill="1" applyBorder="1"/>
    <xf numFmtId="1" fontId="1" fillId="0" borderId="6" xfId="23" applyNumberFormat="1" applyFont="1" applyFill="1" applyBorder="1" applyAlignment="1">
      <alignment horizontal="center"/>
    </xf>
    <xf numFmtId="1" fontId="1" fillId="0" borderId="0" xfId="23" applyNumberFormat="1" applyFont="1" applyFill="1"/>
    <xf numFmtId="1" fontId="1" fillId="0" borderId="7" xfId="23" applyNumberFormat="1" applyFont="1" applyFill="1" applyBorder="1" applyAlignment="1">
      <alignment horizontal="center"/>
    </xf>
    <xf numFmtId="1" fontId="1" fillId="0" borderId="4" xfId="33" applyNumberFormat="1" applyFont="1" applyFill="1" applyBorder="1" applyAlignment="1">
      <alignment horizontal="center"/>
    </xf>
    <xf numFmtId="1" fontId="1" fillId="0" borderId="5" xfId="33" applyNumberFormat="1" applyFont="1" applyFill="1" applyBorder="1" applyAlignment="1">
      <alignment horizontal="center"/>
    </xf>
    <xf numFmtId="1" fontId="4" fillId="0" borderId="0" xfId="23" applyNumberFormat="1" applyFont="1" applyFill="1" applyBorder="1" applyAlignment="1">
      <alignment horizontal="center"/>
    </xf>
    <xf numFmtId="1" fontId="1" fillId="0" borderId="6" xfId="33" applyNumberFormat="1" applyFont="1" applyFill="1" applyBorder="1" applyAlignment="1">
      <alignment horizontal="center"/>
    </xf>
    <xf numFmtId="1" fontId="1" fillId="0" borderId="2" xfId="33" applyNumberFormat="1" applyFont="1" applyFill="1" applyBorder="1" applyAlignment="1">
      <alignment horizontal="center"/>
    </xf>
    <xf numFmtId="1" fontId="1" fillId="0" borderId="5" xfId="23" applyNumberFormat="1" applyFont="1" applyFill="1" applyBorder="1" applyAlignment="1">
      <alignment horizontal="center" wrapText="1"/>
    </xf>
    <xf numFmtId="3" fontId="4" fillId="0" borderId="0" xfId="23" applyNumberFormat="1" applyFont="1" applyFill="1" applyAlignment="1">
      <alignment horizontal="center"/>
    </xf>
    <xf numFmtId="180" fontId="1" fillId="0" borderId="0" xfId="23" applyNumberFormat="1" applyFont="1" applyFill="1" applyAlignment="1">
      <alignment horizontal="center"/>
    </xf>
    <xf numFmtId="180" fontId="1" fillId="0" borderId="0" xfId="23" applyNumberFormat="1" applyFont="1" applyFill="1" applyAlignment="1">
      <alignment horizontal="right"/>
    </xf>
    <xf numFmtId="180" fontId="1" fillId="0" borderId="4" xfId="23" applyNumberFormat="1" applyFont="1" applyFill="1" applyBorder="1" applyAlignment="1">
      <alignment horizontal="center"/>
    </xf>
    <xf numFmtId="180" fontId="1" fillId="0" borderId="0" xfId="23" applyNumberFormat="1" applyFont="1" applyFill="1" applyBorder="1" applyAlignment="1">
      <alignment horizontal="center"/>
    </xf>
    <xf numFmtId="180" fontId="1" fillId="0" borderId="0" xfId="8" applyNumberFormat="1" applyFont="1" applyFill="1" applyBorder="1" applyAlignment="1">
      <alignment horizontal="center"/>
    </xf>
    <xf numFmtId="180" fontId="1" fillId="0" borderId="3" xfId="23" applyNumberFormat="1" applyFont="1" applyFill="1" applyBorder="1" applyAlignment="1">
      <alignment horizontal="center"/>
    </xf>
    <xf numFmtId="180" fontId="1" fillId="0" borderId="0" xfId="23" applyNumberFormat="1" applyFont="1" applyFill="1" applyBorder="1" applyAlignment="1">
      <alignment horizontal="right"/>
    </xf>
    <xf numFmtId="180" fontId="1" fillId="0" borderId="2" xfId="23" applyNumberFormat="1" applyFont="1" applyFill="1" applyBorder="1" applyAlignment="1">
      <alignment horizontal="center"/>
    </xf>
    <xf numFmtId="1" fontId="1" fillId="0" borderId="0" xfId="23" applyNumberFormat="1" applyFont="1" applyFill="1" applyAlignment="1">
      <alignment horizontal="right"/>
    </xf>
    <xf numFmtId="1" fontId="1" fillId="0" borderId="4" xfId="8" applyNumberFormat="1" applyFont="1" applyFill="1" applyBorder="1" applyAlignment="1">
      <alignment horizontal="center"/>
    </xf>
    <xf numFmtId="3" fontId="1" fillId="0" borderId="0" xfId="23" applyNumberFormat="1" applyFont="1" applyFill="1" applyBorder="1" applyAlignment="1">
      <alignment horizontal="center"/>
    </xf>
    <xf numFmtId="3" fontId="12" fillId="0" borderId="0" xfId="23" applyNumberFormat="1" applyFont="1" applyFill="1" applyBorder="1" applyAlignment="1">
      <alignment horizontal="center"/>
    </xf>
    <xf numFmtId="3" fontId="12" fillId="0" borderId="0" xfId="23" applyNumberFormat="1" applyFont="1" applyFill="1" applyAlignment="1">
      <alignment horizontal="center"/>
    </xf>
    <xf numFmtId="3" fontId="1" fillId="0" borderId="0" xfId="23" applyNumberFormat="1" applyFont="1" applyFill="1" applyAlignment="1">
      <alignment horizontal="center"/>
    </xf>
    <xf numFmtId="3" fontId="12" fillId="0" borderId="0" xfId="23" applyNumberFormat="1" applyFont="1" applyFill="1" applyBorder="1" applyAlignment="1">
      <alignment horizontal="right"/>
    </xf>
    <xf numFmtId="3" fontId="1" fillId="0" borderId="0" xfId="23" applyNumberFormat="1" applyFont="1" applyFill="1" applyAlignment="1">
      <alignment horizontal="right"/>
    </xf>
    <xf numFmtId="3" fontId="32" fillId="0" borderId="0" xfId="8" applyNumberFormat="1" applyFont="1" applyFill="1" applyBorder="1" applyAlignment="1">
      <alignment horizontal="center"/>
    </xf>
    <xf numFmtId="3" fontId="1" fillId="0" borderId="3" xfId="23" applyNumberFormat="1" applyFont="1" applyFill="1" applyBorder="1" applyAlignment="1">
      <alignment horizontal="center"/>
    </xf>
    <xf numFmtId="1" fontId="12" fillId="0" borderId="0" xfId="23" applyNumberFormat="1" applyFont="1" applyFill="1" applyBorder="1" applyAlignment="1">
      <alignment horizontal="center"/>
    </xf>
    <xf numFmtId="1" fontId="12" fillId="0" borderId="0" xfId="23" applyNumberFormat="1" applyFont="1" applyFill="1" applyAlignment="1">
      <alignment horizontal="center"/>
    </xf>
    <xf numFmtId="1" fontId="32" fillId="0" borderId="0" xfId="8" applyNumberFormat="1" applyFont="1" applyFill="1" applyBorder="1" applyAlignment="1">
      <alignment horizontal="center"/>
    </xf>
    <xf numFmtId="1" fontId="1" fillId="0" borderId="3" xfId="23" applyNumberFormat="1" applyFont="1" applyFill="1" applyBorder="1" applyAlignment="1">
      <alignment horizontal="center"/>
    </xf>
    <xf numFmtId="180" fontId="1" fillId="0" borderId="0" xfId="24" applyNumberFormat="1" applyFont="1" applyFill="1" applyAlignment="1">
      <alignment horizontal="center"/>
    </xf>
    <xf numFmtId="180" fontId="1" fillId="0" borderId="4" xfId="24" applyNumberFormat="1" applyFont="1" applyFill="1" applyBorder="1" applyAlignment="1">
      <alignment horizontal="center"/>
    </xf>
    <xf numFmtId="180" fontId="1" fillId="0" borderId="0" xfId="24" applyNumberFormat="1" applyFont="1" applyFill="1" applyBorder="1" applyAlignment="1">
      <alignment horizontal="center"/>
    </xf>
    <xf numFmtId="180" fontId="1" fillId="0" borderId="0" xfId="34" applyNumberFormat="1" applyFont="1" applyFill="1" applyBorder="1" applyAlignment="1">
      <alignment horizontal="center"/>
    </xf>
    <xf numFmtId="180" fontId="1" fillId="0" borderId="0" xfId="24" applyNumberFormat="1" applyFont="1" applyFill="1" applyAlignment="1">
      <alignment horizontal="right"/>
    </xf>
    <xf numFmtId="180" fontId="1" fillId="0" borderId="0" xfId="24" applyNumberFormat="1" applyFont="1" applyFill="1" applyBorder="1" applyAlignment="1">
      <alignment horizontal="right"/>
    </xf>
    <xf numFmtId="180" fontId="1" fillId="0" borderId="2" xfId="34" applyNumberFormat="1" applyFont="1" applyFill="1" applyBorder="1" applyAlignment="1">
      <alignment horizontal="center"/>
    </xf>
    <xf numFmtId="1" fontId="1" fillId="0" borderId="4" xfId="23" applyNumberFormat="1" applyFont="1" applyFill="1" applyBorder="1"/>
    <xf numFmtId="1" fontId="1" fillId="0" borderId="5" xfId="23" applyNumberFormat="1" applyFont="1" applyFill="1" applyBorder="1"/>
    <xf numFmtId="178" fontId="4" fillId="0" borderId="0" xfId="23" applyNumberFormat="1" applyFont="1" applyFill="1" applyBorder="1" applyAlignment="1">
      <alignment horizontal="center"/>
    </xf>
    <xf numFmtId="0" fontId="16" fillId="0" borderId="0" xfId="23" applyFont="1" applyFill="1"/>
    <xf numFmtId="178" fontId="1" fillId="0" borderId="0" xfId="23" applyNumberFormat="1" applyFont="1" applyFill="1" applyBorder="1" applyAlignment="1">
      <alignment horizontal="right"/>
    </xf>
    <xf numFmtId="178" fontId="4" fillId="0" borderId="0" xfId="23" applyNumberFormat="1" applyFont="1" applyFill="1" applyAlignment="1">
      <alignment horizontal="center"/>
    </xf>
    <xf numFmtId="3" fontId="16" fillId="0" borderId="0" xfId="23" applyNumberFormat="1" applyFont="1" applyFill="1" applyBorder="1"/>
    <xf numFmtId="1" fontId="1" fillId="0" borderId="5" xfId="34" applyNumberFormat="1" applyFont="1" applyFill="1" applyBorder="1" applyAlignment="1">
      <alignment horizontal="center"/>
    </xf>
    <xf numFmtId="1" fontId="1" fillId="0" borderId="4" xfId="24" applyNumberFormat="1" applyFont="1" applyFill="1" applyBorder="1" applyAlignment="1">
      <alignment horizontal="center"/>
    </xf>
    <xf numFmtId="1" fontId="1" fillId="0" borderId="6" xfId="0" applyNumberFormat="1" applyFont="1" applyFill="1" applyBorder="1" applyAlignment="1"/>
    <xf numFmtId="1" fontId="4" fillId="0" borderId="0" xfId="0" applyNumberFormat="1" applyFont="1" applyFill="1" applyBorder="1" applyAlignment="1">
      <alignment horizontal="center"/>
    </xf>
    <xf numFmtId="1" fontId="1" fillId="0" borderId="0" xfId="24" applyNumberFormat="1" applyFont="1" applyFill="1" applyBorder="1" applyAlignment="1">
      <alignment horizontal="right"/>
    </xf>
    <xf numFmtId="1" fontId="1" fillId="0" borderId="2" xfId="24" applyNumberFormat="1" applyFont="1" applyFill="1" applyBorder="1" applyAlignment="1">
      <alignment horizontal="center"/>
    </xf>
    <xf numFmtId="1" fontId="1" fillId="0" borderId="0" xfId="13" applyNumberFormat="1" applyFont="1" applyFill="1" applyBorder="1" applyAlignment="1">
      <alignment horizontal="center"/>
    </xf>
    <xf numFmtId="1" fontId="1" fillId="0" borderId="0" xfId="34" applyNumberFormat="1" applyFont="1" applyFill="1" applyBorder="1" applyAlignment="1">
      <alignment horizontal="center"/>
    </xf>
    <xf numFmtId="1" fontId="1" fillId="0" borderId="3" xfId="24" applyNumberFormat="1" applyFont="1" applyFill="1" applyBorder="1" applyAlignment="1">
      <alignment horizontal="center"/>
    </xf>
    <xf numFmtId="1" fontId="1" fillId="0" borderId="0" xfId="34" applyNumberFormat="1" applyFont="1" applyFill="1" applyBorder="1" applyAlignment="1">
      <alignment horizontal="right"/>
    </xf>
    <xf numFmtId="1" fontId="1" fillId="0" borderId="4" xfId="34" applyNumberFormat="1" applyFont="1" applyFill="1" applyBorder="1" applyAlignment="1">
      <alignment horizontal="center"/>
    </xf>
    <xf numFmtId="1" fontId="1" fillId="0" borderId="6" xfId="24" applyNumberFormat="1" applyFont="1" applyFill="1" applyBorder="1" applyAlignment="1">
      <alignment horizontal="center"/>
    </xf>
    <xf numFmtId="1" fontId="1" fillId="0" borderId="0" xfId="24" applyNumberFormat="1" applyFont="1" applyFill="1" applyAlignment="1">
      <alignment horizontal="right"/>
    </xf>
    <xf numFmtId="1" fontId="12" fillId="0" borderId="0" xfId="24" applyNumberFormat="1" applyFont="1" applyFill="1" applyBorder="1" applyAlignment="1">
      <alignment horizontal="right"/>
    </xf>
    <xf numFmtId="1" fontId="1" fillId="0" borderId="0" xfId="24" applyNumberFormat="1" applyFont="1" applyFill="1"/>
    <xf numFmtId="180" fontId="12" fillId="0" borderId="0" xfId="24" applyNumberFormat="1" applyFont="1" applyFill="1" applyBorder="1" applyAlignment="1">
      <alignment horizontal="center"/>
    </xf>
    <xf numFmtId="180" fontId="1" fillId="0" borderId="3" xfId="24" applyNumberFormat="1" applyFont="1" applyFill="1" applyBorder="1" applyAlignment="1">
      <alignment horizontal="center"/>
    </xf>
    <xf numFmtId="1" fontId="1" fillId="0" borderId="2" xfId="34" applyNumberFormat="1" applyFont="1" applyFill="1" applyBorder="1" applyAlignment="1">
      <alignment horizontal="center"/>
    </xf>
    <xf numFmtId="1" fontId="1" fillId="0" borderId="5" xfId="24" applyNumberFormat="1" applyFont="1" applyFill="1" applyBorder="1" applyAlignment="1">
      <alignment horizontal="center"/>
    </xf>
    <xf numFmtId="1" fontId="1" fillId="0" borderId="0" xfId="32" applyNumberFormat="1" applyFont="1" applyFill="1" applyAlignment="1">
      <alignment horizontal="center"/>
    </xf>
    <xf numFmtId="1" fontId="1" fillId="0" borderId="5" xfId="32" applyNumberFormat="1" applyFont="1" applyFill="1" applyBorder="1" applyAlignment="1">
      <alignment horizontal="center"/>
    </xf>
    <xf numFmtId="1" fontId="1" fillId="0" borderId="0" xfId="18" applyNumberFormat="1" applyFont="1" applyFill="1" applyAlignment="1">
      <alignment horizontal="right"/>
    </xf>
    <xf numFmtId="0" fontId="1" fillId="0" borderId="0" xfId="0" applyFont="1"/>
    <xf numFmtId="0" fontId="1" fillId="0" borderId="0" xfId="0" applyFont="1" applyBorder="1"/>
    <xf numFmtId="0" fontId="23" fillId="0" borderId="0" xfId="0" applyFont="1" applyFill="1" applyBorder="1" applyAlignment="1"/>
    <xf numFmtId="168" fontId="18" fillId="0" borderId="2" xfId="0" applyNumberFormat="1" applyFont="1" applyFill="1" applyBorder="1" applyAlignment="1">
      <alignment horizontal="center"/>
    </xf>
    <xf numFmtId="0" fontId="1" fillId="0" borderId="0" xfId="36" applyFill="1"/>
    <xf numFmtId="178" fontId="7" fillId="0" borderId="0" xfId="0" applyNumberFormat="1" applyFont="1" applyFill="1" applyAlignment="1">
      <alignment horizontal="center"/>
    </xf>
    <xf numFmtId="0" fontId="4" fillId="0" borderId="0" xfId="36" applyFont="1" applyFill="1"/>
    <xf numFmtId="178" fontId="1" fillId="0" borderId="5" xfId="0" applyNumberFormat="1" applyFont="1" applyFill="1" applyBorder="1"/>
    <xf numFmtId="178" fontId="1" fillId="0" borderId="2" xfId="0" applyNumberFormat="1" applyFont="1" applyFill="1" applyBorder="1"/>
    <xf numFmtId="178" fontId="1" fillId="0" borderId="0" xfId="0" applyNumberFormat="1" applyFont="1" applyFill="1" applyBorder="1"/>
    <xf numFmtId="178" fontId="1" fillId="0" borderId="4" xfId="0" applyNumberFormat="1" applyFont="1" applyFill="1" applyBorder="1"/>
    <xf numFmtId="0" fontId="10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justify" wrapText="1"/>
    </xf>
    <xf numFmtId="3" fontId="1" fillId="0" borderId="4" xfId="0" applyNumberFormat="1" applyFont="1" applyFill="1" applyBorder="1"/>
    <xf numFmtId="168" fontId="1" fillId="0" borderId="0" xfId="0" applyNumberFormat="1" applyFont="1" applyFill="1" applyBorder="1"/>
    <xf numFmtId="3" fontId="14" fillId="0" borderId="0" xfId="0" applyNumberFormat="1" applyFont="1" applyFill="1" applyBorder="1"/>
    <xf numFmtId="0" fontId="1" fillId="0" borderId="0" xfId="0" applyNumberFormat="1" applyFont="1" applyFill="1"/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0" fillId="0" borderId="0" xfId="0" applyFill="1" applyAlignment="1"/>
    <xf numFmtId="0" fontId="10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62" fillId="0" borderId="0" xfId="0" applyFont="1" applyFill="1" applyBorder="1" applyAlignment="1"/>
    <xf numFmtId="0" fontId="51" fillId="0" borderId="0" xfId="0" applyFont="1" applyFill="1" applyAlignment="1">
      <alignment horizontal="right"/>
    </xf>
    <xf numFmtId="0" fontId="1" fillId="0" borderId="4" xfId="0" applyFont="1" applyFill="1" applyBorder="1" applyAlignment="1">
      <alignment vertical="center"/>
    </xf>
    <xf numFmtId="0" fontId="1" fillId="0" borderId="13" xfId="0" applyFont="1" applyFill="1" applyBorder="1"/>
    <xf numFmtId="0" fontId="1" fillId="0" borderId="6" xfId="0" applyFont="1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3" fontId="1" fillId="0" borderId="0" xfId="0" applyNumberFormat="1" applyFont="1" applyFill="1" applyBorder="1"/>
    <xf numFmtId="168" fontId="12" fillId="0" borderId="0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justify"/>
    </xf>
    <xf numFmtId="0" fontId="1" fillId="0" borderId="0" xfId="0" applyFont="1" applyFill="1" applyAlignment="1">
      <alignment horizontal="justify" wrapText="1"/>
    </xf>
    <xf numFmtId="0" fontId="12" fillId="0" borderId="0" xfId="0" applyFont="1" applyFill="1" applyAlignment="1">
      <alignment horizontal="justify" wrapText="1"/>
    </xf>
    <xf numFmtId="0" fontId="12" fillId="0" borderId="0" xfId="0" applyFont="1" applyFill="1" applyAlignment="1">
      <alignment horizontal="justify"/>
    </xf>
    <xf numFmtId="0" fontId="1" fillId="0" borderId="0" xfId="0" applyFont="1" applyFill="1" applyBorder="1" applyAlignment="1">
      <alignment horizontal="justify"/>
    </xf>
    <xf numFmtId="0" fontId="14" fillId="0" borderId="0" xfId="0" applyFont="1" applyFill="1" applyAlignment="1">
      <alignment horizontal="center"/>
    </xf>
    <xf numFmtId="168" fontId="7" fillId="0" borderId="5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1" fillId="0" borderId="0" xfId="0" applyFont="1" applyFill="1" applyAlignment="1">
      <alignment horizontal="justify" wrapText="1"/>
    </xf>
    <xf numFmtId="0" fontId="14" fillId="0" borderId="0" xfId="0" applyFont="1" applyFill="1" applyAlignment="1">
      <alignment horizontal="left" wrapText="1"/>
    </xf>
    <xf numFmtId="49" fontId="4" fillId="0" borderId="4" xfId="14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23" applyFill="1" applyAlignment="1"/>
    <xf numFmtId="0" fontId="4" fillId="0" borderId="0" xfId="23" applyFont="1" applyFill="1" applyAlignment="1">
      <alignment horizont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4" xfId="0" applyFont="1" applyFill="1" applyBorder="1" applyAlignment="1">
      <alignment horizontal="center"/>
    </xf>
    <xf numFmtId="180" fontId="1" fillId="0" borderId="0" xfId="0" applyNumberFormat="1" applyFont="1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80" fontId="1" fillId="0" borderId="4" xfId="0" applyNumberFormat="1" applyFont="1" applyFill="1" applyBorder="1" applyAlignment="1">
      <alignment horizontal="center"/>
    </xf>
    <xf numFmtId="180" fontId="1" fillId="0" borderId="0" xfId="0" applyNumberFormat="1" applyFont="1" applyFill="1" applyBorder="1" applyAlignment="1">
      <alignment horizontal="center"/>
    </xf>
    <xf numFmtId="178" fontId="1" fillId="0" borderId="4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right"/>
    </xf>
    <xf numFmtId="178" fontId="1" fillId="0" borderId="2" xfId="0" applyNumberFormat="1" applyFont="1" applyFill="1" applyBorder="1" applyAlignment="1">
      <alignment horizontal="center"/>
    </xf>
    <xf numFmtId="178" fontId="0" fillId="0" borderId="0" xfId="0" applyNumberFormat="1" applyFill="1" applyBorder="1" applyAlignment="1">
      <alignment horizontal="right"/>
    </xf>
    <xf numFmtId="0" fontId="18" fillId="0" borderId="0" xfId="0" applyFont="1" applyFill="1" applyAlignment="1">
      <alignment horizontal="center"/>
    </xf>
    <xf numFmtId="169" fontId="0" fillId="0" borderId="0" xfId="0" applyNumberForma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0" xfId="23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4" fillId="0" borderId="0" xfId="23" applyFont="1" applyFill="1" applyAlignment="1">
      <alignment horizontal="left" wrapText="1"/>
    </xf>
    <xf numFmtId="0" fontId="4" fillId="0" borderId="0" xfId="23" applyFont="1" applyFill="1" applyBorder="1" applyAlignment="1">
      <alignment horizontal="left" wrapText="1"/>
    </xf>
    <xf numFmtId="0" fontId="8" fillId="0" borderId="0" xfId="23" applyFont="1" applyFill="1" applyBorder="1" applyAlignment="1">
      <alignment horizontal="left" wrapText="1"/>
    </xf>
    <xf numFmtId="0" fontId="8" fillId="0" borderId="0" xfId="23" applyFont="1" applyFill="1" applyAlignment="1">
      <alignment horizontal="left" wrapText="1"/>
    </xf>
    <xf numFmtId="168" fontId="4" fillId="0" borderId="0" xfId="23" applyNumberFormat="1" applyFont="1" applyFill="1" applyBorder="1" applyAlignment="1">
      <alignment horizontal="left"/>
    </xf>
    <xf numFmtId="168" fontId="7" fillId="0" borderId="0" xfId="23" applyNumberFormat="1" applyFont="1" applyFill="1" applyBorder="1" applyAlignment="1">
      <alignment horizontal="left"/>
    </xf>
    <xf numFmtId="0" fontId="8" fillId="0" borderId="0" xfId="23" applyFont="1" applyFill="1" applyAlignment="1">
      <alignment horizontal="left"/>
    </xf>
    <xf numFmtId="0" fontId="8" fillId="0" borderId="0" xfId="23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4" fillId="0" borderId="4" xfId="23" applyFont="1" applyFill="1" applyBorder="1" applyAlignment="1">
      <alignment horizontal="center"/>
    </xf>
    <xf numFmtId="0" fontId="4" fillId="0" borderId="0" xfId="23" applyFont="1" applyFill="1" applyBorder="1" applyAlignment="1">
      <alignment horizontal="left"/>
    </xf>
    <xf numFmtId="0" fontId="0" fillId="0" borderId="0" xfId="0" applyFill="1" applyAlignment="1"/>
    <xf numFmtId="0" fontId="10" fillId="0" borderId="0" xfId="0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justify" wrapText="1"/>
    </xf>
    <xf numFmtId="0" fontId="23" fillId="0" borderId="0" xfId="0" applyFont="1" applyFill="1" applyAlignment="1">
      <alignment horizontal="justify"/>
    </xf>
    <xf numFmtId="0" fontId="14" fillId="0" borderId="0" xfId="0" applyFont="1" applyFill="1" applyAlignment="1">
      <alignment horizontal="justify" vertical="top" wrapText="1"/>
    </xf>
    <xf numFmtId="0" fontId="0" fillId="0" borderId="2" xfId="0" applyFill="1" applyBorder="1" applyAlignment="1"/>
    <xf numFmtId="0" fontId="1" fillId="0" borderId="0" xfId="0" applyFont="1" applyFill="1" applyAlignment="1"/>
    <xf numFmtId="1" fontId="1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justify" wrapText="1"/>
    </xf>
    <xf numFmtId="0" fontId="14" fillId="0" borderId="0" xfId="0" applyFont="1" applyFill="1" applyAlignment="1">
      <alignment horizontal="justify"/>
    </xf>
    <xf numFmtId="0" fontId="14" fillId="0" borderId="0" xfId="0" applyNumberFormat="1" applyFont="1" applyFill="1" applyAlignment="1">
      <alignment wrapText="1"/>
    </xf>
    <xf numFmtId="0" fontId="19" fillId="0" borderId="0" xfId="0" applyFont="1" applyFill="1" applyAlignment="1">
      <alignment horizontal="justify"/>
    </xf>
    <xf numFmtId="0" fontId="14" fillId="0" borderId="0" xfId="0" applyNumberFormat="1" applyFont="1" applyFill="1" applyAlignment="1">
      <alignment horizontal="justify"/>
    </xf>
    <xf numFmtId="0" fontId="14" fillId="0" borderId="4" xfId="0" applyFont="1" applyFill="1" applyBorder="1" applyAlignment="1">
      <alignment vertical="center"/>
    </xf>
    <xf numFmtId="0" fontId="14" fillId="0" borderId="12" xfId="0" applyFont="1" applyFill="1" applyBorder="1"/>
    <xf numFmtId="0" fontId="51" fillId="0" borderId="0" xfId="0" applyFont="1" applyFill="1" applyBorder="1"/>
    <xf numFmtId="168" fontId="23" fillId="0" borderId="0" xfId="0" applyNumberFormat="1" applyFont="1" applyFill="1" applyBorder="1" applyAlignment="1">
      <alignment horizontal="right"/>
    </xf>
    <xf numFmtId="168" fontId="1" fillId="0" borderId="0" xfId="0" applyNumberFormat="1" applyFont="1" applyFill="1" applyAlignment="1">
      <alignment horizontal="centerContinuous"/>
    </xf>
    <xf numFmtId="169" fontId="1" fillId="0" borderId="0" xfId="18" applyNumberFormat="1" applyFont="1" applyFill="1" applyAlignment="1">
      <alignment horizontal="centerContinuous"/>
    </xf>
    <xf numFmtId="168" fontId="1" fillId="0" borderId="4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Continuous"/>
    </xf>
    <xf numFmtId="49" fontId="4" fillId="0" borderId="7" xfId="0" applyNumberFormat="1" applyFont="1" applyFill="1" applyBorder="1" applyAlignment="1">
      <alignment horizontal="centerContinuous"/>
    </xf>
    <xf numFmtId="176" fontId="1" fillId="0" borderId="0" xfId="0" applyNumberFormat="1" applyFont="1" applyFill="1"/>
    <xf numFmtId="168" fontId="1" fillId="0" borderId="0" xfId="18" applyNumberFormat="1" applyFont="1" applyFill="1"/>
    <xf numFmtId="41" fontId="1" fillId="0" borderId="0" xfId="18" applyNumberFormat="1" applyFont="1" applyFill="1"/>
    <xf numFmtId="178" fontId="1" fillId="0" borderId="0" xfId="18" applyNumberFormat="1" applyFont="1" applyFill="1" applyAlignment="1"/>
    <xf numFmtId="41" fontId="1" fillId="0" borderId="0" xfId="18" applyNumberFormat="1" applyFont="1" applyFill="1" applyAlignment="1">
      <alignment horizontal="center"/>
    </xf>
    <xf numFmtId="41" fontId="1" fillId="0" borderId="0" xfId="18" applyNumberFormat="1" applyFont="1" applyFill="1" applyBorder="1" applyAlignment="1">
      <alignment horizontal="center"/>
    </xf>
    <xf numFmtId="178" fontId="1" fillId="0" borderId="0" xfId="18" applyNumberFormat="1" applyFont="1" applyFill="1" applyBorder="1" applyAlignment="1"/>
    <xf numFmtId="41" fontId="1" fillId="0" borderId="4" xfId="18" applyNumberFormat="1" applyFont="1" applyFill="1" applyBorder="1" applyAlignment="1">
      <alignment horizontal="center"/>
    </xf>
    <xf numFmtId="178" fontId="1" fillId="0" borderId="4" xfId="18" applyNumberFormat="1" applyFont="1" applyFill="1" applyBorder="1" applyAlignment="1"/>
    <xf numFmtId="168" fontId="1" fillId="0" borderId="4" xfId="18" applyNumberFormat="1" applyFont="1" applyFill="1" applyBorder="1" applyAlignment="1">
      <alignment horizontal="right"/>
    </xf>
    <xf numFmtId="173" fontId="1" fillId="0" borderId="0" xfId="0" applyNumberFormat="1" applyFont="1" applyFill="1" applyAlignment="1">
      <alignment horizontal="right"/>
    </xf>
    <xf numFmtId="41" fontId="1" fillId="0" borderId="0" xfId="0" applyNumberFormat="1" applyFont="1" applyFill="1"/>
    <xf numFmtId="173" fontId="1" fillId="0" borderId="0" xfId="18" applyNumberFormat="1" applyFont="1" applyFill="1" applyAlignment="1">
      <alignment horizontal="right"/>
    </xf>
    <xf numFmtId="178" fontId="1" fillId="0" borderId="0" xfId="18" applyNumberFormat="1" applyFont="1" applyFill="1" applyAlignment="1">
      <alignment horizontal="right"/>
    </xf>
    <xf numFmtId="168" fontId="1" fillId="0" borderId="3" xfId="18" applyNumberFormat="1" applyFont="1" applyFill="1" applyBorder="1" applyAlignment="1">
      <alignment horizontal="right"/>
    </xf>
    <xf numFmtId="178" fontId="1" fillId="0" borderId="3" xfId="18" applyNumberFormat="1" applyFont="1" applyFill="1" applyBorder="1" applyAlignment="1">
      <alignment horizontal="right"/>
    </xf>
    <xf numFmtId="178" fontId="1" fillId="0" borderId="0" xfId="18" applyNumberFormat="1" applyFont="1" applyFill="1" applyBorder="1" applyAlignment="1">
      <alignment horizontal="right"/>
    </xf>
    <xf numFmtId="41" fontId="1" fillId="0" borderId="4" xfId="0" applyNumberFormat="1" applyFont="1" applyFill="1" applyBorder="1" applyAlignment="1">
      <alignment horizontal="center"/>
    </xf>
    <xf numFmtId="178" fontId="1" fillId="0" borderId="4" xfId="18" applyNumberFormat="1" applyFont="1" applyFill="1" applyBorder="1" applyAlignment="1">
      <alignment horizontal="right"/>
    </xf>
    <xf numFmtId="41" fontId="1" fillId="0" borderId="3" xfId="0" applyNumberFormat="1" applyFont="1" applyFill="1" applyBorder="1" applyAlignment="1">
      <alignment horizontal="center"/>
    </xf>
    <xf numFmtId="41" fontId="1" fillId="0" borderId="0" xfId="0" applyNumberFormat="1" applyFont="1" applyFill="1" applyBorder="1" applyAlignment="1">
      <alignment horizontal="center"/>
    </xf>
    <xf numFmtId="49" fontId="4" fillId="0" borderId="2" xfId="18" applyNumberFormat="1" applyFont="1" applyFill="1" applyBorder="1" applyAlignment="1">
      <alignment horizontal="centerContinuous"/>
    </xf>
    <xf numFmtId="164" fontId="1" fillId="0" borderId="0" xfId="0" applyNumberFormat="1" applyFont="1" applyFill="1" applyAlignment="1">
      <alignment horizontal="right"/>
    </xf>
    <xf numFmtId="170" fontId="1" fillId="0" borderId="0" xfId="0" quotePrefix="1" applyNumberFormat="1" applyFont="1" applyFill="1" applyBorder="1" applyAlignment="1">
      <alignment horizontal="right"/>
    </xf>
    <xf numFmtId="164" fontId="1" fillId="0" borderId="0" xfId="18" applyNumberFormat="1" applyFont="1" applyFill="1" applyAlignment="1">
      <alignment horizontal="right"/>
    </xf>
    <xf numFmtId="174" fontId="1" fillId="0" borderId="0" xfId="0" applyNumberFormat="1" applyFont="1" applyFill="1" applyBorder="1" applyAlignment="1"/>
    <xf numFmtId="164" fontId="1" fillId="0" borderId="3" xfId="0" applyNumberFormat="1" applyFont="1" applyFill="1" applyBorder="1" applyAlignment="1">
      <alignment horizontal="right"/>
    </xf>
    <xf numFmtId="170" fontId="1" fillId="0" borderId="3" xfId="0" applyNumberFormat="1" applyFont="1" applyFill="1" applyBorder="1" applyAlignment="1">
      <alignment horizontal="right"/>
    </xf>
    <xf numFmtId="174" fontId="1" fillId="0" borderId="0" xfId="18" applyNumberFormat="1" applyFont="1" applyFill="1" applyBorder="1" applyAlignment="1"/>
    <xf numFmtId="164" fontId="1" fillId="0" borderId="0" xfId="18" applyNumberFormat="1" applyFont="1" applyFill="1" applyBorder="1" applyAlignment="1">
      <alignment horizontal="right"/>
    </xf>
    <xf numFmtId="174" fontId="1" fillId="0" borderId="0" xfId="18" applyNumberFormat="1" applyFont="1" applyFill="1" applyAlignment="1"/>
    <xf numFmtId="174" fontId="1" fillId="0" borderId="0" xfId="18" applyNumberFormat="1" applyFont="1" applyFill="1" applyBorder="1" applyAlignment="1">
      <alignment horizontal="right"/>
    </xf>
    <xf numFmtId="170" fontId="1" fillId="0" borderId="0" xfId="0" applyNumberFormat="1" applyFont="1" applyFill="1" applyBorder="1" applyAlignment="1">
      <alignment horizontal="right"/>
    </xf>
    <xf numFmtId="164" fontId="1" fillId="0" borderId="3" xfId="18" applyNumberFormat="1" applyFont="1" applyFill="1" applyBorder="1" applyAlignment="1">
      <alignment horizontal="right"/>
    </xf>
    <xf numFmtId="170" fontId="1" fillId="0" borderId="3" xfId="18" applyNumberFormat="1" applyFont="1" applyFill="1" applyBorder="1" applyAlignment="1">
      <alignment horizontal="right"/>
    </xf>
    <xf numFmtId="170" fontId="1" fillId="0" borderId="0" xfId="18" applyNumberFormat="1" applyFont="1" applyFill="1" applyBorder="1" applyAlignment="1">
      <alignment horizontal="right"/>
    </xf>
    <xf numFmtId="164" fontId="1" fillId="0" borderId="4" xfId="18" applyNumberFormat="1" applyFont="1" applyFill="1" applyBorder="1" applyAlignment="1">
      <alignment horizontal="right"/>
    </xf>
    <xf numFmtId="174" fontId="1" fillId="0" borderId="4" xfId="18" applyNumberFormat="1" applyFont="1" applyFill="1" applyBorder="1" applyAlignment="1"/>
    <xf numFmtId="164" fontId="1" fillId="0" borderId="0" xfId="18" applyNumberFormat="1" applyFont="1" applyFill="1" applyBorder="1" applyAlignment="1">
      <alignment horizontal="center"/>
    </xf>
    <xf numFmtId="168" fontId="1" fillId="0" borderId="0" xfId="18" applyNumberFormat="1" applyFont="1" applyFill="1" applyBorder="1" applyAlignment="1">
      <alignment horizontal="center"/>
    </xf>
    <xf numFmtId="164" fontId="4" fillId="0" borderId="0" xfId="0" quotePrefix="1" applyNumberFormat="1" applyFont="1" applyFill="1" applyBorder="1" applyAlignment="1">
      <alignment horizontal="center"/>
    </xf>
    <xf numFmtId="172" fontId="1" fillId="0" borderId="0" xfId="18" applyNumberFormat="1" applyFont="1" applyFill="1" applyBorder="1" applyAlignment="1">
      <alignment horizontal="center"/>
    </xf>
    <xf numFmtId="172" fontId="1" fillId="0" borderId="0" xfId="18" applyNumberFormat="1" applyFont="1" applyFill="1" applyBorder="1" applyAlignment="1">
      <alignment horizontal="left"/>
    </xf>
    <xf numFmtId="172" fontId="1" fillId="0" borderId="0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center"/>
    </xf>
    <xf numFmtId="169" fontId="11" fillId="0" borderId="0" xfId="18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wrapText="1"/>
    </xf>
    <xf numFmtId="168" fontId="1" fillId="0" borderId="4" xfId="18" applyNumberFormat="1" applyFont="1" applyFill="1" applyBorder="1" applyAlignment="1">
      <alignment horizontal="center"/>
    </xf>
    <xf numFmtId="168" fontId="8" fillId="0" borderId="0" xfId="18" applyNumberFormat="1" applyFont="1" applyFill="1" applyAlignment="1">
      <alignment horizontal="centerContinuous"/>
    </xf>
    <xf numFmtId="172" fontId="1" fillId="0" borderId="0" xfId="0" quotePrefix="1" applyNumberFormat="1" applyFont="1" applyFill="1" applyBorder="1" applyAlignment="1">
      <alignment horizontal="left"/>
    </xf>
    <xf numFmtId="175" fontId="1" fillId="0" borderId="0" xfId="0" applyNumberFormat="1" applyFont="1" applyFill="1"/>
    <xf numFmtId="0" fontId="1" fillId="0" borderId="0" xfId="23" applyFont="1" applyFill="1" applyAlignment="1">
      <alignment horizontal="center"/>
    </xf>
    <xf numFmtId="0" fontId="1" fillId="0" borderId="0" xfId="23" applyFont="1" applyFill="1" applyBorder="1" applyAlignment="1">
      <alignment horizontal="left"/>
    </xf>
    <xf numFmtId="0" fontId="1" fillId="0" borderId="0" xfId="23" applyFont="1" applyFill="1" applyBorder="1" applyAlignment="1">
      <alignment horizontal="centerContinuous"/>
    </xf>
    <xf numFmtId="0" fontId="1" fillId="0" borderId="0" xfId="23" applyFont="1" applyFill="1" applyAlignment="1">
      <alignment horizontal="centerContinuous"/>
    </xf>
    <xf numFmtId="168" fontId="1" fillId="0" borderId="0" xfId="23" applyNumberFormat="1" applyFont="1" applyFill="1" applyAlignment="1">
      <alignment horizontal="centerContinuous"/>
    </xf>
    <xf numFmtId="0" fontId="1" fillId="0" borderId="0" xfId="23" applyFont="1" applyFill="1"/>
    <xf numFmtId="0" fontId="1" fillId="0" borderId="0" xfId="23" applyFont="1" applyFill="1" applyAlignment="1">
      <alignment horizontal="left"/>
    </xf>
    <xf numFmtId="0" fontId="1" fillId="0" borderId="0" xfId="23" applyFont="1" applyFill="1" applyAlignment="1"/>
    <xf numFmtId="168" fontId="1" fillId="0" borderId="0" xfId="23" applyNumberFormat="1" applyFont="1" applyFill="1"/>
    <xf numFmtId="168" fontId="1" fillId="0" borderId="0" xfId="23" applyNumberFormat="1" applyFont="1" applyFill="1" applyAlignment="1"/>
    <xf numFmtId="0" fontId="12" fillId="0" borderId="0" xfId="23" applyFont="1" applyFill="1" applyAlignment="1"/>
    <xf numFmtId="0" fontId="1" fillId="0" borderId="0" xfId="23" applyFont="1" applyFill="1" applyAlignment="1">
      <alignment wrapText="1"/>
    </xf>
    <xf numFmtId="172" fontId="10" fillId="0" borderId="0" xfId="23" applyNumberFormat="1" applyFont="1" applyFill="1"/>
    <xf numFmtId="0" fontId="10" fillId="0" borderId="0" xfId="23" applyFont="1" applyFill="1"/>
    <xf numFmtId="168" fontId="4" fillId="0" borderId="0" xfId="15" applyNumberFormat="1" applyFont="1" applyFill="1" applyAlignment="1">
      <alignment horizontal="left"/>
    </xf>
    <xf numFmtId="0" fontId="1" fillId="0" borderId="0" xfId="0" applyFont="1" applyFill="1" applyProtection="1">
      <protection locked="0"/>
    </xf>
    <xf numFmtId="168" fontId="1" fillId="0" borderId="0" xfId="15" applyNumberFormat="1" applyFont="1" applyFill="1" applyBorder="1" applyAlignment="1">
      <alignment horizontal="centerContinuous"/>
    </xf>
    <xf numFmtId="168" fontId="8" fillId="0" borderId="0" xfId="17" applyNumberFormat="1" applyFont="1" applyFill="1" applyAlignment="1">
      <alignment horizontal="centerContinuous"/>
    </xf>
    <xf numFmtId="0" fontId="1" fillId="0" borderId="2" xfId="0" applyFont="1" applyFill="1" applyBorder="1" applyAlignment="1">
      <alignment horizontal="left"/>
    </xf>
    <xf numFmtId="0" fontId="4" fillId="0" borderId="0" xfId="0" applyFont="1" applyFill="1" applyAlignment="1">
      <alignment horizontal="centerContinuous" vertical="top"/>
    </xf>
    <xf numFmtId="168" fontId="1" fillId="0" borderId="0" xfId="9" applyNumberFormat="1" applyFont="1" applyFill="1" applyAlignment="1">
      <alignment horizontal="centerContinuous"/>
    </xf>
    <xf numFmtId="168" fontId="7" fillId="0" borderId="0" xfId="9" applyNumberFormat="1" applyFont="1" applyFill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8" fontId="1" fillId="0" borderId="2" xfId="9" applyNumberFormat="1" applyFont="1" applyFill="1" applyBorder="1" applyAlignment="1">
      <alignment horizontal="centerContinuous"/>
    </xf>
    <xf numFmtId="168" fontId="7" fillId="0" borderId="2" xfId="9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0" borderId="4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vertical="top"/>
    </xf>
    <xf numFmtId="49" fontId="7" fillId="0" borderId="2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 indent="1"/>
    </xf>
    <xf numFmtId="49" fontId="7" fillId="0" borderId="0" xfId="0" applyNumberFormat="1" applyFont="1" applyFill="1" applyBorder="1" applyAlignment="1">
      <alignment horizontal="center"/>
    </xf>
    <xf numFmtId="49" fontId="7" fillId="0" borderId="5" xfId="0" applyNumberFormat="1" applyFont="1" applyFill="1" applyBorder="1" applyAlignment="1">
      <alignment horizontal="center"/>
    </xf>
    <xf numFmtId="1" fontId="4" fillId="0" borderId="2" xfId="9" applyNumberFormat="1" applyFont="1" applyFill="1" applyBorder="1" applyAlignment="1">
      <alignment horizontal="center"/>
    </xf>
    <xf numFmtId="169" fontId="1" fillId="0" borderId="0" xfId="0" applyNumberFormat="1" applyFont="1" applyFill="1" applyAlignment="1">
      <alignment horizontal="center"/>
    </xf>
    <xf numFmtId="168" fontId="1" fillId="0" borderId="0" xfId="15" applyNumberFormat="1" applyFont="1" applyFill="1" applyAlignment="1">
      <alignment horizontal="centerContinuous"/>
    </xf>
    <xf numFmtId="172" fontId="1" fillId="0" borderId="0" xfId="0" applyNumberFormat="1" applyFont="1" applyFill="1"/>
    <xf numFmtId="168" fontId="1" fillId="0" borderId="0" xfId="15" applyNumberFormat="1" applyFont="1" applyFill="1" applyBorder="1"/>
    <xf numFmtId="169" fontId="1" fillId="0" borderId="0" xfId="21" applyNumberFormat="1" applyFont="1" applyFill="1" applyAlignment="1">
      <alignment horizontal="right"/>
    </xf>
    <xf numFmtId="169" fontId="19" fillId="0" borderId="0" xfId="15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168" fontId="4" fillId="0" borderId="0" xfId="15" applyNumberFormat="1" applyFont="1" applyFill="1" applyBorder="1" applyAlignment="1">
      <alignment horizontal="left"/>
    </xf>
    <xf numFmtId="0" fontId="4" fillId="0" borderId="9" xfId="0" applyFont="1" applyFill="1" applyBorder="1"/>
    <xf numFmtId="0" fontId="12" fillId="0" borderId="0" xfId="0" applyFont="1" applyFill="1" applyBorder="1" applyAlignment="1">
      <alignment horizontal="left" wrapText="1"/>
    </xf>
    <xf numFmtId="168" fontId="1" fillId="0" borderId="0" xfId="19" applyNumberFormat="1" applyFont="1" applyFill="1" applyBorder="1" applyAlignment="1">
      <alignment horizontal="center"/>
    </xf>
    <xf numFmtId="170" fontId="1" fillId="0" borderId="0" xfId="0" applyNumberFormat="1" applyFont="1" applyFill="1" applyBorder="1" applyAlignment="1"/>
    <xf numFmtId="0" fontId="12" fillId="0" borderId="0" xfId="0" applyFont="1" applyFill="1" applyBorder="1" applyAlignment="1">
      <alignment wrapText="1"/>
    </xf>
    <xf numFmtId="169" fontId="4" fillId="0" borderId="2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74" fontId="1" fillId="0" borderId="0" xfId="0" applyNumberFormat="1" applyFont="1" applyFill="1"/>
    <xf numFmtId="168" fontId="1" fillId="0" borderId="0" xfId="14" applyNumberFormat="1" applyFont="1" applyFill="1"/>
    <xf numFmtId="169" fontId="1" fillId="0" borderId="0" xfId="14" applyNumberFormat="1" applyFont="1" applyFill="1" applyAlignment="1">
      <alignment horizontal="right"/>
    </xf>
    <xf numFmtId="164" fontId="1" fillId="0" borderId="0" xfId="0" applyNumberFormat="1" applyFont="1" applyFill="1"/>
    <xf numFmtId="174" fontId="1" fillId="0" borderId="0" xfId="14" applyNumberFormat="1" applyFont="1" applyFill="1" applyBorder="1"/>
    <xf numFmtId="178" fontId="1" fillId="0" borderId="0" xfId="0" quotePrefix="1" applyNumberFormat="1" applyFont="1" applyFill="1" applyBorder="1" applyAlignment="1">
      <alignment horizontal="right"/>
    </xf>
    <xf numFmtId="174" fontId="1" fillId="0" borderId="0" xfId="14" applyNumberFormat="1" applyFont="1" applyFill="1" applyAlignment="1">
      <alignment horizontal="center"/>
    </xf>
    <xf numFmtId="174" fontId="1" fillId="0" borderId="0" xfId="14" applyNumberFormat="1" applyFont="1" applyFill="1"/>
    <xf numFmtId="178" fontId="1" fillId="0" borderId="0" xfId="14" applyNumberFormat="1" applyFont="1" applyFill="1" applyAlignment="1">
      <alignment horizontal="right"/>
    </xf>
    <xf numFmtId="178" fontId="1" fillId="0" borderId="0" xfId="14" applyNumberFormat="1" applyFont="1" applyFill="1" applyBorder="1" applyAlignment="1">
      <alignment horizontal="right"/>
    </xf>
    <xf numFmtId="0" fontId="51" fillId="0" borderId="0" xfId="0" applyFont="1" applyFill="1" applyAlignment="1">
      <alignment horizontal="left"/>
    </xf>
    <xf numFmtId="49" fontId="4" fillId="0" borderId="2" xfId="14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8" fontId="1" fillId="0" borderId="0" xfId="12" applyNumberFormat="1" applyFont="1" applyFill="1"/>
    <xf numFmtId="169" fontId="1" fillId="0" borderId="0" xfId="12" applyNumberFormat="1" applyFont="1" applyFill="1" applyAlignment="1">
      <alignment horizontal="right"/>
    </xf>
    <xf numFmtId="168" fontId="4" fillId="0" borderId="2" xfId="0" applyNumberFormat="1" applyFont="1" applyFill="1" applyBorder="1" applyAlignment="1">
      <alignment horizontal="centerContinuous"/>
    </xf>
    <xf numFmtId="168" fontId="1" fillId="0" borderId="0" xfId="12" applyNumberFormat="1" applyFont="1" applyFill="1" applyAlignment="1">
      <alignment horizontal="centerContinuous"/>
    </xf>
    <xf numFmtId="169" fontId="1" fillId="0" borderId="0" xfId="12" applyNumberFormat="1" applyFont="1" applyFill="1" applyAlignment="1">
      <alignment horizontal="centerContinuous"/>
    </xf>
    <xf numFmtId="49" fontId="4" fillId="0" borderId="4" xfId="12" applyNumberFormat="1" applyFont="1" applyFill="1" applyBorder="1" applyAlignment="1">
      <alignment horizontal="center"/>
    </xf>
    <xf numFmtId="49" fontId="4" fillId="0" borderId="4" xfId="12" applyNumberFormat="1" applyFont="1" applyFill="1" applyBorder="1" applyAlignment="1">
      <alignment horizontal="centerContinuous"/>
    </xf>
    <xf numFmtId="0" fontId="12" fillId="0" borderId="0" xfId="0" applyFont="1" applyFill="1" applyBorder="1" applyAlignment="1"/>
    <xf numFmtId="0" fontId="51" fillId="0" borderId="0" xfId="23" applyFont="1" applyFill="1" applyBorder="1" applyAlignment="1">
      <alignment horizontal="left"/>
    </xf>
    <xf numFmtId="0" fontId="51" fillId="0" borderId="2" xfId="23" applyFont="1" applyFill="1" applyBorder="1"/>
    <xf numFmtId="168" fontId="14" fillId="0" borderId="5" xfId="0" applyNumberFormat="1" applyFont="1" applyFill="1" applyBorder="1" applyAlignment="1">
      <alignment horizontal="center"/>
    </xf>
    <xf numFmtId="169" fontId="1" fillId="0" borderId="0" xfId="16" applyNumberFormat="1" applyFont="1" applyFill="1" applyBorder="1" applyAlignment="1">
      <alignment horizontal="centerContinuous"/>
    </xf>
    <xf numFmtId="169" fontId="19" fillId="0" borderId="0" xfId="16" applyNumberFormat="1" applyFont="1" applyFill="1" applyBorder="1" applyAlignment="1">
      <alignment horizontal="center"/>
    </xf>
    <xf numFmtId="0" fontId="51" fillId="0" borderId="0" xfId="0" applyFont="1" applyFill="1" applyBorder="1" applyAlignment="1">
      <alignment horizontal="left" wrapText="1"/>
    </xf>
    <xf numFmtId="0" fontId="51" fillId="0" borderId="0" xfId="0" applyFont="1" applyFill="1" applyBorder="1" applyAlignment="1">
      <alignment wrapText="1"/>
    </xf>
    <xf numFmtId="49" fontId="19" fillId="0" borderId="0" xfId="13" applyNumberFormat="1" applyFont="1" applyFill="1" applyBorder="1" applyAlignment="1">
      <alignment horizontal="center"/>
    </xf>
    <xf numFmtId="0" fontId="23" fillId="0" borderId="2" xfId="0" applyFont="1" applyFill="1" applyBorder="1" applyAlignment="1">
      <alignment horizontal="left"/>
    </xf>
    <xf numFmtId="49" fontId="4" fillId="0" borderId="4" xfId="23" applyNumberFormat="1" applyFont="1" applyFill="1" applyBorder="1" applyAlignment="1">
      <alignment horizontal="center"/>
    </xf>
    <xf numFmtId="168" fontId="1" fillId="0" borderId="0" xfId="10" applyNumberFormat="1" applyFont="1" applyFill="1" applyBorder="1" applyAlignment="1">
      <alignment horizontal="center"/>
    </xf>
    <xf numFmtId="168" fontId="7" fillId="0" borderId="0" xfId="23" applyNumberFormat="1" applyFont="1" applyFill="1" applyBorder="1" applyAlignment="1">
      <alignment horizontal="center" wrapText="1"/>
    </xf>
    <xf numFmtId="168" fontId="1" fillId="0" borderId="0" xfId="23" applyNumberFormat="1" applyFont="1" applyFill="1" applyBorder="1" applyAlignment="1">
      <alignment horizontal="center"/>
    </xf>
    <xf numFmtId="168" fontId="1" fillId="0" borderId="0" xfId="23" applyNumberFormat="1" applyFont="1" applyFill="1" applyBorder="1"/>
    <xf numFmtId="168" fontId="1" fillId="0" borderId="4" xfId="23" applyNumberFormat="1" applyFont="1" applyFill="1" applyBorder="1" applyAlignment="1">
      <alignment horizontal="center"/>
    </xf>
    <xf numFmtId="168" fontId="1" fillId="0" borderId="4" xfId="23" applyNumberFormat="1" applyFont="1" applyFill="1" applyBorder="1"/>
    <xf numFmtId="168" fontId="50" fillId="0" borderId="0" xfId="10" applyNumberFormat="1" applyFont="1" applyFill="1" applyBorder="1" applyAlignment="1">
      <alignment horizontal="center"/>
    </xf>
    <xf numFmtId="0" fontId="8" fillId="0" borderId="2" xfId="23" applyNumberFormat="1" applyFont="1" applyFill="1" applyBorder="1" applyAlignment="1">
      <alignment horizontal="center"/>
    </xf>
    <xf numFmtId="1" fontId="110" fillId="0" borderId="2" xfId="33" applyNumberFormat="1" applyFont="1" applyFill="1" applyBorder="1" applyAlignment="1">
      <alignment horizontal="center"/>
    </xf>
    <xf numFmtId="0" fontId="12" fillId="0" borderId="0" xfId="23" applyFont="1" applyFill="1" applyBorder="1" applyAlignment="1">
      <alignment horizontal="left"/>
    </xf>
    <xf numFmtId="0" fontId="1" fillId="0" borderId="0" xfId="23" applyFont="1" applyFill="1" applyBorder="1"/>
    <xf numFmtId="3" fontId="1" fillId="0" borderId="0" xfId="23" applyNumberFormat="1" applyFont="1" applyFill="1"/>
    <xf numFmtId="169" fontId="4" fillId="0" borderId="0" xfId="8" applyNumberFormat="1" applyFont="1" applyFill="1" applyBorder="1" applyAlignment="1">
      <alignment horizontal="center"/>
    </xf>
    <xf numFmtId="172" fontId="1" fillId="0" borderId="0" xfId="23" applyNumberFormat="1" applyFont="1" applyFill="1" applyAlignment="1">
      <alignment horizontal="center"/>
    </xf>
    <xf numFmtId="178" fontId="1" fillId="0" borderId="0" xfId="8" applyNumberFormat="1" applyFont="1" applyFill="1" applyBorder="1" applyAlignment="1">
      <alignment horizontal="right"/>
    </xf>
    <xf numFmtId="178" fontId="1" fillId="0" borderId="0" xfId="23" applyNumberFormat="1" applyFont="1" applyFill="1" applyAlignment="1">
      <alignment horizontal="right"/>
    </xf>
    <xf numFmtId="0" fontId="1" fillId="0" borderId="4" xfId="23" applyFont="1" applyFill="1" applyBorder="1"/>
    <xf numFmtId="178" fontId="1" fillId="0" borderId="4" xfId="8" applyNumberFormat="1" applyFont="1" applyFill="1" applyBorder="1" applyAlignment="1">
      <alignment horizontal="right"/>
    </xf>
    <xf numFmtId="178" fontId="1" fillId="0" borderId="4" xfId="23" applyNumberFormat="1" applyFont="1" applyFill="1" applyBorder="1" applyAlignment="1">
      <alignment horizontal="right"/>
    </xf>
    <xf numFmtId="3" fontId="1" fillId="0" borderId="0" xfId="23" applyNumberFormat="1" applyFont="1" applyFill="1" applyBorder="1"/>
    <xf numFmtId="178" fontId="1" fillId="0" borderId="3" xfId="8" applyNumberFormat="1" applyFont="1" applyFill="1" applyBorder="1" applyAlignment="1">
      <alignment horizontal="right"/>
    </xf>
    <xf numFmtId="178" fontId="1" fillId="0" borderId="3" xfId="23" applyNumberFormat="1" applyFont="1" applyFill="1" applyBorder="1" applyAlignment="1">
      <alignment horizontal="right"/>
    </xf>
    <xf numFmtId="178" fontId="1" fillId="0" borderId="2" xfId="23" applyNumberFormat="1" applyFont="1" applyFill="1" applyBorder="1" applyAlignment="1">
      <alignment horizontal="right"/>
    </xf>
    <xf numFmtId="9" fontId="1" fillId="0" borderId="0" xfId="23" applyNumberFormat="1" applyFont="1" applyFill="1"/>
    <xf numFmtId="0" fontId="4" fillId="0" borderId="2" xfId="23" applyNumberFormat="1" applyFont="1" applyFill="1" applyBorder="1" applyAlignment="1">
      <alignment horizontal="center"/>
    </xf>
    <xf numFmtId="0" fontId="12" fillId="0" borderId="0" xfId="23" applyFont="1" applyFill="1" applyAlignment="1">
      <alignment vertical="center"/>
    </xf>
    <xf numFmtId="3" fontId="1" fillId="0" borderId="0" xfId="23" applyNumberFormat="1" applyFont="1" applyFill="1" applyBorder="1" applyAlignment="1"/>
    <xf numFmtId="0" fontId="1" fillId="0" borderId="6" xfId="23" applyFont="1" applyFill="1" applyBorder="1"/>
    <xf numFmtId="178" fontId="1" fillId="0" borderId="6" xfId="8" applyNumberFormat="1" applyFont="1" applyFill="1" applyBorder="1" applyAlignment="1">
      <alignment horizontal="right"/>
    </xf>
    <xf numFmtId="178" fontId="1" fillId="0" borderId="6" xfId="23" applyNumberFormat="1" applyFont="1" applyFill="1" applyBorder="1" applyAlignment="1">
      <alignment horizontal="right"/>
    </xf>
    <xf numFmtId="0" fontId="1" fillId="0" borderId="3" xfId="23" applyFont="1" applyFill="1" applyBorder="1"/>
    <xf numFmtId="178" fontId="1" fillId="0" borderId="2" xfId="8" applyNumberFormat="1" applyFont="1" applyFill="1" applyBorder="1" applyAlignment="1">
      <alignment horizontal="right"/>
    </xf>
    <xf numFmtId="0" fontId="1" fillId="0" borderId="2" xfId="23" applyFont="1" applyFill="1" applyBorder="1"/>
    <xf numFmtId="178" fontId="9" fillId="0" borderId="0" xfId="0" applyNumberFormat="1" applyFont="1" applyFill="1" applyBorder="1" applyAlignment="1">
      <alignment horizontal="center"/>
    </xf>
    <xf numFmtId="178" fontId="9" fillId="0" borderId="0" xfId="0" applyNumberFormat="1" applyFont="1" applyFill="1" applyAlignment="1">
      <alignment horizontal="center"/>
    </xf>
    <xf numFmtId="178" fontId="1" fillId="0" borderId="0" xfId="23" applyNumberFormat="1" applyFont="1" applyFill="1" applyBorder="1" applyAlignment="1">
      <alignment horizontal="center"/>
    </xf>
    <xf numFmtId="178" fontId="1" fillId="0" borderId="0" xfId="23" applyNumberFormat="1" applyFont="1" applyFill="1" applyAlignment="1">
      <alignment horizontal="center"/>
    </xf>
    <xf numFmtId="0" fontId="14" fillId="0" borderId="0" xfId="0" applyFont="1" applyFill="1" applyBorder="1" applyAlignment="1">
      <alignment horizontal="right"/>
    </xf>
    <xf numFmtId="0" fontId="1" fillId="0" borderId="0" xfId="23" applyFont="1" applyFill="1" applyBorder="1" applyAlignment="1">
      <alignment horizontal="right"/>
    </xf>
    <xf numFmtId="0" fontId="12" fillId="0" borderId="3" xfId="23" applyFont="1" applyFill="1" applyBorder="1" applyAlignment="1"/>
    <xf numFmtId="0" fontId="1" fillId="0" borderId="0" xfId="23" applyFont="1" applyFill="1" applyBorder="1" applyAlignment="1">
      <alignment horizontal="center"/>
    </xf>
    <xf numFmtId="0" fontId="1" fillId="0" borderId="0" xfId="23" applyFont="1" applyFill="1" applyBorder="1" applyAlignment="1">
      <alignment horizontal="left" indent="1"/>
    </xf>
    <xf numFmtId="0" fontId="1" fillId="0" borderId="4" xfId="23" applyFont="1" applyFill="1" applyBorder="1" applyAlignment="1">
      <alignment horizontal="left" indent="1"/>
    </xf>
    <xf numFmtId="0" fontId="1" fillId="0" borderId="5" xfId="23" applyFont="1" applyFill="1" applyBorder="1" applyAlignment="1">
      <alignment horizontal="left" indent="1"/>
    </xf>
    <xf numFmtId="178" fontId="1" fillId="0" borderId="5" xfId="8" applyNumberFormat="1" applyFont="1" applyFill="1" applyBorder="1" applyAlignment="1">
      <alignment horizontal="right"/>
    </xf>
    <xf numFmtId="178" fontId="1" fillId="0" borderId="5" xfId="23" applyNumberFormat="1" applyFont="1" applyFill="1" applyBorder="1" applyAlignment="1">
      <alignment horizontal="right"/>
    </xf>
    <xf numFmtId="0" fontId="1" fillId="0" borderId="5" xfId="23" applyFont="1" applyFill="1" applyBorder="1"/>
    <xf numFmtId="0" fontId="4" fillId="0" borderId="3" xfId="23" applyFont="1" applyFill="1" applyBorder="1" applyAlignment="1">
      <alignment horizontal="center"/>
    </xf>
    <xf numFmtId="0" fontId="1" fillId="0" borderId="0" xfId="0" applyNumberFormat="1" applyFont="1" applyFill="1" applyAlignment="1">
      <alignment horizontal="right"/>
    </xf>
    <xf numFmtId="49" fontId="4" fillId="0" borderId="4" xfId="28" applyNumberFormat="1" applyFont="1" applyFill="1" applyBorder="1" applyAlignment="1">
      <alignment horizontal="center"/>
    </xf>
    <xf numFmtId="169" fontId="1" fillId="0" borderId="0" xfId="29" applyNumberFormat="1" applyFont="1" applyFill="1" applyAlignment="1">
      <alignment horizontal="centerContinuous"/>
    </xf>
    <xf numFmtId="49" fontId="4" fillId="0" borderId="4" xfId="30" applyNumberFormat="1" applyFont="1" applyFill="1" applyBorder="1" applyAlignment="1">
      <alignment horizontal="center"/>
    </xf>
    <xf numFmtId="49" fontId="4" fillId="0" borderId="4" xfId="30" applyNumberFormat="1" applyFont="1" applyFill="1" applyBorder="1" applyAlignment="1">
      <alignment horizontal="centerContinuous"/>
    </xf>
    <xf numFmtId="168" fontId="1" fillId="0" borderId="0" xfId="30" applyNumberFormat="1" applyFont="1" applyFill="1" applyAlignment="1">
      <alignment horizontal="centerContinuous"/>
    </xf>
    <xf numFmtId="169" fontId="1" fillId="0" borderId="0" xfId="30" applyNumberFormat="1" applyFont="1" applyFill="1" applyAlignment="1">
      <alignment horizontal="centerContinuous"/>
    </xf>
    <xf numFmtId="168" fontId="1" fillId="0" borderId="0" xfId="30" applyNumberFormat="1" applyFont="1" applyFill="1"/>
    <xf numFmtId="169" fontId="1" fillId="0" borderId="0" xfId="30" applyNumberFormat="1" applyFont="1" applyFill="1" applyAlignment="1">
      <alignment horizontal="right"/>
    </xf>
    <xf numFmtId="0" fontId="1" fillId="0" borderId="0" xfId="23" applyFont="1" applyFill="1" applyBorder="1" applyAlignment="1"/>
    <xf numFmtId="169" fontId="1" fillId="0" borderId="0" xfId="23" applyNumberFormat="1" applyFont="1" applyFill="1"/>
    <xf numFmtId="0" fontId="12" fillId="0" borderId="2" xfId="23" applyFont="1" applyFill="1" applyBorder="1" applyAlignment="1">
      <alignment horizontal="left"/>
    </xf>
    <xf numFmtId="169" fontId="1" fillId="0" borderId="0" xfId="23" applyNumberFormat="1" applyFont="1" applyFill="1" applyAlignment="1">
      <alignment horizontal="centerContinuous"/>
    </xf>
    <xf numFmtId="169" fontId="4" fillId="0" borderId="0" xfId="23" applyNumberFormat="1" applyFont="1" applyFill="1" applyAlignment="1">
      <alignment horizontal="centerContinuous"/>
    </xf>
    <xf numFmtId="49" fontId="20" fillId="0" borderId="0" xfId="31" applyNumberFormat="1" applyFont="1" applyFill="1" applyBorder="1" applyAlignment="1">
      <alignment horizontal="center"/>
    </xf>
    <xf numFmtId="0" fontId="12" fillId="0" borderId="2" xfId="23" applyFont="1" applyFill="1" applyBorder="1"/>
    <xf numFmtId="178" fontId="1" fillId="0" borderId="0" xfId="8" applyNumberFormat="1" applyFont="1" applyFill="1" applyBorder="1" applyAlignment="1">
      <alignment horizontal="center"/>
    </xf>
    <xf numFmtId="178" fontId="7" fillId="0" borderId="0" xfId="0" applyNumberFormat="1" applyFont="1" applyFill="1"/>
    <xf numFmtId="0" fontId="12" fillId="0" borderId="0" xfId="23" applyFont="1" applyFill="1" applyBorder="1"/>
    <xf numFmtId="178" fontId="1" fillId="0" borderId="0" xfId="8" quotePrefix="1" applyNumberFormat="1" applyFont="1" applyFill="1" applyBorder="1" applyAlignment="1">
      <alignment horizontal="right"/>
    </xf>
    <xf numFmtId="178" fontId="7" fillId="0" borderId="3" xfId="23" applyNumberFormat="1" applyFont="1" applyFill="1" applyBorder="1"/>
    <xf numFmtId="3" fontId="1" fillId="0" borderId="0" xfId="23" applyNumberFormat="1" applyFont="1" applyFill="1" applyAlignment="1"/>
    <xf numFmtId="3" fontId="1" fillId="0" borderId="0" xfId="23" applyNumberFormat="1" applyFont="1" applyFill="1" applyBorder="1" applyAlignment="1">
      <alignment horizontal="centerContinuous"/>
    </xf>
    <xf numFmtId="0" fontId="1" fillId="0" borderId="3" xfId="23" applyFont="1" applyFill="1" applyBorder="1" applyAlignment="1">
      <alignment horizontal="left" indent="1"/>
    </xf>
    <xf numFmtId="178" fontId="1" fillId="0" borderId="7" xfId="8" applyNumberFormat="1" applyFont="1" applyFill="1" applyBorder="1" applyAlignment="1">
      <alignment horizontal="right"/>
    </xf>
    <xf numFmtId="178" fontId="4" fillId="0" borderId="0" xfId="8" applyNumberFormat="1" applyFont="1" applyFill="1" applyBorder="1" applyAlignment="1">
      <alignment horizontal="center"/>
    </xf>
    <xf numFmtId="178" fontId="1" fillId="0" borderId="0" xfId="23" applyNumberFormat="1" applyFont="1" applyFill="1" applyBorder="1"/>
    <xf numFmtId="0" fontId="1" fillId="0" borderId="0" xfId="23" applyFont="1" applyFill="1" applyAlignment="1">
      <alignment textRotation="180"/>
    </xf>
    <xf numFmtId="178" fontId="1" fillId="0" borderId="0" xfId="23" applyNumberFormat="1" applyFont="1" applyFill="1"/>
    <xf numFmtId="0" fontId="1" fillId="0" borderId="0" xfId="24" applyFont="1" applyFill="1"/>
    <xf numFmtId="0" fontId="23" fillId="0" borderId="0" xfId="24" applyFont="1" applyFill="1" applyAlignment="1">
      <alignment vertical="center"/>
    </xf>
    <xf numFmtId="0" fontId="1" fillId="0" borderId="0" xfId="23" applyFont="1" applyFill="1" applyAlignment="1"/>
    <xf numFmtId="0" fontId="1" fillId="0" borderId="0" xfId="23" applyFont="1" applyFill="1" applyAlignment="1">
      <alignment horizontal="center"/>
    </xf>
    <xf numFmtId="0" fontId="1" fillId="0" borderId="0" xfId="36" applyFill="1" applyAlignment="1"/>
    <xf numFmtId="0" fontId="15" fillId="0" borderId="0" xfId="36" applyFont="1" applyFill="1"/>
    <xf numFmtId="0" fontId="1" fillId="0" borderId="0" xfId="36" applyFont="1" applyFill="1" applyBorder="1" applyAlignment="1">
      <alignment horizontal="left" indent="1"/>
    </xf>
    <xf numFmtId="0" fontId="7" fillId="0" borderId="0" xfId="0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164" fontId="32" fillId="0" borderId="0" xfId="0" quotePrefix="1" applyNumberFormat="1" applyFont="1" applyFill="1" applyBorder="1" applyAlignment="1">
      <alignment horizontal="center"/>
    </xf>
    <xf numFmtId="0" fontId="5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2" fillId="0" borderId="0" xfId="0" applyFont="1" applyAlignment="1"/>
    <xf numFmtId="0" fontId="4" fillId="0" borderId="4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justify" vertical="top" wrapText="1"/>
    </xf>
    <xf numFmtId="0" fontId="1" fillId="0" borderId="0" xfId="0" applyFont="1" applyFill="1" applyAlignment="1">
      <alignment horizontal="justify" vertical="top" wrapText="1"/>
    </xf>
    <xf numFmtId="0" fontId="1" fillId="0" borderId="0" xfId="0" applyNumberFormat="1" applyFont="1" applyFill="1" applyAlignment="1">
      <alignment horizontal="justify" wrapText="1"/>
    </xf>
    <xf numFmtId="0" fontId="1" fillId="0" borderId="0" xfId="0" applyFont="1" applyFill="1" applyAlignment="1">
      <alignment horizontal="justify" wrapText="1"/>
    </xf>
    <xf numFmtId="0" fontId="12" fillId="0" borderId="0" xfId="0" applyFont="1" applyFill="1" applyAlignment="1">
      <alignment horizontal="justify" wrapText="1"/>
    </xf>
    <xf numFmtId="0" fontId="14" fillId="0" borderId="0" xfId="0" applyFont="1" applyFill="1" applyAlignment="1">
      <alignment horizontal="left" wrapText="1"/>
    </xf>
    <xf numFmtId="0" fontId="14" fillId="0" borderId="0" xfId="0" applyFont="1" applyFill="1" applyAlignment="1">
      <alignment horizontal="justify" wrapText="1"/>
    </xf>
    <xf numFmtId="0" fontId="23" fillId="0" borderId="0" xfId="0" applyFont="1" applyFill="1" applyAlignment="1">
      <alignment horizontal="justify" wrapText="1"/>
    </xf>
    <xf numFmtId="0" fontId="14" fillId="0" borderId="0" xfId="0" applyNumberFormat="1" applyFont="1" applyFill="1" applyAlignment="1">
      <alignment horizontal="justify" wrapText="1"/>
    </xf>
    <xf numFmtId="0" fontId="14" fillId="0" borderId="0" xfId="0" applyFont="1" applyFill="1" applyAlignment="1">
      <alignment horizontal="justify" vertical="top" wrapText="1"/>
    </xf>
    <xf numFmtId="0" fontId="14" fillId="0" borderId="0" xfId="0" applyNumberFormat="1" applyFont="1" applyFill="1" applyAlignment="1">
      <alignment horizontal="justify" vertical="top" wrapText="1"/>
    </xf>
    <xf numFmtId="0" fontId="14" fillId="0" borderId="0" xfId="0" applyFont="1" applyFill="1" applyBorder="1" applyAlignment="1">
      <alignment horizontal="justify" wrapText="1"/>
    </xf>
    <xf numFmtId="0" fontId="23" fillId="0" borderId="0" xfId="0" applyFont="1" applyFill="1" applyAlignment="1">
      <alignment horizontal="justify"/>
    </xf>
    <xf numFmtId="0" fontId="10" fillId="0" borderId="0" xfId="0" applyFont="1" applyFill="1" applyBorder="1" applyAlignment="1">
      <alignment horizontal="left" wrapText="1"/>
    </xf>
    <xf numFmtId="0" fontId="1" fillId="0" borderId="0" xfId="0" applyFont="1" applyFill="1" applyAlignment="1">
      <alignment horizontal="left" wrapText="1"/>
    </xf>
    <xf numFmtId="49" fontId="4" fillId="0" borderId="4" xfId="14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NumberFormat="1" applyFont="1" applyFill="1" applyAlignment="1">
      <alignment horizontal="left" vertical="justify" wrapText="1"/>
    </xf>
    <xf numFmtId="0" fontId="12" fillId="0" borderId="0" xfId="0" applyNumberFormat="1" applyFont="1" applyFill="1" applyAlignment="1">
      <alignment horizontal="left" vertical="justify" wrapText="1"/>
    </xf>
    <xf numFmtId="0" fontId="4" fillId="0" borderId="0" xfId="0" applyFont="1" applyFill="1" applyAlignment="1">
      <alignment horizontal="center"/>
    </xf>
    <xf numFmtId="168" fontId="7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30" fillId="0" borderId="0" xfId="0" applyFont="1" applyFill="1" applyBorder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left"/>
    </xf>
    <xf numFmtId="168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left"/>
    </xf>
    <xf numFmtId="168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0" xfId="23" applyFont="1" applyFill="1" applyAlignment="1" applyProtection="1">
      <protection locked="0"/>
    </xf>
    <xf numFmtId="0" fontId="1" fillId="0" borderId="0" xfId="23" applyFont="1" applyFill="1" applyAlignment="1"/>
    <xf numFmtId="0" fontId="4" fillId="0" borderId="0" xfId="23" applyFont="1" applyFill="1" applyAlignment="1">
      <alignment horizontal="left"/>
    </xf>
    <xf numFmtId="0" fontId="4" fillId="0" borderId="0" xfId="23" applyFont="1" applyFill="1" applyAlignment="1">
      <alignment horizontal="center"/>
    </xf>
    <xf numFmtId="0" fontId="4" fillId="0" borderId="0" xfId="0" applyFont="1" applyFill="1" applyAlignment="1">
      <alignment horizontal="left"/>
    </xf>
    <xf numFmtId="172" fontId="4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0" fillId="0" borderId="0" xfId="0" applyFill="1" applyAlignment="1">
      <alignment wrapText="1"/>
    </xf>
    <xf numFmtId="0" fontId="4" fillId="0" borderId="0" xfId="0" applyFont="1" applyFill="1" applyBorder="1" applyAlignment="1">
      <alignment horizontal="left"/>
    </xf>
    <xf numFmtId="180" fontId="1" fillId="0" borderId="0" xfId="0" applyNumberFormat="1" applyFont="1" applyFill="1" applyAlignment="1">
      <alignment horizontal="center"/>
    </xf>
    <xf numFmtId="180" fontId="1" fillId="0" borderId="0" xfId="0" applyNumberFormat="1" applyFont="1" applyFill="1" applyBorder="1" applyAlignment="1">
      <alignment horizontal="center"/>
    </xf>
    <xf numFmtId="169" fontId="1" fillId="0" borderId="4" xfId="0" applyNumberFormat="1" applyFont="1" applyFill="1" applyBorder="1" applyAlignment="1">
      <alignment horizontal="center"/>
    </xf>
    <xf numFmtId="169" fontId="0" fillId="0" borderId="0" xfId="0" applyNumberFormat="1" applyFill="1" applyBorder="1" applyAlignment="1">
      <alignment horizontal="center"/>
    </xf>
    <xf numFmtId="178" fontId="1" fillId="0" borderId="2" xfId="0" applyNumberFormat="1" applyFont="1" applyFill="1" applyBorder="1" applyAlignment="1">
      <alignment horizontal="center"/>
    </xf>
    <xf numFmtId="180" fontId="1" fillId="0" borderId="4" xfId="0" applyNumberFormat="1" applyFont="1" applyFill="1" applyBorder="1" applyAlignment="1">
      <alignment horizontal="center"/>
    </xf>
    <xf numFmtId="180" fontId="1" fillId="0" borderId="6" xfId="0" applyNumberFormat="1" applyFont="1" applyFill="1" applyBorder="1" applyAlignment="1">
      <alignment horizontal="center"/>
    </xf>
    <xf numFmtId="178" fontId="0" fillId="0" borderId="0" xfId="0" applyNumberForma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178" fontId="1" fillId="8" borderId="4" xfId="0" applyNumberFormat="1" applyFont="1" applyFill="1" applyBorder="1" applyAlignment="1">
      <alignment horizontal="right"/>
    </xf>
    <xf numFmtId="178" fontId="1" fillId="0" borderId="0" xfId="0" applyNumberFormat="1" applyFont="1" applyFill="1" applyBorder="1" applyAlignment="1">
      <alignment horizontal="right"/>
    </xf>
    <xf numFmtId="178" fontId="0" fillId="8" borderId="4" xfId="0" applyNumberFormat="1" applyFill="1" applyBorder="1" applyAlignment="1">
      <alignment horizontal="right"/>
    </xf>
    <xf numFmtId="178" fontId="0" fillId="0" borderId="0" xfId="0" applyNumberFormat="1" applyFill="1" applyBorder="1" applyAlignment="1">
      <alignment horizontal="right"/>
    </xf>
    <xf numFmtId="178" fontId="1" fillId="0" borderId="0" xfId="0" applyNumberFormat="1" applyFont="1" applyFill="1" applyAlignment="1">
      <alignment horizontal="center"/>
    </xf>
    <xf numFmtId="178" fontId="1" fillId="0" borderId="0" xfId="0" applyNumberFormat="1" applyFont="1" applyFill="1" applyAlignment="1">
      <alignment horizontal="right"/>
    </xf>
    <xf numFmtId="178" fontId="1" fillId="0" borderId="4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178" fontId="0" fillId="0" borderId="0" xfId="0" applyNumberFormat="1" applyFill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0" fontId="11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vertical="center" textRotation="180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 vertical="center" textRotation="180" readingOrder="1"/>
    </xf>
    <xf numFmtId="0" fontId="46" fillId="0" borderId="0" xfId="0" applyFont="1" applyFill="1" applyAlignment="1">
      <alignment horizontal="center" vertical="center" textRotation="180" readingOrder="1"/>
    </xf>
    <xf numFmtId="0" fontId="0" fillId="0" borderId="0" xfId="0" applyAlignment="1">
      <alignment vertical="center" readingOrder="1"/>
    </xf>
    <xf numFmtId="0" fontId="5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wrapText="1"/>
    </xf>
    <xf numFmtId="0" fontId="8" fillId="0" borderId="0" xfId="0" applyFont="1" applyFill="1" applyAlignment="1">
      <alignment horizontal="center" vertical="center" textRotation="180" readingOrder="1"/>
    </xf>
    <xf numFmtId="0" fontId="87" fillId="0" borderId="0" xfId="0" applyFont="1" applyFill="1" applyAlignment="1">
      <alignment horizontal="center" vertical="center" textRotation="180" readingOrder="1"/>
    </xf>
    <xf numFmtId="0" fontId="0" fillId="0" borderId="0" xfId="0" applyAlignment="1">
      <alignment vertical="center"/>
    </xf>
    <xf numFmtId="0" fontId="51" fillId="0" borderId="0" xfId="0" applyFont="1" applyFill="1" applyBorder="1" applyAlignment="1">
      <alignment horizontal="left"/>
    </xf>
    <xf numFmtId="0" fontId="1" fillId="0" borderId="0" xfId="0" applyFont="1" applyFill="1" applyAlignment="1"/>
    <xf numFmtId="0" fontId="0" fillId="0" borderId="0" xfId="0" applyFill="1" applyAlignment="1">
      <alignment horizontal="center" vertical="center" textRotation="180" readingOrder="1"/>
    </xf>
    <xf numFmtId="0" fontId="0" fillId="0" borderId="0" xfId="0" applyAlignment="1">
      <alignment horizontal="center" vertical="center" textRotation="180"/>
    </xf>
    <xf numFmtId="0" fontId="8" fillId="0" borderId="0" xfId="0" applyFont="1" applyFill="1" applyAlignment="1">
      <alignment horizontal="center" vertical="center" textRotation="180"/>
    </xf>
    <xf numFmtId="0" fontId="0" fillId="0" borderId="0" xfId="0" applyFill="1" applyAlignment="1">
      <alignment horizontal="center" vertical="center" textRotation="180"/>
    </xf>
    <xf numFmtId="0" fontId="12" fillId="0" borderId="7" xfId="0" applyFont="1" applyFill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4" fillId="0" borderId="2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 textRotation="180" readingOrder="1"/>
    </xf>
    <xf numFmtId="0" fontId="4" fillId="0" borderId="6" xfId="0" applyFont="1" applyFill="1" applyBorder="1" applyAlignment="1">
      <alignment horizontal="center"/>
    </xf>
    <xf numFmtId="0" fontId="12" fillId="0" borderId="7" xfId="0" applyNumberFormat="1" applyFont="1" applyFill="1" applyBorder="1" applyAlignment="1">
      <alignment horizontal="left" vertical="justify" wrapText="1"/>
    </xf>
    <xf numFmtId="0" fontId="4" fillId="0" borderId="0" xfId="23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4" fillId="0" borderId="4" xfId="23" applyFont="1" applyFill="1" applyBorder="1" applyAlignment="1">
      <alignment horizontal="center"/>
    </xf>
    <xf numFmtId="0" fontId="1" fillId="0" borderId="4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 wrapText="1"/>
    </xf>
    <xf numFmtId="0" fontId="14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9" fillId="0" borderId="7" xfId="0" applyFont="1" applyFill="1" applyBorder="1" applyAlignment="1">
      <alignment horizontal="left" wrapText="1"/>
    </xf>
    <xf numFmtId="0" fontId="14" fillId="0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23" applyFont="1" applyFill="1" applyBorder="1" applyAlignment="1">
      <alignment horizontal="left" wrapText="1"/>
    </xf>
    <xf numFmtId="0" fontId="8" fillId="0" borderId="0" xfId="23" applyFill="1" applyAlignment="1">
      <alignment horizontal="left" wrapText="1"/>
    </xf>
    <xf numFmtId="0" fontId="4" fillId="0" borderId="0" xfId="23" applyFont="1" applyFill="1" applyAlignment="1">
      <alignment horizontal="left" wrapText="1"/>
    </xf>
    <xf numFmtId="0" fontId="4" fillId="0" borderId="0" xfId="23" applyFont="1" applyFill="1" applyBorder="1" applyAlignment="1">
      <alignment horizontal="left" wrapText="1"/>
    </xf>
    <xf numFmtId="0" fontId="8" fillId="0" borderId="0" xfId="23" applyFont="1" applyFill="1" applyAlignment="1">
      <alignment horizontal="left" wrapText="1"/>
    </xf>
    <xf numFmtId="168" fontId="4" fillId="0" borderId="0" xfId="23" applyNumberFormat="1" applyFont="1" applyFill="1" applyBorder="1" applyAlignment="1">
      <alignment horizontal="left"/>
    </xf>
    <xf numFmtId="168" fontId="7" fillId="0" borderId="0" xfId="23" applyNumberFormat="1" applyFont="1" applyFill="1" applyBorder="1" applyAlignment="1">
      <alignment horizontal="left"/>
    </xf>
    <xf numFmtId="0" fontId="8" fillId="0" borderId="0" xfId="23" applyFont="1" applyFill="1" applyAlignment="1">
      <alignment horizontal="left" wrapText="1" indent="1"/>
    </xf>
    <xf numFmtId="0" fontId="8" fillId="0" borderId="0" xfId="23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horizontal="left" wrapText="1"/>
    </xf>
    <xf numFmtId="0" fontId="8" fillId="0" borderId="0" xfId="23" applyFont="1" applyFill="1" applyBorder="1" applyAlignment="1">
      <alignment horizontal="left"/>
    </xf>
    <xf numFmtId="0" fontId="60" fillId="0" borderId="0" xfId="23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left" vertical="justify" wrapText="1"/>
    </xf>
    <xf numFmtId="0" fontId="1" fillId="0" borderId="0" xfId="23" applyFont="1" applyFill="1" applyAlignment="1">
      <alignment horizontal="center" textRotation="180"/>
    </xf>
    <xf numFmtId="0" fontId="4" fillId="0" borderId="3" xfId="23" applyFont="1" applyFill="1" applyBorder="1" applyAlignment="1">
      <alignment horizontal="center"/>
    </xf>
    <xf numFmtId="0" fontId="8" fillId="0" borderId="0" xfId="23" applyFont="1" applyFill="1" applyAlignment="1">
      <alignment horizontal="center" textRotation="180"/>
    </xf>
    <xf numFmtId="0" fontId="60" fillId="0" borderId="0" xfId="23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55" fillId="0" borderId="0" xfId="23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60" fillId="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8" fillId="0" borderId="0" xfId="23" applyFill="1" applyAlignment="1">
      <alignment horizontal="center"/>
    </xf>
    <xf numFmtId="49" fontId="4" fillId="0" borderId="4" xfId="28" applyNumberFormat="1" applyFont="1" applyFill="1" applyBorder="1" applyAlignment="1">
      <alignment horizontal="center"/>
    </xf>
    <xf numFmtId="0" fontId="1" fillId="0" borderId="0" xfId="23" applyFont="1" applyFill="1" applyAlignment="1">
      <alignment horizontal="center"/>
    </xf>
    <xf numFmtId="0" fontId="4" fillId="0" borderId="0" xfId="23" applyFont="1" applyFill="1" applyBorder="1" applyAlignment="1">
      <alignment horizontal="center" vertical="center" wrapText="1"/>
    </xf>
    <xf numFmtId="0" fontId="1" fillId="0" borderId="0" xfId="23" applyFont="1" applyFill="1" applyAlignment="1">
      <alignment wrapText="1"/>
    </xf>
    <xf numFmtId="0" fontId="0" fillId="0" borderId="4" xfId="0" applyFill="1" applyBorder="1" applyAlignment="1">
      <alignment horizontal="center"/>
    </xf>
    <xf numFmtId="0" fontId="4" fillId="0" borderId="0" xfId="23" applyFont="1" applyFill="1" applyBorder="1" applyAlignment="1">
      <alignment horizontal="left"/>
    </xf>
  </cellXfs>
  <cellStyles count="38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concept" xfId="7"/>
    <cellStyle name="Milliers" xfId="32" builtinId="3"/>
    <cellStyle name="Milliers [0] 2" xfId="8"/>
    <cellStyle name="Milliers [0] 2 2" xfId="34"/>
    <cellStyle name="Milliers [0]_Image et ConceptsRF2004-test" xfId="9"/>
    <cellStyle name="Milliers [0]_Image et ConceptsRF2004-test 2" xfId="10"/>
    <cellStyle name="Milliers [0]_Image et ConceptsRF2004-test 2 2" xfId="33"/>
    <cellStyle name="Milliers [0]_Image RF2007" xfId="11"/>
    <cellStyle name="Milliers [0]_Image RF2007-15 OCTOBRE" xfId="12"/>
    <cellStyle name="Milliers [0]_Image RF2007-15 OCTOBRE 2" xfId="30"/>
    <cellStyle name="Milliers [0]_Modèle RF 2009 (à jour)" xfId="13"/>
    <cellStyle name="Milliers [0]_Modèle RF 2009 (à jour) 2" xfId="31"/>
    <cellStyle name="Milliers [0]_Modèle_EFs 2007_Modèle B_V5" xfId="14"/>
    <cellStyle name="Milliers [0]_Modèle_EFs 2007_Modèle B_V5 3" xfId="28"/>
    <cellStyle name="Milliers [0]_RF 2009 - Cas (site web) 1 DEC 2008" xfId="15"/>
    <cellStyle name="Milliers [0]_RF 2009 - Cas (site web) 1 DEC 2008 2" xfId="16"/>
    <cellStyle name="Milliers [0]_RF 2009 - Cas (site web) 1 DEC 2008 3" xfId="17"/>
    <cellStyle name="Milliers [0]_RF avec conciliation" xfId="18"/>
    <cellStyle name="Milliers [0]_RF avec conciliation 2" xfId="29"/>
    <cellStyle name="Milliers [0]_RF avec conciliation 3" xfId="19"/>
    <cellStyle name="Milliers_Modèle_EFs 2007_Modèle B_V5" xfId="20"/>
    <cellStyle name="Milliers_RF 2009 - Cas (site web) 1 DEC 2008" xfId="21"/>
    <cellStyle name="Milliers_RF avec conciliation" xfId="22"/>
    <cellStyle name="Normal" xfId="0" builtinId="0"/>
    <cellStyle name="Normal 2" xfId="23"/>
    <cellStyle name="Normal 2 2" xfId="24"/>
    <cellStyle name="Normal 2 2 2" xfId="36"/>
    <cellStyle name="Normal 2 3" xfId="35"/>
    <cellStyle name="Normal 3" xfId="25"/>
    <cellStyle name="Pourcentage 2" xfId="26"/>
    <cellStyle name="Pourcentage 2 2" xfId="37"/>
    <cellStyle name="Total" xfId="27" builtinId="25" customBuiltin="1"/>
  </cellStyles>
  <dxfs count="0"/>
  <tableStyles count="0" defaultTableStyle="TableStyleMedium9" defaultPivotStyle="PivotStyleLight16"/>
  <colors>
    <mruColors>
      <color rgb="FF99CCFF"/>
      <color rgb="FFC0C0C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289560</xdr:colOff>
      <xdr:row>41</xdr:row>
      <xdr:rowOff>163830</xdr:rowOff>
    </xdr:from>
    <xdr:to>
      <xdr:col>7</xdr:col>
      <xdr:colOff>687705</xdr:colOff>
      <xdr:row>45</xdr:row>
      <xdr:rowOff>125730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7620" y="8088630"/>
          <a:ext cx="171640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15</xdr:row>
      <xdr:rowOff>0</xdr:rowOff>
    </xdr:from>
    <xdr:to>
      <xdr:col>3</xdr:col>
      <xdr:colOff>685800</xdr:colOff>
      <xdr:row>15</xdr:row>
      <xdr:rowOff>0</xdr:rowOff>
    </xdr:to>
    <xdr:sp macro="" textlink="">
      <xdr:nvSpPr>
        <xdr:cNvPr id="367196" name="Line 1"/>
        <xdr:cNvSpPr>
          <a:spLocks noChangeShapeType="1"/>
        </xdr:cNvSpPr>
      </xdr:nvSpPr>
      <xdr:spPr bwMode="auto">
        <a:xfrm flipV="1">
          <a:off x="1059180" y="2522220"/>
          <a:ext cx="16230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769620</xdr:colOff>
      <xdr:row>18</xdr:row>
      <xdr:rowOff>7620</xdr:rowOff>
    </xdr:from>
    <xdr:to>
      <xdr:col>4</xdr:col>
      <xdr:colOff>685800</xdr:colOff>
      <xdr:row>18</xdr:row>
      <xdr:rowOff>7620</xdr:rowOff>
    </xdr:to>
    <xdr:sp macro="" textlink="">
      <xdr:nvSpPr>
        <xdr:cNvPr id="367197" name="Line 2"/>
        <xdr:cNvSpPr>
          <a:spLocks noChangeShapeType="1"/>
        </xdr:cNvSpPr>
      </xdr:nvSpPr>
      <xdr:spPr bwMode="auto">
        <a:xfrm>
          <a:off x="769620" y="3032760"/>
          <a:ext cx="2598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2674620</xdr:colOff>
      <xdr:row>57</xdr:row>
      <xdr:rowOff>0</xdr:rowOff>
    </xdr:from>
    <xdr:to>
      <xdr:col>1</xdr:col>
      <xdr:colOff>2750820</xdr:colOff>
      <xdr:row>58</xdr:row>
      <xdr:rowOff>7620</xdr:rowOff>
    </xdr:to>
    <xdr:sp macro="" textlink="">
      <xdr:nvSpPr>
        <xdr:cNvPr id="367918" name="Text Box 1"/>
        <xdr:cNvSpPr txBox="1">
          <a:spLocks noChangeArrowheads="1"/>
        </xdr:cNvSpPr>
      </xdr:nvSpPr>
      <xdr:spPr bwMode="auto">
        <a:xfrm>
          <a:off x="2857500" y="86487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1:M46"/>
  <sheetViews>
    <sheetView tabSelected="1" zoomScaleNormal="100" workbookViewId="0"/>
  </sheetViews>
  <sheetFormatPr baseColWidth="10" defaultRowHeight="12.75" x14ac:dyDescent="0.2"/>
  <cols>
    <col min="1" max="1" width="3.28515625" customWidth="1"/>
    <col min="2" max="2" width="11.5703125" customWidth="1"/>
    <col min="3" max="3" width="13.42578125" customWidth="1"/>
    <col min="4" max="6" width="11.5703125" customWidth="1"/>
    <col min="7" max="7" width="7.7109375" customWidth="1"/>
  </cols>
  <sheetData>
    <row r="1" spans="1:11" x14ac:dyDescent="0.2">
      <c r="A1" s="23"/>
      <c r="B1" s="1"/>
      <c r="C1" s="1"/>
      <c r="D1" s="1"/>
      <c r="E1" s="727"/>
      <c r="F1" s="696"/>
      <c r="G1" s="4"/>
      <c r="H1" s="4"/>
      <c r="I1" s="1"/>
    </row>
    <row r="2" spans="1:11" x14ac:dyDescent="0.2">
      <c r="D2" s="726"/>
      <c r="E2" s="725"/>
      <c r="F2" s="727"/>
      <c r="G2" s="4"/>
      <c r="H2" s="4"/>
      <c r="I2" s="1"/>
    </row>
    <row r="3" spans="1:11" x14ac:dyDescent="0.2">
      <c r="D3" s="728"/>
      <c r="E3" s="1335"/>
      <c r="F3" s="729"/>
      <c r="G3" s="4"/>
      <c r="H3" s="4"/>
      <c r="I3" s="1"/>
    </row>
    <row r="4" spans="1:11" x14ac:dyDescent="0.2">
      <c r="B4" s="1"/>
      <c r="D4" s="730"/>
      <c r="E4" s="731"/>
      <c r="F4" s="731"/>
      <c r="H4" s="1"/>
      <c r="I4" s="1"/>
      <c r="J4" s="1"/>
      <c r="K4" s="1"/>
    </row>
    <row r="5" spans="1:11" x14ac:dyDescent="0.2">
      <c r="H5" s="1"/>
      <c r="I5" s="1"/>
      <c r="J5" s="17"/>
      <c r="K5" s="1"/>
    </row>
    <row r="6" spans="1:11" x14ac:dyDescent="0.2">
      <c r="F6" s="17"/>
      <c r="G6" s="17"/>
      <c r="H6" s="17"/>
      <c r="I6" s="1"/>
      <c r="J6" s="1"/>
      <c r="K6" s="1"/>
    </row>
    <row r="7" spans="1:11" ht="15" x14ac:dyDescent="0.2">
      <c r="A7" s="1910"/>
      <c r="B7" s="1907"/>
      <c r="C7" s="1907"/>
      <c r="D7" s="1907"/>
      <c r="E7" s="1907"/>
      <c r="F7" s="1907"/>
      <c r="G7" s="1907"/>
      <c r="H7" s="1907"/>
      <c r="I7" s="871"/>
      <c r="K7" s="1"/>
    </row>
    <row r="8" spans="1:11" ht="15" x14ac:dyDescent="0.2">
      <c r="A8" s="1910"/>
      <c r="B8" s="1910"/>
      <c r="C8" s="1910"/>
      <c r="D8" s="1910"/>
      <c r="E8" s="1910"/>
      <c r="F8" s="1910"/>
      <c r="G8" s="1910"/>
      <c r="H8" s="1910"/>
      <c r="I8" s="874"/>
      <c r="K8" s="17"/>
    </row>
    <row r="9" spans="1:11" x14ac:dyDescent="0.2">
      <c r="B9" s="732"/>
      <c r="C9" s="732"/>
      <c r="D9" s="732"/>
      <c r="E9" s="732"/>
      <c r="F9" s="733"/>
      <c r="G9" s="732"/>
      <c r="H9" s="732"/>
      <c r="I9" s="732"/>
      <c r="K9" s="17"/>
    </row>
    <row r="10" spans="1:11" x14ac:dyDescent="0.2">
      <c r="B10" s="732"/>
      <c r="C10" s="732"/>
      <c r="D10" s="732"/>
      <c r="E10" s="38"/>
      <c r="F10" s="734"/>
      <c r="G10" s="17"/>
      <c r="H10" s="732"/>
      <c r="I10" s="17"/>
      <c r="K10" s="17"/>
    </row>
    <row r="11" spans="1:11" x14ac:dyDescent="0.2">
      <c r="B11" s="732"/>
      <c r="C11" s="732"/>
      <c r="D11" s="17"/>
      <c r="E11" s="732"/>
      <c r="F11" s="732"/>
      <c r="G11" s="732"/>
      <c r="H11" s="732"/>
      <c r="I11" s="732"/>
      <c r="K11" s="1"/>
    </row>
    <row r="12" spans="1:11" x14ac:dyDescent="0.2">
      <c r="B12" s="732"/>
      <c r="C12" s="732"/>
      <c r="D12" s="732"/>
      <c r="E12" s="732"/>
      <c r="F12" s="732"/>
      <c r="G12" s="732"/>
      <c r="H12" s="732"/>
      <c r="I12" s="732"/>
    </row>
    <row r="13" spans="1:11" x14ac:dyDescent="0.2">
      <c r="B13" s="732"/>
      <c r="C13" s="732"/>
      <c r="D13" s="732"/>
      <c r="E13" s="732"/>
      <c r="F13" s="732"/>
      <c r="G13" s="732"/>
      <c r="H13" s="17"/>
      <c r="I13" s="732"/>
    </row>
    <row r="14" spans="1:11" ht="12.75" customHeight="1" x14ac:dyDescent="0.3">
      <c r="B14" s="872"/>
      <c r="C14" s="872"/>
      <c r="D14" s="872"/>
      <c r="E14" s="872"/>
      <c r="F14" s="872"/>
      <c r="G14" s="872"/>
      <c r="H14" s="872"/>
      <c r="I14" s="872"/>
      <c r="K14" s="1"/>
    </row>
    <row r="15" spans="1:11" ht="26.25" customHeight="1" x14ac:dyDescent="0.4">
      <c r="A15" s="2212" t="s">
        <v>1018</v>
      </c>
      <c r="B15" s="2213"/>
      <c r="C15" s="2213"/>
      <c r="D15" s="2213"/>
      <c r="E15" s="2213"/>
      <c r="F15" s="2213"/>
      <c r="G15" s="2213"/>
      <c r="H15" s="2213"/>
      <c r="I15" s="873"/>
    </row>
    <row r="16" spans="1:11" x14ac:dyDescent="0.2">
      <c r="A16" s="2213"/>
      <c r="B16" s="2213"/>
      <c r="C16" s="2213"/>
      <c r="D16" s="2213"/>
      <c r="E16" s="2213"/>
      <c r="F16" s="2213"/>
      <c r="G16" s="2213"/>
      <c r="H16" s="2213"/>
      <c r="I16" s="735"/>
    </row>
    <row r="17" spans="1:13" ht="18" x14ac:dyDescent="0.25">
      <c r="A17" s="2214" t="s">
        <v>1087</v>
      </c>
      <c r="B17" s="2215"/>
      <c r="C17" s="2215"/>
      <c r="D17" s="2215"/>
      <c r="E17" s="2215"/>
      <c r="F17" s="2215"/>
      <c r="G17" s="2215"/>
      <c r="H17" s="2215"/>
      <c r="I17" s="870"/>
      <c r="J17" s="736"/>
      <c r="K17" s="736"/>
      <c r="L17" s="736"/>
      <c r="M17" s="736"/>
    </row>
    <row r="19" spans="1:13" x14ac:dyDescent="0.2">
      <c r="B19" s="732"/>
      <c r="C19" s="732"/>
      <c r="D19" s="732"/>
      <c r="E19" s="732"/>
      <c r="F19" s="732"/>
      <c r="G19" s="732"/>
      <c r="H19" s="732"/>
      <c r="I19" s="732"/>
    </row>
    <row r="20" spans="1:13" x14ac:dyDescent="0.2">
      <c r="A20" s="1103"/>
      <c r="E20" s="732"/>
    </row>
    <row r="21" spans="1:13" ht="22.5" customHeight="1" x14ac:dyDescent="0.2">
      <c r="K21" s="1"/>
      <c r="L21" s="1"/>
    </row>
    <row r="22" spans="1:13" ht="22.5" x14ac:dyDescent="0.3">
      <c r="H22" s="737"/>
      <c r="I22" s="738"/>
    </row>
    <row r="23" spans="1:13" ht="22.5" x14ac:dyDescent="0.3">
      <c r="H23" s="739"/>
      <c r="I23" s="740"/>
    </row>
    <row r="24" spans="1:13" ht="22.5" x14ac:dyDescent="0.3">
      <c r="H24" s="739"/>
      <c r="I24" s="740"/>
    </row>
    <row r="25" spans="1:13" ht="22.5" x14ac:dyDescent="0.3">
      <c r="H25" s="739"/>
      <c r="I25" s="740"/>
    </row>
    <row r="26" spans="1:13" ht="22.5" x14ac:dyDescent="0.3">
      <c r="D26" s="17"/>
      <c r="E26" s="930"/>
      <c r="F26" s="737"/>
      <c r="G26" s="737"/>
      <c r="H26" s="737"/>
      <c r="I26" s="17"/>
    </row>
    <row r="27" spans="1:13" x14ac:dyDescent="0.2">
      <c r="A27" s="725" t="s">
        <v>594</v>
      </c>
      <c r="D27" s="34"/>
      <c r="E27" s="33"/>
      <c r="F27" s="33"/>
      <c r="G27" s="34"/>
      <c r="H27" s="34"/>
      <c r="I27" s="17"/>
    </row>
    <row r="28" spans="1:13" ht="14.1" customHeight="1" x14ac:dyDescent="0.2">
      <c r="B28" s="741"/>
      <c r="C28" s="17"/>
      <c r="D28" s="17"/>
      <c r="E28" s="17"/>
      <c r="F28" s="17"/>
      <c r="G28" s="17"/>
      <c r="H28" s="17"/>
      <c r="I28" s="17"/>
    </row>
    <row r="29" spans="1:13" x14ac:dyDescent="0.2">
      <c r="B29" s="17"/>
      <c r="C29" s="17"/>
      <c r="D29" s="17"/>
      <c r="E29" s="17"/>
      <c r="F29" s="17"/>
      <c r="G29" s="17"/>
      <c r="H29" s="17"/>
      <c r="I29" s="17"/>
    </row>
    <row r="30" spans="1:13" x14ac:dyDescent="0.2">
      <c r="A30" s="742" t="s">
        <v>462</v>
      </c>
      <c r="C30" s="732"/>
      <c r="D30" s="34"/>
      <c r="E30" s="34"/>
      <c r="F30" s="17"/>
      <c r="G30" s="1"/>
      <c r="H30" s="37"/>
      <c r="I30" s="17"/>
    </row>
    <row r="31" spans="1:13" ht="14.1" customHeight="1" x14ac:dyDescent="0.25">
      <c r="B31" s="732"/>
      <c r="C31" s="743"/>
      <c r="D31" s="17"/>
      <c r="E31" s="931"/>
      <c r="F31" s="17"/>
      <c r="G31" s="251"/>
      <c r="H31" s="17"/>
      <c r="I31" s="17"/>
    </row>
    <row r="32" spans="1:13" x14ac:dyDescent="0.2">
      <c r="B32" s="732"/>
      <c r="C32" s="732"/>
      <c r="D32" s="17"/>
      <c r="E32" s="17"/>
      <c r="F32" s="17"/>
      <c r="G32" s="17"/>
      <c r="H32" s="17"/>
      <c r="I32" s="17"/>
    </row>
    <row r="33" spans="1:11" x14ac:dyDescent="0.2">
      <c r="A33" s="38" t="s">
        <v>376</v>
      </c>
      <c r="C33" s="17"/>
      <c r="D33" s="34"/>
      <c r="E33" s="34"/>
      <c r="F33" s="34"/>
      <c r="G33" s="34"/>
      <c r="H33" s="34"/>
      <c r="I33" s="17"/>
    </row>
    <row r="34" spans="1:11" ht="14.1" customHeight="1" x14ac:dyDescent="0.25">
      <c r="B34" s="732"/>
      <c r="C34" s="732"/>
      <c r="D34" s="732"/>
      <c r="E34" s="744"/>
      <c r="F34" s="732"/>
      <c r="G34" s="732"/>
      <c r="H34" s="732"/>
      <c r="I34" s="732"/>
    </row>
    <row r="35" spans="1:11" ht="14.1" customHeight="1" x14ac:dyDescent="0.25">
      <c r="B35" s="732"/>
      <c r="C35" s="732"/>
      <c r="D35" s="732"/>
      <c r="E35" s="744"/>
      <c r="F35" s="732"/>
      <c r="G35" s="732"/>
      <c r="H35" s="732"/>
      <c r="I35" s="732"/>
    </row>
    <row r="36" spans="1:11" ht="14.1" customHeight="1" x14ac:dyDescent="0.25">
      <c r="B36" s="732"/>
      <c r="C36" s="732"/>
      <c r="D36" s="732"/>
      <c r="E36" s="744"/>
      <c r="F36" s="732"/>
      <c r="G36" s="732"/>
      <c r="H36" s="732"/>
      <c r="I36" s="732"/>
    </row>
    <row r="37" spans="1:11" ht="14.1" customHeight="1" x14ac:dyDescent="0.2">
      <c r="A37" s="2216" t="s">
        <v>433</v>
      </c>
      <c r="B37" s="2216"/>
      <c r="C37" s="2216"/>
      <c r="D37" s="2216"/>
      <c r="E37" s="2216"/>
      <c r="F37" s="2216"/>
      <c r="G37" s="2216"/>
      <c r="H37" s="2216"/>
    </row>
    <row r="38" spans="1:11" ht="14.1" customHeight="1" x14ac:dyDescent="0.25">
      <c r="A38" s="107" t="s">
        <v>677</v>
      </c>
      <c r="B38" s="1883"/>
      <c r="C38" s="1884"/>
      <c r="D38" s="1884"/>
      <c r="E38" s="744"/>
      <c r="F38" s="1884"/>
      <c r="G38" s="1883"/>
      <c r="H38" s="1883"/>
    </row>
    <row r="39" spans="1:11" ht="14.1" customHeight="1" x14ac:dyDescent="0.2">
      <c r="A39" s="107" t="s">
        <v>678</v>
      </c>
      <c r="B39" s="1979"/>
      <c r="C39" s="1979"/>
      <c r="D39" s="1979"/>
      <c r="E39" s="1979"/>
      <c r="F39" s="1979"/>
      <c r="G39" s="1979"/>
      <c r="H39" s="1979"/>
      <c r="I39" s="131"/>
      <c r="J39" s="1"/>
    </row>
    <row r="40" spans="1:11" ht="14.1" customHeight="1" x14ac:dyDescent="0.2">
      <c r="A40" s="131"/>
      <c r="B40" s="1"/>
      <c r="C40" s="131"/>
      <c r="D40" s="131"/>
      <c r="E40" s="131"/>
      <c r="F40" s="131"/>
      <c r="G40" s="131"/>
      <c r="H40" s="131"/>
      <c r="I40" s="131"/>
      <c r="J40" s="1"/>
      <c r="K40" s="1317"/>
    </row>
    <row r="41" spans="1:11" ht="14.1" customHeight="1" x14ac:dyDescent="0.2">
      <c r="A41" s="131"/>
      <c r="B41" s="461"/>
      <c r="C41" s="23"/>
      <c r="D41" s="23"/>
      <c r="E41" s="23"/>
      <c r="F41" s="23"/>
      <c r="G41" s="1"/>
      <c r="H41" s="1"/>
    </row>
    <row r="42" spans="1:11" ht="14.1" customHeight="1" x14ac:dyDescent="0.25">
      <c r="B42" s="17"/>
      <c r="C42" s="17"/>
      <c r="D42" s="17"/>
      <c r="E42" s="746"/>
      <c r="F42" s="17"/>
      <c r="I42" s="1"/>
    </row>
    <row r="43" spans="1:11" ht="15" x14ac:dyDescent="0.25">
      <c r="B43" s="51"/>
      <c r="C43" s="724"/>
      <c r="D43" s="724"/>
      <c r="E43" s="747"/>
      <c r="F43" s="724"/>
      <c r="G43" s="724"/>
      <c r="H43" s="724"/>
      <c r="I43" s="246"/>
    </row>
    <row r="44" spans="1:11" x14ac:dyDescent="0.2">
      <c r="B44" s="1"/>
      <c r="C44" s="1"/>
      <c r="D44" s="1"/>
      <c r="E44" s="1"/>
      <c r="F44" s="1"/>
      <c r="G44" s="17"/>
      <c r="H44" s="17"/>
      <c r="I44" s="1"/>
    </row>
    <row r="45" spans="1:11" s="732" customFormat="1" x14ac:dyDescent="0.2">
      <c r="B45" s="735"/>
      <c r="C45" s="735"/>
      <c r="D45" s="735"/>
      <c r="E45" s="735"/>
      <c r="F45" s="735"/>
    </row>
    <row r="46" spans="1:11" x14ac:dyDescent="0.2">
      <c r="B46" s="725"/>
      <c r="C46" s="745"/>
      <c r="D46" s="745"/>
      <c r="E46" s="745"/>
      <c r="F46" s="745"/>
    </row>
  </sheetData>
  <mergeCells count="3">
    <mergeCell ref="A15:H16"/>
    <mergeCell ref="A17:H17"/>
    <mergeCell ref="A37:H37"/>
  </mergeCells>
  <phoneticPr fontId="10" type="noConversion"/>
  <printOptions horizontalCentered="1"/>
  <pageMargins left="0.78740157480314965" right="0.78740157480314965" top="0.78740157480314965" bottom="0.78740157480314965" header="0.39370078740157483" footer="0.39370078740157483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T60"/>
  <sheetViews>
    <sheetView showZeros="0" zoomScaleNormal="100" workbookViewId="0"/>
  </sheetViews>
  <sheetFormatPr baseColWidth="10" defaultColWidth="9.140625" defaultRowHeight="12.75" x14ac:dyDescent="0.2"/>
  <cols>
    <col min="1" max="1" width="2" style="1" customWidth="1"/>
    <col min="2" max="2" width="42.140625" style="1" customWidth="1"/>
    <col min="3" max="3" width="2.42578125" style="1" customWidth="1"/>
    <col min="4" max="4" width="1.28515625" style="1" customWidth="1"/>
    <col min="5" max="5" width="15.7109375" style="1" customWidth="1"/>
    <col min="6" max="7" width="1.28515625" style="1" customWidth="1"/>
    <col min="8" max="8" width="15.7109375" style="1" customWidth="1"/>
    <col min="9" max="10" width="1" style="1" customWidth="1"/>
    <col min="11" max="11" width="15.7109375" style="1" customWidth="1"/>
    <col min="12" max="16384" width="9.140625" style="1"/>
  </cols>
  <sheetData>
    <row r="1" spans="1:11" x14ac:dyDescent="0.2">
      <c r="B1" s="408"/>
      <c r="C1" s="95"/>
      <c r="D1" s="95"/>
      <c r="E1" s="95"/>
      <c r="F1" s="95"/>
      <c r="G1" s="95"/>
      <c r="H1" s="1990"/>
      <c r="I1" s="1990"/>
      <c r="J1" s="1990"/>
      <c r="K1" s="1991"/>
    </row>
    <row r="2" spans="1:11" x14ac:dyDescent="0.2">
      <c r="B2" s="53" t="s">
        <v>286</v>
      </c>
      <c r="C2" s="95"/>
      <c r="D2" s="95"/>
      <c r="E2" s="95"/>
      <c r="F2" s="95"/>
      <c r="G2" s="95"/>
      <c r="H2" s="1990"/>
      <c r="I2" s="1990"/>
      <c r="J2" s="1990"/>
      <c r="K2" s="1991"/>
    </row>
    <row r="3" spans="1:11" x14ac:dyDescent="0.2">
      <c r="B3" s="53" t="s">
        <v>877</v>
      </c>
      <c r="C3" s="95"/>
      <c r="D3" s="95"/>
      <c r="E3" s="95"/>
      <c r="F3" s="95"/>
      <c r="G3" s="95"/>
      <c r="H3" s="1990"/>
      <c r="I3" s="1990"/>
      <c r="J3" s="1990"/>
      <c r="K3" s="1991"/>
    </row>
    <row r="4" spans="1:11" ht="12.75" customHeight="1" x14ac:dyDescent="0.2">
      <c r="B4" s="95"/>
      <c r="C4" s="95"/>
      <c r="D4" s="95"/>
      <c r="E4" s="95"/>
      <c r="F4" s="95"/>
      <c r="G4" s="95"/>
      <c r="H4" s="1990"/>
      <c r="I4" s="1990"/>
      <c r="J4" s="1990"/>
      <c r="K4" s="99"/>
    </row>
    <row r="5" spans="1:11" ht="12.95" customHeight="1" x14ac:dyDescent="0.2">
      <c r="B5" s="99"/>
      <c r="C5" s="105"/>
      <c r="D5" s="1992"/>
      <c r="E5" s="1931" t="s">
        <v>503</v>
      </c>
      <c r="F5" s="1223"/>
      <c r="G5" s="1223"/>
      <c r="H5" s="2233" t="s">
        <v>287</v>
      </c>
      <c r="I5" s="2234"/>
      <c r="J5" s="2234"/>
      <c r="K5" s="2234"/>
    </row>
    <row r="6" spans="1:11" ht="14.85" customHeight="1" x14ac:dyDescent="0.2">
      <c r="B6" s="90"/>
      <c r="C6" s="90"/>
      <c r="D6" s="90"/>
      <c r="E6" s="1383">
        <v>2018</v>
      </c>
      <c r="F6" s="57"/>
      <c r="G6" s="57"/>
      <c r="H6" s="1383">
        <v>2018</v>
      </c>
      <c r="I6" s="57"/>
      <c r="J6" s="57"/>
      <c r="K6" s="1383">
        <v>2017</v>
      </c>
    </row>
    <row r="7" spans="1:11" s="17" customFormat="1" ht="14.85" customHeight="1" thickBot="1" x14ac:dyDescent="0.25">
      <c r="B7" s="236"/>
      <c r="C7" s="236"/>
      <c r="D7" s="236"/>
      <c r="E7" s="210"/>
      <c r="F7" s="1993"/>
      <c r="G7" s="1993"/>
      <c r="H7" s="210"/>
      <c r="I7" s="1993"/>
      <c r="J7" s="1993"/>
      <c r="K7" s="1383"/>
    </row>
    <row r="8" spans="1:11" ht="9" customHeight="1" x14ac:dyDescent="0.2">
      <c r="B8" s="90"/>
      <c r="C8" s="90"/>
      <c r="D8" s="90"/>
      <c r="E8" s="90"/>
      <c r="F8" s="90"/>
      <c r="G8" s="90"/>
      <c r="H8" s="469"/>
      <c r="I8" s="57"/>
      <c r="J8" s="57"/>
      <c r="K8" s="1994"/>
    </row>
    <row r="9" spans="1:11" x14ac:dyDescent="0.2">
      <c r="B9" s="4" t="s">
        <v>510</v>
      </c>
      <c r="C9" s="99"/>
      <c r="D9" s="99"/>
      <c r="E9" s="99"/>
      <c r="F9" s="99"/>
      <c r="G9" s="99"/>
      <c r="H9" s="1995"/>
      <c r="I9" s="1996"/>
      <c r="J9" s="1996"/>
      <c r="K9" s="320"/>
    </row>
    <row r="10" spans="1:11" x14ac:dyDescent="0.2">
      <c r="A10" s="323" t="s">
        <v>435</v>
      </c>
      <c r="B10" s="99" t="s">
        <v>511</v>
      </c>
      <c r="C10" s="19">
        <v>1</v>
      </c>
      <c r="D10" s="19"/>
      <c r="E10" s="61"/>
      <c r="F10" s="19"/>
      <c r="G10" s="19"/>
      <c r="H10" s="1690" t="s">
        <v>1094</v>
      </c>
      <c r="I10" s="1997"/>
      <c r="J10" s="1997"/>
      <c r="K10" s="1998"/>
    </row>
    <row r="11" spans="1:11" x14ac:dyDescent="0.2">
      <c r="A11" s="323" t="s">
        <v>435</v>
      </c>
      <c r="B11" s="99" t="s">
        <v>698</v>
      </c>
      <c r="C11" s="19">
        <f t="shared" ref="C11:C17" si="0">C10+1</f>
        <v>2</v>
      </c>
      <c r="D11" s="19"/>
      <c r="E11" s="61"/>
      <c r="F11" s="19"/>
      <c r="G11" s="19"/>
      <c r="H11" s="1690" t="s">
        <v>1095</v>
      </c>
      <c r="I11" s="1999"/>
      <c r="J11" s="1999"/>
      <c r="K11" s="1998"/>
    </row>
    <row r="12" spans="1:11" x14ac:dyDescent="0.2">
      <c r="A12" s="323" t="s">
        <v>598</v>
      </c>
      <c r="B12" s="99" t="s">
        <v>512</v>
      </c>
      <c r="C12" s="19">
        <f t="shared" si="0"/>
        <v>3</v>
      </c>
      <c r="D12" s="19"/>
      <c r="E12" s="61"/>
      <c r="F12" s="19"/>
      <c r="G12" s="19"/>
      <c r="H12" s="1690">
        <v>3165</v>
      </c>
      <c r="I12" s="1997"/>
      <c r="J12" s="1997"/>
      <c r="K12" s="1738"/>
    </row>
    <row r="13" spans="1:11" x14ac:dyDescent="0.2">
      <c r="A13" s="323" t="s">
        <v>598</v>
      </c>
      <c r="B13" s="99" t="s">
        <v>513</v>
      </c>
      <c r="C13" s="19">
        <f t="shared" si="0"/>
        <v>4</v>
      </c>
      <c r="D13" s="19"/>
      <c r="E13" s="61"/>
      <c r="F13" s="19"/>
      <c r="G13" s="19"/>
      <c r="H13" s="1980">
        <v>3166</v>
      </c>
      <c r="I13" s="1999"/>
      <c r="J13" s="1999"/>
      <c r="K13" s="1998"/>
    </row>
    <row r="14" spans="1:11" x14ac:dyDescent="0.2">
      <c r="A14" s="323" t="s">
        <v>598</v>
      </c>
      <c r="B14" s="99" t="s">
        <v>514</v>
      </c>
      <c r="C14" s="19">
        <f t="shared" si="0"/>
        <v>5</v>
      </c>
      <c r="D14" s="19"/>
      <c r="E14" s="61"/>
      <c r="F14" s="19"/>
      <c r="G14" s="19"/>
      <c r="H14" s="1690">
        <v>3167</v>
      </c>
      <c r="I14" s="1999"/>
      <c r="J14" s="1999"/>
      <c r="K14" s="1998"/>
    </row>
    <row r="15" spans="1:11" x14ac:dyDescent="0.2">
      <c r="A15" s="323" t="s">
        <v>598</v>
      </c>
      <c r="B15" s="90" t="s">
        <v>432</v>
      </c>
      <c r="C15" s="19">
        <f t="shared" si="0"/>
        <v>6</v>
      </c>
      <c r="D15" s="19"/>
      <c r="E15" s="61"/>
      <c r="F15" s="19"/>
      <c r="G15" s="19"/>
      <c r="H15" s="1692">
        <v>3168</v>
      </c>
      <c r="I15" s="2000"/>
      <c r="J15" s="2000"/>
      <c r="K15" s="2001"/>
    </row>
    <row r="16" spans="1:11" x14ac:dyDescent="0.2">
      <c r="A16" s="323" t="s">
        <v>598</v>
      </c>
      <c r="B16" s="90" t="s">
        <v>665</v>
      </c>
      <c r="C16" s="19">
        <f t="shared" si="0"/>
        <v>7</v>
      </c>
      <c r="D16" s="19"/>
      <c r="E16" s="61"/>
      <c r="F16" s="19"/>
      <c r="G16" s="19"/>
      <c r="H16" s="1692">
        <v>3194</v>
      </c>
      <c r="I16" s="2000"/>
      <c r="J16" s="2000"/>
      <c r="K16" s="2001"/>
    </row>
    <row r="17" spans="1:11" x14ac:dyDescent="0.2">
      <c r="A17" s="323" t="s">
        <v>598</v>
      </c>
      <c r="B17" s="90" t="s">
        <v>755</v>
      </c>
      <c r="C17" s="19">
        <f t="shared" si="0"/>
        <v>8</v>
      </c>
      <c r="D17" s="19"/>
      <c r="E17" s="61"/>
      <c r="F17" s="19"/>
      <c r="G17" s="19"/>
      <c r="H17" s="1692" t="s">
        <v>1096</v>
      </c>
      <c r="I17" s="2000"/>
      <c r="J17" s="2000"/>
      <c r="K17" s="2001"/>
    </row>
    <row r="18" spans="1:11" x14ac:dyDescent="0.2">
      <c r="A18" s="93" t="s">
        <v>598</v>
      </c>
      <c r="B18" s="90" t="s">
        <v>757</v>
      </c>
      <c r="C18" s="19">
        <f>C17+1</f>
        <v>9</v>
      </c>
      <c r="D18" s="19"/>
      <c r="E18" s="61"/>
      <c r="F18" s="19"/>
      <c r="G18" s="19"/>
      <c r="H18" s="1692">
        <v>3195</v>
      </c>
      <c r="I18" s="2000"/>
      <c r="J18" s="2000"/>
      <c r="K18" s="2001"/>
    </row>
    <row r="19" spans="1:11" x14ac:dyDescent="0.2">
      <c r="A19" s="323" t="s">
        <v>598</v>
      </c>
      <c r="B19" s="90" t="s">
        <v>666</v>
      </c>
      <c r="C19" s="19">
        <f>C18+1</f>
        <v>10</v>
      </c>
      <c r="D19" s="19"/>
      <c r="E19" s="61"/>
      <c r="F19" s="19"/>
      <c r="G19" s="19"/>
      <c r="H19" s="1692">
        <v>3169</v>
      </c>
      <c r="I19" s="2000"/>
      <c r="J19" s="2000"/>
      <c r="K19" s="2001"/>
    </row>
    <row r="20" spans="1:11" x14ac:dyDescent="0.2">
      <c r="A20" s="323"/>
      <c r="B20" s="90" t="s">
        <v>706</v>
      </c>
      <c r="C20" s="19"/>
      <c r="D20" s="19"/>
      <c r="E20" s="61"/>
      <c r="F20" s="19"/>
      <c r="G20" s="19"/>
      <c r="H20" s="1693"/>
      <c r="I20" s="2000"/>
      <c r="J20" s="2000"/>
      <c r="K20" s="2001"/>
    </row>
    <row r="21" spans="1:11" x14ac:dyDescent="0.2">
      <c r="A21" s="93" t="s">
        <v>598</v>
      </c>
      <c r="B21" s="90" t="s">
        <v>861</v>
      </c>
      <c r="C21" s="19">
        <f>C19+1</f>
        <v>11</v>
      </c>
      <c r="D21" s="19"/>
      <c r="E21" s="61"/>
      <c r="F21" s="19"/>
      <c r="G21" s="19"/>
      <c r="H21" s="1692">
        <v>3170</v>
      </c>
      <c r="I21" s="2000"/>
      <c r="J21" s="2000"/>
      <c r="K21" s="2001"/>
    </row>
    <row r="22" spans="1:11" x14ac:dyDescent="0.2">
      <c r="A22" s="93" t="s">
        <v>598</v>
      </c>
      <c r="B22" s="230" t="s">
        <v>782</v>
      </c>
      <c r="C22" s="19">
        <f>C21+1</f>
        <v>12</v>
      </c>
      <c r="D22" s="305"/>
      <c r="E22" s="64"/>
      <c r="F22" s="305"/>
      <c r="G22" s="305"/>
      <c r="H22" s="1694" t="s">
        <v>1097</v>
      </c>
      <c r="I22" s="2002"/>
      <c r="J22" s="2002"/>
      <c r="K22" s="2003"/>
    </row>
    <row r="23" spans="1:11" ht="12.75" customHeight="1" x14ac:dyDescent="0.2">
      <c r="A23" s="323" t="s">
        <v>598</v>
      </c>
      <c r="B23" s="230"/>
      <c r="C23" s="26">
        <f>C22+1</f>
        <v>13</v>
      </c>
      <c r="D23" s="305"/>
      <c r="E23" s="64"/>
      <c r="F23" s="305"/>
      <c r="G23" s="305"/>
      <c r="H23" s="1694">
        <v>3171</v>
      </c>
      <c r="I23" s="2004"/>
      <c r="J23" s="2004"/>
      <c r="K23" s="2003"/>
    </row>
    <row r="24" spans="1:11" ht="9" customHeight="1" x14ac:dyDescent="0.2">
      <c r="A24" s="323"/>
      <c r="B24" s="90"/>
      <c r="C24" s="19"/>
      <c r="D24" s="19"/>
      <c r="E24" s="61"/>
      <c r="F24" s="19"/>
      <c r="G24" s="19"/>
      <c r="H24" s="2005"/>
      <c r="I24" s="2006"/>
      <c r="J24" s="2006"/>
      <c r="K24" s="1998"/>
    </row>
    <row r="25" spans="1:11" x14ac:dyDescent="0.2">
      <c r="A25" s="323"/>
      <c r="B25" s="4" t="s">
        <v>707</v>
      </c>
      <c r="C25" s="19"/>
      <c r="D25" s="19"/>
      <c r="E25" s="61"/>
      <c r="F25" s="19"/>
      <c r="G25" s="19"/>
      <c r="H25" s="2007"/>
      <c r="I25" s="1997"/>
      <c r="J25" s="1997"/>
      <c r="K25" s="1998"/>
    </row>
    <row r="26" spans="1:11" x14ac:dyDescent="0.2">
      <c r="A26" s="323" t="s">
        <v>598</v>
      </c>
      <c r="B26" s="99" t="s">
        <v>708</v>
      </c>
      <c r="C26" s="19">
        <f>C23+1</f>
        <v>14</v>
      </c>
      <c r="D26" s="19"/>
      <c r="E26" s="61"/>
      <c r="F26" s="19"/>
      <c r="G26" s="19"/>
      <c r="H26" s="1690">
        <v>3172</v>
      </c>
      <c r="I26" s="1999"/>
      <c r="J26" s="1999"/>
      <c r="K26" s="2008"/>
    </row>
    <row r="27" spans="1:11" x14ac:dyDescent="0.2">
      <c r="A27" s="323" t="s">
        <v>598</v>
      </c>
      <c r="B27" s="99" t="s">
        <v>709</v>
      </c>
      <c r="C27" s="19">
        <f t="shared" ref="C27:C37" si="1">C26+1</f>
        <v>15</v>
      </c>
      <c r="D27" s="19"/>
      <c r="E27" s="61"/>
      <c r="F27" s="19"/>
      <c r="G27" s="19"/>
      <c r="H27" s="1690">
        <v>3173</v>
      </c>
      <c r="I27" s="1999"/>
      <c r="J27" s="1999"/>
      <c r="K27" s="2008"/>
    </row>
    <row r="28" spans="1:11" x14ac:dyDescent="0.2">
      <c r="A28" s="323" t="s">
        <v>598</v>
      </c>
      <c r="B28" s="99" t="s">
        <v>710</v>
      </c>
      <c r="C28" s="19">
        <f t="shared" si="1"/>
        <v>16</v>
      </c>
      <c r="D28" s="19"/>
      <c r="E28" s="61"/>
      <c r="F28" s="19"/>
      <c r="G28" s="19"/>
      <c r="H28" s="1690">
        <v>3174</v>
      </c>
      <c r="I28" s="1999"/>
      <c r="J28" s="1999"/>
      <c r="K28" s="2008"/>
    </row>
    <row r="29" spans="1:11" ht="12.75" customHeight="1" x14ac:dyDescent="0.2">
      <c r="A29" s="323" t="s">
        <v>598</v>
      </c>
      <c r="B29" s="99" t="s">
        <v>463</v>
      </c>
      <c r="C29" s="19">
        <f t="shared" si="1"/>
        <v>17</v>
      </c>
      <c r="D29" s="19"/>
      <c r="E29" s="61"/>
      <c r="F29" s="19"/>
      <c r="G29" s="19"/>
      <c r="H29" s="1690">
        <v>3175</v>
      </c>
      <c r="I29" s="1999"/>
      <c r="J29" s="1999"/>
      <c r="K29" s="2008"/>
    </row>
    <row r="30" spans="1:11" x14ac:dyDescent="0.2">
      <c r="A30" s="323" t="s">
        <v>598</v>
      </c>
      <c r="B30" s="99" t="s">
        <v>464</v>
      </c>
      <c r="C30" s="19">
        <f t="shared" si="1"/>
        <v>18</v>
      </c>
      <c r="D30" s="19"/>
      <c r="E30" s="61"/>
      <c r="F30" s="19"/>
      <c r="G30" s="19"/>
      <c r="H30" s="1690">
        <v>3176</v>
      </c>
      <c r="I30" s="1999"/>
      <c r="J30" s="1999"/>
      <c r="K30" s="2008"/>
    </row>
    <row r="31" spans="1:11" x14ac:dyDescent="0.2">
      <c r="A31" s="323" t="s">
        <v>598</v>
      </c>
      <c r="B31" s="99" t="s">
        <v>204</v>
      </c>
      <c r="C31" s="19">
        <f t="shared" si="1"/>
        <v>19</v>
      </c>
      <c r="D31" s="19"/>
      <c r="E31" s="61"/>
      <c r="F31" s="19"/>
      <c r="G31" s="19"/>
      <c r="H31" s="1690">
        <v>3177</v>
      </c>
      <c r="I31" s="1999"/>
      <c r="J31" s="1999"/>
      <c r="K31" s="2008"/>
    </row>
    <row r="32" spans="1:11" x14ac:dyDescent="0.2">
      <c r="A32" s="323" t="s">
        <v>598</v>
      </c>
      <c r="B32" s="90" t="s">
        <v>205</v>
      </c>
      <c r="C32" s="19">
        <f t="shared" si="1"/>
        <v>20</v>
      </c>
      <c r="D32" s="19"/>
      <c r="E32" s="61"/>
      <c r="F32" s="19"/>
      <c r="G32" s="19"/>
      <c r="H32" s="1692">
        <v>3178</v>
      </c>
      <c r="I32" s="2000"/>
      <c r="J32" s="2000"/>
      <c r="K32" s="2008"/>
    </row>
    <row r="33" spans="1:20" x14ac:dyDescent="0.2">
      <c r="A33" s="323" t="s">
        <v>435</v>
      </c>
      <c r="B33" s="90" t="s">
        <v>206</v>
      </c>
      <c r="C33" s="19">
        <f t="shared" si="1"/>
        <v>21</v>
      </c>
      <c r="D33" s="19"/>
      <c r="E33" s="61"/>
      <c r="F33" s="19"/>
      <c r="G33" s="19"/>
      <c r="H33" s="1692" t="s">
        <v>1098</v>
      </c>
      <c r="I33" s="2000"/>
      <c r="J33" s="2000"/>
      <c r="K33" s="2008"/>
    </row>
    <row r="34" spans="1:20" x14ac:dyDescent="0.2">
      <c r="A34" s="93" t="s">
        <v>598</v>
      </c>
      <c r="B34" s="90" t="s">
        <v>207</v>
      </c>
      <c r="C34" s="19">
        <f>C33+1</f>
        <v>22</v>
      </c>
      <c r="D34" s="19"/>
      <c r="E34" s="61"/>
      <c r="F34" s="19"/>
      <c r="G34" s="19"/>
      <c r="H34" s="1692">
        <v>3180</v>
      </c>
      <c r="I34" s="2000"/>
      <c r="J34" s="2000"/>
      <c r="K34" s="2008"/>
    </row>
    <row r="35" spans="1:20" x14ac:dyDescent="0.2">
      <c r="A35" s="323" t="s">
        <v>598</v>
      </c>
      <c r="B35" s="90" t="s">
        <v>782</v>
      </c>
      <c r="C35" s="19">
        <f>C34+1</f>
        <v>23</v>
      </c>
      <c r="D35" s="19"/>
      <c r="E35" s="61"/>
      <c r="F35" s="19"/>
      <c r="G35" s="19"/>
      <c r="H35" s="1692" t="s">
        <v>1099</v>
      </c>
      <c r="I35" s="2000"/>
      <c r="J35" s="2000"/>
      <c r="K35" s="2008"/>
    </row>
    <row r="36" spans="1:20" ht="12.75" customHeight="1" x14ac:dyDescent="0.2">
      <c r="A36" s="323" t="s">
        <v>598</v>
      </c>
      <c r="B36" s="68"/>
      <c r="C36" s="26">
        <f t="shared" si="1"/>
        <v>24</v>
      </c>
      <c r="D36" s="26"/>
      <c r="E36" s="69"/>
      <c r="F36" s="26"/>
      <c r="G36" s="26"/>
      <c r="H36" s="1695">
        <v>3181</v>
      </c>
      <c r="I36" s="2009"/>
      <c r="J36" s="2009"/>
      <c r="K36" s="2010"/>
    </row>
    <row r="37" spans="1:20" ht="12.75" customHeight="1" x14ac:dyDescent="0.2">
      <c r="A37" s="323" t="s">
        <v>598</v>
      </c>
      <c r="B37" s="71" t="s">
        <v>208</v>
      </c>
      <c r="C37" s="26">
        <f t="shared" si="1"/>
        <v>25</v>
      </c>
      <c r="D37" s="26"/>
      <c r="E37" s="72"/>
      <c r="F37" s="26"/>
      <c r="G37" s="26"/>
      <c r="H37" s="1695">
        <v>3182</v>
      </c>
      <c r="I37" s="73"/>
      <c r="J37" s="73"/>
      <c r="K37" s="74"/>
    </row>
    <row r="38" spans="1:20" ht="9" customHeight="1" x14ac:dyDescent="0.2">
      <c r="A38" s="323"/>
      <c r="B38" s="38"/>
      <c r="C38" s="27"/>
      <c r="D38" s="27"/>
      <c r="E38" s="75"/>
      <c r="F38" s="27"/>
      <c r="G38" s="27"/>
      <c r="H38" s="76"/>
      <c r="I38" s="2000"/>
      <c r="J38" s="2000"/>
      <c r="K38" s="2011"/>
    </row>
    <row r="39" spans="1:20" x14ac:dyDescent="0.2">
      <c r="A39" s="323" t="s">
        <v>598</v>
      </c>
      <c r="B39" s="90" t="s">
        <v>256</v>
      </c>
      <c r="C39" s="27"/>
      <c r="D39" s="27"/>
      <c r="E39" s="78"/>
      <c r="F39" s="27"/>
      <c r="G39" s="27"/>
      <c r="H39" s="344"/>
      <c r="I39" s="2000"/>
      <c r="J39" s="2000"/>
      <c r="K39" s="2011"/>
    </row>
    <row r="40" spans="1:20" x14ac:dyDescent="0.2">
      <c r="A40" s="323" t="s">
        <v>598</v>
      </c>
      <c r="B40" s="90" t="s">
        <v>805</v>
      </c>
      <c r="C40" s="27">
        <f>C37+1</f>
        <v>26</v>
      </c>
      <c r="D40" s="27"/>
      <c r="E40" s="887"/>
      <c r="F40" s="27"/>
      <c r="G40" s="27"/>
      <c r="H40" s="1692">
        <v>3188</v>
      </c>
      <c r="I40" s="2000"/>
      <c r="J40" s="2000"/>
      <c r="K40" s="2011"/>
    </row>
    <row r="41" spans="1:20" x14ac:dyDescent="0.2">
      <c r="A41" s="323" t="s">
        <v>598</v>
      </c>
      <c r="B41" s="230" t="s">
        <v>2412</v>
      </c>
      <c r="C41" s="305">
        <f>C40+1</f>
        <v>27</v>
      </c>
      <c r="D41" s="305"/>
      <c r="E41" s="888"/>
      <c r="F41" s="305"/>
      <c r="G41" s="305"/>
      <c r="H41" s="1973">
        <v>3189</v>
      </c>
      <c r="I41" s="2012"/>
      <c r="J41" s="2012"/>
      <c r="K41" s="2013"/>
    </row>
    <row r="42" spans="1:20" x14ac:dyDescent="0.2">
      <c r="A42" s="323" t="s">
        <v>598</v>
      </c>
      <c r="B42" s="68" t="s">
        <v>806</v>
      </c>
      <c r="C42" s="26">
        <f>C41+1</f>
        <v>28</v>
      </c>
      <c r="D42" s="26"/>
      <c r="E42" s="1106"/>
      <c r="F42" s="26"/>
      <c r="G42" s="26"/>
      <c r="H42" s="1973">
        <v>3190</v>
      </c>
      <c r="I42" s="2014"/>
      <c r="J42" s="2014"/>
      <c r="K42" s="2010"/>
    </row>
    <row r="43" spans="1:20" ht="9" customHeight="1" x14ac:dyDescent="0.2">
      <c r="A43" s="323"/>
      <c r="B43" s="90"/>
      <c r="C43" s="27"/>
      <c r="D43" s="27"/>
      <c r="E43" s="78"/>
      <c r="F43" s="27"/>
      <c r="G43" s="27"/>
      <c r="H43" s="1697"/>
      <c r="I43" s="2015"/>
      <c r="J43" s="2015"/>
      <c r="K43" s="1950"/>
    </row>
    <row r="44" spans="1:20" ht="14.1" customHeight="1" x14ac:dyDescent="0.2">
      <c r="A44" s="323"/>
      <c r="B44" s="38" t="s">
        <v>0</v>
      </c>
      <c r="C44" s="27"/>
      <c r="D44" s="27"/>
      <c r="E44" s="78"/>
      <c r="F44" s="27"/>
      <c r="G44" s="27"/>
      <c r="H44" s="1698"/>
      <c r="I44" s="2015"/>
      <c r="J44" s="2015"/>
      <c r="K44" s="1950"/>
    </row>
    <row r="45" spans="1:20" ht="12.75" customHeight="1" thickBot="1" x14ac:dyDescent="0.25">
      <c r="A45" s="323" t="s">
        <v>598</v>
      </c>
      <c r="B45" s="146" t="s">
        <v>457</v>
      </c>
      <c r="C45" s="257">
        <f>C42+1</f>
        <v>29</v>
      </c>
      <c r="D45" s="257"/>
      <c r="E45" s="889"/>
      <c r="F45" s="257"/>
      <c r="G45" s="257"/>
      <c r="H45" s="1699">
        <v>3191</v>
      </c>
      <c r="I45" s="86"/>
      <c r="J45" s="86"/>
      <c r="K45" s="87"/>
    </row>
    <row r="46" spans="1:20" ht="12.75" customHeight="1" x14ac:dyDescent="0.2">
      <c r="A46" s="17"/>
      <c r="B46" s="38"/>
      <c r="C46" s="27"/>
      <c r="D46" s="27"/>
      <c r="E46" s="27"/>
      <c r="F46" s="27"/>
      <c r="G46" s="27"/>
      <c r="H46" s="88"/>
      <c r="I46" s="2000"/>
      <c r="J46" s="2000"/>
      <c r="K46" s="2000"/>
      <c r="L46" s="17"/>
      <c r="M46" s="17"/>
      <c r="N46" s="17"/>
      <c r="O46" s="17"/>
      <c r="P46" s="17"/>
      <c r="Q46" s="17"/>
      <c r="R46" s="17"/>
      <c r="S46" s="17"/>
      <c r="T46" s="17"/>
    </row>
    <row r="47" spans="1:20" s="1051" customFormat="1" x14ac:dyDescent="0.2">
      <c r="B47" s="237" t="s">
        <v>628</v>
      </c>
      <c r="C47" s="1292"/>
      <c r="D47" s="1292"/>
      <c r="E47" s="1292"/>
      <c r="F47" s="1292"/>
      <c r="G47" s="1292"/>
      <c r="H47" s="1292"/>
      <c r="I47" s="1292"/>
      <c r="J47" s="1292"/>
      <c r="K47" s="1292"/>
      <c r="L47" s="182"/>
      <c r="M47" s="182"/>
      <c r="N47" s="1292"/>
      <c r="O47" s="1292"/>
      <c r="P47" s="1292"/>
      <c r="Q47" s="1292"/>
      <c r="R47" s="1292"/>
      <c r="S47" s="1292"/>
      <c r="T47" s="1050"/>
    </row>
    <row r="48" spans="1:20" s="252" customFormat="1" ht="12.75" customHeight="1" x14ac:dyDescent="0.2">
      <c r="B48" s="2235" t="s">
        <v>2443</v>
      </c>
      <c r="C48" s="2236"/>
      <c r="D48" s="2236"/>
      <c r="E48" s="2236"/>
      <c r="F48" s="2236"/>
      <c r="G48" s="2236"/>
      <c r="H48" s="2236"/>
      <c r="I48" s="2236"/>
      <c r="J48" s="2236"/>
      <c r="K48" s="2236"/>
      <c r="L48" s="292"/>
      <c r="M48" s="292"/>
    </row>
    <row r="49" spans="1:20" s="252" customFormat="1" ht="12.75" customHeight="1" x14ac:dyDescent="0.2">
      <c r="B49" s="2236"/>
      <c r="C49" s="2236"/>
      <c r="D49" s="2236"/>
      <c r="E49" s="2236"/>
      <c r="F49" s="2236"/>
      <c r="G49" s="2236"/>
      <c r="H49" s="2236"/>
      <c r="I49" s="2236"/>
      <c r="J49" s="2236"/>
      <c r="K49" s="2236"/>
      <c r="L49" s="292"/>
      <c r="M49" s="292"/>
    </row>
    <row r="50" spans="1:20" ht="12.75" customHeight="1" x14ac:dyDescent="0.2">
      <c r="B50" s="2235" t="s">
        <v>2444</v>
      </c>
      <c r="C50" s="2235"/>
      <c r="D50" s="2235"/>
      <c r="E50" s="2235"/>
      <c r="F50" s="2235"/>
      <c r="G50" s="2235"/>
      <c r="H50" s="2235"/>
      <c r="I50" s="2235"/>
      <c r="J50" s="2235"/>
      <c r="K50" s="2235"/>
    </row>
    <row r="51" spans="1:20" ht="12.75" customHeight="1" x14ac:dyDescent="0.2">
      <c r="B51" s="2235"/>
      <c r="C51" s="2235"/>
      <c r="D51" s="2235"/>
      <c r="E51" s="2235"/>
      <c r="F51" s="2235"/>
      <c r="G51" s="2235"/>
      <c r="H51" s="2235"/>
      <c r="I51" s="2235"/>
      <c r="J51" s="2235"/>
      <c r="K51" s="2235"/>
    </row>
    <row r="52" spans="1:20" x14ac:dyDescent="0.2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1:20" ht="12.75" customHeight="1" x14ac:dyDescent="0.2">
      <c r="A53" s="17"/>
      <c r="B53" s="2231"/>
      <c r="C53" s="2231"/>
      <c r="D53" s="2231"/>
      <c r="E53" s="2231"/>
      <c r="F53" s="2231"/>
      <c r="G53" s="2231"/>
      <c r="H53" s="2231"/>
      <c r="I53" s="2231"/>
      <c r="J53" s="2231"/>
      <c r="K53" s="2231"/>
    </row>
    <row r="54" spans="1:20" ht="12.75" customHeight="1" x14ac:dyDescent="0.2">
      <c r="A54" s="17"/>
      <c r="B54" s="2231"/>
      <c r="C54" s="2231"/>
      <c r="D54" s="2231"/>
      <c r="E54" s="2231"/>
      <c r="F54" s="2231"/>
      <c r="G54" s="2231"/>
      <c r="H54" s="2231"/>
      <c r="I54" s="2231"/>
      <c r="J54" s="2231"/>
      <c r="K54" s="2231"/>
    </row>
    <row r="55" spans="1:20" ht="12.95" customHeight="1" x14ac:dyDescent="0.2">
      <c r="B55" s="2232"/>
      <c r="C55" s="2232"/>
      <c r="D55" s="2232"/>
      <c r="E55" s="2232"/>
      <c r="F55" s="2232"/>
      <c r="G55" s="2232"/>
      <c r="H55" s="2232"/>
      <c r="I55" s="2232"/>
      <c r="J55" s="2232"/>
      <c r="K55" s="2232"/>
    </row>
    <row r="56" spans="1:20" s="845" customFormat="1" x14ac:dyDescent="0.2">
      <c r="B56" s="844"/>
      <c r="C56" s="844"/>
      <c r="D56" s="844"/>
      <c r="E56" s="844"/>
      <c r="F56" s="844"/>
      <c r="G56" s="844"/>
      <c r="H56" s="844"/>
      <c r="I56" s="844"/>
      <c r="J56" s="844"/>
      <c r="K56" s="844"/>
      <c r="L56" s="1"/>
      <c r="M56" s="1"/>
      <c r="N56" s="941"/>
      <c r="O56" s="938"/>
      <c r="P56" s="938"/>
      <c r="Q56" s="938"/>
      <c r="R56" s="938"/>
      <c r="S56" s="938"/>
      <c r="T56" s="939"/>
    </row>
    <row r="57" spans="1:20" s="845" customFormat="1" x14ac:dyDescent="0.2">
      <c r="B57" s="1988"/>
      <c r="C57" s="1988"/>
      <c r="D57" s="1988"/>
      <c r="E57" s="1988"/>
      <c r="F57" s="1988"/>
      <c r="G57" s="1988"/>
      <c r="H57" s="1988"/>
      <c r="I57" s="1988"/>
      <c r="J57" s="1988"/>
      <c r="K57" s="1988"/>
      <c r="L57" s="1"/>
      <c r="M57" s="1"/>
      <c r="N57" s="942"/>
      <c r="O57" s="940"/>
      <c r="P57" s="940"/>
      <c r="Q57" s="940"/>
      <c r="R57" s="940"/>
      <c r="S57" s="940"/>
      <c r="T57" s="939"/>
    </row>
    <row r="58" spans="1:20" x14ac:dyDescent="0.2">
      <c r="B58" s="844"/>
      <c r="C58" s="844"/>
      <c r="D58" s="844"/>
      <c r="E58" s="844"/>
      <c r="F58" s="844"/>
      <c r="G58" s="844"/>
      <c r="H58" s="844"/>
      <c r="I58" s="844"/>
      <c r="J58" s="844"/>
      <c r="K58" s="107"/>
      <c r="L58" s="131"/>
      <c r="M58" s="131"/>
    </row>
    <row r="59" spans="1:20" x14ac:dyDescent="0.2">
      <c r="B59" s="844"/>
      <c r="C59" s="844"/>
      <c r="D59" s="844"/>
      <c r="E59" s="844"/>
      <c r="F59" s="844"/>
      <c r="G59" s="844"/>
      <c r="H59" s="844"/>
      <c r="I59" s="844"/>
      <c r="J59" s="844"/>
      <c r="K59" s="107"/>
      <c r="L59" s="131"/>
      <c r="M59" s="131"/>
    </row>
    <row r="60" spans="1:20" x14ac:dyDescent="0.2">
      <c r="B60" s="99"/>
      <c r="C60" s="99"/>
      <c r="D60" s="99"/>
      <c r="E60" s="99"/>
      <c r="F60" s="99"/>
      <c r="G60" s="99"/>
      <c r="H60" s="99"/>
      <c r="I60" s="99"/>
      <c r="J60" s="99"/>
      <c r="K60" s="99"/>
    </row>
  </sheetData>
  <mergeCells count="6">
    <mergeCell ref="B53:K53"/>
    <mergeCell ref="B54:K54"/>
    <mergeCell ref="B55:K55"/>
    <mergeCell ref="H5:K5"/>
    <mergeCell ref="B48:K49"/>
    <mergeCell ref="B50:K51"/>
  </mergeCells>
  <phoneticPr fontId="10" type="noConversion"/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>&amp;L&amp;9Organisme ________________________________________&amp;R&amp;9Code géographique ____________</oddHeader>
    <oddFooter>&amp;LS7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T61"/>
  <sheetViews>
    <sheetView showZeros="0" zoomScaleNormal="100" workbookViewId="0"/>
  </sheetViews>
  <sheetFormatPr baseColWidth="10" defaultColWidth="9.140625" defaultRowHeight="12.75" x14ac:dyDescent="0.2"/>
  <cols>
    <col min="1" max="1" width="2.42578125" style="1" customWidth="1"/>
    <col min="2" max="2" width="47.28515625" style="1" customWidth="1"/>
    <col min="3" max="3" width="2.5703125" style="1" customWidth="1"/>
    <col min="4" max="4" width="18.5703125" style="1" customWidth="1"/>
    <col min="5" max="5" width="2.7109375" style="1" customWidth="1"/>
    <col min="6" max="6" width="18.5703125" style="1" customWidth="1"/>
    <col min="7" max="16384" width="9.140625" style="1"/>
  </cols>
  <sheetData>
    <row r="1" spans="1:7" x14ac:dyDescent="0.2">
      <c r="A1" s="99"/>
      <c r="B1" s="99"/>
      <c r="C1" s="99"/>
      <c r="D1" s="99"/>
      <c r="E1" s="99"/>
      <c r="F1" s="99"/>
    </row>
    <row r="2" spans="1:7" x14ac:dyDescent="0.2">
      <c r="A2" s="99"/>
      <c r="B2" s="99"/>
      <c r="C2" s="99"/>
      <c r="D2" s="99"/>
      <c r="E2" s="99"/>
      <c r="F2" s="99"/>
    </row>
    <row r="3" spans="1:7" x14ac:dyDescent="0.2">
      <c r="A3" s="99"/>
      <c r="B3" s="2237" t="s">
        <v>237</v>
      </c>
      <c r="C3" s="2237"/>
      <c r="D3" s="2237"/>
      <c r="E3" s="2237"/>
      <c r="F3" s="2237"/>
    </row>
    <row r="4" spans="1:7" ht="12.75" customHeight="1" x14ac:dyDescent="0.2">
      <c r="A4" s="99"/>
      <c r="B4" s="2237" t="s">
        <v>929</v>
      </c>
      <c r="C4" s="2237"/>
      <c r="D4" s="2237"/>
      <c r="E4" s="2237"/>
      <c r="F4" s="2237"/>
    </row>
    <row r="5" spans="1:7" ht="12.75" customHeight="1" x14ac:dyDescent="0.2">
      <c r="A5" s="99"/>
      <c r="B5" s="1933"/>
      <c r="C5" s="1933"/>
      <c r="D5" s="1933"/>
      <c r="E5" s="1933"/>
      <c r="F5" s="1933"/>
    </row>
    <row r="6" spans="1:7" ht="12.75" customHeight="1" x14ac:dyDescent="0.2">
      <c r="A6" s="99"/>
      <c r="B6" s="90"/>
      <c r="C6" s="90"/>
      <c r="D6" s="299">
        <v>2018</v>
      </c>
      <c r="E6" s="300"/>
      <c r="F6" s="301">
        <v>2017</v>
      </c>
    </row>
    <row r="7" spans="1:7" s="17" customFormat="1" ht="12.75" customHeight="1" thickBot="1" x14ac:dyDescent="0.25">
      <c r="A7" s="90"/>
      <c r="B7" s="236"/>
      <c r="C7" s="236"/>
      <c r="D7" s="944"/>
      <c r="E7" s="945"/>
      <c r="F7" s="2016"/>
    </row>
    <row r="8" spans="1:7" ht="9" customHeight="1" x14ac:dyDescent="0.2">
      <c r="A8" s="99"/>
      <c r="B8" s="90"/>
      <c r="C8" s="90"/>
      <c r="D8" s="299"/>
      <c r="E8" s="300"/>
      <c r="F8" s="301"/>
    </row>
    <row r="9" spans="1:7" ht="12.75" customHeight="1" x14ac:dyDescent="0.2">
      <c r="A9" s="99"/>
      <c r="B9" s="4" t="s">
        <v>565</v>
      </c>
      <c r="C9" s="19"/>
      <c r="D9" s="1996"/>
      <c r="E9" s="1996"/>
      <c r="F9" s="320"/>
    </row>
    <row r="10" spans="1:7" x14ac:dyDescent="0.2">
      <c r="A10" s="1939" t="s">
        <v>598</v>
      </c>
      <c r="B10" s="99" t="s">
        <v>2413</v>
      </c>
      <c r="C10" s="19">
        <v>1</v>
      </c>
      <c r="D10" s="1947">
        <v>3000</v>
      </c>
      <c r="E10" s="2017"/>
      <c r="F10" s="2018"/>
      <c r="G10" s="302"/>
    </row>
    <row r="11" spans="1:7" x14ac:dyDescent="0.2">
      <c r="A11" s="1939" t="s">
        <v>598</v>
      </c>
      <c r="B11" s="99" t="s">
        <v>2414</v>
      </c>
      <c r="C11" s="19">
        <f>C10+1</f>
        <v>2</v>
      </c>
      <c r="D11" s="1947">
        <v>3033</v>
      </c>
      <c r="E11" s="2019"/>
      <c r="F11" s="2018"/>
      <c r="G11" s="2"/>
    </row>
    <row r="12" spans="1:7" x14ac:dyDescent="0.2">
      <c r="A12" s="1939" t="s">
        <v>598</v>
      </c>
      <c r="B12" s="99" t="s">
        <v>2415</v>
      </c>
      <c r="C12" s="19">
        <f t="shared" ref="C12:C18" si="0">C11+1</f>
        <v>3</v>
      </c>
      <c r="D12" s="1947">
        <v>3034</v>
      </c>
      <c r="E12" s="2019"/>
      <c r="F12" s="2018"/>
    </row>
    <row r="13" spans="1:7" x14ac:dyDescent="0.2">
      <c r="A13" s="1939" t="s">
        <v>598</v>
      </c>
      <c r="B13" s="99" t="s">
        <v>2416</v>
      </c>
      <c r="C13" s="19">
        <f t="shared" si="0"/>
        <v>4</v>
      </c>
      <c r="D13" s="1947">
        <v>3035</v>
      </c>
      <c r="E13" s="2019"/>
      <c r="F13" s="2020"/>
    </row>
    <row r="14" spans="1:7" x14ac:dyDescent="0.2">
      <c r="A14" s="1939"/>
      <c r="B14" s="99" t="s">
        <v>761</v>
      </c>
      <c r="C14" s="19"/>
      <c r="D14" s="2020"/>
      <c r="E14" s="2019"/>
      <c r="F14" s="2018"/>
    </row>
    <row r="15" spans="1:7" x14ac:dyDescent="0.2">
      <c r="A15" s="1939" t="s">
        <v>598</v>
      </c>
      <c r="B15" s="99" t="s">
        <v>860</v>
      </c>
      <c r="C15" s="19">
        <f>C13+1</f>
        <v>5</v>
      </c>
      <c r="D15" s="1947">
        <v>3036</v>
      </c>
      <c r="E15" s="2019"/>
      <c r="F15" s="2018"/>
    </row>
    <row r="16" spans="1:7" x14ac:dyDescent="0.2">
      <c r="A16" s="1939" t="s">
        <v>598</v>
      </c>
      <c r="B16" s="99" t="s">
        <v>2417</v>
      </c>
      <c r="C16" s="19">
        <f>C15+1</f>
        <v>6</v>
      </c>
      <c r="D16" s="1947">
        <v>3037</v>
      </c>
      <c r="E16" s="2019"/>
      <c r="F16" s="2018"/>
    </row>
    <row r="17" spans="1:7" x14ac:dyDescent="0.2">
      <c r="A17" s="1939" t="s">
        <v>598</v>
      </c>
      <c r="B17" s="99" t="s">
        <v>2418</v>
      </c>
      <c r="C17" s="19">
        <f t="shared" si="0"/>
        <v>7</v>
      </c>
      <c r="D17" s="1947">
        <v>3038</v>
      </c>
      <c r="E17" s="2019"/>
      <c r="F17" s="2018"/>
    </row>
    <row r="18" spans="1:7" ht="12.75" customHeight="1" x14ac:dyDescent="0.2">
      <c r="A18" s="1939" t="s">
        <v>598</v>
      </c>
      <c r="B18" s="71"/>
      <c r="C18" s="26">
        <f t="shared" si="0"/>
        <v>8</v>
      </c>
      <c r="D18" s="1701">
        <v>3039</v>
      </c>
      <c r="E18" s="2021"/>
      <c r="F18" s="2022"/>
    </row>
    <row r="19" spans="1:7" ht="9" customHeight="1" x14ac:dyDescent="0.2">
      <c r="A19" s="1939"/>
      <c r="B19" s="99"/>
      <c r="C19" s="27"/>
      <c r="D19" s="2023"/>
      <c r="E19" s="2024"/>
      <c r="F19" s="2018"/>
    </row>
    <row r="20" spans="1:7" x14ac:dyDescent="0.2">
      <c r="A20" s="1939"/>
      <c r="B20" s="4" t="s">
        <v>394</v>
      </c>
      <c r="C20" s="19"/>
      <c r="D20" s="2025"/>
      <c r="E20" s="2019"/>
      <c r="F20" s="2018"/>
    </row>
    <row r="21" spans="1:7" x14ac:dyDescent="0.2">
      <c r="A21" s="1939"/>
      <c r="B21" s="1979" t="s">
        <v>881</v>
      </c>
      <c r="C21" s="19"/>
      <c r="D21" s="2026"/>
      <c r="E21" s="2019"/>
      <c r="F21" s="2018"/>
    </row>
    <row r="22" spans="1:7" x14ac:dyDescent="0.2">
      <c r="A22" s="1939" t="s">
        <v>598</v>
      </c>
      <c r="B22" s="1979" t="s">
        <v>2419</v>
      </c>
      <c r="C22" s="19">
        <f>C18+1</f>
        <v>9</v>
      </c>
      <c r="D22" s="1702">
        <v>3013</v>
      </c>
      <c r="E22" s="2019"/>
      <c r="F22" s="2018"/>
    </row>
    <row r="23" spans="1:7" x14ac:dyDescent="0.2">
      <c r="A23" s="1939" t="s">
        <v>598</v>
      </c>
      <c r="B23" s="99" t="s">
        <v>2420</v>
      </c>
      <c r="C23" s="19">
        <f t="shared" ref="C23:C28" si="1">C22+1</f>
        <v>10</v>
      </c>
      <c r="D23" s="1702">
        <v>3014</v>
      </c>
      <c r="E23" s="2019"/>
      <c r="F23" s="2018"/>
    </row>
    <row r="24" spans="1:7" x14ac:dyDescent="0.2">
      <c r="A24" s="1939" t="s">
        <v>598</v>
      </c>
      <c r="B24" s="99" t="s">
        <v>2421</v>
      </c>
      <c r="C24" s="19">
        <f t="shared" si="1"/>
        <v>11</v>
      </c>
      <c r="D24" s="1702">
        <v>3045</v>
      </c>
      <c r="E24" s="2019"/>
      <c r="F24" s="2018"/>
      <c r="G24" s="2"/>
    </row>
    <row r="25" spans="1:7" x14ac:dyDescent="0.2">
      <c r="A25" s="1939" t="s">
        <v>598</v>
      </c>
      <c r="B25" s="99" t="s">
        <v>2422</v>
      </c>
      <c r="C25" s="19">
        <f t="shared" si="1"/>
        <v>12</v>
      </c>
      <c r="D25" s="1702">
        <v>3046</v>
      </c>
      <c r="E25" s="2019"/>
      <c r="F25" s="2023"/>
    </row>
    <row r="26" spans="1:7" x14ac:dyDescent="0.2">
      <c r="A26" s="1939" t="s">
        <v>598</v>
      </c>
      <c r="B26" s="99" t="s">
        <v>2423</v>
      </c>
      <c r="C26" s="19">
        <f t="shared" si="1"/>
        <v>13</v>
      </c>
      <c r="D26" s="1702">
        <v>3047</v>
      </c>
      <c r="E26" s="2019"/>
      <c r="F26" s="2023"/>
    </row>
    <row r="27" spans="1:7" x14ac:dyDescent="0.2">
      <c r="A27" s="1939" t="s">
        <v>598</v>
      </c>
      <c r="B27" s="99" t="s">
        <v>2424</v>
      </c>
      <c r="C27" s="19">
        <f t="shared" si="1"/>
        <v>14</v>
      </c>
      <c r="D27" s="1703">
        <v>3048</v>
      </c>
      <c r="E27" s="2019"/>
      <c r="F27" s="2027"/>
    </row>
    <row r="28" spans="1:7" ht="12.75" customHeight="1" x14ac:dyDescent="0.2">
      <c r="A28" s="1939" t="s">
        <v>598</v>
      </c>
      <c r="B28" s="71"/>
      <c r="C28" s="26">
        <f t="shared" si="1"/>
        <v>15</v>
      </c>
      <c r="D28" s="1704">
        <v>3022</v>
      </c>
      <c r="E28" s="2028"/>
      <c r="F28" s="2029"/>
    </row>
    <row r="29" spans="1:7" ht="9" customHeight="1" x14ac:dyDescent="0.2">
      <c r="A29" s="1939"/>
      <c r="B29" s="38"/>
      <c r="C29" s="90"/>
      <c r="D29" s="2023"/>
      <c r="E29" s="2024"/>
      <c r="F29" s="2030"/>
    </row>
    <row r="30" spans="1:7" ht="12.75" customHeight="1" x14ac:dyDescent="0.2">
      <c r="A30" s="1939" t="s">
        <v>598</v>
      </c>
      <c r="B30" s="33" t="s">
        <v>2425</v>
      </c>
      <c r="C30" s="305">
        <f>C28+1</f>
        <v>16</v>
      </c>
      <c r="D30" s="1705" t="s">
        <v>1100</v>
      </c>
      <c r="E30" s="307"/>
      <c r="F30" s="308"/>
    </row>
    <row r="31" spans="1:7" ht="9" customHeight="1" x14ac:dyDescent="0.2">
      <c r="A31" s="1939"/>
      <c r="B31" s="38"/>
      <c r="C31" s="27"/>
      <c r="D31" s="2023"/>
      <c r="E31" s="2024"/>
      <c r="F31" s="309"/>
      <c r="G31" s="2"/>
    </row>
    <row r="32" spans="1:7" ht="12.75" customHeight="1" x14ac:dyDescent="0.2">
      <c r="A32" s="1939"/>
      <c r="B32" s="4" t="s">
        <v>657</v>
      </c>
      <c r="C32" s="19"/>
      <c r="D32" s="2025"/>
      <c r="E32" s="2019"/>
      <c r="F32" s="309"/>
    </row>
    <row r="33" spans="1:7" x14ac:dyDescent="0.2">
      <c r="A33" s="1939" t="s">
        <v>598</v>
      </c>
      <c r="B33" s="99" t="s">
        <v>2426</v>
      </c>
      <c r="C33" s="19">
        <f>C30+1</f>
        <v>17</v>
      </c>
      <c r="D33" s="1702">
        <v>3040</v>
      </c>
      <c r="E33" s="2019"/>
      <c r="F33" s="2018"/>
    </row>
    <row r="34" spans="1:7" x14ac:dyDescent="0.2">
      <c r="A34" s="1939" t="s">
        <v>598</v>
      </c>
      <c r="B34" s="99" t="s">
        <v>2427</v>
      </c>
      <c r="C34" s="19">
        <f>C33+1</f>
        <v>18</v>
      </c>
      <c r="D34" s="1702">
        <v>3041</v>
      </c>
      <c r="E34" s="2019"/>
      <c r="F34" s="2023"/>
    </row>
    <row r="35" spans="1:7" x14ac:dyDescent="0.2">
      <c r="A35" s="1939" t="s">
        <v>598</v>
      </c>
      <c r="B35" s="99" t="s">
        <v>193</v>
      </c>
      <c r="C35" s="19">
        <f>C34+1</f>
        <v>19</v>
      </c>
      <c r="D35" s="1702">
        <v>3042</v>
      </c>
      <c r="E35" s="2019"/>
      <c r="F35" s="2023"/>
    </row>
    <row r="36" spans="1:7" x14ac:dyDescent="0.2">
      <c r="A36" s="1939" t="s">
        <v>598</v>
      </c>
      <c r="B36" s="99" t="s">
        <v>2428</v>
      </c>
      <c r="C36" s="19">
        <f>C35+1</f>
        <v>20</v>
      </c>
      <c r="D36" s="1705">
        <v>3043</v>
      </c>
      <c r="E36" s="2031"/>
      <c r="F36" s="2032"/>
    </row>
    <row r="37" spans="1:7" ht="12.75" customHeight="1" x14ac:dyDescent="0.2">
      <c r="A37" s="1939" t="s">
        <v>598</v>
      </c>
      <c r="B37" s="71"/>
      <c r="C37" s="26">
        <f>C36+1</f>
        <v>21</v>
      </c>
      <c r="D37" s="1701">
        <v>3044</v>
      </c>
      <c r="E37" s="2021"/>
      <c r="F37" s="2022"/>
    </row>
    <row r="38" spans="1:7" ht="9" customHeight="1" x14ac:dyDescent="0.2">
      <c r="A38" s="1939"/>
      <c r="B38" s="99"/>
      <c r="C38" s="19"/>
      <c r="D38" s="310"/>
      <c r="E38" s="2024"/>
      <c r="F38" s="309"/>
    </row>
    <row r="39" spans="1:7" ht="21" customHeight="1" thickBot="1" x14ac:dyDescent="0.25">
      <c r="A39" s="1939" t="s">
        <v>598</v>
      </c>
      <c r="B39" s="168" t="s">
        <v>30</v>
      </c>
      <c r="C39" s="257">
        <f>C37+1</f>
        <v>22</v>
      </c>
      <c r="D39" s="1706">
        <v>3028</v>
      </c>
      <c r="E39" s="311"/>
      <c r="F39" s="312"/>
    </row>
    <row r="40" spans="1:7" ht="14.1" customHeight="1" x14ac:dyDescent="0.2">
      <c r="A40" s="1939"/>
      <c r="B40" s="38"/>
      <c r="C40" s="27"/>
      <c r="D40" s="481"/>
      <c r="E40" s="960"/>
      <c r="F40" s="961"/>
    </row>
    <row r="41" spans="1:7" ht="14.1" customHeight="1" x14ac:dyDescent="0.2">
      <c r="A41" s="1939"/>
      <c r="B41" s="90" t="s">
        <v>135</v>
      </c>
      <c r="C41" s="27"/>
      <c r="D41" s="481"/>
      <c r="E41" s="960"/>
      <c r="F41" s="961"/>
    </row>
    <row r="42" spans="1:7" ht="14.1" customHeight="1" x14ac:dyDescent="0.2">
      <c r="A42" s="1939"/>
      <c r="B42" s="90" t="s">
        <v>138</v>
      </c>
      <c r="C42" s="27"/>
      <c r="D42" s="481"/>
      <c r="E42" s="960"/>
      <c r="F42" s="961"/>
    </row>
    <row r="43" spans="1:7" ht="14.1" customHeight="1" x14ac:dyDescent="0.2">
      <c r="A43" s="1939" t="s">
        <v>598</v>
      </c>
      <c r="B43" s="90" t="s">
        <v>136</v>
      </c>
      <c r="C43" s="27">
        <f>C39+1</f>
        <v>23</v>
      </c>
      <c r="D43" s="1947" t="s">
        <v>1101</v>
      </c>
      <c r="E43" s="960"/>
      <c r="F43" s="961"/>
    </row>
    <row r="44" spans="1:7" ht="14.1" customHeight="1" x14ac:dyDescent="0.2">
      <c r="A44" s="1939" t="s">
        <v>598</v>
      </c>
      <c r="B44" s="230" t="s">
        <v>137</v>
      </c>
      <c r="C44" s="305">
        <f>C43+1</f>
        <v>24</v>
      </c>
      <c r="D44" s="1946" t="s">
        <v>1102</v>
      </c>
      <c r="E44" s="962"/>
      <c r="F44" s="963"/>
    </row>
    <row r="45" spans="1:7" ht="17.25" customHeight="1" thickBot="1" x14ac:dyDescent="0.25">
      <c r="A45" s="1939" t="s">
        <v>598</v>
      </c>
      <c r="B45" s="906"/>
      <c r="C45" s="1118">
        <f>C44+1</f>
        <v>25</v>
      </c>
      <c r="D45" s="1708" t="s">
        <v>1103</v>
      </c>
      <c r="E45" s="964"/>
      <c r="F45" s="965"/>
    </row>
    <row r="46" spans="1:7" ht="14.1" customHeight="1" x14ac:dyDescent="0.2">
      <c r="A46" s="1939"/>
      <c r="B46" s="90"/>
      <c r="C46" s="27"/>
      <c r="D46" s="481"/>
      <c r="E46" s="960"/>
      <c r="F46" s="961"/>
    </row>
    <row r="47" spans="1:7" ht="14.25" customHeight="1" x14ac:dyDescent="0.2">
      <c r="A47" s="99"/>
      <c r="B47" s="90" t="s">
        <v>2464</v>
      </c>
      <c r="C47" s="27"/>
      <c r="D47" s="2033"/>
      <c r="E47" s="313"/>
      <c r="F47" s="2211"/>
    </row>
    <row r="48" spans="1:7" ht="12.75" customHeight="1" x14ac:dyDescent="0.2">
      <c r="A48" s="99"/>
      <c r="B48" s="90" t="s">
        <v>2465</v>
      </c>
      <c r="C48" s="2209"/>
      <c r="D48" s="314"/>
      <c r="E48" s="2210"/>
      <c r="F48" s="2211"/>
      <c r="G48" s="302"/>
    </row>
    <row r="49" spans="1:20" ht="10.5" customHeight="1" x14ac:dyDescent="0.2">
      <c r="A49" s="99"/>
      <c r="B49" s="90"/>
      <c r="C49" s="19"/>
      <c r="D49" s="314"/>
      <c r="E49" s="412"/>
      <c r="F49" s="2035"/>
    </row>
    <row r="50" spans="1:20" x14ac:dyDescent="0.2">
      <c r="A50" s="99"/>
      <c r="B50" s="90"/>
      <c r="C50" s="27"/>
      <c r="D50" s="2036"/>
      <c r="E50" s="2034"/>
      <c r="F50" s="2036"/>
    </row>
    <row r="51" spans="1:20" x14ac:dyDescent="0.2">
      <c r="A51" s="99"/>
      <c r="B51" s="845"/>
      <c r="C51" s="845"/>
      <c r="D51" s="845"/>
      <c r="E51" s="845"/>
      <c r="F51" s="845"/>
      <c r="G51" s="313"/>
      <c r="H51" s="947"/>
      <c r="I51" s="941"/>
    </row>
    <row r="52" spans="1:20" x14ac:dyDescent="0.2">
      <c r="A52" s="99"/>
      <c r="B52" s="1088"/>
      <c r="C52" s="1088"/>
      <c r="D52" s="1088"/>
      <c r="E52" s="1088"/>
      <c r="F52" s="1088"/>
      <c r="G52" s="266"/>
      <c r="H52" s="947"/>
      <c r="I52" s="942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</row>
    <row r="53" spans="1:20" x14ac:dyDescent="0.2">
      <c r="A53" s="99"/>
      <c r="B53" s="845"/>
      <c r="C53" s="845"/>
      <c r="D53" s="845"/>
      <c r="E53" s="845"/>
      <c r="F53" s="845"/>
      <c r="G53" s="723"/>
      <c r="H53" s="723"/>
    </row>
    <row r="54" spans="1:20" x14ac:dyDescent="0.2">
      <c r="A54" s="99"/>
      <c r="B54" s="845"/>
      <c r="C54" s="845"/>
      <c r="D54" s="845"/>
      <c r="E54" s="845"/>
      <c r="F54" s="845"/>
      <c r="G54" s="723"/>
      <c r="H54" s="723"/>
      <c r="I54" s="317"/>
      <c r="J54" s="317"/>
      <c r="K54" s="317"/>
    </row>
    <row r="55" spans="1:20" ht="12.75" customHeight="1" x14ac:dyDescent="0.2">
      <c r="A55" s="99"/>
      <c r="B55" s="845"/>
      <c r="C55" s="19"/>
      <c r="D55" s="2036"/>
      <c r="E55" s="2034"/>
      <c r="F55" s="2037"/>
      <c r="G55" s="316"/>
    </row>
    <row r="56" spans="1:20" ht="12.75" customHeight="1" x14ac:dyDescent="0.2">
      <c r="A56" s="99"/>
      <c r="B56" s="1088"/>
      <c r="C56" s="27"/>
      <c r="D56" s="2036"/>
      <c r="E56" s="2034"/>
      <c r="F56" s="2038"/>
    </row>
    <row r="57" spans="1:20" ht="12.75" customHeight="1" x14ac:dyDescent="0.2">
      <c r="A57" s="99"/>
      <c r="B57" s="90"/>
      <c r="C57" s="27"/>
      <c r="D57" s="2036"/>
      <c r="E57" s="2034"/>
      <c r="F57" s="2037"/>
    </row>
    <row r="58" spans="1:20" ht="13.5" customHeight="1" x14ac:dyDescent="0.2">
      <c r="B58" s="17"/>
      <c r="C58" s="27"/>
      <c r="D58" s="315"/>
      <c r="E58" s="313"/>
      <c r="F58" s="318"/>
    </row>
    <row r="59" spans="1:20" x14ac:dyDescent="0.2">
      <c r="B59" s="37"/>
      <c r="C59" s="27"/>
      <c r="D59" s="298"/>
      <c r="E59" s="298"/>
      <c r="F59" s="319"/>
    </row>
    <row r="60" spans="1:20" x14ac:dyDescent="0.2">
      <c r="B60" s="18"/>
      <c r="C60" s="19"/>
      <c r="D60" s="219"/>
      <c r="E60" s="219"/>
      <c r="F60" s="320"/>
    </row>
    <row r="61" spans="1:20" x14ac:dyDescent="0.2">
      <c r="C61" s="198"/>
    </row>
  </sheetData>
  <mergeCells count="2">
    <mergeCell ref="B3:F3"/>
    <mergeCell ref="B4:F4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&amp;LS8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S74"/>
  <sheetViews>
    <sheetView zoomScaleNormal="100" workbookViewId="0"/>
  </sheetViews>
  <sheetFormatPr baseColWidth="10" defaultColWidth="9.140625" defaultRowHeight="12.75" x14ac:dyDescent="0.2"/>
  <cols>
    <col min="1" max="1" width="1.85546875" style="1" customWidth="1"/>
    <col min="2" max="2" width="47.7109375" style="1" customWidth="1"/>
    <col min="3" max="3" width="2.28515625" style="1" customWidth="1"/>
    <col min="4" max="4" width="1.140625" style="1" customWidth="1"/>
    <col min="5" max="5" width="15.5703125" style="1" customWidth="1"/>
    <col min="6" max="7" width="1.28515625" style="1" customWidth="1"/>
    <col min="8" max="8" width="15.7109375" style="1" customWidth="1"/>
    <col min="9" max="9" width="1.42578125" style="1" customWidth="1"/>
    <col min="10" max="10" width="1.28515625" style="1" customWidth="1"/>
    <col min="11" max="11" width="15.7109375" style="1" customWidth="1"/>
    <col min="12" max="12" width="1.28515625" style="1" customWidth="1"/>
    <col min="13" max="16384" width="9.140625" style="1"/>
  </cols>
  <sheetData>
    <row r="1" spans="1:12" ht="9" customHeight="1" x14ac:dyDescent="0.2">
      <c r="B1" s="47"/>
      <c r="C1" s="47"/>
      <c r="D1" s="47"/>
      <c r="E1" s="47"/>
      <c r="F1" s="48"/>
      <c r="G1" s="48"/>
      <c r="H1" s="49"/>
      <c r="I1" s="49"/>
      <c r="J1" s="49"/>
      <c r="K1" s="50"/>
    </row>
    <row r="2" spans="1:12" ht="14.25" customHeight="1" x14ac:dyDescent="0.2">
      <c r="B2" s="51"/>
      <c r="C2" s="51"/>
      <c r="D2" s="51"/>
      <c r="E2" s="51"/>
      <c r="F2" s="48"/>
      <c r="G2" s="48"/>
      <c r="H2" s="49"/>
      <c r="I2" s="49"/>
      <c r="J2" s="49"/>
      <c r="K2" s="50"/>
    </row>
    <row r="3" spans="1:12" x14ac:dyDescent="0.2">
      <c r="B3" s="52" t="s">
        <v>345</v>
      </c>
      <c r="C3" s="52"/>
      <c r="D3" s="52"/>
      <c r="E3" s="52"/>
      <c r="F3" s="48"/>
      <c r="G3" s="48"/>
      <c r="H3" s="49"/>
      <c r="I3" s="49"/>
      <c r="J3" s="49"/>
      <c r="K3" s="50"/>
    </row>
    <row r="4" spans="1:12" x14ac:dyDescent="0.2">
      <c r="B4" s="53" t="s">
        <v>877</v>
      </c>
      <c r="C4" s="53"/>
      <c r="D4" s="53"/>
      <c r="E4" s="53"/>
      <c r="F4" s="95"/>
      <c r="G4" s="95"/>
      <c r="H4" s="1990"/>
      <c r="I4" s="1990"/>
      <c r="J4" s="1990"/>
      <c r="K4" s="1991"/>
      <c r="L4" s="99"/>
    </row>
    <row r="5" spans="1:12" x14ac:dyDescent="0.2">
      <c r="B5" s="53"/>
      <c r="C5" s="53"/>
      <c r="D5" s="53"/>
      <c r="E5" s="53"/>
      <c r="F5" s="95"/>
      <c r="G5" s="95"/>
      <c r="H5" s="1990"/>
      <c r="I5" s="1990"/>
      <c r="J5" s="1990"/>
      <c r="K5" s="1991"/>
      <c r="L5" s="99"/>
    </row>
    <row r="6" spans="1:12" ht="12.95" customHeight="1" x14ac:dyDescent="0.2">
      <c r="B6" s="99"/>
      <c r="C6" s="99"/>
      <c r="D6" s="230"/>
      <c r="E6" s="1931" t="s">
        <v>503</v>
      </c>
      <c r="F6" s="1223"/>
      <c r="G6" s="1223"/>
      <c r="H6" s="2233" t="s">
        <v>287</v>
      </c>
      <c r="I6" s="2233"/>
      <c r="J6" s="2242"/>
      <c r="K6" s="2242"/>
      <c r="L6" s="839"/>
    </row>
    <row r="7" spans="1:12" ht="15" customHeight="1" x14ac:dyDescent="0.2">
      <c r="B7" s="90"/>
      <c r="C7" s="90"/>
      <c r="D7" s="90"/>
      <c r="E7" s="1383">
        <v>2018</v>
      </c>
      <c r="F7" s="57"/>
      <c r="G7" s="57"/>
      <c r="H7" s="1383">
        <v>2018</v>
      </c>
      <c r="I7" s="1383"/>
      <c r="J7" s="57"/>
      <c r="K7" s="1383">
        <v>2017</v>
      </c>
      <c r="L7" s="57"/>
    </row>
    <row r="8" spans="1:12" s="17" customFormat="1" ht="15" customHeight="1" thickBot="1" x14ac:dyDescent="0.25">
      <c r="B8" s="236"/>
      <c r="C8" s="236"/>
      <c r="D8" s="236"/>
      <c r="E8" s="210"/>
      <c r="F8" s="1993"/>
      <c r="G8" s="1993"/>
      <c r="H8" s="210"/>
      <c r="I8" s="210"/>
      <c r="J8" s="1993"/>
      <c r="K8" s="210"/>
      <c r="L8" s="1993"/>
    </row>
    <row r="9" spans="1:12" ht="3.75" customHeight="1" x14ac:dyDescent="0.2">
      <c r="B9" s="99"/>
      <c r="C9" s="99"/>
      <c r="D9" s="99"/>
      <c r="E9" s="99"/>
      <c r="F9" s="342"/>
      <c r="G9" s="342"/>
      <c r="H9" s="343"/>
      <c r="I9" s="343"/>
      <c r="J9" s="343"/>
      <c r="K9" s="344"/>
      <c r="L9" s="99"/>
    </row>
    <row r="10" spans="1:12" ht="12.75" customHeight="1" x14ac:dyDescent="0.2">
      <c r="A10" s="198" t="s">
        <v>598</v>
      </c>
      <c r="B10" s="33" t="s">
        <v>10</v>
      </c>
      <c r="C10" s="184">
        <v>1</v>
      </c>
      <c r="D10" s="33"/>
      <c r="E10" s="345"/>
      <c r="F10" s="230"/>
      <c r="G10" s="230"/>
      <c r="H10" s="1709" t="s">
        <v>1104</v>
      </c>
      <c r="I10" s="346"/>
      <c r="J10" s="2042"/>
      <c r="K10" s="346"/>
      <c r="L10" s="230"/>
    </row>
    <row r="11" spans="1:12" ht="5.25" customHeight="1" x14ac:dyDescent="0.2">
      <c r="A11" s="198"/>
      <c r="B11" s="38"/>
      <c r="C11" s="183"/>
      <c r="D11" s="38"/>
      <c r="E11" s="348"/>
      <c r="H11" s="349"/>
      <c r="I11" s="349"/>
      <c r="J11" s="350"/>
      <c r="K11" s="77"/>
    </row>
    <row r="12" spans="1:12" ht="12.75" customHeight="1" x14ac:dyDescent="0.2">
      <c r="A12" s="198"/>
      <c r="B12" s="23" t="s">
        <v>11</v>
      </c>
      <c r="C12" s="183"/>
      <c r="D12" s="23"/>
      <c r="E12" s="351"/>
      <c r="H12" s="352"/>
      <c r="I12" s="352"/>
      <c r="J12" s="56"/>
      <c r="K12" s="353"/>
    </row>
    <row r="13" spans="1:12" x14ac:dyDescent="0.2">
      <c r="A13" s="198" t="s">
        <v>598</v>
      </c>
      <c r="B13" s="23" t="s">
        <v>273</v>
      </c>
      <c r="C13" s="183">
        <f>C10+1</f>
        <v>2</v>
      </c>
      <c r="D13" s="371" t="s">
        <v>57</v>
      </c>
      <c r="E13" s="351"/>
      <c r="F13" s="410" t="s">
        <v>58</v>
      </c>
      <c r="G13" s="371" t="s">
        <v>57</v>
      </c>
      <c r="H13" s="1710" t="s">
        <v>1105</v>
      </c>
      <c r="I13" s="410" t="s">
        <v>58</v>
      </c>
      <c r="J13" s="371" t="s">
        <v>57</v>
      </c>
      <c r="K13" s="66"/>
      <c r="L13" s="410" t="s">
        <v>58</v>
      </c>
    </row>
    <row r="14" spans="1:12" ht="12.75" customHeight="1" x14ac:dyDescent="0.2">
      <c r="A14" s="198" t="s">
        <v>598</v>
      </c>
      <c r="B14" s="23" t="s">
        <v>274</v>
      </c>
      <c r="C14" s="183">
        <f t="shared" ref="C14:C21" si="0">C13+1</f>
        <v>3</v>
      </c>
      <c r="D14" s="23"/>
      <c r="E14" s="351"/>
      <c r="H14" s="1710" t="s">
        <v>1106</v>
      </c>
      <c r="I14" s="83"/>
      <c r="J14" s="56"/>
      <c r="K14" s="66"/>
    </row>
    <row r="15" spans="1:12" ht="12.75" customHeight="1" x14ac:dyDescent="0.2">
      <c r="A15" s="198" t="s">
        <v>598</v>
      </c>
      <c r="B15" s="22" t="s">
        <v>275</v>
      </c>
      <c r="C15" s="183">
        <f t="shared" si="0"/>
        <v>4</v>
      </c>
      <c r="D15" s="22"/>
      <c r="E15" s="190"/>
      <c r="H15" s="1710" t="s">
        <v>1107</v>
      </c>
      <c r="I15" s="83"/>
      <c r="J15" s="56"/>
      <c r="K15" s="77"/>
    </row>
    <row r="16" spans="1:12" x14ac:dyDescent="0.2">
      <c r="A16" s="198" t="s">
        <v>598</v>
      </c>
      <c r="B16" s="22" t="s">
        <v>276</v>
      </c>
      <c r="C16" s="183">
        <f t="shared" si="0"/>
        <v>5</v>
      </c>
      <c r="D16" s="22"/>
      <c r="E16" s="190"/>
      <c r="H16" s="1710" t="s">
        <v>1108</v>
      </c>
      <c r="I16" s="83"/>
      <c r="J16" s="56"/>
      <c r="K16" s="77"/>
    </row>
    <row r="17" spans="1:12" ht="12.75" customHeight="1" x14ac:dyDescent="0.2">
      <c r="A17" s="198" t="s">
        <v>598</v>
      </c>
      <c r="B17" s="34" t="s">
        <v>111</v>
      </c>
      <c r="C17" s="183">
        <f t="shared" si="0"/>
        <v>6</v>
      </c>
      <c r="D17" s="34"/>
      <c r="E17" s="36"/>
      <c r="G17" s="34"/>
      <c r="H17" s="1709" t="s">
        <v>1109</v>
      </c>
      <c r="I17" s="79"/>
      <c r="J17" s="347"/>
      <c r="K17" s="79"/>
    </row>
    <row r="18" spans="1:12" ht="12.75" customHeight="1" x14ac:dyDescent="0.2">
      <c r="A18" s="198" t="s">
        <v>598</v>
      </c>
      <c r="B18" s="34"/>
      <c r="C18" s="274">
        <f t="shared" si="0"/>
        <v>7</v>
      </c>
      <c r="D18" s="34"/>
      <c r="E18" s="36"/>
      <c r="F18" s="25"/>
      <c r="G18" s="34"/>
      <c r="H18" s="1709" t="s">
        <v>1110</v>
      </c>
      <c r="I18" s="79"/>
      <c r="J18" s="347"/>
      <c r="K18" s="79"/>
      <c r="L18" s="25"/>
    </row>
    <row r="19" spans="1:12" ht="12.75" customHeight="1" x14ac:dyDescent="0.2">
      <c r="A19" s="198" t="s">
        <v>598</v>
      </c>
      <c r="B19" s="17" t="s">
        <v>681</v>
      </c>
      <c r="C19" s="183">
        <f t="shared" si="0"/>
        <v>8</v>
      </c>
      <c r="D19" s="17"/>
      <c r="E19" s="29"/>
      <c r="H19" s="1711" t="s">
        <v>1111</v>
      </c>
      <c r="I19" s="77"/>
      <c r="J19" s="350"/>
      <c r="K19" s="77"/>
    </row>
    <row r="20" spans="1:12" ht="12.75" customHeight="1" x14ac:dyDescent="0.2">
      <c r="A20" s="198" t="s">
        <v>598</v>
      </c>
      <c r="B20" s="1" t="s">
        <v>518</v>
      </c>
      <c r="C20" s="183">
        <f t="shared" si="0"/>
        <v>9</v>
      </c>
      <c r="E20" s="20"/>
      <c r="H20" s="1712" t="s">
        <v>1112</v>
      </c>
      <c r="I20" s="157"/>
      <c r="J20" s="254"/>
      <c r="K20" s="66"/>
    </row>
    <row r="21" spans="1:12" x14ac:dyDescent="0.2">
      <c r="A21" s="198" t="s">
        <v>598</v>
      </c>
      <c r="B21" s="34" t="s">
        <v>519</v>
      </c>
      <c r="C21" s="184">
        <f t="shared" si="0"/>
        <v>10</v>
      </c>
      <c r="D21" s="34"/>
      <c r="E21" s="36"/>
      <c r="F21" s="34"/>
      <c r="G21" s="34"/>
      <c r="H21" s="1710" t="s">
        <v>1113</v>
      </c>
      <c r="I21" s="82"/>
      <c r="J21" s="255"/>
      <c r="K21" s="79"/>
      <c r="L21" s="34"/>
    </row>
    <row r="22" spans="1:12" x14ac:dyDescent="0.2">
      <c r="A22" s="198" t="s">
        <v>598</v>
      </c>
      <c r="B22" s="17"/>
      <c r="C22" s="183">
        <v>11</v>
      </c>
      <c r="D22" s="17"/>
      <c r="E22" s="29"/>
      <c r="H22" s="1713" t="s">
        <v>1114</v>
      </c>
      <c r="I22" s="83"/>
      <c r="J22" s="56"/>
      <c r="K22" s="77"/>
    </row>
    <row r="23" spans="1:12" ht="12.75" customHeight="1" x14ac:dyDescent="0.2">
      <c r="A23" s="198" t="s">
        <v>598</v>
      </c>
      <c r="B23" s="24" t="s">
        <v>167</v>
      </c>
      <c r="C23" s="274">
        <f>C22+1</f>
        <v>12</v>
      </c>
      <c r="D23" s="71"/>
      <c r="E23" s="189"/>
      <c r="F23" s="25"/>
      <c r="G23" s="25"/>
      <c r="H23" s="1713" t="s">
        <v>1115</v>
      </c>
      <c r="I23" s="167"/>
      <c r="J23" s="197"/>
      <c r="K23" s="70"/>
      <c r="L23" s="25"/>
    </row>
    <row r="24" spans="1:12" ht="12.75" customHeight="1" x14ac:dyDescent="0.2">
      <c r="A24" s="198"/>
      <c r="B24" s="22" t="s">
        <v>896</v>
      </c>
      <c r="C24" s="183"/>
      <c r="D24" s="38"/>
      <c r="E24" s="348"/>
      <c r="F24" s="17"/>
      <c r="G24" s="17"/>
      <c r="H24" s="83"/>
      <c r="I24" s="83"/>
      <c r="J24" s="56"/>
      <c r="K24" s="77"/>
      <c r="L24" s="17"/>
    </row>
    <row r="25" spans="1:12" ht="12.75" customHeight="1" x14ac:dyDescent="0.2">
      <c r="A25" s="438" t="s">
        <v>598</v>
      </c>
      <c r="B25" s="22" t="s">
        <v>897</v>
      </c>
      <c r="C25" s="183">
        <f>C23+1</f>
        <v>13</v>
      </c>
      <c r="D25" s="38"/>
      <c r="E25" s="348"/>
      <c r="F25" s="17"/>
      <c r="G25" s="17"/>
      <c r="H25" s="1710" t="s">
        <v>1116</v>
      </c>
      <c r="I25" s="83"/>
      <c r="J25" s="56"/>
      <c r="K25" s="77"/>
      <c r="L25" s="17"/>
    </row>
    <row r="26" spans="1:12" ht="12.75" customHeight="1" x14ac:dyDescent="0.2">
      <c r="A26" s="198"/>
      <c r="B26" s="959" t="s">
        <v>520</v>
      </c>
      <c r="C26" s="1297"/>
      <c r="D26" s="959"/>
      <c r="E26" s="1318"/>
      <c r="F26" s="81"/>
      <c r="G26" s="81"/>
      <c r="H26" s="175"/>
      <c r="I26" s="175"/>
      <c r="J26" s="1319"/>
      <c r="K26" s="1320"/>
      <c r="L26" s="81"/>
    </row>
    <row r="27" spans="1:12" ht="12.75" customHeight="1" x14ac:dyDescent="0.2">
      <c r="A27" s="198" t="s">
        <v>598</v>
      </c>
      <c r="B27" s="33" t="s">
        <v>521</v>
      </c>
      <c r="C27" s="184">
        <v>14</v>
      </c>
      <c r="D27" s="33"/>
      <c r="E27" s="345"/>
      <c r="F27" s="34"/>
      <c r="G27" s="34"/>
      <c r="H27" s="1714" t="s">
        <v>1117</v>
      </c>
      <c r="I27" s="354"/>
      <c r="J27" s="255"/>
      <c r="K27" s="354"/>
      <c r="L27" s="34"/>
    </row>
    <row r="28" spans="1:12" ht="5.25" customHeight="1" x14ac:dyDescent="0.2">
      <c r="A28" s="198"/>
      <c r="B28" s="38"/>
      <c r="C28" s="183"/>
      <c r="D28" s="38"/>
      <c r="E28" s="348"/>
      <c r="H28" s="83"/>
      <c r="I28" s="83"/>
      <c r="J28" s="56"/>
      <c r="K28" s="77"/>
    </row>
    <row r="29" spans="1:12" x14ac:dyDescent="0.2">
      <c r="A29" s="198"/>
      <c r="B29" s="22" t="s">
        <v>84</v>
      </c>
      <c r="D29" s="22"/>
      <c r="E29" s="190"/>
      <c r="H29" s="83"/>
      <c r="I29" s="83"/>
      <c r="J29" s="56"/>
      <c r="K29" s="77"/>
    </row>
    <row r="30" spans="1:12" x14ac:dyDescent="0.2">
      <c r="A30" s="198"/>
      <c r="B30" s="22" t="s">
        <v>406</v>
      </c>
      <c r="C30" s="183"/>
      <c r="D30" s="22"/>
      <c r="E30" s="190"/>
      <c r="H30" s="83"/>
      <c r="I30" s="83"/>
      <c r="J30" s="56"/>
      <c r="K30" s="77"/>
    </row>
    <row r="31" spans="1:12" x14ac:dyDescent="0.2">
      <c r="A31" s="198" t="s">
        <v>598</v>
      </c>
      <c r="B31" s="22" t="s">
        <v>805</v>
      </c>
      <c r="C31" s="183">
        <f>C27+1</f>
        <v>15</v>
      </c>
      <c r="D31" s="22"/>
      <c r="E31" s="890"/>
      <c r="H31" s="1710" t="s">
        <v>1118</v>
      </c>
      <c r="I31" s="83"/>
      <c r="J31" s="56"/>
      <c r="K31" s="77"/>
    </row>
    <row r="32" spans="1:12" ht="14.25" customHeight="1" x14ac:dyDescent="0.2">
      <c r="A32" s="198" t="s">
        <v>598</v>
      </c>
      <c r="B32" s="948" t="s">
        <v>2429</v>
      </c>
      <c r="C32" s="183">
        <f>C31+1</f>
        <v>16</v>
      </c>
      <c r="D32" s="22"/>
      <c r="E32" s="890"/>
      <c r="H32" s="1710" t="s">
        <v>1119</v>
      </c>
      <c r="I32" s="83"/>
      <c r="J32" s="56"/>
      <c r="K32" s="77"/>
    </row>
    <row r="33" spans="1:12" ht="15" customHeight="1" x14ac:dyDescent="0.2">
      <c r="A33" s="198" t="s">
        <v>598</v>
      </c>
      <c r="B33" s="196" t="s">
        <v>807</v>
      </c>
      <c r="C33" s="184">
        <f>C32+1</f>
        <v>17</v>
      </c>
      <c r="D33" s="39"/>
      <c r="E33" s="891"/>
      <c r="F33" s="34"/>
      <c r="G33" s="34"/>
      <c r="H33" s="1714" t="s">
        <v>1120</v>
      </c>
      <c r="I33" s="82"/>
      <c r="J33" s="255"/>
      <c r="K33" s="79"/>
      <c r="L33" s="34"/>
    </row>
    <row r="34" spans="1:12" ht="15" customHeight="1" x14ac:dyDescent="0.2">
      <c r="A34" s="198" t="s">
        <v>598</v>
      </c>
      <c r="B34" s="154" t="s">
        <v>806</v>
      </c>
      <c r="C34" s="274">
        <f>C33+1</f>
        <v>18</v>
      </c>
      <c r="D34" s="24"/>
      <c r="E34" s="1105"/>
      <c r="F34" s="25"/>
      <c r="G34" s="25"/>
      <c r="H34" s="1714" t="s">
        <v>1121</v>
      </c>
      <c r="I34" s="167"/>
      <c r="J34" s="197"/>
      <c r="K34" s="70"/>
      <c r="L34" s="25"/>
    </row>
    <row r="35" spans="1:12" ht="5.25" customHeight="1" x14ac:dyDescent="0.2">
      <c r="A35" s="198"/>
      <c r="B35" s="17"/>
      <c r="C35" s="183"/>
      <c r="D35" s="17"/>
      <c r="E35" s="29"/>
      <c r="H35" s="83"/>
      <c r="I35" s="83"/>
      <c r="J35" s="56"/>
      <c r="K35" s="83"/>
    </row>
    <row r="36" spans="1:12" ht="12.75" customHeight="1" x14ac:dyDescent="0.2">
      <c r="A36" s="198"/>
      <c r="B36" s="38" t="s">
        <v>456</v>
      </c>
      <c r="C36" s="183"/>
      <c r="D36" s="38"/>
      <c r="E36" s="348"/>
      <c r="H36" s="83"/>
      <c r="I36" s="83"/>
      <c r="J36" s="56"/>
      <c r="K36" s="83"/>
    </row>
    <row r="37" spans="1:12" ht="12.75" customHeight="1" thickBot="1" x14ac:dyDescent="0.25">
      <c r="A37" s="198" t="s">
        <v>598</v>
      </c>
      <c r="B37" s="168" t="s">
        <v>457</v>
      </c>
      <c r="C37" s="185">
        <f>C34+1</f>
        <v>19</v>
      </c>
      <c r="D37" s="168"/>
      <c r="E37" s="892"/>
      <c r="F37" s="14"/>
      <c r="G37" s="14"/>
      <c r="H37" s="1715" t="s">
        <v>1122</v>
      </c>
      <c r="I37" s="173"/>
      <c r="J37" s="355"/>
      <c r="K37" s="87"/>
      <c r="L37" s="14"/>
    </row>
    <row r="38" spans="1:12" ht="9" customHeight="1" x14ac:dyDescent="0.2"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2" ht="7.5" customHeight="1" x14ac:dyDescent="0.2">
      <c r="A39" s="17"/>
    </row>
    <row r="40" spans="1:12" ht="12.75" customHeight="1" x14ac:dyDescent="0.2">
      <c r="A40" s="17"/>
      <c r="B40" s="2237" t="s">
        <v>163</v>
      </c>
      <c r="C40" s="2237"/>
      <c r="D40" s="2237"/>
      <c r="E40" s="2237"/>
      <c r="F40" s="2237"/>
      <c r="G40" s="2237"/>
      <c r="H40" s="2237"/>
      <c r="I40" s="2237"/>
      <c r="J40" s="2237"/>
      <c r="K40" s="2237"/>
      <c r="L40" s="2237"/>
    </row>
    <row r="41" spans="1:12" ht="12.95" customHeight="1" x14ac:dyDescent="0.2">
      <c r="A41" s="99"/>
      <c r="B41" s="2237" t="s">
        <v>929</v>
      </c>
      <c r="C41" s="2237"/>
      <c r="D41" s="2237"/>
      <c r="E41" s="2237"/>
      <c r="F41" s="2237"/>
      <c r="G41" s="2237"/>
      <c r="H41" s="2237"/>
      <c r="I41" s="2237"/>
      <c r="J41" s="2237"/>
      <c r="K41" s="2237"/>
      <c r="L41" s="2237"/>
    </row>
    <row r="42" spans="1:12" x14ac:dyDescent="0.2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1:12" ht="13.5" thickBot="1" x14ac:dyDescent="0.25">
      <c r="A43" s="99"/>
      <c r="B43" s="236"/>
      <c r="C43" s="236"/>
      <c r="D43" s="236"/>
      <c r="E43" s="236"/>
      <c r="F43" s="236"/>
      <c r="G43" s="236"/>
      <c r="H43" s="1956">
        <v>2018</v>
      </c>
      <c r="I43" s="168"/>
      <c r="J43" s="168"/>
      <c r="K43" s="1956">
        <v>2017</v>
      </c>
      <c r="L43" s="236"/>
    </row>
    <row r="44" spans="1:12" ht="16.5" customHeight="1" x14ac:dyDescent="0.2">
      <c r="A44" s="99"/>
      <c r="B44" s="99" t="s">
        <v>164</v>
      </c>
      <c r="C44" s="99"/>
      <c r="D44" s="99"/>
      <c r="E44" s="99"/>
      <c r="F44" s="90"/>
      <c r="G44" s="90"/>
      <c r="H44" s="99"/>
      <c r="I44" s="99"/>
      <c r="J44" s="99"/>
      <c r="K44" s="99"/>
      <c r="L44" s="99"/>
    </row>
    <row r="45" spans="1:12" x14ac:dyDescent="0.2">
      <c r="A45" s="99" t="s">
        <v>598</v>
      </c>
      <c r="B45" s="230" t="s">
        <v>406</v>
      </c>
      <c r="C45" s="230"/>
      <c r="D45" s="230"/>
      <c r="E45" s="230"/>
      <c r="F45" s="2238">
        <f>C37+1</f>
        <v>20</v>
      </c>
      <c r="G45" s="2239"/>
      <c r="H45" s="1942" t="s">
        <v>1123</v>
      </c>
      <c r="I45" s="230"/>
      <c r="J45" s="230"/>
      <c r="K45" s="230"/>
      <c r="L45" s="230"/>
    </row>
    <row r="46" spans="1:12" x14ac:dyDescent="0.2">
      <c r="A46" s="99"/>
      <c r="B46" s="2250" t="s">
        <v>549</v>
      </c>
      <c r="C46" s="2250"/>
      <c r="D46" s="2250"/>
      <c r="E46" s="2250"/>
      <c r="F46" s="99"/>
      <c r="G46" s="99"/>
      <c r="H46" s="1939"/>
      <c r="I46" s="99"/>
      <c r="J46" s="99"/>
      <c r="K46" s="99"/>
      <c r="L46" s="99"/>
    </row>
    <row r="47" spans="1:12" x14ac:dyDescent="0.2">
      <c r="A47" s="99" t="s">
        <v>598</v>
      </c>
      <c r="B47" s="99" t="s">
        <v>165</v>
      </c>
      <c r="C47" s="99"/>
      <c r="D47" s="99"/>
      <c r="E47" s="99"/>
      <c r="F47" s="2240">
        <f>F45+1</f>
        <v>21</v>
      </c>
      <c r="G47" s="2241"/>
      <c r="H47" s="1939" t="s">
        <v>1124</v>
      </c>
      <c r="I47" s="99"/>
      <c r="J47" s="99"/>
      <c r="K47" s="99"/>
      <c r="L47" s="99"/>
    </row>
    <row r="48" spans="1:12" x14ac:dyDescent="0.2">
      <c r="A48" s="99" t="s">
        <v>598</v>
      </c>
      <c r="B48" s="99" t="s">
        <v>718</v>
      </c>
      <c r="C48" s="99"/>
      <c r="D48" s="99"/>
      <c r="E48" s="99"/>
      <c r="F48" s="2240">
        <f>F47+1</f>
        <v>22</v>
      </c>
      <c r="G48" s="2241"/>
      <c r="H48" s="1939" t="s">
        <v>1125</v>
      </c>
      <c r="I48" s="99"/>
      <c r="J48" s="99"/>
      <c r="K48" s="99"/>
      <c r="L48" s="99"/>
    </row>
    <row r="49" spans="1:19" x14ac:dyDescent="0.2">
      <c r="A49" s="99"/>
      <c r="B49" s="99" t="s">
        <v>129</v>
      </c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1:19" x14ac:dyDescent="0.2">
      <c r="A50" s="99" t="s">
        <v>598</v>
      </c>
      <c r="B50" s="99" t="s">
        <v>555</v>
      </c>
      <c r="C50" s="99"/>
      <c r="D50" s="99"/>
      <c r="E50" s="99"/>
      <c r="F50" s="2240">
        <f>F48+1</f>
        <v>23</v>
      </c>
      <c r="G50" s="2241"/>
      <c r="H50" s="1939" t="s">
        <v>1126</v>
      </c>
      <c r="I50" s="99"/>
      <c r="J50" s="99"/>
      <c r="K50" s="99"/>
      <c r="L50" s="99"/>
    </row>
    <row r="51" spans="1:19" x14ac:dyDescent="0.2">
      <c r="A51" s="99" t="s">
        <v>598</v>
      </c>
      <c r="B51" s="99" t="s">
        <v>555</v>
      </c>
      <c r="C51" s="99"/>
      <c r="D51" s="99"/>
      <c r="E51" s="99"/>
      <c r="F51" s="2240">
        <f>F50+1</f>
        <v>24</v>
      </c>
      <c r="G51" s="2241"/>
      <c r="H51" s="1939" t="s">
        <v>1127</v>
      </c>
      <c r="I51" s="99"/>
      <c r="J51" s="99"/>
      <c r="K51" s="99"/>
      <c r="L51" s="99"/>
    </row>
    <row r="52" spans="1:19" x14ac:dyDescent="0.2">
      <c r="A52" s="99"/>
      <c r="B52" s="99" t="s">
        <v>166</v>
      </c>
      <c r="C52" s="99"/>
      <c r="D52" s="99"/>
      <c r="E52" s="99"/>
      <c r="F52" s="99"/>
      <c r="G52" s="99"/>
      <c r="H52" s="1939"/>
      <c r="I52" s="99"/>
      <c r="J52" s="99"/>
      <c r="K52" s="99"/>
      <c r="L52" s="99"/>
    </row>
    <row r="53" spans="1:19" x14ac:dyDescent="0.2">
      <c r="A53" s="99" t="s">
        <v>598</v>
      </c>
      <c r="B53" s="230" t="s">
        <v>577</v>
      </c>
      <c r="C53" s="230"/>
      <c r="D53" s="230"/>
      <c r="E53" s="230"/>
      <c r="F53" s="2238">
        <f>F51+1</f>
        <v>25</v>
      </c>
      <c r="G53" s="2239"/>
      <c r="H53" s="1942" t="s">
        <v>1128</v>
      </c>
      <c r="I53" s="230"/>
      <c r="J53" s="230"/>
      <c r="K53" s="230"/>
      <c r="L53" s="230"/>
    </row>
    <row r="54" spans="1:19" ht="15" customHeight="1" x14ac:dyDescent="0.2">
      <c r="A54" s="99" t="s">
        <v>598</v>
      </c>
      <c r="B54" s="71" t="s">
        <v>167</v>
      </c>
      <c r="C54" s="71"/>
      <c r="D54" s="68"/>
      <c r="E54" s="68"/>
      <c r="F54" s="2238">
        <f>F53+1</f>
        <v>26</v>
      </c>
      <c r="G54" s="2239"/>
      <c r="H54" s="421" t="s">
        <v>1129</v>
      </c>
      <c r="I54" s="68"/>
      <c r="J54" s="68"/>
      <c r="K54" s="68"/>
      <c r="L54" s="68"/>
    </row>
    <row r="55" spans="1:19" ht="15" customHeight="1" x14ac:dyDescent="0.2">
      <c r="A55" s="99" t="s">
        <v>598</v>
      </c>
      <c r="B55" s="1914" t="s">
        <v>550</v>
      </c>
      <c r="C55" s="959"/>
      <c r="D55" s="1914"/>
      <c r="E55" s="1914"/>
      <c r="F55" s="2251">
        <f>F54+1</f>
        <v>27</v>
      </c>
      <c r="G55" s="2252"/>
      <c r="H55" s="2039" t="s">
        <v>1130</v>
      </c>
      <c r="I55" s="1914"/>
      <c r="J55" s="1914"/>
      <c r="K55" s="1914"/>
      <c r="L55" s="1914"/>
    </row>
    <row r="56" spans="1:19" ht="15" customHeight="1" thickBot="1" x14ac:dyDescent="0.25">
      <c r="A56" s="99" t="s">
        <v>598</v>
      </c>
      <c r="B56" s="42" t="s">
        <v>168</v>
      </c>
      <c r="C56" s="42"/>
      <c r="D56" s="906"/>
      <c r="E56" s="906"/>
      <c r="F56" s="2248">
        <f>F55+1</f>
        <v>28</v>
      </c>
      <c r="G56" s="2249"/>
      <c r="H56" s="905" t="s">
        <v>1131</v>
      </c>
      <c r="I56" s="906"/>
      <c r="J56" s="906"/>
      <c r="K56" s="906"/>
      <c r="L56" s="906"/>
    </row>
    <row r="57" spans="1:19" ht="4.5" customHeight="1" x14ac:dyDescent="0.2">
      <c r="A57" s="99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</row>
    <row r="58" spans="1:19" x14ac:dyDescent="0.2">
      <c r="A58" s="90"/>
      <c r="B58" s="90" t="s">
        <v>322</v>
      </c>
      <c r="C58" s="91"/>
      <c r="D58" s="91"/>
      <c r="E58" s="91"/>
      <c r="F58" s="91"/>
      <c r="G58" s="91"/>
      <c r="H58" s="92"/>
      <c r="I58" s="92"/>
      <c r="J58" s="92"/>
      <c r="K58" s="2040"/>
      <c r="L58" s="90"/>
      <c r="M58" s="17"/>
      <c r="N58" s="17"/>
      <c r="O58" s="17"/>
      <c r="P58" s="17"/>
      <c r="Q58" s="17"/>
      <c r="R58" s="17"/>
      <c r="S58" s="17"/>
    </row>
    <row r="59" spans="1:19" ht="12.75" customHeight="1" x14ac:dyDescent="0.2">
      <c r="A59" s="948"/>
      <c r="B59" s="2231"/>
      <c r="C59" s="2231"/>
      <c r="D59" s="2231"/>
      <c r="E59" s="2231"/>
      <c r="F59" s="2231"/>
      <c r="G59" s="2231"/>
      <c r="H59" s="2231"/>
      <c r="I59" s="2231"/>
      <c r="J59" s="2231"/>
      <c r="K59" s="2231"/>
      <c r="L59" s="99"/>
    </row>
    <row r="60" spans="1:19" x14ac:dyDescent="0.2">
      <c r="A60" s="948"/>
      <c r="B60" s="2231"/>
      <c r="C60" s="2231"/>
      <c r="D60" s="2231"/>
      <c r="E60" s="2231"/>
      <c r="F60" s="2231"/>
      <c r="G60" s="2231"/>
      <c r="H60" s="2231"/>
      <c r="I60" s="2231"/>
      <c r="J60" s="2231"/>
      <c r="K60" s="2231"/>
      <c r="L60" s="99"/>
    </row>
    <row r="61" spans="1:19" x14ac:dyDescent="0.2">
      <c r="A61" s="1901"/>
      <c r="B61" s="2246"/>
      <c r="C61" s="2246"/>
      <c r="D61" s="2246"/>
      <c r="E61" s="2246"/>
      <c r="F61" s="2246"/>
      <c r="G61" s="2246"/>
      <c r="H61" s="2246"/>
      <c r="I61" s="2246"/>
      <c r="J61" s="2246"/>
      <c r="K61" s="2246"/>
      <c r="L61" s="99"/>
    </row>
    <row r="62" spans="1:19" x14ac:dyDescent="0.2">
      <c r="A62" s="844"/>
      <c r="B62" s="845"/>
      <c r="C62" s="845"/>
      <c r="D62" s="845"/>
      <c r="E62" s="845"/>
      <c r="F62" s="845"/>
      <c r="G62" s="845"/>
      <c r="H62" s="845"/>
      <c r="I62" s="845"/>
      <c r="J62" s="99"/>
      <c r="K62" s="99"/>
      <c r="L62" s="99"/>
    </row>
    <row r="63" spans="1:19" x14ac:dyDescent="0.2">
      <c r="A63" s="1988"/>
      <c r="B63" s="1088"/>
      <c r="C63" s="1088"/>
      <c r="D63" s="1088"/>
      <c r="E63" s="1088"/>
      <c r="F63" s="1088"/>
      <c r="G63" s="1088"/>
      <c r="H63" s="1088"/>
      <c r="I63" s="1088"/>
      <c r="J63" s="2041"/>
      <c r="K63" s="2041"/>
      <c r="L63" s="99"/>
    </row>
    <row r="64" spans="1:19" x14ac:dyDescent="0.2">
      <c r="A64" s="844"/>
      <c r="B64" s="845"/>
      <c r="C64" s="845"/>
      <c r="D64" s="845"/>
      <c r="E64" s="845"/>
      <c r="F64" s="845"/>
      <c r="G64" s="845"/>
      <c r="H64" s="845"/>
      <c r="I64" s="99"/>
      <c r="J64" s="99"/>
      <c r="K64" s="99"/>
      <c r="L64" s="99"/>
    </row>
    <row r="65" spans="1:12" x14ac:dyDescent="0.2">
      <c r="A65" s="844"/>
      <c r="B65" s="845"/>
      <c r="C65" s="845"/>
      <c r="D65" s="845"/>
      <c r="E65" s="845"/>
      <c r="F65" s="845"/>
      <c r="G65" s="845"/>
      <c r="H65" s="845"/>
      <c r="I65" s="99"/>
      <c r="J65" s="99"/>
      <c r="K65" s="99"/>
      <c r="L65" s="99"/>
    </row>
    <row r="66" spans="1:12" x14ac:dyDescent="0.2">
      <c r="A66" s="99"/>
      <c r="B66" s="845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1:12" s="845" customFormat="1" ht="11.25" x14ac:dyDescent="0.2">
      <c r="B67" s="2247"/>
      <c r="C67" s="2247"/>
      <c r="D67" s="2247"/>
      <c r="E67" s="2247"/>
      <c r="F67" s="2247"/>
      <c r="G67" s="2247"/>
      <c r="H67" s="2247"/>
      <c r="I67" s="2247"/>
      <c r="J67" s="2247"/>
      <c r="K67" s="2247"/>
      <c r="L67" s="2247"/>
    </row>
    <row r="68" spans="1:12" x14ac:dyDescent="0.2">
      <c r="A68" s="2243"/>
      <c r="B68" s="2243"/>
      <c r="C68" s="2243"/>
      <c r="D68" s="2243"/>
      <c r="E68" s="2243"/>
      <c r="F68" s="2243"/>
      <c r="G68" s="2243"/>
      <c r="H68" s="2243"/>
      <c r="I68" s="2243"/>
      <c r="J68" s="2243"/>
      <c r="K68" s="99"/>
      <c r="L68" s="99"/>
    </row>
    <row r="69" spans="1:12" x14ac:dyDescent="0.2">
      <c r="A69" s="2244"/>
      <c r="B69" s="2243"/>
      <c r="C69" s="2243"/>
      <c r="D69" s="2243"/>
      <c r="E69" s="2243"/>
      <c r="F69" s="2243"/>
      <c r="G69" s="2243"/>
      <c r="H69" s="2243"/>
      <c r="I69" s="2243"/>
      <c r="J69" s="2243"/>
    </row>
    <row r="70" spans="1:12" x14ac:dyDescent="0.2">
      <c r="A70" s="2245"/>
      <c r="B70" s="2245"/>
      <c r="C70" s="2245"/>
      <c r="D70" s="2245"/>
      <c r="E70" s="2245"/>
      <c r="F70" s="2245"/>
      <c r="G70" s="2245"/>
      <c r="H70" s="2245"/>
      <c r="I70" s="2245"/>
      <c r="J70" s="2245"/>
    </row>
    <row r="71" spans="1:12" x14ac:dyDescent="0.2">
      <c r="A71" s="941"/>
      <c r="B71" s="941"/>
      <c r="C71" s="941"/>
      <c r="D71" s="941"/>
      <c r="E71" s="941"/>
      <c r="F71" s="941"/>
      <c r="G71" s="941"/>
      <c r="H71" s="941"/>
    </row>
    <row r="72" spans="1:12" x14ac:dyDescent="0.2">
      <c r="A72" s="942"/>
      <c r="B72" s="942"/>
      <c r="C72" s="942"/>
      <c r="D72" s="942"/>
      <c r="E72" s="942"/>
      <c r="F72" s="942"/>
      <c r="G72" s="942"/>
      <c r="H72" s="942"/>
      <c r="I72" s="956"/>
      <c r="J72" s="956"/>
    </row>
    <row r="73" spans="1:12" x14ac:dyDescent="0.2">
      <c r="A73" s="723"/>
      <c r="B73" s="723"/>
      <c r="C73" s="723"/>
      <c r="D73" s="723"/>
      <c r="E73" s="723"/>
      <c r="F73" s="723"/>
      <c r="G73" s="723"/>
      <c r="H73" s="131"/>
      <c r="I73" s="131"/>
      <c r="J73" s="131"/>
    </row>
    <row r="74" spans="1:12" x14ac:dyDescent="0.2">
      <c r="A74" s="723"/>
      <c r="B74" s="723"/>
      <c r="C74" s="723"/>
      <c r="D74" s="723"/>
      <c r="E74" s="723"/>
      <c r="F74" s="723"/>
      <c r="G74" s="723"/>
      <c r="H74" s="131"/>
      <c r="I74" s="131"/>
      <c r="J74" s="131"/>
    </row>
  </sheetData>
  <mergeCells count="20">
    <mergeCell ref="F53:G53"/>
    <mergeCell ref="F54:G54"/>
    <mergeCell ref="F56:G56"/>
    <mergeCell ref="B46:E46"/>
    <mergeCell ref="F47:G47"/>
    <mergeCell ref="F48:G48"/>
    <mergeCell ref="F55:G55"/>
    <mergeCell ref="A68:J68"/>
    <mergeCell ref="A69:J69"/>
    <mergeCell ref="A70:J70"/>
    <mergeCell ref="B59:K59"/>
    <mergeCell ref="B60:K60"/>
    <mergeCell ref="B61:K61"/>
    <mergeCell ref="B67:L67"/>
    <mergeCell ref="F45:G45"/>
    <mergeCell ref="F50:G50"/>
    <mergeCell ref="F51:G51"/>
    <mergeCell ref="H6:K6"/>
    <mergeCell ref="B40:L40"/>
    <mergeCell ref="B41:L41"/>
  </mergeCells>
  <phoneticPr fontId="10" type="noConversion"/>
  <pageMargins left="0.39370078740157483" right="0.39370078740157483" top="0.59055118110236227" bottom="0.39370078740157483" header="0.59055118110236227" footer="0.39370078740157483"/>
  <pageSetup scale="87" orientation="portrait" r:id="rId1"/>
  <headerFooter alignWithMargins="0">
    <oddHeader>&amp;L&amp;9Organisme ________________________________________&amp;R&amp;9Code géographique ____________</oddHeader>
    <oddFooter>&amp;LS9</oddFooter>
  </headerFooter>
  <rowBreaks count="1" manualBreakCount="1">
    <brk id="68" max="11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A1:V66"/>
  <sheetViews>
    <sheetView showZeros="0" zoomScaleNormal="100" workbookViewId="0"/>
  </sheetViews>
  <sheetFormatPr baseColWidth="10" defaultColWidth="9.140625" defaultRowHeight="12.75" x14ac:dyDescent="0.2"/>
  <cols>
    <col min="1" max="1" width="2.7109375" style="1" customWidth="1"/>
    <col min="2" max="2" width="47" style="1" customWidth="1"/>
    <col min="3" max="3" width="2.7109375" style="1" customWidth="1"/>
    <col min="4" max="4" width="1.28515625" style="1" customWidth="1"/>
    <col min="5" max="5" width="18.85546875" style="1" customWidth="1"/>
    <col min="6" max="6" width="1.28515625" style="1" customWidth="1"/>
    <col min="7" max="7" width="1.140625" style="1" customWidth="1"/>
    <col min="8" max="8" width="18.85546875" style="1" customWidth="1"/>
    <col min="9" max="9" width="1.28515625" style="1" customWidth="1"/>
    <col min="10" max="10" width="2" style="1" customWidth="1"/>
    <col min="11" max="16384" width="9.140625" style="1"/>
  </cols>
  <sheetData>
    <row r="1" spans="1:9" ht="8.1" customHeight="1" x14ac:dyDescent="0.2">
      <c r="A1" s="263"/>
      <c r="B1" s="47"/>
      <c r="C1" s="263"/>
      <c r="D1" s="263"/>
      <c r="E1" s="465"/>
      <c r="F1" s="465"/>
      <c r="G1" s="465"/>
      <c r="H1" s="465"/>
    </row>
    <row r="2" spans="1:9" ht="8.1" customHeight="1" x14ac:dyDescent="0.2">
      <c r="A2" s="263"/>
      <c r="B2" s="6"/>
      <c r="E2" s="3"/>
      <c r="F2" s="465"/>
      <c r="G2" s="465"/>
      <c r="H2" s="465"/>
    </row>
    <row r="3" spans="1:9" ht="12.75" customHeight="1" x14ac:dyDescent="0.2">
      <c r="A3" s="48"/>
      <c r="B3" s="293" t="s">
        <v>557</v>
      </c>
      <c r="C3" s="48"/>
      <c r="D3" s="48"/>
      <c r="E3" s="466"/>
      <c r="F3" s="49"/>
      <c r="G3" s="49"/>
      <c r="H3" s="49"/>
    </row>
    <row r="4" spans="1:9" ht="12.75" customHeight="1" x14ac:dyDescent="0.2">
      <c r="A4" s="54"/>
      <c r="B4" s="53" t="s">
        <v>877</v>
      </c>
      <c r="C4" s="54"/>
      <c r="D4" s="54"/>
      <c r="E4" s="2043"/>
      <c r="F4" s="55"/>
      <c r="G4" s="55"/>
      <c r="H4" s="55"/>
    </row>
    <row r="5" spans="1:9" ht="11.1" customHeight="1" x14ac:dyDescent="0.2">
      <c r="A5" s="54"/>
      <c r="B5" s="929"/>
      <c r="C5" s="54"/>
      <c r="D5" s="54"/>
      <c r="E5" s="23"/>
      <c r="F5" s="55"/>
      <c r="G5" s="55"/>
      <c r="H5" s="23"/>
    </row>
    <row r="6" spans="1:9" ht="12.75" customHeight="1" x14ac:dyDescent="0.2">
      <c r="A6" s="392"/>
      <c r="B6" s="392"/>
      <c r="C6" s="392"/>
      <c r="D6" s="392"/>
      <c r="E6" s="782">
        <v>2018</v>
      </c>
      <c r="F6" s="22"/>
      <c r="G6" s="22"/>
      <c r="H6" s="1945">
        <v>2017</v>
      </c>
      <c r="I6" s="17"/>
    </row>
    <row r="7" spans="1:9" ht="12.75" customHeight="1" thickBot="1" x14ac:dyDescent="0.25">
      <c r="A7" s="392"/>
      <c r="B7" s="97"/>
      <c r="C7" s="97"/>
      <c r="D7" s="97"/>
      <c r="E7" s="946"/>
      <c r="F7" s="209"/>
      <c r="G7" s="209"/>
      <c r="H7" s="1956"/>
      <c r="I7" s="14"/>
    </row>
    <row r="8" spans="1:9" ht="8.1" customHeight="1" x14ac:dyDescent="0.2">
      <c r="A8" s="392"/>
      <c r="B8" s="392"/>
      <c r="C8" s="392"/>
      <c r="D8" s="392"/>
      <c r="E8" s="782"/>
      <c r="F8" s="22"/>
      <c r="G8" s="22"/>
      <c r="H8" s="46"/>
    </row>
    <row r="9" spans="1:9" ht="12.75" customHeight="1" x14ac:dyDescent="0.2">
      <c r="A9" s="438"/>
      <c r="B9" s="18" t="s">
        <v>673</v>
      </c>
      <c r="C9" s="438"/>
      <c r="D9" s="438"/>
      <c r="F9" s="134"/>
      <c r="G9" s="134"/>
      <c r="H9" s="134"/>
    </row>
    <row r="10" spans="1:9" ht="12.75" customHeight="1" x14ac:dyDescent="0.2">
      <c r="A10" s="93" t="s">
        <v>598</v>
      </c>
      <c r="B10" s="23" t="s">
        <v>10</v>
      </c>
      <c r="C10" s="27">
        <v>1</v>
      </c>
      <c r="D10" s="27"/>
      <c r="E10" s="1697">
        <v>4035</v>
      </c>
      <c r="F10" s="467"/>
      <c r="G10" s="467"/>
      <c r="H10" s="63"/>
      <c r="I10" s="251"/>
    </row>
    <row r="11" spans="1:9" ht="12.75" customHeight="1" x14ac:dyDescent="0.2">
      <c r="A11" s="93"/>
      <c r="B11" s="1" t="s">
        <v>295</v>
      </c>
      <c r="C11" s="19"/>
      <c r="D11" s="19"/>
      <c r="E11" s="1691"/>
      <c r="F11" s="468"/>
      <c r="G11" s="468"/>
      <c r="H11" s="63"/>
      <c r="I11" s="251"/>
    </row>
    <row r="12" spans="1:9" ht="12.75" customHeight="1" x14ac:dyDescent="0.2">
      <c r="A12" s="93" t="s">
        <v>598</v>
      </c>
      <c r="B12" s="17" t="s">
        <v>473</v>
      </c>
      <c r="C12" s="27">
        <f>C10+1</f>
        <v>2</v>
      </c>
      <c r="D12" s="27"/>
      <c r="E12" s="1697" t="s">
        <v>1132</v>
      </c>
      <c r="F12" s="178"/>
      <c r="G12" s="178"/>
      <c r="H12" s="63"/>
      <c r="I12" s="251"/>
    </row>
    <row r="13" spans="1:9" ht="12.75" customHeight="1" x14ac:dyDescent="0.2">
      <c r="A13" s="93"/>
      <c r="B13" s="17" t="s">
        <v>474</v>
      </c>
      <c r="C13" s="27"/>
      <c r="D13" s="27"/>
      <c r="E13" s="1697"/>
      <c r="F13" s="178"/>
      <c r="G13" s="178"/>
      <c r="H13" s="63"/>
      <c r="I13" s="251"/>
    </row>
    <row r="14" spans="1:9" ht="12.75" customHeight="1" x14ac:dyDescent="0.2">
      <c r="A14" s="93" t="s">
        <v>598</v>
      </c>
      <c r="B14" s="17" t="s">
        <v>9</v>
      </c>
      <c r="C14" s="27">
        <f>C12+1</f>
        <v>3</v>
      </c>
      <c r="D14" s="27"/>
      <c r="E14" s="1697">
        <v>4002</v>
      </c>
      <c r="F14" s="178"/>
      <c r="G14" s="178"/>
      <c r="H14" s="63"/>
      <c r="I14" s="251"/>
    </row>
    <row r="15" spans="1:9" ht="12.75" customHeight="1" x14ac:dyDescent="0.2">
      <c r="A15" s="93" t="s">
        <v>598</v>
      </c>
      <c r="B15" s="34" t="s">
        <v>9</v>
      </c>
      <c r="C15" s="305">
        <f>C14+1</f>
        <v>4</v>
      </c>
      <c r="D15" s="305"/>
      <c r="E15" s="1696">
        <v>4027</v>
      </c>
      <c r="F15" s="188"/>
      <c r="G15" s="188"/>
      <c r="H15" s="65"/>
      <c r="I15" s="847"/>
    </row>
    <row r="16" spans="1:9" ht="12.75" customHeight="1" x14ac:dyDescent="0.2">
      <c r="A16" s="93" t="s">
        <v>598</v>
      </c>
      <c r="B16" s="17"/>
      <c r="C16" s="27">
        <f>C15+1</f>
        <v>5</v>
      </c>
      <c r="D16" s="27"/>
      <c r="E16" s="1697">
        <v>4003</v>
      </c>
      <c r="F16" s="178"/>
      <c r="G16" s="178"/>
      <c r="H16" s="152"/>
      <c r="I16" s="251"/>
    </row>
    <row r="17" spans="1:9" ht="12.75" customHeight="1" x14ac:dyDescent="0.2">
      <c r="A17" s="93"/>
      <c r="B17" s="1" t="s">
        <v>195</v>
      </c>
      <c r="C17" s="19"/>
      <c r="D17" s="19"/>
      <c r="E17" s="156"/>
      <c r="F17" s="468"/>
      <c r="G17" s="468"/>
      <c r="H17" s="63"/>
      <c r="I17" s="251"/>
    </row>
    <row r="18" spans="1:9" ht="12.75" customHeight="1" x14ac:dyDescent="0.2">
      <c r="A18" s="93" t="s">
        <v>598</v>
      </c>
      <c r="B18" s="1" t="s">
        <v>196</v>
      </c>
      <c r="C18" s="19">
        <f>C16+1</f>
        <v>6</v>
      </c>
      <c r="D18" s="19"/>
      <c r="E18" s="1690">
        <v>4008</v>
      </c>
      <c r="F18" s="468"/>
      <c r="G18" s="468"/>
      <c r="H18" s="63"/>
      <c r="I18" s="251"/>
    </row>
    <row r="19" spans="1:9" ht="12.75" customHeight="1" x14ac:dyDescent="0.2">
      <c r="A19" s="93" t="s">
        <v>598</v>
      </c>
      <c r="B19" s="1" t="s">
        <v>197</v>
      </c>
      <c r="C19" s="19">
        <f>C18+1</f>
        <v>7</v>
      </c>
      <c r="D19" s="19"/>
      <c r="E19" s="1690">
        <v>4037</v>
      </c>
      <c r="F19" s="468"/>
      <c r="G19" s="468"/>
      <c r="H19" s="63"/>
      <c r="I19" s="251"/>
    </row>
    <row r="20" spans="1:9" ht="12.75" customHeight="1" x14ac:dyDescent="0.2">
      <c r="A20" s="93" t="s">
        <v>598</v>
      </c>
      <c r="B20" s="1" t="s">
        <v>603</v>
      </c>
      <c r="C20" s="19">
        <f t="shared" ref="C20:C26" si="0">C19+1</f>
        <v>8</v>
      </c>
      <c r="D20" s="19"/>
      <c r="E20" s="1690">
        <v>4011</v>
      </c>
      <c r="F20" s="468"/>
      <c r="G20" s="468"/>
      <c r="H20" s="63"/>
      <c r="I20" s="251"/>
    </row>
    <row r="21" spans="1:9" ht="12.75" customHeight="1" x14ac:dyDescent="0.2">
      <c r="A21" s="93" t="s">
        <v>598</v>
      </c>
      <c r="B21" s="1" t="s">
        <v>198</v>
      </c>
      <c r="C21" s="19">
        <f t="shared" si="0"/>
        <v>9</v>
      </c>
      <c r="D21" s="19"/>
      <c r="E21" s="1690">
        <v>4012</v>
      </c>
      <c r="F21" s="468"/>
      <c r="G21" s="468"/>
      <c r="H21" s="63"/>
      <c r="I21" s="251"/>
    </row>
    <row r="22" spans="1:9" ht="12.75" customHeight="1" x14ac:dyDescent="0.2">
      <c r="A22" s="93" t="s">
        <v>598</v>
      </c>
      <c r="B22" s="1" t="s">
        <v>199</v>
      </c>
      <c r="C22" s="19">
        <f>C21+1</f>
        <v>10</v>
      </c>
      <c r="D22" s="19"/>
      <c r="E22" s="1690">
        <v>4040</v>
      </c>
      <c r="F22" s="468"/>
      <c r="G22" s="468"/>
      <c r="H22" s="63"/>
      <c r="I22" s="469"/>
    </row>
    <row r="23" spans="1:9" ht="12.75" customHeight="1" x14ac:dyDescent="0.2">
      <c r="A23" s="93" t="s">
        <v>598</v>
      </c>
      <c r="B23" s="1" t="s">
        <v>103</v>
      </c>
      <c r="C23" s="19">
        <f t="shared" si="0"/>
        <v>11</v>
      </c>
      <c r="D23" s="19"/>
      <c r="E23" s="1690" t="s">
        <v>1133</v>
      </c>
      <c r="F23" s="468"/>
      <c r="G23" s="468"/>
      <c r="H23" s="63"/>
      <c r="I23" s="251"/>
    </row>
    <row r="24" spans="1:9" ht="12.75" customHeight="1" x14ac:dyDescent="0.2">
      <c r="A24" s="93" t="s">
        <v>598</v>
      </c>
      <c r="B24" s="1" t="s">
        <v>104</v>
      </c>
      <c r="C24" s="19">
        <f t="shared" si="0"/>
        <v>12</v>
      </c>
      <c r="D24" s="19"/>
      <c r="E24" s="1690">
        <v>4009</v>
      </c>
      <c r="F24" s="468"/>
      <c r="G24" s="468"/>
      <c r="H24" s="63"/>
      <c r="I24" s="251"/>
    </row>
    <row r="25" spans="1:9" ht="12.75" customHeight="1" x14ac:dyDescent="0.2">
      <c r="A25" s="93" t="s">
        <v>598</v>
      </c>
      <c r="B25" s="1" t="s">
        <v>105</v>
      </c>
      <c r="C25" s="19">
        <f t="shared" si="0"/>
        <v>13</v>
      </c>
      <c r="D25" s="19"/>
      <c r="E25" s="1690">
        <v>4010</v>
      </c>
      <c r="F25" s="468"/>
      <c r="G25" s="468"/>
      <c r="H25" s="63"/>
      <c r="I25" s="847"/>
    </row>
    <row r="26" spans="1:9" ht="12.75" customHeight="1" x14ac:dyDescent="0.2">
      <c r="A26" s="93" t="s">
        <v>598</v>
      </c>
      <c r="B26" s="25"/>
      <c r="C26" s="26">
        <f t="shared" si="0"/>
        <v>14</v>
      </c>
      <c r="D26" s="26"/>
      <c r="E26" s="1716">
        <v>4014</v>
      </c>
      <c r="F26" s="470"/>
      <c r="G26" s="470"/>
      <c r="H26" s="166"/>
      <c r="I26" s="858"/>
    </row>
    <row r="27" spans="1:9" ht="12.75" customHeight="1" x14ac:dyDescent="0.2">
      <c r="A27" s="93"/>
      <c r="B27" s="18" t="s">
        <v>215</v>
      </c>
      <c r="C27" s="19"/>
      <c r="D27" s="19"/>
      <c r="E27" s="156"/>
      <c r="F27" s="468"/>
      <c r="G27" s="468"/>
      <c r="H27" s="63"/>
      <c r="I27" s="251"/>
    </row>
    <row r="28" spans="1:9" ht="12.75" customHeight="1" x14ac:dyDescent="0.2">
      <c r="A28" s="93" t="s">
        <v>598</v>
      </c>
      <c r="B28" s="1" t="s">
        <v>641</v>
      </c>
      <c r="C28" s="19">
        <f>C26+1</f>
        <v>15</v>
      </c>
      <c r="D28" s="371" t="s">
        <v>57</v>
      </c>
      <c r="E28" s="1697">
        <v>4015</v>
      </c>
      <c r="F28" s="410" t="s">
        <v>58</v>
      </c>
      <c r="G28" s="371" t="s">
        <v>57</v>
      </c>
      <c r="H28" s="66"/>
      <c r="I28" s="410" t="s">
        <v>58</v>
      </c>
    </row>
    <row r="29" spans="1:9" ht="12.75" customHeight="1" x14ac:dyDescent="0.2">
      <c r="A29" s="93" t="s">
        <v>598</v>
      </c>
      <c r="B29" s="1" t="s">
        <v>638</v>
      </c>
      <c r="C29" s="19">
        <f>C28+1</f>
        <v>16</v>
      </c>
      <c r="D29" s="19"/>
      <c r="E29" s="1691">
        <v>4029</v>
      </c>
      <c r="F29" s="468"/>
      <c r="G29" s="468"/>
      <c r="H29" s="63"/>
      <c r="I29" s="847"/>
    </row>
    <row r="30" spans="1:9" ht="12.75" customHeight="1" x14ac:dyDescent="0.2">
      <c r="A30" s="93" t="s">
        <v>598</v>
      </c>
      <c r="B30" s="25"/>
      <c r="C30" s="26">
        <f>C29+1</f>
        <v>17</v>
      </c>
      <c r="D30" s="26"/>
      <c r="E30" s="1716" t="s">
        <v>1134</v>
      </c>
      <c r="F30" s="470"/>
      <c r="G30" s="470"/>
      <c r="H30" s="166"/>
      <c r="I30" s="858"/>
    </row>
    <row r="31" spans="1:9" ht="12.75" customHeight="1" x14ac:dyDescent="0.2">
      <c r="A31" s="93"/>
      <c r="B31" s="38" t="s">
        <v>669</v>
      </c>
      <c r="C31" s="765"/>
      <c r="D31" s="27"/>
      <c r="E31" s="153"/>
      <c r="F31" s="467"/>
      <c r="G31" s="467"/>
      <c r="H31" s="63"/>
      <c r="I31" s="251"/>
    </row>
    <row r="32" spans="1:9" ht="12.75" customHeight="1" x14ac:dyDescent="0.2">
      <c r="A32" s="93"/>
      <c r="B32" s="22" t="s">
        <v>717</v>
      </c>
      <c r="C32" s="32"/>
      <c r="D32" s="27"/>
      <c r="E32" s="153"/>
      <c r="F32" s="467"/>
      <c r="G32" s="467"/>
      <c r="H32" s="63"/>
      <c r="I32" s="251"/>
    </row>
    <row r="33" spans="1:22" ht="12.75" customHeight="1" x14ac:dyDescent="0.2">
      <c r="A33" s="93"/>
      <c r="B33" s="22" t="s">
        <v>784</v>
      </c>
      <c r="C33" s="32"/>
      <c r="D33" s="27"/>
      <c r="E33" s="153"/>
      <c r="F33" s="467"/>
      <c r="G33" s="467"/>
      <c r="H33" s="63"/>
      <c r="I33" s="251"/>
    </row>
    <row r="34" spans="1:22" ht="12.75" customHeight="1" x14ac:dyDescent="0.2">
      <c r="A34" s="93"/>
      <c r="B34" s="22" t="s">
        <v>860</v>
      </c>
      <c r="C34" s="32"/>
      <c r="D34" s="27"/>
      <c r="E34" s="153"/>
      <c r="F34" s="467"/>
      <c r="G34" s="467"/>
      <c r="H34" s="63"/>
      <c r="I34" s="251"/>
    </row>
    <row r="35" spans="1:22" ht="12.75" customHeight="1" x14ac:dyDescent="0.2">
      <c r="A35" s="93" t="s">
        <v>598</v>
      </c>
      <c r="B35" s="17" t="s">
        <v>670</v>
      </c>
      <c r="C35" s="30">
        <f>C30+1</f>
        <v>18</v>
      </c>
      <c r="D35" s="371" t="s">
        <v>57</v>
      </c>
      <c r="E35" s="1697" t="s">
        <v>1135</v>
      </c>
      <c r="F35" s="410" t="s">
        <v>58</v>
      </c>
      <c r="G35" s="371" t="s">
        <v>57</v>
      </c>
      <c r="H35" s="63"/>
      <c r="I35" s="410" t="s">
        <v>58</v>
      </c>
    </row>
    <row r="36" spans="1:22" ht="12.75" customHeight="1" x14ac:dyDescent="0.2">
      <c r="A36" s="93" t="s">
        <v>598</v>
      </c>
      <c r="B36" s="17" t="s">
        <v>671</v>
      </c>
      <c r="C36" s="30">
        <f>C35+1</f>
        <v>19</v>
      </c>
      <c r="D36" s="27"/>
      <c r="E36" s="1697" t="s">
        <v>1136</v>
      </c>
      <c r="F36" s="467"/>
      <c r="G36" s="467"/>
      <c r="H36" s="63"/>
      <c r="I36" s="251"/>
    </row>
    <row r="37" spans="1:22" ht="12.75" customHeight="1" x14ac:dyDescent="0.2">
      <c r="A37" s="93"/>
      <c r="B37" s="17" t="s">
        <v>715</v>
      </c>
      <c r="C37" s="30"/>
      <c r="D37" s="27"/>
      <c r="E37" s="1717"/>
      <c r="F37" s="467"/>
      <c r="G37" s="467"/>
      <c r="H37" s="63"/>
      <c r="I37" s="251"/>
    </row>
    <row r="38" spans="1:22" ht="12.75" customHeight="1" x14ac:dyDescent="0.2">
      <c r="A38" s="93" t="s">
        <v>598</v>
      </c>
      <c r="B38" s="22" t="s">
        <v>719</v>
      </c>
      <c r="C38" s="30">
        <f>C36+1</f>
        <v>20</v>
      </c>
      <c r="D38" s="371" t="s">
        <v>57</v>
      </c>
      <c r="E38" s="1697" t="s">
        <v>1137</v>
      </c>
      <c r="F38" s="410" t="s">
        <v>58</v>
      </c>
      <c r="G38" s="371" t="s">
        <v>57</v>
      </c>
      <c r="H38" s="63"/>
      <c r="I38" s="410" t="s">
        <v>58</v>
      </c>
    </row>
    <row r="39" spans="1:22" ht="12.75" customHeight="1" x14ac:dyDescent="0.2">
      <c r="A39" s="93" t="s">
        <v>598</v>
      </c>
      <c r="B39" s="22" t="s">
        <v>716</v>
      </c>
      <c r="C39" s="30">
        <f>C38+1</f>
        <v>21</v>
      </c>
      <c r="D39" s="27"/>
      <c r="E39" s="1697" t="s">
        <v>1138</v>
      </c>
      <c r="F39" s="467"/>
      <c r="G39" s="467"/>
      <c r="H39" s="63"/>
      <c r="I39" s="251"/>
    </row>
    <row r="40" spans="1:22" ht="12.75" customHeight="1" x14ac:dyDescent="0.2">
      <c r="A40" s="93" t="s">
        <v>598</v>
      </c>
      <c r="B40" s="25"/>
      <c r="C40" s="26">
        <f>C39+1</f>
        <v>22</v>
      </c>
      <c r="D40" s="26"/>
      <c r="E40" s="1716" t="s">
        <v>1139</v>
      </c>
      <c r="F40" s="470"/>
      <c r="G40" s="470"/>
      <c r="H40" s="166"/>
      <c r="I40" s="858"/>
    </row>
    <row r="41" spans="1:22" ht="12.75" customHeight="1" x14ac:dyDescent="0.2">
      <c r="A41" s="93"/>
      <c r="B41" s="4" t="s">
        <v>2430</v>
      </c>
      <c r="C41" s="19"/>
      <c r="D41" s="19"/>
      <c r="E41" s="156"/>
      <c r="F41" s="191"/>
      <c r="G41" s="191"/>
      <c r="H41" s="63"/>
      <c r="I41" s="471"/>
    </row>
    <row r="42" spans="1:22" ht="12.75" customHeight="1" x14ac:dyDescent="0.2">
      <c r="A42" s="93" t="s">
        <v>598</v>
      </c>
      <c r="B42" s="1" t="s">
        <v>113</v>
      </c>
      <c r="C42" s="19">
        <f>C40+1</f>
        <v>23</v>
      </c>
      <c r="D42" s="19"/>
      <c r="E42" s="1690">
        <v>4019</v>
      </c>
      <c r="F42" s="468"/>
      <c r="G42" s="468"/>
      <c r="H42" s="63"/>
    </row>
    <row r="43" spans="1:22" ht="12.75" customHeight="1" x14ac:dyDescent="0.2">
      <c r="A43" s="93" t="s">
        <v>598</v>
      </c>
      <c r="B43" s="1" t="s">
        <v>421</v>
      </c>
      <c r="C43" s="19">
        <f>C42+1</f>
        <v>24</v>
      </c>
      <c r="D43" s="371" t="s">
        <v>57</v>
      </c>
      <c r="E43" s="1697">
        <v>4020</v>
      </c>
      <c r="F43" s="410" t="s">
        <v>58</v>
      </c>
      <c r="G43" s="371" t="s">
        <v>57</v>
      </c>
      <c r="H43" s="66"/>
      <c r="I43" s="410" t="s">
        <v>58</v>
      </c>
    </row>
    <row r="44" spans="1:22" ht="12.75" customHeight="1" x14ac:dyDescent="0.2">
      <c r="A44" s="93" t="s">
        <v>598</v>
      </c>
      <c r="B44" s="1" t="s">
        <v>115</v>
      </c>
      <c r="C44" s="19">
        <f>C43+1</f>
        <v>25</v>
      </c>
      <c r="D44" s="19"/>
      <c r="E44" s="1690" t="s">
        <v>1140</v>
      </c>
      <c r="F44" s="468"/>
      <c r="G44" s="468"/>
      <c r="H44" s="63"/>
      <c r="I44" s="472"/>
    </row>
    <row r="45" spans="1:22" ht="12.75" customHeight="1" x14ac:dyDescent="0.2">
      <c r="B45" s="17" t="s">
        <v>202</v>
      </c>
      <c r="D45" s="19"/>
      <c r="E45" s="1718"/>
      <c r="F45" s="468"/>
      <c r="G45" s="468"/>
      <c r="H45" s="63"/>
      <c r="I45" s="472"/>
    </row>
    <row r="46" spans="1:22" ht="12.75" customHeight="1" x14ac:dyDescent="0.2">
      <c r="A46" s="93" t="s">
        <v>598</v>
      </c>
      <c r="B46" s="17" t="s">
        <v>201</v>
      </c>
      <c r="C46" s="27">
        <f>C44+1</f>
        <v>26</v>
      </c>
      <c r="D46" s="27"/>
      <c r="E46" s="1697" t="s">
        <v>1141</v>
      </c>
      <c r="F46" s="467"/>
      <c r="G46" s="467"/>
      <c r="H46" s="63"/>
      <c r="I46" s="909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</row>
    <row r="47" spans="1:22" ht="12.75" customHeight="1" x14ac:dyDescent="0.2">
      <c r="A47" s="93"/>
      <c r="B47" s="17" t="s">
        <v>68</v>
      </c>
      <c r="C47" s="19"/>
      <c r="D47" s="19"/>
      <c r="E47" s="1719"/>
      <c r="F47" s="191"/>
      <c r="G47" s="191"/>
      <c r="H47" s="63"/>
    </row>
    <row r="48" spans="1:22" ht="12.75" customHeight="1" x14ac:dyDescent="0.2">
      <c r="A48" s="93" t="s">
        <v>598</v>
      </c>
      <c r="B48" s="17" t="s">
        <v>116</v>
      </c>
      <c r="C48" s="27">
        <f>C46+1</f>
        <v>27</v>
      </c>
      <c r="D48" s="27"/>
      <c r="E48" s="1697">
        <v>4022</v>
      </c>
      <c r="F48" s="467"/>
      <c r="G48" s="467"/>
      <c r="H48" s="63"/>
      <c r="I48" s="17"/>
    </row>
    <row r="49" spans="1:10" x14ac:dyDescent="0.2">
      <c r="A49" s="93" t="s">
        <v>598</v>
      </c>
      <c r="B49" s="34" t="s">
        <v>67</v>
      </c>
      <c r="C49" s="35">
        <f>C48+1</f>
        <v>28</v>
      </c>
      <c r="D49" s="34"/>
      <c r="E49" s="1696" t="s">
        <v>1142</v>
      </c>
      <c r="F49" s="34"/>
      <c r="G49" s="34"/>
      <c r="H49" s="34"/>
      <c r="I49" s="34"/>
    </row>
    <row r="50" spans="1:10" ht="12.75" customHeight="1" x14ac:dyDescent="0.2">
      <c r="A50" s="93" t="s">
        <v>598</v>
      </c>
      <c r="B50" s="34"/>
      <c r="C50" s="305">
        <f>C49+1</f>
        <v>29</v>
      </c>
      <c r="D50" s="305"/>
      <c r="E50" s="1696">
        <v>4023</v>
      </c>
      <c r="F50" s="473"/>
      <c r="G50" s="473"/>
      <c r="H50" s="164"/>
      <c r="I50" s="34"/>
    </row>
    <row r="51" spans="1:10" ht="12.75" customHeight="1" x14ac:dyDescent="0.2">
      <c r="A51" s="93"/>
      <c r="B51" s="18" t="s">
        <v>117</v>
      </c>
      <c r="C51" s="19"/>
      <c r="D51" s="19"/>
      <c r="E51" s="156"/>
      <c r="F51" s="468"/>
      <c r="G51" s="468"/>
      <c r="H51" s="63"/>
    </row>
    <row r="52" spans="1:10" ht="12.75" customHeight="1" x14ac:dyDescent="0.2">
      <c r="A52" s="93" t="s">
        <v>598</v>
      </c>
      <c r="B52" s="18" t="s">
        <v>118</v>
      </c>
      <c r="C52" s="19">
        <f>C50+1</f>
        <v>30</v>
      </c>
      <c r="D52" s="19"/>
      <c r="E52" s="1691">
        <v>4024</v>
      </c>
      <c r="F52" s="467"/>
      <c r="G52" s="467"/>
      <c r="H52" s="389"/>
    </row>
    <row r="53" spans="1:10" ht="8.1" customHeight="1" x14ac:dyDescent="0.2">
      <c r="A53" s="93"/>
      <c r="B53" s="18"/>
      <c r="C53" s="19"/>
      <c r="D53" s="19"/>
      <c r="E53" s="474"/>
      <c r="F53" s="467"/>
      <c r="G53" s="467"/>
      <c r="H53" s="389"/>
    </row>
    <row r="54" spans="1:10" ht="12.75" customHeight="1" x14ac:dyDescent="0.2">
      <c r="A54" s="93"/>
      <c r="B54" s="22" t="s">
        <v>567</v>
      </c>
      <c r="C54" s="27"/>
      <c r="D54" s="27"/>
      <c r="E54" s="153"/>
      <c r="F54" s="467"/>
      <c r="G54" s="467"/>
      <c r="H54" s="63"/>
      <c r="I54" s="17"/>
    </row>
    <row r="55" spans="1:10" ht="12.75" customHeight="1" x14ac:dyDescent="0.2">
      <c r="A55" s="93"/>
      <c r="B55" s="22" t="s">
        <v>522</v>
      </c>
      <c r="C55" s="27"/>
      <c r="D55" s="27"/>
      <c r="E55" s="153"/>
      <c r="F55" s="467"/>
      <c r="G55" s="467"/>
      <c r="H55" s="63"/>
      <c r="I55" s="17"/>
    </row>
    <row r="56" spans="1:10" ht="12.75" customHeight="1" x14ac:dyDescent="0.2">
      <c r="A56" s="93" t="s">
        <v>598</v>
      </c>
      <c r="B56" s="22" t="s">
        <v>805</v>
      </c>
      <c r="C56" s="27">
        <f>C52+1</f>
        <v>31</v>
      </c>
      <c r="D56" s="27"/>
      <c r="E56" s="1697" t="s">
        <v>1143</v>
      </c>
      <c r="F56" s="178"/>
      <c r="G56" s="178"/>
      <c r="H56" s="452"/>
      <c r="I56" s="17"/>
      <c r="J56" s="21"/>
    </row>
    <row r="57" spans="1:10" ht="12.75" customHeight="1" x14ac:dyDescent="0.2">
      <c r="A57" s="93" t="s">
        <v>598</v>
      </c>
      <c r="B57" s="230" t="s">
        <v>2412</v>
      </c>
      <c r="C57" s="305">
        <f>C56+1</f>
        <v>32</v>
      </c>
      <c r="D57" s="305"/>
      <c r="E57" s="1696" t="s">
        <v>1144</v>
      </c>
      <c r="F57" s="188"/>
      <c r="G57" s="188"/>
      <c r="H57" s="451"/>
      <c r="I57" s="34"/>
      <c r="J57" s="21"/>
    </row>
    <row r="58" spans="1:10" ht="12.75" customHeight="1" x14ac:dyDescent="0.2">
      <c r="A58" s="93" t="s">
        <v>598</v>
      </c>
      <c r="B58" s="68" t="s">
        <v>806</v>
      </c>
      <c r="C58" s="26">
        <f>C57+1</f>
        <v>33</v>
      </c>
      <c r="D58" s="26"/>
      <c r="E58" s="1716">
        <v>4025</v>
      </c>
      <c r="F58" s="179"/>
      <c r="G58" s="179"/>
      <c r="H58" s="1089"/>
      <c r="I58" s="25"/>
      <c r="J58" s="21"/>
    </row>
    <row r="59" spans="1:10" ht="12.75" customHeight="1" x14ac:dyDescent="0.2">
      <c r="A59" s="93"/>
      <c r="B59" s="38" t="s">
        <v>568</v>
      </c>
      <c r="C59" s="27"/>
      <c r="D59" s="27"/>
      <c r="E59" s="1719"/>
      <c r="F59" s="467"/>
      <c r="G59" s="467"/>
      <c r="H59" s="63"/>
    </row>
    <row r="60" spans="1:10" ht="13.5" thickBot="1" x14ac:dyDescent="0.25">
      <c r="A60" s="93" t="s">
        <v>598</v>
      </c>
      <c r="B60" s="168" t="s">
        <v>2431</v>
      </c>
      <c r="C60" s="257">
        <f>C58+1</f>
        <v>34</v>
      </c>
      <c r="D60" s="257"/>
      <c r="E60" s="1720">
        <v>4026</v>
      </c>
      <c r="F60" s="476"/>
      <c r="G60" s="476"/>
      <c r="H60" s="260"/>
      <c r="I60" s="124"/>
    </row>
    <row r="61" spans="1:10" x14ac:dyDescent="0.2">
      <c r="A61" s="93"/>
      <c r="B61" s="893" t="s">
        <v>628</v>
      </c>
      <c r="C61" s="894"/>
      <c r="D61" s="894"/>
      <c r="E61" s="894"/>
      <c r="F61" s="894"/>
      <c r="G61" s="894"/>
      <c r="H61" s="894"/>
      <c r="I61" s="894"/>
    </row>
    <row r="62" spans="1:10" x14ac:dyDescent="0.2">
      <c r="B62" s="844"/>
      <c r="C62" s="844"/>
      <c r="D62" s="844"/>
      <c r="E62" s="844"/>
      <c r="F62" s="844"/>
      <c r="G62" s="2034"/>
      <c r="H62" s="2044"/>
    </row>
    <row r="63" spans="1:10" x14ac:dyDescent="0.2">
      <c r="B63" s="1988"/>
      <c r="C63" s="1988"/>
      <c r="D63" s="1988"/>
      <c r="E63" s="1988"/>
      <c r="F63" s="1988"/>
      <c r="G63" s="105"/>
      <c r="H63" s="2044"/>
    </row>
    <row r="64" spans="1:10" x14ac:dyDescent="0.2">
      <c r="B64" s="844"/>
      <c r="C64" s="844"/>
      <c r="D64" s="844"/>
      <c r="E64" s="844"/>
      <c r="F64" s="844"/>
      <c r="G64" s="844"/>
      <c r="H64" s="844"/>
    </row>
    <row r="65" spans="2:8" x14ac:dyDescent="0.2">
      <c r="B65" s="844"/>
      <c r="C65" s="844"/>
      <c r="D65" s="844"/>
      <c r="E65" s="844"/>
      <c r="F65" s="844"/>
      <c r="G65" s="844"/>
      <c r="H65" s="844"/>
    </row>
    <row r="66" spans="2:8" x14ac:dyDescent="0.2">
      <c r="B66" s="99"/>
      <c r="C66" s="99"/>
      <c r="D66" s="99"/>
      <c r="E66" s="2045"/>
      <c r="F66" s="99"/>
      <c r="G66" s="99"/>
      <c r="H66" s="99"/>
    </row>
  </sheetData>
  <phoneticPr fontId="10" type="noConversion"/>
  <pageMargins left="0.59055118110236227" right="0.59055118110236227" top="0.59055118110236227" bottom="0.39370078740157483" header="0.59055118110236227" footer="0.31496062992125984"/>
  <pageSetup orientation="portrait" r:id="rId1"/>
  <headerFooter alignWithMargins="0">
    <oddHeader>&amp;L&amp;9Organisme ________________________________________&amp;R&amp;9Code géographique ____________</oddHeader>
    <oddFooter>&amp;LS10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2"/>
  <dimension ref="A1:V74"/>
  <sheetViews>
    <sheetView zoomScaleNormal="100" zoomScaleSheetLayoutView="100" workbookViewId="0"/>
  </sheetViews>
  <sheetFormatPr baseColWidth="10" defaultColWidth="9.140625" defaultRowHeight="12.75" x14ac:dyDescent="0.2"/>
  <cols>
    <col min="1" max="1" width="1.42578125" style="513" customWidth="1"/>
    <col min="2" max="2" width="1.7109375" style="489" customWidth="1"/>
    <col min="3" max="6" width="9.140625" style="489" customWidth="1"/>
    <col min="7" max="7" width="13" style="489" customWidth="1"/>
    <col min="8" max="8" width="10.7109375" style="489" customWidth="1"/>
    <col min="9" max="9" width="9.42578125" style="489" customWidth="1"/>
    <col min="10" max="10" width="18.28515625" style="489" customWidth="1"/>
    <col min="11" max="16384" width="9.140625" style="489"/>
  </cols>
  <sheetData>
    <row r="1" spans="1:10" x14ac:dyDescent="0.2">
      <c r="A1" s="2046"/>
      <c r="B1" s="2047"/>
      <c r="C1" s="490"/>
      <c r="D1" s="2048"/>
      <c r="E1" s="2048"/>
      <c r="F1" s="2049"/>
      <c r="G1" s="1057"/>
      <c r="H1" s="2050"/>
      <c r="I1" s="2051"/>
      <c r="J1" s="2051"/>
    </row>
    <row r="2" spans="1:10" ht="9" customHeight="1" x14ac:dyDescent="0.2">
      <c r="A2" s="2046"/>
      <c r="B2" s="572"/>
      <c r="C2" s="2051"/>
      <c r="D2" s="2049"/>
      <c r="E2" s="2049"/>
      <c r="F2" s="2049"/>
      <c r="G2" s="1057"/>
      <c r="H2" s="2050"/>
      <c r="I2" s="2051"/>
      <c r="J2" s="2051"/>
    </row>
    <row r="3" spans="1:10" x14ac:dyDescent="0.2">
      <c r="A3" s="2046"/>
      <c r="B3" s="2052"/>
      <c r="C3" s="2256" t="s">
        <v>602</v>
      </c>
      <c r="D3" s="2256"/>
      <c r="E3" s="2256"/>
      <c r="F3" s="2256"/>
      <c r="G3" s="2256"/>
      <c r="H3" s="2256"/>
      <c r="I3" s="2256"/>
      <c r="J3" s="2256"/>
    </row>
    <row r="4" spans="1:10" x14ac:dyDescent="0.2">
      <c r="A4" s="2046"/>
      <c r="B4" s="2052"/>
      <c r="C4" s="2256" t="s">
        <v>877</v>
      </c>
      <c r="D4" s="2256"/>
      <c r="E4" s="2256"/>
      <c r="F4" s="2256"/>
      <c r="G4" s="2256"/>
      <c r="H4" s="2256"/>
      <c r="I4" s="2256"/>
      <c r="J4" s="2256"/>
    </row>
    <row r="5" spans="1:10" ht="10.5" customHeight="1" x14ac:dyDescent="0.2">
      <c r="A5" s="2046"/>
      <c r="B5" s="2052"/>
      <c r="C5" s="2049"/>
      <c r="D5" s="2049"/>
      <c r="E5" s="2049"/>
      <c r="F5" s="2049"/>
      <c r="G5" s="2050"/>
      <c r="H5" s="2050"/>
      <c r="I5" s="2051"/>
      <c r="J5" s="2051"/>
    </row>
    <row r="6" spans="1:10" x14ac:dyDescent="0.2">
      <c r="A6" s="2046" t="s">
        <v>598</v>
      </c>
      <c r="B6" s="572" t="s">
        <v>558</v>
      </c>
      <c r="C6" s="515" t="s">
        <v>613</v>
      </c>
      <c r="D6" s="2053"/>
      <c r="E6" s="2051"/>
      <c r="F6" s="2051"/>
      <c r="G6" s="2054"/>
      <c r="H6" s="2054"/>
      <c r="I6" s="2051"/>
      <c r="J6" s="2051"/>
    </row>
    <row r="7" spans="1:10" x14ac:dyDescent="0.2">
      <c r="A7" s="2046"/>
      <c r="B7" s="2052"/>
      <c r="C7" s="531"/>
      <c r="D7" s="2053"/>
      <c r="E7" s="2051"/>
      <c r="F7" s="2051"/>
      <c r="G7" s="2054"/>
      <c r="H7" s="2054"/>
      <c r="I7" s="2051"/>
      <c r="J7" s="2051"/>
    </row>
    <row r="8" spans="1:10" ht="12.75" customHeight="1" x14ac:dyDescent="0.2">
      <c r="A8" s="2046"/>
      <c r="B8" s="2052"/>
      <c r="C8" s="531"/>
      <c r="D8" s="2053"/>
      <c r="E8" s="2051"/>
      <c r="F8" s="2051"/>
      <c r="G8" s="2054"/>
      <c r="H8" s="2054"/>
      <c r="I8" s="2051"/>
      <c r="J8" s="2051"/>
    </row>
    <row r="9" spans="1:10" ht="12.75" customHeight="1" x14ac:dyDescent="0.2">
      <c r="A9" s="2046"/>
      <c r="B9" s="2052"/>
      <c r="C9" s="531"/>
      <c r="D9" s="2053"/>
      <c r="E9" s="2051"/>
      <c r="F9" s="2051"/>
      <c r="G9" s="2054"/>
      <c r="H9" s="2054"/>
      <c r="I9" s="2051"/>
      <c r="J9" s="2051"/>
    </row>
    <row r="10" spans="1:10" ht="12.75" customHeight="1" x14ac:dyDescent="0.2">
      <c r="A10" s="2046"/>
      <c r="B10" s="2052"/>
      <c r="C10" s="531"/>
      <c r="D10" s="2053"/>
      <c r="E10" s="2051"/>
      <c r="F10" s="2051"/>
      <c r="G10" s="2054"/>
      <c r="H10" s="2054"/>
      <c r="I10" s="2051"/>
      <c r="J10" s="2051"/>
    </row>
    <row r="11" spans="1:10" x14ac:dyDescent="0.2">
      <c r="A11" s="2046"/>
      <c r="B11" s="572" t="s">
        <v>614</v>
      </c>
      <c r="C11" s="515" t="s">
        <v>663</v>
      </c>
      <c r="D11" s="2053"/>
      <c r="E11" s="2051"/>
      <c r="F11" s="2051"/>
      <c r="G11" s="2054"/>
      <c r="H11" s="2054"/>
      <c r="I11" s="2051"/>
      <c r="J11" s="2051"/>
    </row>
    <row r="12" spans="1:10" ht="12.75" customHeight="1" x14ac:dyDescent="0.2">
      <c r="A12" s="2046"/>
      <c r="B12" s="572"/>
      <c r="C12" s="531"/>
      <c r="D12" s="2053"/>
      <c r="E12" s="2053"/>
      <c r="F12" s="2053"/>
      <c r="G12" s="2055"/>
      <c r="H12" s="2055"/>
      <c r="I12" s="2053"/>
      <c r="J12" s="2053"/>
    </row>
    <row r="13" spans="1:10" ht="12.75" customHeight="1" x14ac:dyDescent="0.2">
      <c r="A13" s="2046"/>
      <c r="B13" s="2052"/>
      <c r="C13" s="531"/>
      <c r="D13" s="2053"/>
      <c r="E13" s="2051"/>
      <c r="F13" s="2051"/>
      <c r="G13" s="2054"/>
      <c r="H13" s="2054"/>
      <c r="I13" s="2051"/>
      <c r="J13" s="2051"/>
    </row>
    <row r="14" spans="1:10" ht="12.75" customHeight="1" x14ac:dyDescent="0.2">
      <c r="A14" s="2046"/>
      <c r="B14" s="2052"/>
      <c r="C14" s="531"/>
      <c r="D14" s="2053"/>
      <c r="E14" s="2051"/>
      <c r="F14" s="2051"/>
      <c r="G14" s="2054"/>
      <c r="H14" s="2054"/>
      <c r="I14" s="2051"/>
      <c r="J14" s="2051"/>
    </row>
    <row r="15" spans="1:10" ht="12.75" customHeight="1" x14ac:dyDescent="0.2">
      <c r="A15" s="2046"/>
      <c r="B15" s="2052"/>
      <c r="C15" s="531"/>
      <c r="D15" s="2053"/>
      <c r="E15" s="2051"/>
      <c r="F15" s="2051"/>
      <c r="G15" s="2054"/>
      <c r="H15" s="2054"/>
      <c r="I15" s="2051"/>
      <c r="J15" s="2051"/>
    </row>
    <row r="16" spans="1:10" x14ac:dyDescent="0.2">
      <c r="A16" s="2046" t="s">
        <v>598</v>
      </c>
      <c r="B16" s="2052"/>
      <c r="C16" s="1889" t="s">
        <v>2457</v>
      </c>
      <c r="D16" s="2206"/>
      <c r="E16" s="1887"/>
      <c r="F16" s="1887"/>
      <c r="G16" s="2054"/>
      <c r="H16" s="2054"/>
      <c r="I16" s="2051"/>
      <c r="J16" s="2051"/>
    </row>
    <row r="17" spans="1:10" x14ac:dyDescent="0.2">
      <c r="A17" s="2046"/>
      <c r="B17" s="2052"/>
      <c r="C17" s="2207"/>
      <c r="D17" s="2206"/>
      <c r="E17" s="1887"/>
      <c r="F17" s="1887"/>
      <c r="G17" s="2054"/>
      <c r="H17" s="2054"/>
      <c r="I17" s="2051"/>
      <c r="J17" s="2051"/>
    </row>
    <row r="18" spans="1:10" x14ac:dyDescent="0.2">
      <c r="A18" s="2046"/>
      <c r="B18" s="2052"/>
      <c r="C18" s="2207" t="s">
        <v>2458</v>
      </c>
      <c r="D18" s="2206"/>
      <c r="E18" s="1887"/>
      <c r="F18" s="1887"/>
      <c r="G18" s="2054"/>
      <c r="H18" s="2054"/>
      <c r="I18" s="2051"/>
      <c r="J18" s="2051"/>
    </row>
    <row r="19" spans="1:10" ht="12.75" customHeight="1" x14ac:dyDescent="0.2">
      <c r="A19" s="2046"/>
      <c r="B19" s="2052"/>
      <c r="C19" s="2207"/>
      <c r="D19" s="2207"/>
      <c r="E19" s="1887"/>
      <c r="F19" s="1887"/>
      <c r="G19" s="2054"/>
      <c r="H19" s="2054"/>
      <c r="I19" s="2051"/>
      <c r="J19" s="2051"/>
    </row>
    <row r="20" spans="1:10" ht="12.75" customHeight="1" x14ac:dyDescent="0.2">
      <c r="A20" s="2046"/>
      <c r="B20" s="2052"/>
      <c r="C20" s="2207"/>
      <c r="D20" s="2206"/>
      <c r="E20" s="1887"/>
      <c r="F20" s="1887"/>
      <c r="G20" s="2054"/>
      <c r="H20" s="2054"/>
      <c r="I20" s="2051"/>
      <c r="J20" s="2051"/>
    </row>
    <row r="21" spans="1:10" ht="12.75" customHeight="1" x14ac:dyDescent="0.2">
      <c r="A21" s="2205"/>
      <c r="B21" s="2052"/>
      <c r="C21" s="1889" t="s">
        <v>2459</v>
      </c>
      <c r="D21" s="2206"/>
      <c r="E21" s="1887"/>
      <c r="F21" s="1887"/>
      <c r="G21" s="2054"/>
      <c r="H21" s="2054"/>
      <c r="I21" s="2051"/>
      <c r="J21" s="2051"/>
    </row>
    <row r="22" spans="1:10" ht="12.75" customHeight="1" x14ac:dyDescent="0.2">
      <c r="A22" s="2205"/>
      <c r="B22" s="2052"/>
      <c r="C22" s="1889"/>
      <c r="D22" s="2207"/>
      <c r="E22" s="1887"/>
      <c r="F22" s="1887"/>
      <c r="G22" s="2054"/>
      <c r="H22" s="2054"/>
      <c r="I22" s="2051"/>
      <c r="J22" s="2051"/>
    </row>
    <row r="23" spans="1:10" ht="12.75" customHeight="1" x14ac:dyDescent="0.2">
      <c r="A23" s="2205"/>
      <c r="B23" s="2052"/>
      <c r="C23" s="531"/>
      <c r="D23" s="2204"/>
      <c r="E23" s="2051"/>
      <c r="F23" s="2051"/>
      <c r="G23" s="2054"/>
      <c r="H23" s="2054"/>
      <c r="I23" s="2051"/>
      <c r="J23" s="2051"/>
    </row>
    <row r="24" spans="1:10" x14ac:dyDescent="0.2">
      <c r="A24" s="2046" t="s">
        <v>598</v>
      </c>
      <c r="B24" s="2052"/>
      <c r="C24" s="515" t="s">
        <v>664</v>
      </c>
      <c r="D24" s="2053"/>
      <c r="E24" s="2051"/>
      <c r="F24" s="2051"/>
      <c r="G24" s="2054"/>
      <c r="H24" s="2054"/>
      <c r="I24" s="2051"/>
      <c r="J24" s="2051"/>
    </row>
    <row r="25" spans="1:10" ht="12.75" customHeight="1" x14ac:dyDescent="0.2">
      <c r="A25" s="2046"/>
      <c r="B25" s="2052"/>
      <c r="C25" s="531"/>
      <c r="D25" s="2053"/>
      <c r="E25" s="2051"/>
      <c r="F25" s="2051"/>
      <c r="G25" s="2054"/>
      <c r="H25" s="2054"/>
      <c r="I25" s="2051"/>
      <c r="J25" s="2051"/>
    </row>
    <row r="26" spans="1:10" ht="12.75" customHeight="1" x14ac:dyDescent="0.2">
      <c r="A26" s="2046"/>
      <c r="B26" s="2052"/>
      <c r="C26" s="531"/>
      <c r="D26" s="2053"/>
      <c r="E26" s="2051"/>
      <c r="F26" s="2051"/>
      <c r="G26" s="2054"/>
      <c r="H26" s="2054"/>
      <c r="I26" s="2051"/>
      <c r="J26" s="2051"/>
    </row>
    <row r="27" spans="1:10" ht="12.75" customHeight="1" x14ac:dyDescent="0.2">
      <c r="A27" s="2046"/>
      <c r="B27" s="2052"/>
      <c r="C27" s="531"/>
      <c r="D27" s="2053"/>
      <c r="E27" s="2051"/>
      <c r="F27" s="2051"/>
      <c r="G27" s="2054"/>
      <c r="H27" s="2054"/>
      <c r="I27" s="2051"/>
      <c r="J27" s="2051"/>
    </row>
    <row r="28" spans="1:10" ht="12.75" customHeight="1" x14ac:dyDescent="0.2">
      <c r="A28" s="2046" t="s">
        <v>598</v>
      </c>
      <c r="B28" s="2052"/>
      <c r="C28" s="515" t="s">
        <v>954</v>
      </c>
      <c r="D28" s="2053"/>
      <c r="E28" s="2051"/>
      <c r="F28" s="2051"/>
      <c r="G28" s="2054"/>
      <c r="H28" s="2054"/>
      <c r="I28" s="2051"/>
      <c r="J28" s="2051"/>
    </row>
    <row r="29" spans="1:10" ht="12.75" customHeight="1" x14ac:dyDescent="0.2">
      <c r="A29" s="2046"/>
      <c r="B29" s="2052"/>
      <c r="C29" s="531"/>
      <c r="D29" s="2053"/>
      <c r="E29" s="2051"/>
      <c r="F29" s="2051"/>
      <c r="G29" s="2054"/>
      <c r="H29" s="2054"/>
      <c r="I29" s="2051"/>
      <c r="J29" s="2051"/>
    </row>
    <row r="30" spans="1:10" ht="12.75" customHeight="1" x14ac:dyDescent="0.2">
      <c r="A30" s="2046"/>
      <c r="B30" s="2052"/>
      <c r="C30" s="531"/>
      <c r="D30" s="2053"/>
      <c r="E30" s="2051"/>
      <c r="F30" s="2051"/>
      <c r="G30" s="2054"/>
      <c r="H30" s="2054"/>
      <c r="I30" s="2051"/>
      <c r="J30" s="2051"/>
    </row>
    <row r="31" spans="1:10" ht="12.75" customHeight="1" x14ac:dyDescent="0.2">
      <c r="A31" s="2046" t="s">
        <v>598</v>
      </c>
      <c r="B31" s="2052"/>
      <c r="C31" s="515" t="s">
        <v>1062</v>
      </c>
      <c r="D31" s="2053"/>
      <c r="E31" s="2051"/>
      <c r="F31" s="2051"/>
      <c r="G31" s="2054"/>
      <c r="H31" s="2054"/>
      <c r="I31" s="2051"/>
      <c r="J31" s="2051"/>
    </row>
    <row r="32" spans="1:10" ht="12.75" customHeight="1" x14ac:dyDescent="0.2">
      <c r="A32" s="2046"/>
      <c r="B32" s="2052"/>
      <c r="C32" s="531"/>
      <c r="D32" s="2053"/>
      <c r="E32" s="2051"/>
      <c r="F32" s="2051"/>
      <c r="G32" s="2054"/>
      <c r="H32" s="2054"/>
      <c r="I32" s="2051"/>
      <c r="J32" s="2051"/>
    </row>
    <row r="33" spans="1:10" ht="12.75" customHeight="1" x14ac:dyDescent="0.2">
      <c r="A33" s="2046"/>
      <c r="B33" s="2052"/>
      <c r="C33" s="531"/>
      <c r="D33" s="2053"/>
      <c r="E33" s="2051"/>
      <c r="F33" s="2051"/>
      <c r="G33" s="2054"/>
      <c r="H33" s="2054"/>
      <c r="I33" s="2051"/>
      <c r="J33" s="2051"/>
    </row>
    <row r="34" spans="1:10" ht="12.75" customHeight="1" x14ac:dyDescent="0.2">
      <c r="A34" s="2046" t="s">
        <v>598</v>
      </c>
      <c r="B34" s="2052"/>
      <c r="C34" s="515" t="s">
        <v>1063</v>
      </c>
      <c r="D34" s="2053"/>
      <c r="E34" s="2051"/>
      <c r="F34" s="2051"/>
      <c r="G34" s="2054"/>
      <c r="H34" s="2054"/>
      <c r="I34" s="2051"/>
      <c r="J34" s="2051"/>
    </row>
    <row r="35" spans="1:10" ht="12.75" customHeight="1" x14ac:dyDescent="0.2">
      <c r="A35" s="2046"/>
      <c r="B35" s="2052"/>
      <c r="C35" s="531"/>
      <c r="D35" s="2053"/>
      <c r="E35" s="2051"/>
      <c r="F35" s="2051"/>
      <c r="G35" s="2054"/>
      <c r="H35" s="2054"/>
      <c r="I35" s="2051"/>
      <c r="J35" s="2051"/>
    </row>
    <row r="36" spans="1:10" x14ac:dyDescent="0.2">
      <c r="A36" s="2046"/>
      <c r="B36" s="2052"/>
      <c r="C36" s="2253" t="s">
        <v>1064</v>
      </c>
      <c r="D36" s="2254"/>
      <c r="E36" s="2254"/>
      <c r="F36" s="2254"/>
      <c r="G36" s="2254"/>
      <c r="H36" s="2254"/>
      <c r="I36" s="2254"/>
      <c r="J36" s="2254"/>
    </row>
    <row r="37" spans="1:10" ht="12.75" customHeight="1" x14ac:dyDescent="0.2">
      <c r="A37" s="2046"/>
      <c r="B37" s="2052"/>
      <c r="C37" s="531"/>
      <c r="D37" s="2053"/>
      <c r="E37" s="2051"/>
      <c r="F37" s="2051"/>
      <c r="G37" s="2054"/>
      <c r="H37" s="2054"/>
      <c r="I37" s="2051"/>
      <c r="J37" s="2051"/>
    </row>
    <row r="38" spans="1:10" x14ac:dyDescent="0.2">
      <c r="A38" s="2046"/>
      <c r="B38" s="2052"/>
      <c r="C38" s="2056"/>
      <c r="D38" s="2057"/>
      <c r="E38" s="2057"/>
      <c r="F38" s="2057"/>
      <c r="G38" s="2057"/>
      <c r="H38" s="2057"/>
      <c r="I38" s="2057"/>
      <c r="J38" s="2057"/>
    </row>
    <row r="39" spans="1:10" x14ac:dyDescent="0.2">
      <c r="A39" s="2046"/>
      <c r="B39" s="2052"/>
      <c r="C39" s="2056"/>
      <c r="D39" s="2057"/>
      <c r="E39" s="2057"/>
      <c r="F39" s="2057"/>
      <c r="G39" s="2057"/>
      <c r="H39" s="2057"/>
      <c r="I39" s="2057"/>
      <c r="J39" s="2057"/>
    </row>
    <row r="40" spans="1:10" x14ac:dyDescent="0.2">
      <c r="A40" s="2046"/>
      <c r="B40" s="2052"/>
      <c r="C40" s="2056"/>
      <c r="D40" s="2057"/>
      <c r="E40" s="2057"/>
      <c r="F40" s="2057"/>
      <c r="G40" s="2057"/>
      <c r="H40" s="2057"/>
      <c r="I40" s="2057"/>
      <c r="J40" s="2057"/>
    </row>
    <row r="41" spans="1:10" x14ac:dyDescent="0.2">
      <c r="A41" s="2046" t="s">
        <v>598</v>
      </c>
      <c r="B41" s="2052"/>
      <c r="C41" s="1061" t="s">
        <v>1065</v>
      </c>
      <c r="D41" s="2053"/>
      <c r="E41" s="2051"/>
      <c r="F41" s="2051"/>
      <c r="G41" s="2054"/>
      <c r="H41" s="2054"/>
      <c r="I41" s="2051"/>
      <c r="J41" s="2051"/>
    </row>
    <row r="42" spans="1:10" x14ac:dyDescent="0.2">
      <c r="A42" s="2046"/>
      <c r="B42" s="2052"/>
      <c r="C42" s="531"/>
      <c r="D42" s="2053"/>
      <c r="E42" s="2051"/>
      <c r="F42" s="2051"/>
      <c r="G42" s="2054"/>
      <c r="H42" s="2054"/>
      <c r="I42" s="2051"/>
      <c r="J42" s="2051"/>
    </row>
    <row r="43" spans="1:10" x14ac:dyDescent="0.2">
      <c r="A43" s="2046"/>
      <c r="B43" s="2052"/>
      <c r="C43" s="531"/>
      <c r="D43" s="2053"/>
      <c r="E43" s="2051"/>
      <c r="F43" s="2051"/>
      <c r="G43" s="2054"/>
      <c r="H43" s="2054"/>
      <c r="I43" s="2051"/>
      <c r="J43" s="2051"/>
    </row>
    <row r="44" spans="1:10" x14ac:dyDescent="0.2">
      <c r="A44" s="2046"/>
      <c r="B44" s="2052"/>
      <c r="C44" s="531"/>
      <c r="D44" s="2053"/>
      <c r="E44" s="2051"/>
      <c r="F44" s="2051"/>
      <c r="G44" s="2054"/>
      <c r="H44" s="2054"/>
      <c r="I44" s="2051"/>
      <c r="J44" s="2051"/>
    </row>
    <row r="45" spans="1:10" x14ac:dyDescent="0.2">
      <c r="A45" s="2046" t="s">
        <v>598</v>
      </c>
      <c r="B45" s="2052"/>
      <c r="C45" s="2255" t="s">
        <v>1066</v>
      </c>
      <c r="D45" s="2255"/>
      <c r="E45" s="2051"/>
      <c r="F45" s="2051"/>
      <c r="G45" s="2054"/>
      <c r="H45" s="2054"/>
      <c r="I45" s="2051"/>
      <c r="J45" s="2051"/>
    </row>
    <row r="46" spans="1:10" x14ac:dyDescent="0.2">
      <c r="A46" s="2046"/>
      <c r="B46" s="2052"/>
      <c r="C46" s="531"/>
      <c r="D46" s="2051"/>
      <c r="E46" s="2051"/>
      <c r="F46" s="2051"/>
      <c r="G46" s="2054"/>
      <c r="H46" s="2054"/>
      <c r="I46" s="2051"/>
      <c r="J46" s="2051"/>
    </row>
    <row r="47" spans="1:10" ht="12.75" customHeight="1" x14ac:dyDescent="0.2">
      <c r="A47" s="2046"/>
      <c r="B47" s="2052"/>
      <c r="C47" s="531"/>
      <c r="D47" s="2053"/>
      <c r="E47" s="2051"/>
      <c r="F47" s="2051"/>
      <c r="G47" s="2054"/>
      <c r="H47" s="2054"/>
      <c r="I47" s="2051"/>
      <c r="J47" s="2051"/>
    </row>
    <row r="48" spans="1:10" ht="12.75" customHeight="1" x14ac:dyDescent="0.2">
      <c r="A48" s="2046"/>
      <c r="B48" s="2052"/>
      <c r="C48" s="531"/>
      <c r="D48" s="2051"/>
      <c r="E48" s="2051"/>
      <c r="F48" s="2051"/>
      <c r="G48" s="2054"/>
      <c r="H48" s="2054"/>
      <c r="I48" s="2051"/>
      <c r="J48" s="2051"/>
    </row>
    <row r="49" spans="1:22" x14ac:dyDescent="0.2">
      <c r="A49" s="2046"/>
      <c r="B49" s="2052"/>
      <c r="C49" s="2059"/>
      <c r="D49" s="2053"/>
      <c r="E49" s="2051"/>
      <c r="F49" s="2051"/>
      <c r="G49" s="2054"/>
      <c r="H49" s="2054"/>
      <c r="I49" s="2051"/>
      <c r="J49" s="2051"/>
    </row>
    <row r="50" spans="1:22" x14ac:dyDescent="0.2">
      <c r="A50" s="2046"/>
      <c r="B50" s="2052"/>
      <c r="C50" s="2058"/>
      <c r="D50" s="2053"/>
      <c r="E50" s="2051"/>
      <c r="F50" s="2051"/>
      <c r="G50" s="2054"/>
      <c r="H50" s="2054"/>
      <c r="I50" s="2051"/>
      <c r="J50" s="2051"/>
    </row>
    <row r="51" spans="1:22" x14ac:dyDescent="0.2">
      <c r="A51" s="2046"/>
      <c r="B51" s="2052"/>
      <c r="C51" s="2059"/>
      <c r="D51" s="2053"/>
      <c r="E51" s="2051"/>
      <c r="F51" s="2051"/>
      <c r="G51" s="2054"/>
      <c r="H51" s="2054"/>
      <c r="I51" s="2051"/>
      <c r="J51" s="2051"/>
    </row>
    <row r="52" spans="1:22" x14ac:dyDescent="0.2">
      <c r="B52" s="1062"/>
      <c r="C52" s="497"/>
      <c r="D52" s="497"/>
      <c r="E52" s="498"/>
      <c r="F52" s="498"/>
      <c r="G52" s="1063"/>
      <c r="H52" s="1063"/>
      <c r="I52" s="498"/>
      <c r="J52" s="498"/>
      <c r="K52" s="498"/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</row>
    <row r="53" spans="1:22" x14ac:dyDescent="0.2">
      <c r="B53" s="645"/>
      <c r="D53" s="635"/>
      <c r="G53" s="1058"/>
      <c r="H53" s="1058"/>
    </row>
    <row r="54" spans="1:22" x14ac:dyDescent="0.2">
      <c r="B54" s="645"/>
      <c r="C54" s="1060"/>
      <c r="D54" s="635"/>
      <c r="G54" s="1058"/>
      <c r="H54" s="1058"/>
    </row>
    <row r="55" spans="1:22" x14ac:dyDescent="0.2">
      <c r="B55" s="572"/>
      <c r="H55" s="1058"/>
    </row>
    <row r="56" spans="1:22" x14ac:dyDescent="0.2">
      <c r="B56" s="645"/>
      <c r="C56" s="1064"/>
      <c r="D56" s="635"/>
      <c r="G56" s="1058"/>
      <c r="H56" s="1058"/>
    </row>
    <row r="57" spans="1:22" x14ac:dyDescent="0.2">
      <c r="B57" s="645"/>
      <c r="C57" s="1061"/>
      <c r="D57" s="638"/>
      <c r="E57" s="515"/>
      <c r="G57" s="1058"/>
      <c r="H57" s="1058"/>
    </row>
    <row r="58" spans="1:22" x14ac:dyDescent="0.2">
      <c r="B58" s="645"/>
      <c r="D58" s="635"/>
      <c r="G58" s="1058"/>
      <c r="H58" s="1058"/>
    </row>
    <row r="59" spans="1:22" x14ac:dyDescent="0.2">
      <c r="B59" s="645"/>
      <c r="C59" s="1060"/>
      <c r="D59" s="635"/>
      <c r="G59" s="1058"/>
      <c r="H59" s="1058"/>
    </row>
    <row r="60" spans="1:22" x14ac:dyDescent="0.2">
      <c r="B60" s="645"/>
      <c r="D60" s="635"/>
      <c r="G60" s="1058"/>
      <c r="H60" s="1058"/>
    </row>
    <row r="61" spans="1:22" x14ac:dyDescent="0.2">
      <c r="B61" s="645"/>
      <c r="D61" s="635"/>
      <c r="G61" s="1058"/>
      <c r="H61" s="1058"/>
    </row>
    <row r="62" spans="1:22" x14ac:dyDescent="0.2">
      <c r="B62" s="645"/>
      <c r="C62" s="515"/>
      <c r="D62" s="515"/>
    </row>
    <row r="63" spans="1:22" x14ac:dyDescent="0.2">
      <c r="B63" s="645"/>
    </row>
    <row r="64" spans="1:22" x14ac:dyDescent="0.2">
      <c r="B64" s="645"/>
      <c r="C64" s="1059"/>
    </row>
    <row r="65" spans="2:3" x14ac:dyDescent="0.2">
      <c r="B65" s="645"/>
      <c r="C65" s="1059"/>
    </row>
    <row r="66" spans="2:3" x14ac:dyDescent="0.2">
      <c r="B66" s="645"/>
    </row>
    <row r="67" spans="2:3" x14ac:dyDescent="0.2">
      <c r="B67" s="645"/>
    </row>
    <row r="68" spans="2:3" x14ac:dyDescent="0.2">
      <c r="B68" s="645"/>
    </row>
    <row r="69" spans="2:3" x14ac:dyDescent="0.2">
      <c r="B69" s="645"/>
    </row>
    <row r="70" spans="2:3" x14ac:dyDescent="0.2">
      <c r="B70" s="645"/>
    </row>
    <row r="71" spans="2:3" x14ac:dyDescent="0.2">
      <c r="B71" s="645"/>
    </row>
    <row r="72" spans="2:3" x14ac:dyDescent="0.2">
      <c r="B72" s="645"/>
    </row>
    <row r="73" spans="2:3" x14ac:dyDescent="0.2">
      <c r="B73" s="645"/>
    </row>
    <row r="74" spans="2:3" x14ac:dyDescent="0.2">
      <c r="B74" s="645"/>
    </row>
  </sheetData>
  <mergeCells count="4">
    <mergeCell ref="C36:J36"/>
    <mergeCell ref="C45:D45"/>
    <mergeCell ref="C3:J3"/>
    <mergeCell ref="C4:J4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&amp;LS11-1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>
    <pageSetUpPr fitToPage="1"/>
  </sheetPr>
  <dimension ref="A1:V61"/>
  <sheetViews>
    <sheetView zoomScaleNormal="100" workbookViewId="0"/>
  </sheetViews>
  <sheetFormatPr baseColWidth="10" defaultColWidth="9.140625" defaultRowHeight="12.75" x14ac:dyDescent="0.2"/>
  <cols>
    <col min="1" max="1" width="1.7109375" style="198" customWidth="1"/>
    <col min="2" max="2" width="2.42578125" style="1" customWidth="1"/>
    <col min="3" max="3" width="21.7109375" style="1" customWidth="1"/>
    <col min="4" max="4" width="10.42578125" style="1" customWidth="1"/>
    <col min="5" max="5" width="10.85546875" style="1" customWidth="1"/>
    <col min="6" max="6" width="10.28515625" style="1" customWidth="1"/>
    <col min="7" max="8" width="9.140625" style="1" customWidth="1"/>
    <col min="9" max="9" width="19.85546875" style="1" customWidth="1"/>
    <col min="10" max="10" width="13.28515625" style="1" customWidth="1"/>
    <col min="11" max="16384" width="9.140625" style="1"/>
  </cols>
  <sheetData>
    <row r="1" spans="1:10" x14ac:dyDescent="0.2">
      <c r="A1" s="1939"/>
      <c r="B1" s="408"/>
      <c r="C1" s="395"/>
      <c r="D1" s="957"/>
      <c r="E1" s="957"/>
      <c r="F1" s="95"/>
      <c r="G1" s="2060"/>
      <c r="H1" s="1990"/>
      <c r="I1" s="99"/>
    </row>
    <row r="2" spans="1:10" ht="8.25" customHeight="1" x14ac:dyDescent="0.2">
      <c r="A2" s="1939"/>
      <c r="B2" s="1938"/>
      <c r="C2" s="99"/>
      <c r="D2" s="95"/>
      <c r="E2" s="95"/>
      <c r="F2" s="95"/>
      <c r="G2" s="2060"/>
      <c r="H2" s="1990"/>
      <c r="I2" s="99"/>
    </row>
    <row r="3" spans="1:10" ht="12.75" customHeight="1" x14ac:dyDescent="0.2">
      <c r="A3" s="1939"/>
      <c r="B3" s="1941"/>
      <c r="C3" s="2237" t="s">
        <v>602</v>
      </c>
      <c r="D3" s="2259"/>
      <c r="E3" s="2259"/>
      <c r="F3" s="2259"/>
      <c r="G3" s="2259"/>
      <c r="H3" s="2259"/>
      <c r="I3" s="2259"/>
      <c r="J3" s="1417"/>
    </row>
    <row r="4" spans="1:10" ht="12.75" customHeight="1" x14ac:dyDescent="0.2">
      <c r="A4" s="1939"/>
      <c r="B4" s="1941"/>
      <c r="C4" s="2237" t="s">
        <v>877</v>
      </c>
      <c r="D4" s="2237"/>
      <c r="E4" s="2237"/>
      <c r="F4" s="2237"/>
      <c r="G4" s="2237"/>
      <c r="H4" s="2237"/>
      <c r="I4" s="2237"/>
      <c r="J4" s="130"/>
    </row>
    <row r="5" spans="1:10" ht="10.5" customHeight="1" x14ac:dyDescent="0.2">
      <c r="A5" s="1939"/>
      <c r="B5" s="1941"/>
      <c r="C5" s="95"/>
      <c r="D5" s="95"/>
      <c r="E5" s="95"/>
      <c r="F5" s="95"/>
      <c r="G5" s="1990"/>
      <c r="H5" s="1990"/>
      <c r="I5" s="99"/>
    </row>
    <row r="6" spans="1:10" x14ac:dyDescent="0.2">
      <c r="A6" s="1939" t="s">
        <v>598</v>
      </c>
      <c r="B6" s="1941"/>
      <c r="C6" s="4" t="s">
        <v>1067</v>
      </c>
      <c r="D6" s="4"/>
      <c r="E6" s="99"/>
      <c r="F6" s="99"/>
      <c r="G6" s="219"/>
      <c r="H6" s="219"/>
      <c r="I6" s="99"/>
    </row>
    <row r="7" spans="1:10" x14ac:dyDescent="0.2">
      <c r="A7" s="1939"/>
      <c r="B7" s="1941"/>
      <c r="C7" s="2056"/>
      <c r="D7" s="1979"/>
      <c r="E7" s="99"/>
      <c r="F7" s="99"/>
      <c r="G7" s="219"/>
      <c r="H7" s="99"/>
      <c r="I7" s="99"/>
    </row>
    <row r="8" spans="1:10" x14ac:dyDescent="0.2">
      <c r="A8" s="1939"/>
      <c r="B8" s="1941"/>
      <c r="C8" s="4"/>
      <c r="D8" s="1979"/>
      <c r="E8" s="99"/>
      <c r="F8" s="99"/>
      <c r="G8" s="219"/>
      <c r="H8" s="219"/>
      <c r="I8" s="99"/>
    </row>
    <row r="9" spans="1:10" x14ac:dyDescent="0.2">
      <c r="A9" s="1939"/>
      <c r="B9" s="1941"/>
      <c r="C9" s="4"/>
      <c r="D9" s="1979"/>
      <c r="E9" s="99"/>
      <c r="F9" s="99"/>
      <c r="G9" s="219"/>
      <c r="H9" s="219"/>
      <c r="I9" s="99"/>
    </row>
    <row r="10" spans="1:10" ht="12.75" customHeight="1" x14ac:dyDescent="0.2">
      <c r="A10" s="1939"/>
      <c r="B10" s="1941"/>
      <c r="C10" s="2061"/>
      <c r="D10" s="1979"/>
      <c r="E10" s="99"/>
      <c r="F10" s="99"/>
      <c r="G10" s="219"/>
      <c r="H10" s="219"/>
      <c r="I10" s="99"/>
    </row>
    <row r="11" spans="1:10" ht="12.75" customHeight="1" x14ac:dyDescent="0.2">
      <c r="A11" s="1939"/>
      <c r="B11" s="1941"/>
      <c r="C11" s="1204"/>
      <c r="D11" s="405"/>
      <c r="E11" s="4"/>
      <c r="F11" s="99"/>
      <c r="G11" s="219"/>
      <c r="H11" s="219"/>
      <c r="I11" s="99"/>
    </row>
    <row r="12" spans="1:10" ht="12.75" customHeight="1" x14ac:dyDescent="0.2">
      <c r="A12" s="1939"/>
      <c r="B12" s="1941"/>
      <c r="C12" s="99"/>
      <c r="D12" s="1979"/>
      <c r="E12" s="99"/>
      <c r="F12" s="99"/>
      <c r="G12" s="219"/>
      <c r="H12" s="219"/>
      <c r="I12" s="99"/>
    </row>
    <row r="13" spans="1:10" x14ac:dyDescent="0.2">
      <c r="A13" s="1939" t="s">
        <v>598</v>
      </c>
      <c r="B13" s="1941"/>
      <c r="C13" s="2258" t="s">
        <v>1068</v>
      </c>
      <c r="D13" s="2258"/>
      <c r="E13" s="2258"/>
      <c r="F13" s="2258"/>
      <c r="G13" s="2258"/>
      <c r="H13" s="219"/>
      <c r="I13" s="99"/>
    </row>
    <row r="14" spans="1:10" ht="12.75" customHeight="1" x14ac:dyDescent="0.2">
      <c r="A14" s="1939"/>
      <c r="B14" s="1941"/>
      <c r="C14" s="2056"/>
      <c r="D14" s="1979"/>
      <c r="E14" s="99"/>
      <c r="F14" s="99"/>
      <c r="G14" s="219"/>
      <c r="H14" s="99"/>
      <c r="I14" s="99"/>
    </row>
    <row r="15" spans="1:10" ht="12.75" customHeight="1" x14ac:dyDescent="0.2">
      <c r="A15" s="1939"/>
      <c r="B15" s="1941"/>
      <c r="C15" s="2056"/>
      <c r="D15" s="1979"/>
      <c r="E15" s="99"/>
      <c r="F15" s="99"/>
      <c r="G15" s="219"/>
      <c r="H15" s="99"/>
      <c r="I15" s="99"/>
    </row>
    <row r="16" spans="1:10" ht="12.75" customHeight="1" x14ac:dyDescent="0.2">
      <c r="A16" s="1939"/>
      <c r="B16" s="1941"/>
      <c r="C16" s="2056"/>
      <c r="D16" s="1979"/>
      <c r="E16" s="99"/>
      <c r="F16" s="99"/>
      <c r="G16" s="219"/>
      <c r="H16" s="99"/>
      <c r="I16" s="99"/>
    </row>
    <row r="17" spans="1:10" ht="12.75" customHeight="1" x14ac:dyDescent="0.2">
      <c r="A17" s="1939"/>
      <c r="B17" s="1941"/>
      <c r="C17" s="2056"/>
      <c r="D17" s="1979"/>
      <c r="E17" s="99"/>
      <c r="F17" s="99"/>
      <c r="G17" s="219"/>
      <c r="H17" s="99"/>
      <c r="I17" s="99"/>
    </row>
    <row r="18" spans="1:10" ht="12.75" customHeight="1" x14ac:dyDescent="0.2">
      <c r="A18" s="1939"/>
      <c r="B18" s="1941"/>
      <c r="C18" s="2056"/>
      <c r="D18" s="1979"/>
      <c r="E18" s="99"/>
      <c r="F18" s="99"/>
      <c r="G18" s="219"/>
      <c r="H18" s="99"/>
      <c r="I18" s="99"/>
    </row>
    <row r="19" spans="1:10" ht="12.75" customHeight="1" x14ac:dyDescent="0.2">
      <c r="A19" s="1939"/>
      <c r="B19" s="1941"/>
      <c r="C19" s="2056"/>
      <c r="D19" s="1979"/>
      <c r="E19" s="99"/>
      <c r="F19" s="99"/>
      <c r="G19" s="219"/>
      <c r="H19" s="99"/>
      <c r="I19" s="99"/>
    </row>
    <row r="20" spans="1:10" x14ac:dyDescent="0.2">
      <c r="A20" s="1939" t="s">
        <v>598</v>
      </c>
      <c r="B20" s="99"/>
      <c r="C20" s="4" t="s">
        <v>1069</v>
      </c>
      <c r="D20" s="99"/>
      <c r="E20" s="99"/>
      <c r="F20" s="99"/>
      <c r="G20" s="99"/>
      <c r="H20" s="99"/>
      <c r="I20" s="99"/>
    </row>
    <row r="21" spans="1:10" x14ac:dyDescent="0.2">
      <c r="A21" s="1939"/>
      <c r="B21" s="99"/>
      <c r="C21" s="2260" t="s">
        <v>699</v>
      </c>
      <c r="D21" s="2261"/>
      <c r="E21" s="2261"/>
      <c r="F21" s="2261"/>
      <c r="G21" s="2261"/>
      <c r="H21" s="2261"/>
      <c r="I21" s="2261"/>
      <c r="J21" s="203"/>
    </row>
    <row r="22" spans="1:10" x14ac:dyDescent="0.2">
      <c r="A22" s="1939"/>
      <c r="B22" s="99"/>
      <c r="C22" s="2260" t="s">
        <v>285</v>
      </c>
      <c r="D22" s="2261"/>
      <c r="E22" s="2261"/>
      <c r="F22" s="2261"/>
      <c r="G22" s="2261"/>
      <c r="H22" s="2261"/>
      <c r="I22" s="2261"/>
      <c r="J22" s="203"/>
    </row>
    <row r="23" spans="1:10" x14ac:dyDescent="0.2">
      <c r="A23" s="1939"/>
      <c r="B23" s="99"/>
      <c r="C23" s="531"/>
      <c r="D23" s="203"/>
      <c r="E23" s="203"/>
      <c r="F23" s="203"/>
      <c r="G23" s="203"/>
      <c r="H23" s="203"/>
      <c r="I23" s="203"/>
      <c r="J23" s="203"/>
    </row>
    <row r="24" spans="1:10" ht="12.75" customHeight="1" x14ac:dyDescent="0.2">
      <c r="A24" s="1939"/>
      <c r="B24" s="99"/>
      <c r="C24" s="531"/>
      <c r="D24" s="203"/>
      <c r="E24" s="203"/>
      <c r="F24" s="203"/>
      <c r="G24" s="203"/>
      <c r="H24" s="203"/>
      <c r="I24" s="203"/>
      <c r="J24" s="203"/>
    </row>
    <row r="25" spans="1:10" x14ac:dyDescent="0.2">
      <c r="A25" s="1939"/>
      <c r="B25" s="99"/>
      <c r="C25" s="531"/>
      <c r="D25" s="203"/>
      <c r="E25" s="203"/>
      <c r="F25" s="203"/>
      <c r="G25" s="203"/>
      <c r="H25" s="203"/>
      <c r="I25" s="203"/>
      <c r="J25" s="203"/>
    </row>
    <row r="26" spans="1:10" x14ac:dyDescent="0.2">
      <c r="A26" s="1939"/>
      <c r="B26" s="99"/>
      <c r="C26" s="531"/>
      <c r="D26" s="203"/>
      <c r="E26" s="203"/>
      <c r="F26" s="203"/>
      <c r="G26" s="203"/>
      <c r="H26" s="203"/>
      <c r="I26" s="203"/>
      <c r="J26" s="203"/>
    </row>
    <row r="27" spans="1:10" x14ac:dyDescent="0.2">
      <c r="A27" s="1939"/>
      <c r="B27" s="99"/>
      <c r="C27" s="531"/>
      <c r="D27" s="203"/>
      <c r="E27" s="203"/>
      <c r="F27" s="203"/>
      <c r="G27" s="203"/>
      <c r="H27" s="203"/>
      <c r="I27" s="203"/>
      <c r="J27" s="203"/>
    </row>
    <row r="28" spans="1:10" x14ac:dyDescent="0.2">
      <c r="A28" s="1939"/>
      <c r="B28" s="99"/>
      <c r="C28" s="203"/>
      <c r="D28" s="203"/>
      <c r="E28" s="203"/>
      <c r="F28" s="203"/>
      <c r="G28" s="203"/>
      <c r="H28" s="203"/>
      <c r="I28" s="203"/>
      <c r="J28" s="203"/>
    </row>
    <row r="29" spans="1:10" x14ac:dyDescent="0.2">
      <c r="A29" s="1939" t="s">
        <v>598</v>
      </c>
      <c r="B29" s="99"/>
      <c r="C29" s="2257" t="s">
        <v>1070</v>
      </c>
      <c r="D29" s="2257"/>
      <c r="E29" s="2257"/>
      <c r="F29" s="99"/>
      <c r="G29" s="99"/>
      <c r="H29" s="99"/>
      <c r="I29" s="99"/>
    </row>
    <row r="30" spans="1:10" x14ac:dyDescent="0.2">
      <c r="A30" s="1939"/>
      <c r="B30" s="99"/>
      <c r="C30" s="531"/>
      <c r="D30" s="1938"/>
      <c r="E30" s="1938"/>
      <c r="F30" s="99"/>
      <c r="G30" s="99"/>
      <c r="H30" s="99"/>
      <c r="I30" s="99"/>
    </row>
    <row r="31" spans="1:10" x14ac:dyDescent="0.2">
      <c r="A31" s="1939"/>
      <c r="B31" s="99"/>
      <c r="C31" s="531"/>
      <c r="D31" s="1938"/>
      <c r="E31" s="1938"/>
      <c r="F31" s="99"/>
      <c r="G31" s="99"/>
      <c r="H31" s="99"/>
      <c r="I31" s="99"/>
    </row>
    <row r="32" spans="1:10" ht="12.75" customHeight="1" x14ac:dyDescent="0.2">
      <c r="A32" s="1939"/>
      <c r="B32" s="99"/>
      <c r="C32" s="531"/>
      <c r="D32" s="1938"/>
      <c r="E32" s="1938"/>
      <c r="F32" s="99"/>
      <c r="G32" s="99"/>
      <c r="H32" s="99"/>
      <c r="I32" s="99"/>
    </row>
    <row r="33" spans="1:22" x14ac:dyDescent="0.2">
      <c r="A33" s="1939"/>
      <c r="B33" s="99"/>
      <c r="C33" s="531"/>
      <c r="D33" s="1938"/>
      <c r="E33" s="1938"/>
      <c r="F33" s="99"/>
      <c r="G33" s="99"/>
      <c r="H33" s="99"/>
      <c r="I33" s="99"/>
    </row>
    <row r="34" spans="1:22" x14ac:dyDescent="0.2">
      <c r="A34" s="1939"/>
      <c r="B34" s="99"/>
      <c r="C34" s="531"/>
      <c r="D34" s="1938"/>
      <c r="E34" s="1938"/>
      <c r="F34" s="99"/>
      <c r="G34" s="99"/>
      <c r="H34" s="99"/>
      <c r="I34" s="99"/>
    </row>
    <row r="35" spans="1:22" x14ac:dyDescent="0.2">
      <c r="A35" s="1939"/>
      <c r="B35" s="99"/>
      <c r="C35" s="850"/>
      <c r="D35" s="99"/>
      <c r="E35" s="99"/>
      <c r="F35" s="99"/>
      <c r="G35" s="99"/>
      <c r="H35" s="99"/>
      <c r="I35" s="99"/>
    </row>
    <row r="36" spans="1:22" x14ac:dyDescent="0.2">
      <c r="A36" s="1939" t="s">
        <v>598</v>
      </c>
      <c r="B36" s="1938" t="s">
        <v>675</v>
      </c>
      <c r="C36" s="1938" t="s">
        <v>676</v>
      </c>
      <c r="D36" s="957"/>
      <c r="E36" s="957"/>
      <c r="F36" s="957"/>
      <c r="G36" s="2062"/>
      <c r="H36" s="294"/>
      <c r="I36" s="957"/>
      <c r="J36" s="390"/>
    </row>
    <row r="37" spans="1:22" x14ac:dyDescent="0.2">
      <c r="A37" s="1939"/>
      <c r="B37" s="1938"/>
      <c r="C37" s="531"/>
      <c r="D37" s="957"/>
      <c r="E37" s="957"/>
      <c r="F37" s="957"/>
      <c r="G37" s="2062"/>
      <c r="H37" s="294"/>
      <c r="I37" s="957"/>
      <c r="J37" s="390"/>
    </row>
    <row r="38" spans="1:22" x14ac:dyDescent="0.2">
      <c r="A38" s="1939"/>
      <c r="B38" s="1938"/>
      <c r="C38" s="531"/>
      <c r="D38" s="957"/>
      <c r="E38" s="957"/>
      <c r="F38" s="957"/>
      <c r="G38" s="2062"/>
      <c r="H38" s="294"/>
      <c r="I38" s="957"/>
      <c r="J38" s="390"/>
    </row>
    <row r="39" spans="1:22" x14ac:dyDescent="0.2">
      <c r="A39" s="1939"/>
      <c r="B39" s="99"/>
      <c r="C39" s="99"/>
      <c r="D39" s="99"/>
      <c r="E39" s="99"/>
      <c r="F39" s="99"/>
      <c r="G39" s="99"/>
      <c r="H39" s="99"/>
      <c r="I39" s="99"/>
    </row>
    <row r="40" spans="1:22" ht="9.75" customHeight="1" x14ac:dyDescent="0.2">
      <c r="A40" s="1939"/>
      <c r="B40" s="99"/>
      <c r="C40" s="99"/>
      <c r="D40" s="99"/>
      <c r="E40" s="99"/>
      <c r="F40" s="99"/>
      <c r="G40" s="99"/>
      <c r="H40" s="99"/>
      <c r="I40" s="99"/>
    </row>
    <row r="41" spans="1:22" ht="12.75" customHeight="1" x14ac:dyDescent="0.2">
      <c r="A41" s="1939"/>
      <c r="B41" s="99"/>
      <c r="C41" s="99"/>
      <c r="D41" s="99"/>
      <c r="E41" s="99"/>
      <c r="F41" s="99"/>
      <c r="G41" s="99"/>
      <c r="H41" s="99"/>
      <c r="I41" s="99"/>
    </row>
    <row r="42" spans="1:22" x14ac:dyDescent="0.2">
      <c r="A42" s="1939"/>
      <c r="B42" s="99"/>
      <c r="C42" s="99"/>
      <c r="D42" s="99"/>
      <c r="E42" s="99"/>
      <c r="F42" s="99"/>
      <c r="G42" s="99"/>
      <c r="H42" s="99"/>
      <c r="I42" s="99"/>
    </row>
    <row r="43" spans="1:22" x14ac:dyDescent="0.2">
      <c r="A43" s="1939"/>
      <c r="B43" s="90"/>
      <c r="C43" s="99"/>
      <c r="D43" s="90"/>
      <c r="E43" s="90"/>
      <c r="F43" s="90"/>
      <c r="G43" s="90"/>
      <c r="H43" s="90"/>
      <c r="I43" s="9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</row>
    <row r="44" spans="1:22" x14ac:dyDescent="0.2">
      <c r="A44" s="1939"/>
      <c r="B44" s="99"/>
      <c r="C44" s="99"/>
      <c r="D44" s="99"/>
      <c r="E44" s="99"/>
      <c r="F44" s="99"/>
      <c r="G44" s="99"/>
      <c r="H44" s="99"/>
      <c r="I44" s="99"/>
    </row>
    <row r="45" spans="1:22" x14ac:dyDescent="0.2">
      <c r="A45" s="1939"/>
      <c r="B45" s="99"/>
      <c r="C45" s="99"/>
      <c r="D45" s="99"/>
      <c r="E45" s="99"/>
      <c r="F45" s="99"/>
      <c r="G45" s="99"/>
      <c r="H45" s="99"/>
      <c r="I45" s="99"/>
    </row>
    <row r="46" spans="1:22" ht="9.75" customHeight="1" x14ac:dyDescent="0.2">
      <c r="A46" s="1939"/>
      <c r="B46" s="99"/>
      <c r="C46" s="99"/>
      <c r="D46" s="99"/>
      <c r="E46" s="99"/>
      <c r="F46" s="99"/>
      <c r="G46" s="99"/>
      <c r="H46" s="99"/>
      <c r="I46" s="99"/>
    </row>
    <row r="47" spans="1:22" x14ac:dyDescent="0.2">
      <c r="A47" s="1939"/>
      <c r="B47" s="99"/>
      <c r="C47" s="99"/>
      <c r="D47" s="99"/>
      <c r="E47" s="99"/>
      <c r="F47" s="99"/>
      <c r="G47" s="99"/>
      <c r="H47" s="99"/>
      <c r="I47" s="99"/>
    </row>
    <row r="48" spans="1:22" x14ac:dyDescent="0.2">
      <c r="A48" s="1939"/>
      <c r="B48" s="99"/>
      <c r="C48" s="99"/>
      <c r="D48" s="90"/>
      <c r="E48" s="99"/>
      <c r="F48" s="99"/>
      <c r="G48" s="99"/>
      <c r="H48" s="99"/>
      <c r="I48" s="99"/>
    </row>
    <row r="49" spans="1:10" x14ac:dyDescent="0.2">
      <c r="A49" s="1939"/>
      <c r="B49" s="99"/>
      <c r="C49" s="99"/>
      <c r="D49" s="99"/>
      <c r="E49" s="99"/>
      <c r="F49" s="99"/>
      <c r="G49" s="99"/>
      <c r="H49" s="99"/>
      <c r="I49" s="99"/>
    </row>
    <row r="50" spans="1:10" x14ac:dyDescent="0.2">
      <c r="A50" s="1939"/>
      <c r="B50" s="99"/>
      <c r="C50" s="99"/>
      <c r="D50" s="99"/>
      <c r="E50" s="99"/>
      <c r="F50" s="99"/>
      <c r="G50" s="99"/>
      <c r="H50" s="99"/>
      <c r="I50" s="99"/>
    </row>
    <row r="51" spans="1:10" x14ac:dyDescent="0.2">
      <c r="A51" s="1939"/>
      <c r="B51" s="99"/>
      <c r="C51" s="99"/>
      <c r="D51" s="99"/>
      <c r="E51" s="99"/>
      <c r="F51" s="99"/>
      <c r="G51" s="99"/>
      <c r="H51" s="99"/>
      <c r="I51" s="99"/>
    </row>
    <row r="52" spans="1:10" x14ac:dyDescent="0.2">
      <c r="A52" s="1939"/>
      <c r="B52" s="99"/>
      <c r="C52" s="99"/>
      <c r="D52" s="99"/>
      <c r="E52" s="99"/>
      <c r="F52" s="99"/>
      <c r="G52" s="99"/>
      <c r="H52" s="99"/>
      <c r="I52" s="99"/>
    </row>
    <row r="53" spans="1:10" x14ac:dyDescent="0.2">
      <c r="A53" s="1939"/>
      <c r="B53" s="99"/>
      <c r="C53" s="99"/>
      <c r="D53" s="99"/>
      <c r="E53" s="99"/>
      <c r="F53" s="99"/>
      <c r="G53" s="99"/>
      <c r="H53" s="99"/>
      <c r="I53" s="99"/>
    </row>
    <row r="54" spans="1:10" x14ac:dyDescent="0.2">
      <c r="A54" s="1939"/>
      <c r="B54" s="99"/>
      <c r="C54" s="4"/>
      <c r="D54" s="99"/>
      <c r="E54" s="99"/>
      <c r="F54" s="99"/>
      <c r="G54" s="99"/>
      <c r="H54" s="99"/>
      <c r="I54" s="99"/>
    </row>
    <row r="55" spans="1:10" x14ac:dyDescent="0.2">
      <c r="A55" s="1939"/>
      <c r="B55" s="99"/>
      <c r="C55" s="99"/>
      <c r="D55" s="99"/>
      <c r="E55" s="99"/>
      <c r="F55" s="99"/>
      <c r="G55" s="99"/>
      <c r="H55" s="99"/>
      <c r="I55" s="99"/>
    </row>
    <row r="56" spans="1:10" ht="9.75" customHeight="1" x14ac:dyDescent="0.2">
      <c r="A56" s="1939"/>
      <c r="B56" s="99"/>
      <c r="C56" s="99"/>
      <c r="D56" s="968"/>
      <c r="E56" s="107"/>
      <c r="F56" s="107"/>
      <c r="G56" s="1205"/>
      <c r="H56" s="1205"/>
      <c r="I56" s="107"/>
      <c r="J56" s="107"/>
    </row>
    <row r="57" spans="1:10" x14ac:dyDescent="0.2">
      <c r="D57" s="968"/>
      <c r="E57" s="107"/>
      <c r="F57" s="107"/>
      <c r="G57" s="1205"/>
      <c r="H57" s="1205"/>
      <c r="I57" s="107"/>
      <c r="J57" s="107"/>
    </row>
    <row r="59" spans="1:10" x14ac:dyDescent="0.2">
      <c r="C59" s="23"/>
    </row>
    <row r="60" spans="1:10" x14ac:dyDescent="0.2">
      <c r="B60" s="391"/>
      <c r="D60" s="392"/>
      <c r="E60" s="392"/>
      <c r="F60" s="392"/>
      <c r="G60" s="393"/>
      <c r="H60" s="394"/>
      <c r="I60" s="392"/>
      <c r="J60" s="390"/>
    </row>
    <row r="61" spans="1:10" x14ac:dyDescent="0.2">
      <c r="C61" s="404"/>
    </row>
  </sheetData>
  <mergeCells count="6">
    <mergeCell ref="C29:E29"/>
    <mergeCell ref="C4:I4"/>
    <mergeCell ref="C13:G13"/>
    <mergeCell ref="C3:I3"/>
    <mergeCell ref="C21:I21"/>
    <mergeCell ref="C22:I22"/>
  </mergeCells>
  <phoneticPr fontId="10" type="noConversion"/>
  <pageMargins left="0.39370078740157483" right="0.39370078740157483" top="0.59055118110236227" bottom="0.39370078740157483" header="0.59055118110236227" footer="0.39370078740157483"/>
  <pageSetup scale="92" orientation="portrait" r:id="rId1"/>
  <headerFooter alignWithMargins="0">
    <oddHeader>&amp;L&amp;9Organisme ________________________________________&amp;R&amp;9Code géographique ____________</oddHeader>
    <oddFooter>&amp;LS11-2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>
    <pageSetUpPr fitToPage="1"/>
  </sheetPr>
  <dimension ref="A1:Z73"/>
  <sheetViews>
    <sheetView zoomScaleNormal="100" workbookViewId="0"/>
  </sheetViews>
  <sheetFormatPr baseColWidth="10" defaultColWidth="9.140625" defaultRowHeight="12.75" x14ac:dyDescent="0.2"/>
  <cols>
    <col min="1" max="1" width="2.7109375" style="1" customWidth="1"/>
    <col min="2" max="2" width="2.5703125" style="1" customWidth="1"/>
    <col min="3" max="5" width="11.42578125" style="1" customWidth="1"/>
    <col min="6" max="6" width="18.28515625" style="1" customWidth="1"/>
    <col min="7" max="7" width="2.7109375" style="1" customWidth="1"/>
    <col min="8" max="8" width="0.7109375" style="1" customWidth="1"/>
    <col min="9" max="9" width="17.7109375" style="1" customWidth="1"/>
    <col min="10" max="12" width="0.7109375" style="1" customWidth="1"/>
    <col min="13" max="13" width="17.7109375" style="1" customWidth="1"/>
    <col min="14" max="14" width="0.7109375" style="1" customWidth="1"/>
    <col min="15" max="16384" width="9.140625" style="1"/>
  </cols>
  <sheetData>
    <row r="1" spans="1:15" x14ac:dyDescent="0.2">
      <c r="B1" s="47"/>
      <c r="C1" s="293"/>
      <c r="D1" s="263"/>
      <c r="E1" s="263"/>
      <c r="F1" s="48"/>
      <c r="G1" s="264"/>
      <c r="H1" s="264"/>
      <c r="I1" s="49"/>
      <c r="J1" s="49"/>
      <c r="K1" s="49"/>
      <c r="L1" s="49"/>
      <c r="M1" s="150"/>
      <c r="O1" s="1224"/>
    </row>
    <row r="2" spans="1:15" ht="7.9" customHeight="1" x14ac:dyDescent="0.2">
      <c r="B2" s="47"/>
      <c r="C2" s="6"/>
      <c r="D2" s="263"/>
      <c r="E2" s="263"/>
      <c r="F2" s="48"/>
      <c r="G2" s="264"/>
      <c r="H2" s="264"/>
      <c r="I2" s="49"/>
      <c r="J2" s="49"/>
      <c r="K2" s="49"/>
      <c r="L2" s="49"/>
      <c r="M2" s="150"/>
      <c r="O2" s="1224"/>
    </row>
    <row r="3" spans="1:15" x14ac:dyDescent="0.2">
      <c r="B3" s="48"/>
      <c r="C3" s="52" t="s">
        <v>602</v>
      </c>
      <c r="D3" s="48"/>
      <c r="E3" s="48"/>
      <c r="F3" s="48"/>
      <c r="G3" s="244"/>
      <c r="H3" s="244"/>
      <c r="I3" s="49"/>
      <c r="J3" s="48"/>
      <c r="K3" s="48"/>
      <c r="L3" s="48"/>
      <c r="M3" s="150"/>
    </row>
    <row r="4" spans="1:15" x14ac:dyDescent="0.2">
      <c r="B4" s="48"/>
      <c r="C4" s="53" t="s">
        <v>877</v>
      </c>
      <c r="D4" s="54"/>
      <c r="E4" s="54"/>
      <c r="F4" s="54"/>
      <c r="G4" s="205"/>
      <c r="H4" s="205"/>
      <c r="I4" s="55"/>
      <c r="J4" s="54"/>
      <c r="K4" s="54"/>
      <c r="L4" s="54"/>
      <c r="M4" s="390"/>
    </row>
    <row r="6" spans="1:15" ht="12.75" customHeight="1" thickBot="1" x14ac:dyDescent="0.25">
      <c r="B6" s="17"/>
      <c r="C6" s="209"/>
      <c r="D6" s="207"/>
      <c r="E6" s="209"/>
      <c r="F6" s="209"/>
      <c r="G6" s="209"/>
      <c r="H6" s="209"/>
      <c r="I6" s="210">
        <v>2018</v>
      </c>
      <c r="J6" s="210"/>
      <c r="K6" s="210"/>
      <c r="L6" s="14"/>
      <c r="M6" s="210">
        <v>2017</v>
      </c>
    </row>
    <row r="7" spans="1:15" x14ac:dyDescent="0.2">
      <c r="C7" s="17"/>
      <c r="D7" s="1384"/>
      <c r="E7" s="17"/>
      <c r="F7" s="17"/>
      <c r="G7" s="27"/>
      <c r="H7" s="27"/>
      <c r="I7" s="266"/>
      <c r="J7" s="266"/>
      <c r="K7" s="266"/>
      <c r="L7" s="266"/>
      <c r="M7" s="1954"/>
    </row>
    <row r="8" spans="1:15" x14ac:dyDescent="0.2">
      <c r="B8" s="18" t="s">
        <v>24</v>
      </c>
      <c r="C8" s="4" t="s">
        <v>849</v>
      </c>
      <c r="D8" s="18"/>
      <c r="E8" s="18"/>
      <c r="G8" s="19"/>
      <c r="H8" s="19"/>
    </row>
    <row r="9" spans="1:15" x14ac:dyDescent="0.2">
      <c r="C9" s="23" t="s">
        <v>644</v>
      </c>
      <c r="D9" s="99"/>
      <c r="E9" s="99"/>
      <c r="G9" s="19"/>
      <c r="H9" s="19"/>
      <c r="I9" s="358"/>
      <c r="M9" s="358"/>
    </row>
    <row r="10" spans="1:15" x14ac:dyDescent="0.2">
      <c r="A10" s="198" t="s">
        <v>598</v>
      </c>
      <c r="C10" s="2262" t="s">
        <v>850</v>
      </c>
      <c r="D10" s="2262"/>
      <c r="E10" s="2262"/>
      <c r="F10" s="2262"/>
      <c r="G10" s="19">
        <v>1</v>
      </c>
      <c r="H10" s="19"/>
      <c r="I10" s="1721" t="s">
        <v>1145</v>
      </c>
      <c r="J10" s="1287"/>
      <c r="K10" s="1287"/>
      <c r="L10" s="1287"/>
      <c r="M10" s="157"/>
    </row>
    <row r="11" spans="1:15" x14ac:dyDescent="0.2">
      <c r="A11" s="198" t="s">
        <v>598</v>
      </c>
      <c r="C11" s="246" t="s">
        <v>645</v>
      </c>
      <c r="D11" s="246"/>
      <c r="E11" s="246"/>
      <c r="F11" s="246"/>
      <c r="G11" s="19">
        <f>G10+1</f>
        <v>2</v>
      </c>
      <c r="H11" s="438" t="s">
        <v>57</v>
      </c>
      <c r="I11" s="1721" t="s">
        <v>1146</v>
      </c>
      <c r="J11" s="1287" t="s">
        <v>58</v>
      </c>
      <c r="K11" s="1287"/>
      <c r="L11" s="1287" t="s">
        <v>57</v>
      </c>
      <c r="M11" s="714"/>
      <c r="N11" s="438" t="s">
        <v>58</v>
      </c>
      <c r="O11" s="198"/>
    </row>
    <row r="12" spans="1:15" x14ac:dyDescent="0.2">
      <c r="A12" s="198"/>
      <c r="C12" s="246" t="s">
        <v>878</v>
      </c>
      <c r="D12" s="246"/>
      <c r="E12" s="246"/>
      <c r="F12" s="246"/>
      <c r="G12" s="19"/>
      <c r="H12" s="438"/>
      <c r="I12" s="157"/>
      <c r="J12" s="1287"/>
      <c r="K12" s="1287"/>
      <c r="L12" s="1287"/>
      <c r="M12" s="714"/>
      <c r="N12" s="438"/>
      <c r="O12" s="198"/>
    </row>
    <row r="13" spans="1:15" x14ac:dyDescent="0.2">
      <c r="A13" s="198" t="s">
        <v>598</v>
      </c>
      <c r="C13" s="246" t="s">
        <v>851</v>
      </c>
      <c r="D13" s="246"/>
      <c r="E13" s="246"/>
      <c r="F13" s="246"/>
      <c r="G13" s="19">
        <f>G11+1</f>
        <v>3</v>
      </c>
      <c r="H13" s="438"/>
      <c r="I13" s="1691" t="s">
        <v>1147</v>
      </c>
      <c r="J13" s="1287"/>
      <c r="K13" s="1287"/>
      <c r="L13" s="1287"/>
      <c r="M13" s="714"/>
      <c r="N13" s="438"/>
      <c r="O13" s="198"/>
    </row>
    <row r="14" spans="1:15" x14ac:dyDescent="0.2">
      <c r="A14" s="198"/>
      <c r="C14" s="203" t="s">
        <v>852</v>
      </c>
      <c r="D14" s="246"/>
      <c r="E14" s="246"/>
      <c r="F14" s="246"/>
      <c r="G14" s="19"/>
      <c r="H14" s="19"/>
      <c r="I14" s="157"/>
      <c r="J14" s="1287"/>
      <c r="K14" s="1287"/>
      <c r="L14" s="1287"/>
      <c r="M14" s="714"/>
      <c r="N14" s="198"/>
      <c r="O14" s="198"/>
    </row>
    <row r="15" spans="1:15" x14ac:dyDescent="0.2">
      <c r="A15" s="438" t="s">
        <v>598</v>
      </c>
      <c r="C15" s="203" t="s">
        <v>67</v>
      </c>
      <c r="D15" s="246"/>
      <c r="E15" s="246"/>
      <c r="F15" s="246"/>
      <c r="G15" s="19">
        <f>G13+1</f>
        <v>4</v>
      </c>
      <c r="H15" s="19"/>
      <c r="I15" s="1721" t="s">
        <v>1148</v>
      </c>
      <c r="J15" s="1287"/>
      <c r="K15" s="1287"/>
      <c r="L15" s="1287"/>
      <c r="M15" s="714"/>
      <c r="N15" s="198"/>
      <c r="O15" s="198"/>
    </row>
    <row r="16" spans="1:15" x14ac:dyDescent="0.2">
      <c r="A16" s="438" t="s">
        <v>598</v>
      </c>
      <c r="C16" s="203" t="s">
        <v>67</v>
      </c>
      <c r="D16" s="246"/>
      <c r="E16" s="246"/>
      <c r="F16" s="246"/>
      <c r="G16" s="19">
        <f>G15+1</f>
        <v>5</v>
      </c>
      <c r="H16" s="19"/>
      <c r="I16" s="1721" t="s">
        <v>1149</v>
      </c>
      <c r="J16" s="1287"/>
      <c r="K16" s="1287"/>
      <c r="L16" s="1287"/>
      <c r="M16" s="714"/>
      <c r="N16" s="198"/>
      <c r="O16" s="198"/>
    </row>
    <row r="17" spans="1:15" x14ac:dyDescent="0.2">
      <c r="A17" s="438" t="s">
        <v>598</v>
      </c>
      <c r="C17" s="203" t="s">
        <v>67</v>
      </c>
      <c r="D17" s="246"/>
      <c r="E17" s="246"/>
      <c r="F17" s="246"/>
      <c r="G17" s="19">
        <f>G16+1</f>
        <v>6</v>
      </c>
      <c r="H17" s="19"/>
      <c r="I17" s="1721" t="s">
        <v>1150</v>
      </c>
      <c r="J17" s="1287"/>
      <c r="K17" s="1287"/>
      <c r="L17" s="1287"/>
      <c r="M17" s="714"/>
      <c r="N17" s="198"/>
      <c r="O17" s="198"/>
    </row>
    <row r="18" spans="1:15" x14ac:dyDescent="0.2">
      <c r="A18" s="438" t="s">
        <v>598</v>
      </c>
      <c r="C18" s="1242" t="s">
        <v>67</v>
      </c>
      <c r="D18" s="248"/>
      <c r="E18" s="248"/>
      <c r="F18" s="248"/>
      <c r="G18" s="305">
        <f>G17+1</f>
        <v>7</v>
      </c>
      <c r="H18" s="305"/>
      <c r="I18" s="1722" t="s">
        <v>1151</v>
      </c>
      <c r="J18" s="1288"/>
      <c r="K18" s="1288"/>
      <c r="L18" s="1288"/>
      <c r="M18" s="716"/>
      <c r="N18" s="198"/>
      <c r="O18" s="198"/>
    </row>
    <row r="19" spans="1:15" x14ac:dyDescent="0.2">
      <c r="A19" s="438"/>
      <c r="C19" s="391" t="s">
        <v>567</v>
      </c>
      <c r="D19" s="246"/>
      <c r="E19" s="246"/>
      <c r="F19" s="246"/>
      <c r="G19" s="19"/>
      <c r="H19" s="438"/>
      <c r="I19" s="157"/>
      <c r="J19" s="1287"/>
      <c r="K19" s="1287"/>
      <c r="L19" s="1287"/>
      <c r="M19" s="714"/>
      <c r="N19" s="438"/>
      <c r="O19" s="198"/>
    </row>
    <row r="20" spans="1:15" ht="13.5" thickBot="1" x14ac:dyDescent="0.25">
      <c r="A20" s="438" t="s">
        <v>598</v>
      </c>
      <c r="C20" s="146" t="s">
        <v>569</v>
      </c>
      <c r="D20" s="1239"/>
      <c r="E20" s="1239"/>
      <c r="F20" s="1239"/>
      <c r="G20" s="257">
        <f>G18+1</f>
        <v>8</v>
      </c>
      <c r="H20" s="287"/>
      <c r="I20" s="1723" t="s">
        <v>1152</v>
      </c>
      <c r="J20" s="281"/>
      <c r="K20" s="281"/>
      <c r="L20" s="281"/>
      <c r="M20" s="340"/>
      <c r="N20" s="438"/>
      <c r="O20" s="198"/>
    </row>
    <row r="21" spans="1:15" x14ac:dyDescent="0.2">
      <c r="A21" s="438"/>
      <c r="C21" s="203"/>
      <c r="D21" s="246"/>
      <c r="E21" s="246"/>
      <c r="F21" s="246"/>
      <c r="G21" s="19"/>
      <c r="H21" s="438"/>
      <c r="I21" s="157"/>
      <c r="J21" s="1287"/>
      <c r="K21" s="1287"/>
      <c r="L21" s="1287"/>
      <c r="M21" s="714"/>
      <c r="N21" s="438"/>
      <c r="O21" s="198"/>
    </row>
    <row r="22" spans="1:15" x14ac:dyDescent="0.2">
      <c r="A22" s="438"/>
      <c r="C22" s="51" t="s">
        <v>888</v>
      </c>
      <c r="D22" s="246"/>
      <c r="E22" s="246"/>
      <c r="F22" s="246"/>
      <c r="G22" s="19"/>
      <c r="H22" s="438"/>
      <c r="I22" s="157"/>
      <c r="J22" s="1287"/>
      <c r="K22" s="1287"/>
      <c r="L22" s="1287"/>
      <c r="M22" s="714"/>
      <c r="N22" s="438"/>
      <c r="O22" s="198"/>
    </row>
    <row r="23" spans="1:15" x14ac:dyDescent="0.2">
      <c r="A23" s="438" t="s">
        <v>598</v>
      </c>
      <c r="C23" s="51" t="s">
        <v>887</v>
      </c>
      <c r="D23" s="246"/>
      <c r="E23" s="246"/>
      <c r="F23" s="246"/>
      <c r="G23" s="19">
        <f>G20+1</f>
        <v>9</v>
      </c>
      <c r="H23" s="438"/>
      <c r="I23" s="1691">
        <v>4041</v>
      </c>
      <c r="J23" s="1287"/>
      <c r="K23" s="1287"/>
      <c r="L23" s="1287"/>
      <c r="M23" s="714"/>
      <c r="N23" s="438"/>
      <c r="O23" s="198"/>
    </row>
    <row r="24" spans="1:15" x14ac:dyDescent="0.2">
      <c r="A24" s="438"/>
      <c r="C24" s="51" t="s">
        <v>889</v>
      </c>
      <c r="D24" s="51"/>
      <c r="E24" s="51"/>
      <c r="F24" s="51"/>
      <c r="G24" s="19"/>
      <c r="H24" s="438"/>
      <c r="I24" s="157"/>
      <c r="J24" s="1287"/>
      <c r="K24" s="1287"/>
      <c r="L24" s="1287"/>
      <c r="M24" s="714"/>
      <c r="N24" s="438"/>
      <c r="O24" s="198"/>
    </row>
    <row r="25" spans="1:15" x14ac:dyDescent="0.2">
      <c r="A25" s="438"/>
      <c r="C25" s="51" t="s">
        <v>1019</v>
      </c>
      <c r="D25" s="51"/>
      <c r="E25" s="51"/>
      <c r="F25" s="51"/>
      <c r="G25" s="19"/>
      <c r="H25" s="438"/>
      <c r="I25" s="157"/>
      <c r="J25" s="1287"/>
      <c r="K25" s="1287"/>
      <c r="L25" s="1287"/>
      <c r="M25" s="714"/>
      <c r="N25" s="438"/>
      <c r="O25" s="198"/>
    </row>
    <row r="26" spans="1:15" ht="13.5" thickBot="1" x14ac:dyDescent="0.25">
      <c r="A26" s="438" t="s">
        <v>598</v>
      </c>
      <c r="C26" s="1052" t="s">
        <v>406</v>
      </c>
      <c r="D26" s="1052"/>
      <c r="E26" s="1052"/>
      <c r="F26" s="1052"/>
      <c r="G26" s="257">
        <f>G23+1</f>
        <v>10</v>
      </c>
      <c r="H26" s="287"/>
      <c r="I26" s="1724" t="s">
        <v>1153</v>
      </c>
      <c r="J26" s="281"/>
      <c r="K26" s="281"/>
      <c r="L26" s="281"/>
      <c r="M26" s="340"/>
      <c r="N26" s="438"/>
      <c r="O26" s="198"/>
    </row>
    <row r="27" spans="1:15" x14ac:dyDescent="0.2">
      <c r="A27" s="198" t="s">
        <v>598</v>
      </c>
      <c r="C27" s="4" t="s">
        <v>53</v>
      </c>
      <c r="D27" s="17"/>
      <c r="E27" s="17"/>
      <c r="F27" s="17"/>
      <c r="G27" s="27"/>
      <c r="H27" s="27"/>
      <c r="I27" s="83"/>
      <c r="J27" s="279"/>
      <c r="K27" s="279"/>
      <c r="L27" s="279"/>
      <c r="M27" s="83"/>
    </row>
    <row r="28" spans="1:15" ht="6" customHeight="1" thickBot="1" x14ac:dyDescent="0.25">
      <c r="C28" s="280"/>
      <c r="D28" s="14"/>
      <c r="E28" s="14"/>
      <c r="F28" s="14"/>
      <c r="G28" s="257"/>
      <c r="H28" s="257"/>
      <c r="I28" s="277"/>
      <c r="J28" s="396"/>
      <c r="K28" s="396"/>
      <c r="L28" s="396"/>
      <c r="M28" s="277"/>
    </row>
    <row r="29" spans="1:15" x14ac:dyDescent="0.2">
      <c r="A29" s="198"/>
      <c r="G29" s="19"/>
      <c r="H29" s="19"/>
      <c r="I29" s="157"/>
      <c r="J29" s="1287"/>
      <c r="K29" s="1287"/>
      <c r="L29" s="1287"/>
      <c r="M29" s="157"/>
    </row>
    <row r="30" spans="1:15" x14ac:dyDescent="0.2">
      <c r="A30" s="198"/>
      <c r="B30" s="18" t="s">
        <v>25</v>
      </c>
      <c r="C30" s="37" t="s">
        <v>391</v>
      </c>
      <c r="D30" s="211"/>
      <c r="E30" s="17"/>
      <c r="F30" s="17"/>
      <c r="G30" s="19"/>
      <c r="H30" s="19"/>
      <c r="I30" s="269"/>
      <c r="J30" s="1289"/>
      <c r="K30" s="1289"/>
      <c r="L30" s="1289"/>
      <c r="M30" s="269"/>
    </row>
    <row r="31" spans="1:15" x14ac:dyDescent="0.2">
      <c r="A31" s="198" t="s">
        <v>435</v>
      </c>
      <c r="C31" s="17" t="s">
        <v>368</v>
      </c>
      <c r="D31" s="252"/>
      <c r="E31" s="17"/>
      <c r="F31" s="17"/>
      <c r="G31" s="27">
        <f>G26+1</f>
        <v>11</v>
      </c>
      <c r="H31" s="27"/>
      <c r="I31" s="1697" t="s">
        <v>1154</v>
      </c>
      <c r="J31" s="267"/>
      <c r="K31" s="267"/>
      <c r="L31" s="267"/>
      <c r="M31" s="83"/>
    </row>
    <row r="32" spans="1:15" x14ac:dyDescent="0.2">
      <c r="A32" s="198" t="s">
        <v>435</v>
      </c>
      <c r="C32" s="17" t="s">
        <v>225</v>
      </c>
      <c r="D32" s="252"/>
      <c r="E32" s="17"/>
      <c r="F32" s="17"/>
      <c r="G32" s="19">
        <f>G31+1</f>
        <v>12</v>
      </c>
      <c r="H32" s="19"/>
      <c r="I32" s="1697" t="s">
        <v>1155</v>
      </c>
      <c r="J32" s="267"/>
      <c r="K32" s="267"/>
      <c r="L32" s="267"/>
      <c r="M32" s="83"/>
    </row>
    <row r="33" spans="1:13" x14ac:dyDescent="0.2">
      <c r="A33" s="198" t="s">
        <v>598</v>
      </c>
      <c r="C33" s="17" t="s">
        <v>226</v>
      </c>
      <c r="D33" s="252"/>
      <c r="E33" s="17"/>
      <c r="F33" s="17"/>
      <c r="G33" s="27">
        <f>G32+1</f>
        <v>13</v>
      </c>
      <c r="H33" s="27"/>
      <c r="I33" s="1697">
        <v>4114</v>
      </c>
      <c r="J33" s="267"/>
      <c r="K33" s="267"/>
      <c r="L33" s="267"/>
      <c r="M33" s="83"/>
    </row>
    <row r="34" spans="1:13" x14ac:dyDescent="0.2">
      <c r="A34" s="198" t="s">
        <v>598</v>
      </c>
      <c r="C34" s="17" t="s">
        <v>227</v>
      </c>
      <c r="D34" s="252"/>
      <c r="E34" s="17"/>
      <c r="F34" s="17"/>
      <c r="G34" s="27">
        <f>G33+1</f>
        <v>14</v>
      </c>
      <c r="H34" s="27"/>
      <c r="I34" s="1697">
        <v>4113</v>
      </c>
      <c r="J34" s="267"/>
      <c r="K34" s="267"/>
      <c r="L34" s="267"/>
      <c r="M34" s="83"/>
    </row>
    <row r="35" spans="1:13" x14ac:dyDescent="0.2">
      <c r="A35" s="198" t="s">
        <v>598</v>
      </c>
      <c r="C35" s="17" t="s">
        <v>228</v>
      </c>
      <c r="D35" s="252"/>
      <c r="E35" s="17"/>
      <c r="F35" s="17"/>
      <c r="G35" s="27">
        <f>G34+1</f>
        <v>15</v>
      </c>
      <c r="H35" s="27"/>
      <c r="I35" s="1697">
        <v>4115</v>
      </c>
      <c r="J35" s="267"/>
      <c r="K35" s="267"/>
      <c r="L35" s="267"/>
      <c r="M35" s="83"/>
    </row>
    <row r="36" spans="1:13" x14ac:dyDescent="0.2">
      <c r="A36" s="198"/>
      <c r="C36" s="90" t="s">
        <v>68</v>
      </c>
      <c r="D36" s="224"/>
      <c r="E36" s="17"/>
      <c r="F36" s="17"/>
      <c r="G36" s="27"/>
      <c r="H36" s="27"/>
      <c r="I36" s="83"/>
      <c r="J36" s="267"/>
      <c r="K36" s="267"/>
      <c r="L36" s="267"/>
      <c r="M36" s="83"/>
    </row>
    <row r="37" spans="1:13" x14ac:dyDescent="0.2">
      <c r="A37" s="198" t="s">
        <v>598</v>
      </c>
      <c r="C37" s="17" t="s">
        <v>8</v>
      </c>
      <c r="D37" s="879"/>
      <c r="E37" s="17"/>
      <c r="F37" s="17"/>
      <c r="G37" s="27">
        <f>G35+1</f>
        <v>16</v>
      </c>
      <c r="H37" s="27"/>
      <c r="I37" s="1697">
        <v>4116</v>
      </c>
      <c r="J37" s="267"/>
      <c r="K37" s="267"/>
      <c r="L37" s="267"/>
      <c r="M37" s="83"/>
    </row>
    <row r="38" spans="1:13" x14ac:dyDescent="0.2">
      <c r="A38" s="198" t="s">
        <v>598</v>
      </c>
      <c r="C38" s="34" t="s">
        <v>116</v>
      </c>
      <c r="D38" s="286"/>
      <c r="E38" s="34"/>
      <c r="F38" s="34"/>
      <c r="G38" s="305">
        <f>G37+1</f>
        <v>17</v>
      </c>
      <c r="H38" s="305"/>
      <c r="I38" s="1696">
        <v>4117</v>
      </c>
      <c r="J38" s="271"/>
      <c r="K38" s="271"/>
      <c r="L38" s="271"/>
      <c r="M38" s="82"/>
    </row>
    <row r="39" spans="1:13" ht="13.5" thickBot="1" x14ac:dyDescent="0.25">
      <c r="A39" s="198" t="s">
        <v>598</v>
      </c>
      <c r="C39" s="43"/>
      <c r="D39" s="397"/>
      <c r="E39" s="43"/>
      <c r="F39" s="43"/>
      <c r="G39" s="1118">
        <f>G38+1</f>
        <v>18</v>
      </c>
      <c r="H39" s="1118"/>
      <c r="I39" s="1725">
        <v>4118</v>
      </c>
      <c r="J39" s="1290"/>
      <c r="K39" s="1290"/>
      <c r="L39" s="1290"/>
      <c r="M39" s="119"/>
    </row>
    <row r="40" spans="1:13" x14ac:dyDescent="0.2">
      <c r="A40" s="198"/>
      <c r="C40" s="17" t="s">
        <v>229</v>
      </c>
      <c r="D40" s="211"/>
      <c r="E40" s="17"/>
      <c r="F40" s="17"/>
      <c r="G40" s="27"/>
      <c r="H40" s="27"/>
      <c r="I40" s="83"/>
      <c r="J40" s="267"/>
      <c r="K40" s="267"/>
      <c r="L40" s="267"/>
      <c r="M40" s="83"/>
    </row>
    <row r="41" spans="1:13" x14ac:dyDescent="0.2">
      <c r="A41" s="198"/>
      <c r="C41" s="17" t="s">
        <v>230</v>
      </c>
      <c r="D41" s="211"/>
      <c r="E41" s="17"/>
      <c r="F41" s="17"/>
      <c r="G41" s="27"/>
      <c r="H41" s="27"/>
      <c r="I41" s="83"/>
      <c r="J41" s="267"/>
      <c r="K41" s="267"/>
      <c r="L41" s="267"/>
      <c r="M41" s="83"/>
    </row>
    <row r="42" spans="1:13" x14ac:dyDescent="0.2">
      <c r="A42" s="198" t="s">
        <v>598</v>
      </c>
      <c r="C42" s="17" t="s">
        <v>238</v>
      </c>
      <c r="D42" s="211"/>
      <c r="E42" s="17"/>
      <c r="F42" s="17"/>
      <c r="G42" s="27">
        <f>G39+1</f>
        <v>19</v>
      </c>
      <c r="H42" s="27"/>
      <c r="I42" s="1697">
        <v>4993</v>
      </c>
      <c r="J42" s="267"/>
      <c r="K42" s="267"/>
      <c r="L42" s="267"/>
      <c r="M42" s="83"/>
    </row>
    <row r="43" spans="1:13" x14ac:dyDescent="0.2">
      <c r="A43" s="198" t="s">
        <v>598</v>
      </c>
      <c r="C43" s="17" t="s">
        <v>239</v>
      </c>
      <c r="D43" s="211"/>
      <c r="E43" s="17"/>
      <c r="F43" s="17"/>
      <c r="G43" s="27">
        <f>G42+1</f>
        <v>20</v>
      </c>
      <c r="H43" s="27"/>
      <c r="I43" s="1697">
        <v>4994</v>
      </c>
      <c r="J43" s="267"/>
      <c r="K43" s="267"/>
      <c r="L43" s="267"/>
      <c r="M43" s="83"/>
    </row>
    <row r="44" spans="1:13" x14ac:dyDescent="0.2">
      <c r="A44" s="198" t="s">
        <v>598</v>
      </c>
      <c r="C44" s="17" t="s">
        <v>240</v>
      </c>
      <c r="D44" s="211"/>
      <c r="E44" s="17"/>
      <c r="F44" s="17"/>
      <c r="G44" s="27">
        <f>G43+1</f>
        <v>21</v>
      </c>
      <c r="H44" s="27"/>
      <c r="I44" s="1697">
        <v>4995</v>
      </c>
      <c r="J44" s="267"/>
      <c r="K44" s="267"/>
      <c r="L44" s="267"/>
      <c r="M44" s="83"/>
    </row>
    <row r="45" spans="1:13" ht="13.5" thickBot="1" x14ac:dyDescent="0.25">
      <c r="A45" s="198" t="s">
        <v>598</v>
      </c>
      <c r="C45" s="43"/>
      <c r="D45" s="397"/>
      <c r="E45" s="43"/>
      <c r="F45" s="43"/>
      <c r="G45" s="1118">
        <f>G44+1</f>
        <v>22</v>
      </c>
      <c r="H45" s="1118"/>
      <c r="I45" s="1725">
        <v>4996</v>
      </c>
      <c r="J45" s="1290"/>
      <c r="K45" s="1290"/>
      <c r="L45" s="1290"/>
      <c r="M45" s="119"/>
    </row>
    <row r="46" spans="1:13" ht="9" customHeight="1" x14ac:dyDescent="0.2">
      <c r="A46" s="198"/>
      <c r="C46" s="17"/>
      <c r="D46" s="211"/>
      <c r="E46" s="17"/>
      <c r="F46" s="17"/>
      <c r="G46" s="27"/>
      <c r="H46" s="27"/>
      <c r="I46" s="83"/>
      <c r="J46" s="267"/>
      <c r="K46" s="267"/>
      <c r="L46" s="267"/>
      <c r="M46" s="83"/>
    </row>
    <row r="47" spans="1:13" ht="12.75" customHeight="1" thickBot="1" x14ac:dyDescent="0.25">
      <c r="A47" s="198" t="s">
        <v>598</v>
      </c>
      <c r="C47" s="14" t="s">
        <v>241</v>
      </c>
      <c r="D47" s="256"/>
      <c r="E47" s="14"/>
      <c r="F47" s="14"/>
      <c r="G47" s="257">
        <f>G45+1</f>
        <v>23</v>
      </c>
      <c r="H47" s="257"/>
      <c r="I47" s="1720">
        <v>4119</v>
      </c>
      <c r="J47" s="278"/>
      <c r="K47" s="278"/>
      <c r="L47" s="278"/>
      <c r="M47" s="277"/>
    </row>
    <row r="48" spans="1:13" ht="12.6" customHeight="1" x14ac:dyDescent="0.2">
      <c r="A48" s="198" t="s">
        <v>598</v>
      </c>
      <c r="C48" s="4" t="s">
        <v>53</v>
      </c>
      <c r="D48" s="398"/>
      <c r="E48" s="398"/>
      <c r="F48" s="398"/>
      <c r="G48" s="1263"/>
      <c r="H48" s="1263"/>
      <c r="I48" s="83"/>
      <c r="J48" s="1291"/>
      <c r="K48" s="1291"/>
      <c r="L48" s="1291"/>
      <c r="M48" s="83"/>
    </row>
    <row r="49" spans="1:26" ht="4.9000000000000004" customHeight="1" thickBot="1" x14ac:dyDescent="0.25">
      <c r="C49" s="399"/>
      <c r="D49" s="209"/>
      <c r="E49" s="209"/>
      <c r="F49" s="209"/>
      <c r="G49" s="257"/>
      <c r="H49" s="257"/>
      <c r="I49" s="277"/>
      <c r="J49" s="287"/>
      <c r="K49" s="287"/>
      <c r="L49" s="287"/>
      <c r="M49" s="277"/>
    </row>
    <row r="50" spans="1:26" x14ac:dyDescent="0.2">
      <c r="A50" s="198"/>
      <c r="C50" s="400"/>
      <c r="D50" s="22"/>
      <c r="E50" s="22"/>
      <c r="F50" s="22"/>
      <c r="G50" s="27"/>
      <c r="H50" s="27"/>
      <c r="I50" s="83"/>
      <c r="J50" s="93"/>
      <c r="K50" s="93"/>
      <c r="L50" s="93"/>
      <c r="M50" s="83"/>
    </row>
    <row r="51" spans="1:26" x14ac:dyDescent="0.2">
      <c r="A51" s="198"/>
      <c r="B51" s="4" t="s">
        <v>242</v>
      </c>
      <c r="C51" s="4" t="s">
        <v>392</v>
      </c>
      <c r="D51" s="252"/>
      <c r="G51" s="1278"/>
      <c r="H51" s="1278"/>
      <c r="I51" s="1278"/>
      <c r="J51" s="1279"/>
      <c r="K51" s="401"/>
      <c r="L51" s="401"/>
      <c r="M51" s="401"/>
      <c r="N51" s="1279"/>
    </row>
    <row r="52" spans="1:26" x14ac:dyDescent="0.2">
      <c r="A52" s="198" t="s">
        <v>435</v>
      </c>
      <c r="C52" s="1" t="s">
        <v>534</v>
      </c>
      <c r="D52" s="252"/>
      <c r="G52" s="1278">
        <f>G47+1</f>
        <v>24</v>
      </c>
      <c r="H52" s="1278"/>
      <c r="I52" s="1726" t="s">
        <v>1156</v>
      </c>
      <c r="J52" s="1280"/>
      <c r="K52" s="1281"/>
      <c r="L52" s="1281"/>
      <c r="M52" s="1281"/>
      <c r="N52" s="1280"/>
    </row>
    <row r="53" spans="1:26" x14ac:dyDescent="0.2">
      <c r="A53" s="198" t="s">
        <v>598</v>
      </c>
      <c r="C53" s="1" t="s">
        <v>535</v>
      </c>
      <c r="D53" s="252"/>
      <c r="G53" s="1278">
        <f>G52+1</f>
        <v>25</v>
      </c>
      <c r="H53" s="1278"/>
      <c r="I53" s="1726">
        <v>4142</v>
      </c>
      <c r="J53" s="1280"/>
      <c r="K53" s="1281"/>
      <c r="L53" s="1281"/>
      <c r="M53" s="1281"/>
      <c r="N53" s="1280"/>
    </row>
    <row r="54" spans="1:26" x14ac:dyDescent="0.2">
      <c r="A54" s="198"/>
      <c r="C54" s="17" t="s">
        <v>66</v>
      </c>
      <c r="I54" s="1726"/>
      <c r="J54" s="1280"/>
      <c r="N54" s="1280"/>
    </row>
    <row r="55" spans="1:26" x14ac:dyDescent="0.2">
      <c r="A55" s="198" t="s">
        <v>598</v>
      </c>
      <c r="C55" s="17" t="s">
        <v>67</v>
      </c>
      <c r="D55" s="211"/>
      <c r="E55" s="17"/>
      <c r="F55" s="17"/>
      <c r="G55" s="1278">
        <f>G53+1</f>
        <v>26</v>
      </c>
      <c r="H55" s="1278"/>
      <c r="I55" s="1691">
        <v>4046</v>
      </c>
      <c r="J55" s="157"/>
      <c r="K55" s="1281"/>
      <c r="L55" s="1281"/>
      <c r="M55" s="1281"/>
      <c r="N55" s="157"/>
    </row>
    <row r="56" spans="1:26" x14ac:dyDescent="0.2">
      <c r="A56" s="198" t="s">
        <v>598</v>
      </c>
      <c r="C56" s="34" t="s">
        <v>67</v>
      </c>
      <c r="D56" s="270"/>
      <c r="E56" s="34"/>
      <c r="F56" s="34"/>
      <c r="G56" s="1282">
        <f>G55+1</f>
        <v>27</v>
      </c>
      <c r="H56" s="1282"/>
      <c r="I56" s="1727">
        <v>4047</v>
      </c>
      <c r="J56" s="1283"/>
      <c r="K56" s="1284"/>
      <c r="L56" s="1284"/>
      <c r="M56" s="1284"/>
      <c r="N56" s="1283"/>
    </row>
    <row r="57" spans="1:26" ht="13.5" thickBot="1" x14ac:dyDescent="0.25">
      <c r="A57" s="198" t="s">
        <v>598</v>
      </c>
      <c r="B57" s="17"/>
      <c r="C57" s="14"/>
      <c r="D57" s="14"/>
      <c r="E57" s="14"/>
      <c r="F57" s="14"/>
      <c r="G57" s="185">
        <f>G56+1</f>
        <v>28</v>
      </c>
      <c r="H57" s="185"/>
      <c r="I57" s="1720">
        <v>4145</v>
      </c>
      <c r="J57" s="277"/>
      <c r="K57" s="1285"/>
      <c r="L57" s="1285"/>
      <c r="M57" s="1285"/>
      <c r="N57" s="27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" customHeight="1" x14ac:dyDescent="0.2">
      <c r="A58" s="198"/>
      <c r="B58" s="17"/>
      <c r="C58" s="17"/>
      <c r="D58" s="17"/>
      <c r="E58" s="17"/>
      <c r="F58" s="17"/>
      <c r="G58" s="183"/>
      <c r="H58" s="183"/>
      <c r="I58" s="183"/>
      <c r="J58" s="83"/>
      <c r="K58" s="1286"/>
      <c r="L58" s="1286"/>
      <c r="M58" s="1286"/>
      <c r="N58" s="83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thickBot="1" x14ac:dyDescent="0.25">
      <c r="A59" s="438" t="s">
        <v>598</v>
      </c>
      <c r="B59" s="17"/>
      <c r="C59" s="209" t="s">
        <v>804</v>
      </c>
      <c r="D59" s="14"/>
      <c r="E59" s="14"/>
      <c r="F59" s="14"/>
      <c r="G59" s="185">
        <f>G57+1</f>
        <v>29</v>
      </c>
      <c r="H59" s="185"/>
      <c r="I59" s="1720" t="s">
        <v>1157</v>
      </c>
      <c r="J59" s="277"/>
      <c r="K59" s="1285"/>
      <c r="L59" s="1285"/>
      <c r="M59" s="1285"/>
      <c r="N59" s="27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98" t="s">
        <v>598</v>
      </c>
      <c r="C60" s="4" t="s">
        <v>53</v>
      </c>
      <c r="D60" s="17"/>
      <c r="E60" s="17"/>
      <c r="F60" s="17"/>
      <c r="G60" s="27"/>
      <c r="H60" s="27"/>
      <c r="I60" s="27"/>
      <c r="J60" s="402"/>
      <c r="K60" s="1225"/>
      <c r="L60" s="1225"/>
      <c r="M60" s="1225"/>
      <c r="N60" s="402"/>
    </row>
    <row r="61" spans="1:26" ht="4.9000000000000004" customHeight="1" thickBot="1" x14ac:dyDescent="0.25">
      <c r="C61" s="280"/>
      <c r="D61" s="14"/>
      <c r="E61" s="14"/>
      <c r="F61" s="14"/>
      <c r="G61" s="257"/>
      <c r="H61" s="257"/>
      <c r="I61" s="257"/>
      <c r="J61" s="403"/>
      <c r="K61" s="288"/>
      <c r="L61" s="288"/>
      <c r="M61" s="288"/>
      <c r="N61" s="403"/>
    </row>
    <row r="62" spans="1:26" x14ac:dyDescent="0.2">
      <c r="A62" s="198"/>
      <c r="C62" s="282"/>
      <c r="D62" s="17"/>
      <c r="E62" s="17"/>
      <c r="F62" s="17"/>
      <c r="G62" s="27"/>
      <c r="H62" s="27"/>
      <c r="I62" s="27"/>
      <c r="J62" s="279"/>
      <c r="K62" s="279"/>
      <c r="L62" s="279"/>
      <c r="M62" s="279"/>
      <c r="N62" s="1268"/>
    </row>
    <row r="63" spans="1:26" s="17" customFormat="1" ht="12.75" customHeight="1" x14ac:dyDescent="0.2">
      <c r="A63" s="323"/>
      <c r="B63" s="1264"/>
      <c r="C63" s="38"/>
      <c r="D63" s="38"/>
      <c r="I63" s="32"/>
      <c r="J63" s="32"/>
      <c r="K63" s="32"/>
      <c r="L63" s="32"/>
      <c r="O63" s="90"/>
    </row>
    <row r="64" spans="1:26" s="17" customFormat="1" ht="12.75" customHeight="1" x14ac:dyDescent="0.2">
      <c r="A64" s="323"/>
      <c r="B64" s="910"/>
      <c r="G64" s="127"/>
      <c r="H64" s="127"/>
      <c r="I64" s="29"/>
      <c r="M64" s="29"/>
      <c r="O64" s="90"/>
    </row>
    <row r="65" spans="1:15" s="17" customFormat="1" ht="12.75" customHeight="1" x14ac:dyDescent="0.2">
      <c r="A65" s="323"/>
      <c r="B65" s="910"/>
      <c r="G65" s="127"/>
      <c r="H65" s="127"/>
      <c r="I65" s="29"/>
      <c r="M65" s="29"/>
      <c r="O65" s="90"/>
    </row>
    <row r="66" spans="1:15" s="17" customFormat="1" ht="12.75" customHeight="1" x14ac:dyDescent="0.2">
      <c r="A66" s="323"/>
      <c r="B66" s="910"/>
      <c r="G66" s="127"/>
      <c r="H66" s="127"/>
      <c r="I66" s="29"/>
      <c r="M66" s="29"/>
      <c r="O66" s="90"/>
    </row>
    <row r="67" spans="1:15" s="17" customFormat="1" ht="9" customHeight="1" x14ac:dyDescent="0.2">
      <c r="A67" s="323"/>
      <c r="B67" s="910"/>
      <c r="G67" s="127"/>
      <c r="H67" s="127"/>
      <c r="I67" s="29"/>
      <c r="M67" s="29"/>
      <c r="O67" s="90"/>
    </row>
    <row r="68" spans="1:15" s="17" customFormat="1" ht="12.75" customHeight="1" x14ac:dyDescent="0.2">
      <c r="A68" s="93"/>
      <c r="B68" s="910"/>
      <c r="G68" s="127"/>
      <c r="H68" s="127"/>
      <c r="I68" s="29"/>
      <c r="M68" s="29"/>
      <c r="O68" s="90"/>
    </row>
    <row r="69" spans="1:15" s="17" customFormat="1" ht="12.75" customHeight="1" x14ac:dyDescent="0.2">
      <c r="A69" s="323"/>
      <c r="B69" s="910"/>
      <c r="C69" s="22"/>
      <c r="G69" s="127"/>
      <c r="H69" s="127"/>
      <c r="I69" s="29"/>
      <c r="M69" s="29"/>
      <c r="O69" s="90"/>
    </row>
    <row r="70" spans="1:15" s="17" customFormat="1" ht="12.75" customHeight="1" x14ac:dyDescent="0.2">
      <c r="A70" s="93"/>
      <c r="B70" s="910"/>
      <c r="C70" s="22"/>
      <c r="G70" s="127"/>
      <c r="H70" s="127"/>
      <c r="I70" s="29"/>
      <c r="M70" s="29"/>
      <c r="O70" s="90"/>
    </row>
    <row r="71" spans="1:15" s="17" customFormat="1" ht="12.75" customHeight="1" x14ac:dyDescent="0.2">
      <c r="A71" s="93"/>
      <c r="B71" s="910"/>
      <c r="C71" s="38"/>
      <c r="G71" s="127"/>
      <c r="H71" s="127"/>
      <c r="I71" s="32"/>
      <c r="J71" s="29"/>
      <c r="K71" s="29"/>
      <c r="L71" s="29"/>
      <c r="M71" s="29"/>
      <c r="O71" s="90"/>
    </row>
    <row r="72" spans="1:15" s="17" customFormat="1" ht="12.75" customHeight="1" x14ac:dyDescent="0.2">
      <c r="A72" s="323"/>
      <c r="B72" s="910"/>
      <c r="G72" s="127"/>
      <c r="H72" s="127"/>
      <c r="I72" s="32"/>
      <c r="J72" s="29"/>
      <c r="K72" s="29"/>
      <c r="L72" s="29"/>
      <c r="M72" s="29"/>
      <c r="O72" s="90"/>
    </row>
    <row r="73" spans="1:15" s="17" customFormat="1" x14ac:dyDescent="0.2"/>
  </sheetData>
  <mergeCells count="1">
    <mergeCell ref="C10:F10"/>
  </mergeCells>
  <phoneticPr fontId="10" type="noConversion"/>
  <pageMargins left="0.39370078740157483" right="0.39370078740157483" top="0.59055118110236227" bottom="0.39370078740157483" header="0.59055118110236227" footer="0.39370078740157483"/>
  <pageSetup scale="92" orientation="portrait" r:id="rId1"/>
  <headerFooter alignWithMargins="0">
    <oddHeader>&amp;L&amp;9Organisme ________________________________________&amp;R&amp;9Code géographique ____________</oddHeader>
    <oddFooter>&amp;LS11-3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6"/>
  <dimension ref="A1:P75"/>
  <sheetViews>
    <sheetView zoomScaleNormal="100" workbookViewId="0"/>
  </sheetViews>
  <sheetFormatPr baseColWidth="10" defaultColWidth="9.140625" defaultRowHeight="12.75" x14ac:dyDescent="0.2"/>
  <cols>
    <col min="1" max="1" width="2.140625" style="1" customWidth="1"/>
    <col min="2" max="2" width="2.42578125" style="1" customWidth="1"/>
    <col min="3" max="3" width="11.42578125" style="1" customWidth="1"/>
    <col min="4" max="4" width="14.140625" style="1" customWidth="1"/>
    <col min="5" max="5" width="16.42578125" style="1" customWidth="1"/>
    <col min="6" max="6" width="14.7109375" style="1" customWidth="1"/>
    <col min="7" max="7" width="2.7109375" style="1" customWidth="1"/>
    <col min="8" max="9" width="0.7109375" style="1" customWidth="1"/>
    <col min="10" max="10" width="15.7109375" style="1" customWidth="1"/>
    <col min="11" max="11" width="1.28515625" style="1" customWidth="1"/>
    <col min="12" max="13" width="0.7109375" style="1" customWidth="1"/>
    <col min="14" max="14" width="15.7109375" style="1" customWidth="1"/>
    <col min="15" max="16384" width="9.140625" style="1"/>
  </cols>
  <sheetData>
    <row r="1" spans="1:16" x14ac:dyDescent="0.2">
      <c r="B1" s="47"/>
      <c r="C1" s="395"/>
      <c r="D1" s="263"/>
      <c r="E1" s="263"/>
      <c r="F1" s="48"/>
      <c r="G1" s="1265"/>
      <c r="H1" s="1265"/>
      <c r="I1" s="1265"/>
      <c r="J1" s="49"/>
      <c r="K1" s="49"/>
      <c r="L1" s="49"/>
      <c r="M1" s="49"/>
      <c r="N1" s="390"/>
      <c r="O1" s="1224"/>
    </row>
    <row r="2" spans="1:16" ht="13.9" customHeight="1" x14ac:dyDescent="0.2">
      <c r="B2" s="47"/>
      <c r="C2" s="6"/>
      <c r="D2" s="263"/>
      <c r="E2" s="263"/>
      <c r="F2" s="48"/>
      <c r="G2" s="1265"/>
      <c r="H2" s="1265"/>
      <c r="I2" s="1265"/>
      <c r="J2" s="49"/>
      <c r="K2" s="49"/>
      <c r="L2" s="49"/>
      <c r="M2" s="49"/>
      <c r="N2" s="390"/>
      <c r="O2" s="1224"/>
      <c r="P2" s="1224"/>
    </row>
    <row r="3" spans="1:16" x14ac:dyDescent="0.2">
      <c r="B3" s="48"/>
      <c r="C3" s="53" t="s">
        <v>602</v>
      </c>
      <c r="D3" s="48"/>
      <c r="E3" s="48"/>
      <c r="F3" s="48"/>
      <c r="G3" s="1266"/>
      <c r="H3" s="1266"/>
      <c r="I3" s="1266"/>
      <c r="J3" s="49"/>
      <c r="K3" s="48"/>
      <c r="L3" s="48"/>
      <c r="M3" s="48"/>
      <c r="N3" s="390"/>
    </row>
    <row r="4" spans="1:16" x14ac:dyDescent="0.2">
      <c r="B4" s="48"/>
      <c r="C4" s="53" t="s">
        <v>877</v>
      </c>
      <c r="D4" s="54"/>
      <c r="E4" s="54"/>
      <c r="F4" s="54"/>
      <c r="G4" s="2063"/>
      <c r="H4" s="2063"/>
      <c r="I4" s="2063"/>
      <c r="J4" s="55"/>
      <c r="K4" s="54"/>
      <c r="L4" s="54"/>
      <c r="M4" s="54"/>
      <c r="N4" s="390"/>
    </row>
    <row r="6" spans="1:16" ht="12.75" customHeight="1" thickBot="1" x14ac:dyDescent="0.25">
      <c r="B6" s="17"/>
      <c r="C6" s="209"/>
      <c r="D6" s="207"/>
      <c r="E6" s="209"/>
      <c r="F6" s="209"/>
      <c r="G6" s="209"/>
      <c r="H6" s="209"/>
      <c r="I6" s="209"/>
      <c r="J6" s="210">
        <v>2018</v>
      </c>
      <c r="K6" s="210"/>
      <c r="L6" s="210"/>
      <c r="M6" s="14"/>
      <c r="N6" s="210">
        <v>2017</v>
      </c>
    </row>
    <row r="7" spans="1:16" x14ac:dyDescent="0.2">
      <c r="C7" s="17"/>
      <c r="D7" s="1384"/>
      <c r="E7" s="17"/>
      <c r="F7" s="17"/>
      <c r="G7" s="27"/>
      <c r="H7" s="27"/>
      <c r="I7" s="27"/>
      <c r="J7" s="266"/>
      <c r="K7" s="266"/>
      <c r="L7" s="266"/>
      <c r="M7" s="266"/>
      <c r="N7" s="1954"/>
    </row>
    <row r="8" spans="1:16" ht="12.75" customHeight="1" x14ac:dyDescent="0.2">
      <c r="A8" s="198"/>
      <c r="B8" s="98" t="s">
        <v>656</v>
      </c>
      <c r="C8" s="4" t="s">
        <v>720</v>
      </c>
      <c r="D8" s="4"/>
      <c r="J8" s="19"/>
      <c r="K8" s="19"/>
      <c r="L8" s="19"/>
      <c r="M8" s="19"/>
      <c r="O8" s="1267"/>
    </row>
    <row r="9" spans="1:16" ht="12.75" customHeight="1" x14ac:dyDescent="0.2">
      <c r="A9" s="198" t="s">
        <v>598</v>
      </c>
      <c r="B9" s="100"/>
      <c r="C9" s="17" t="s">
        <v>51</v>
      </c>
      <c r="G9" s="1269">
        <f>'1.RF_S11-3 Note 4-6'!G59+1</f>
        <v>30</v>
      </c>
      <c r="H9" s="1269"/>
      <c r="I9" s="1269"/>
      <c r="J9" s="1980">
        <v>4048</v>
      </c>
      <c r="N9" s="20"/>
      <c r="O9" s="1267"/>
    </row>
    <row r="10" spans="1:16" ht="12.75" customHeight="1" x14ac:dyDescent="0.2">
      <c r="A10" s="198" t="s">
        <v>598</v>
      </c>
      <c r="B10" s="100"/>
      <c r="C10" s="34" t="s">
        <v>52</v>
      </c>
      <c r="D10" s="34"/>
      <c r="E10" s="34"/>
      <c r="F10" s="34"/>
      <c r="G10" s="1270">
        <f>G9+1</f>
        <v>31</v>
      </c>
      <c r="H10" s="1270"/>
      <c r="I10" s="1270"/>
      <c r="J10" s="1973">
        <v>4049</v>
      </c>
      <c r="K10" s="34"/>
      <c r="L10" s="34"/>
      <c r="M10" s="34"/>
      <c r="N10" s="36"/>
      <c r="O10" s="1267"/>
    </row>
    <row r="11" spans="1:16" ht="12.75" customHeight="1" thickBot="1" x14ac:dyDescent="0.25">
      <c r="A11" s="198" t="s">
        <v>598</v>
      </c>
      <c r="B11" s="100"/>
      <c r="C11" s="14"/>
      <c r="D11" s="14"/>
      <c r="E11" s="14"/>
      <c r="F11" s="14"/>
      <c r="G11" s="1271">
        <f>G10+1</f>
        <v>32</v>
      </c>
      <c r="H11" s="1271"/>
      <c r="I11" s="1271"/>
      <c r="J11" s="1720">
        <v>4151</v>
      </c>
      <c r="K11" s="14"/>
      <c r="L11" s="14"/>
      <c r="M11" s="14"/>
      <c r="N11" s="101"/>
      <c r="O11" s="1267"/>
    </row>
    <row r="12" spans="1:16" ht="9" customHeight="1" x14ac:dyDescent="0.2">
      <c r="A12" s="198"/>
      <c r="B12" s="100"/>
      <c r="C12" s="17"/>
      <c r="D12" s="17"/>
      <c r="E12" s="17"/>
      <c r="F12" s="17"/>
      <c r="G12" s="1272"/>
      <c r="H12" s="1272"/>
      <c r="I12" s="1272"/>
      <c r="J12" s="29"/>
      <c r="K12" s="17"/>
      <c r="L12" s="17"/>
      <c r="M12" s="17"/>
      <c r="N12" s="29"/>
      <c r="O12" s="1267"/>
    </row>
    <row r="13" spans="1:16" ht="12.75" customHeight="1" x14ac:dyDescent="0.2">
      <c r="A13" s="438" t="s">
        <v>598</v>
      </c>
      <c r="B13" s="100"/>
      <c r="C13" s="17" t="s">
        <v>853</v>
      </c>
      <c r="D13" s="17"/>
      <c r="E13" s="17"/>
      <c r="F13" s="17"/>
      <c r="G13" s="1272">
        <f>G11+1</f>
        <v>33</v>
      </c>
      <c r="H13" s="1272"/>
      <c r="I13" s="1272"/>
      <c r="J13" s="1697">
        <v>4043</v>
      </c>
      <c r="K13" s="17"/>
      <c r="L13" s="17"/>
      <c r="M13" s="17"/>
      <c r="N13" s="29"/>
      <c r="O13" s="1267"/>
    </row>
    <row r="14" spans="1:16" ht="12.75" customHeight="1" x14ac:dyDescent="0.2">
      <c r="A14" s="198"/>
      <c r="B14" s="100"/>
      <c r="C14" s="22" t="s">
        <v>814</v>
      </c>
      <c r="D14" s="17"/>
      <c r="E14" s="17"/>
      <c r="F14" s="17"/>
      <c r="G14" s="1272"/>
      <c r="H14" s="1272"/>
      <c r="I14" s="1272"/>
      <c r="J14" s="1728"/>
      <c r="K14" s="17"/>
      <c r="L14" s="17"/>
      <c r="M14" s="17"/>
      <c r="N14" s="29"/>
      <c r="O14" s="1267"/>
    </row>
    <row r="15" spans="1:16" ht="12.75" customHeight="1" thickBot="1" x14ac:dyDescent="0.25">
      <c r="A15" s="438" t="s">
        <v>598</v>
      </c>
      <c r="B15" s="100"/>
      <c r="C15" s="209" t="s">
        <v>815</v>
      </c>
      <c r="D15" s="14"/>
      <c r="E15" s="14"/>
      <c r="F15" s="14"/>
      <c r="G15" s="1271">
        <f>G13+1</f>
        <v>34</v>
      </c>
      <c r="H15" s="1271"/>
      <c r="I15" s="1271"/>
      <c r="J15" s="1720" t="s">
        <v>1158</v>
      </c>
      <c r="K15" s="14"/>
      <c r="L15" s="14"/>
      <c r="M15" s="14"/>
      <c r="N15" s="101"/>
      <c r="O15" s="1267"/>
    </row>
    <row r="16" spans="1:16" ht="12.75" customHeight="1" x14ac:dyDescent="0.2">
      <c r="A16" s="438" t="s">
        <v>598</v>
      </c>
      <c r="B16" s="100"/>
      <c r="C16" s="38" t="s">
        <v>53</v>
      </c>
      <c r="F16" s="17"/>
      <c r="G16" s="1272"/>
      <c r="H16" s="1272"/>
      <c r="I16" s="1272"/>
      <c r="J16" s="27"/>
      <c r="K16" s="29"/>
      <c r="L16" s="29"/>
      <c r="M16" s="29"/>
      <c r="N16" s="29"/>
      <c r="O16" s="1267"/>
    </row>
    <row r="17" spans="1:15" ht="12.75" customHeight="1" thickBot="1" x14ac:dyDescent="0.25">
      <c r="A17" s="198"/>
      <c r="B17" s="100"/>
      <c r="C17" s="14"/>
      <c r="D17" s="14"/>
      <c r="E17" s="14"/>
      <c r="F17" s="14"/>
      <c r="G17" s="1271"/>
      <c r="H17" s="1271"/>
      <c r="I17" s="1271"/>
      <c r="J17" s="257"/>
      <c r="K17" s="101"/>
      <c r="L17" s="101"/>
      <c r="M17" s="101"/>
      <c r="N17" s="101"/>
      <c r="O17" s="1267"/>
    </row>
    <row r="18" spans="1:15" ht="12.75" customHeight="1" x14ac:dyDescent="0.2">
      <c r="A18" s="198"/>
      <c r="B18" s="100"/>
      <c r="C18" s="17"/>
      <c r="D18" s="17"/>
      <c r="E18" s="17"/>
      <c r="F18" s="17"/>
      <c r="G18" s="1272"/>
      <c r="H18" s="1272"/>
      <c r="I18" s="1272"/>
      <c r="J18" s="27"/>
      <c r="K18" s="29"/>
      <c r="L18" s="29"/>
      <c r="M18" s="29"/>
      <c r="N18" s="29"/>
      <c r="O18" s="1267"/>
    </row>
    <row r="19" spans="1:15" ht="12.75" customHeight="1" x14ac:dyDescent="0.2">
      <c r="A19" s="198"/>
      <c r="B19" s="102" t="s">
        <v>499</v>
      </c>
      <c r="C19" s="103" t="s">
        <v>54</v>
      </c>
      <c r="D19" s="17"/>
      <c r="E19" s="17"/>
      <c r="H19" s="127"/>
      <c r="I19" s="127"/>
      <c r="J19" s="32"/>
      <c r="K19" s="104"/>
      <c r="L19" s="1945"/>
      <c r="M19" s="27"/>
      <c r="N19" s="104"/>
    </row>
    <row r="20" spans="1:15" ht="9.75" customHeight="1" x14ac:dyDescent="0.2">
      <c r="A20" s="198"/>
      <c r="B20" s="102"/>
      <c r="C20" s="106"/>
      <c r="D20" s="17"/>
      <c r="E20" s="17"/>
      <c r="H20" s="127"/>
      <c r="I20" s="127"/>
      <c r="J20" s="32"/>
      <c r="K20" s="104"/>
      <c r="L20" s="1945"/>
      <c r="M20" s="27"/>
      <c r="N20" s="104"/>
    </row>
    <row r="21" spans="1:15" ht="12" customHeight="1" x14ac:dyDescent="0.2">
      <c r="A21" s="198"/>
      <c r="B21" s="107"/>
      <c r="C21" s="2264" t="s">
        <v>55</v>
      </c>
      <c r="D21" s="2264"/>
      <c r="E21" s="2264"/>
      <c r="F21" s="2265"/>
      <c r="G21" s="109"/>
      <c r="H21" s="1273"/>
      <c r="I21" s="1273"/>
      <c r="J21" s="110"/>
      <c r="K21" s="111"/>
      <c r="L21" s="109"/>
      <c r="M21" s="109"/>
      <c r="N21" s="111"/>
    </row>
    <row r="22" spans="1:15" s="23" customFormat="1" ht="12.75" customHeight="1" x14ac:dyDescent="0.2">
      <c r="A22" s="438"/>
      <c r="B22" s="112"/>
      <c r="C22" s="126" t="s">
        <v>1020</v>
      </c>
      <c r="D22" s="126"/>
      <c r="E22" s="126"/>
      <c r="F22" s="114"/>
      <c r="G22" s="1338"/>
      <c r="H22" s="127">
        <f>'1.RF_S11-3 Note 4-6'!G94+1</f>
        <v>1</v>
      </c>
      <c r="I22" s="127"/>
      <c r="J22" s="115"/>
      <c r="K22" s="83"/>
      <c r="L22" s="108"/>
      <c r="M22" s="108"/>
      <c r="N22" s="83"/>
    </row>
    <row r="23" spans="1:15" s="23" customFormat="1" ht="12.75" customHeight="1" x14ac:dyDescent="0.2">
      <c r="A23" s="438" t="s">
        <v>598</v>
      </c>
      <c r="B23" s="112"/>
      <c r="C23" s="126" t="s">
        <v>1021</v>
      </c>
      <c r="D23" s="126"/>
      <c r="E23" s="126"/>
      <c r="F23" s="114"/>
      <c r="G23" s="1338">
        <f>G15+1</f>
        <v>35</v>
      </c>
      <c r="H23" s="127"/>
      <c r="I23" s="127"/>
      <c r="J23" s="1697">
        <v>2436</v>
      </c>
      <c r="K23" s="83"/>
      <c r="L23" s="108"/>
      <c r="M23" s="108"/>
      <c r="N23" s="83"/>
    </row>
    <row r="24" spans="1:15" s="23" customFormat="1" ht="12.75" customHeight="1" x14ac:dyDescent="0.2">
      <c r="A24" s="438"/>
      <c r="B24" s="112"/>
      <c r="C24" s="126" t="s">
        <v>902</v>
      </c>
      <c r="D24" s="126"/>
      <c r="E24" s="126"/>
      <c r="F24" s="114"/>
      <c r="G24" s="1338"/>
      <c r="H24" s="127"/>
      <c r="I24" s="127"/>
      <c r="J24" s="1697"/>
      <c r="K24" s="83"/>
      <c r="L24" s="108"/>
      <c r="M24" s="108"/>
      <c r="N24" s="83"/>
    </row>
    <row r="25" spans="1:15" s="23" customFormat="1" ht="12.75" customHeight="1" x14ac:dyDescent="0.2">
      <c r="A25" s="438" t="s">
        <v>598</v>
      </c>
      <c r="B25" s="112"/>
      <c r="C25" s="126" t="s">
        <v>903</v>
      </c>
      <c r="D25" s="126"/>
      <c r="E25" s="126"/>
      <c r="F25" s="114"/>
      <c r="G25" s="1338">
        <f>G23+1</f>
        <v>36</v>
      </c>
      <c r="H25" s="127">
        <f>H22+1</f>
        <v>2</v>
      </c>
      <c r="I25" s="1339"/>
      <c r="J25" s="1973">
        <v>2437</v>
      </c>
      <c r="K25" s="83"/>
      <c r="L25" s="93"/>
      <c r="M25" s="93"/>
      <c r="N25" s="83"/>
    </row>
    <row r="26" spans="1:15" s="23" customFormat="1" ht="12.75" customHeight="1" thickBot="1" x14ac:dyDescent="0.25">
      <c r="A26" s="438" t="s">
        <v>598</v>
      </c>
      <c r="B26" s="118"/>
      <c r="C26" s="2263"/>
      <c r="D26" s="2263"/>
      <c r="E26" s="2263"/>
      <c r="F26" s="94"/>
      <c r="G26" s="1272">
        <f>G25+1</f>
        <v>37</v>
      </c>
      <c r="H26" s="1274">
        <f>H25+1</f>
        <v>3</v>
      </c>
      <c r="I26" s="1274"/>
      <c r="J26" s="1725" t="s">
        <v>1159</v>
      </c>
      <c r="K26" s="83"/>
      <c r="L26" s="108"/>
      <c r="M26" s="108"/>
      <c r="N26" s="119" t="s">
        <v>56</v>
      </c>
    </row>
    <row r="27" spans="1:15" s="23" customFormat="1" ht="12.75" customHeight="1" x14ac:dyDescent="0.2">
      <c r="A27" s="438"/>
      <c r="B27" s="118"/>
      <c r="C27" s="106" t="s">
        <v>59</v>
      </c>
      <c r="D27" s="22"/>
      <c r="E27" s="22"/>
      <c r="G27" s="1272"/>
      <c r="H27" s="127"/>
      <c r="I27" s="127"/>
      <c r="J27" s="32"/>
      <c r="K27" s="83"/>
      <c r="L27" s="27"/>
      <c r="M27" s="27"/>
      <c r="N27" s="83"/>
    </row>
    <row r="28" spans="1:15" s="23" customFormat="1" ht="12.75" customHeight="1" x14ac:dyDescent="0.2">
      <c r="A28" s="438"/>
      <c r="B28" s="118"/>
      <c r="C28" s="126" t="s">
        <v>835</v>
      </c>
      <c r="D28" s="22"/>
      <c r="E28" s="22"/>
      <c r="G28" s="27"/>
      <c r="H28" s="127"/>
      <c r="I28" s="127"/>
      <c r="J28" s="32"/>
      <c r="K28" s="83"/>
      <c r="L28" s="27"/>
      <c r="M28" s="27"/>
      <c r="N28" s="83"/>
    </row>
    <row r="29" spans="1:15" s="23" customFormat="1" ht="12.75" customHeight="1" x14ac:dyDescent="0.2">
      <c r="A29" s="438" t="s">
        <v>598</v>
      </c>
      <c r="B29" s="118"/>
      <c r="C29" s="126" t="s">
        <v>836</v>
      </c>
      <c r="D29" s="22"/>
      <c r="E29" s="22"/>
      <c r="G29" s="1272">
        <f>G26+1</f>
        <v>38</v>
      </c>
      <c r="H29" s="127">
        <f>H26+1</f>
        <v>4</v>
      </c>
      <c r="I29" s="127"/>
      <c r="J29" s="1697">
        <v>2439</v>
      </c>
      <c r="K29" s="83"/>
      <c r="L29" s="27"/>
      <c r="M29" s="27"/>
      <c r="N29" s="83"/>
    </row>
    <row r="30" spans="1:15" s="23" customFormat="1" ht="12.95" customHeight="1" x14ac:dyDescent="0.2">
      <c r="A30" s="438"/>
      <c r="B30" s="112"/>
      <c r="C30" s="47" t="s">
        <v>905</v>
      </c>
      <c r="D30" s="47"/>
      <c r="E30" s="47"/>
      <c r="F30" s="114"/>
      <c r="G30" s="1340"/>
      <c r="H30" s="127"/>
      <c r="I30" s="127"/>
      <c r="J30" s="1697"/>
      <c r="K30" s="83" t="s">
        <v>56</v>
      </c>
      <c r="L30" s="108"/>
      <c r="M30" s="108"/>
      <c r="N30" s="83" t="s">
        <v>56</v>
      </c>
    </row>
    <row r="31" spans="1:15" s="23" customFormat="1" ht="12.95" customHeight="1" x14ac:dyDescent="0.2">
      <c r="A31" s="438" t="s">
        <v>598</v>
      </c>
      <c r="B31" s="112"/>
      <c r="C31" s="47" t="s">
        <v>904</v>
      </c>
      <c r="D31" s="113"/>
      <c r="E31" s="113"/>
      <c r="F31" s="114"/>
      <c r="G31" s="1338">
        <f>G29+1</f>
        <v>39</v>
      </c>
      <c r="H31" s="127">
        <f>H29+1</f>
        <v>5</v>
      </c>
      <c r="I31" s="127"/>
      <c r="J31" s="1697">
        <v>2440</v>
      </c>
      <c r="K31" s="83"/>
      <c r="L31" s="108"/>
      <c r="M31" s="108"/>
      <c r="N31" s="83"/>
    </row>
    <row r="32" spans="1:15" s="23" customFormat="1" ht="12.95" customHeight="1" x14ac:dyDescent="0.2">
      <c r="A32" s="438" t="s">
        <v>598</v>
      </c>
      <c r="B32" s="112"/>
      <c r="C32" s="47" t="s">
        <v>22</v>
      </c>
      <c r="D32" s="113"/>
      <c r="E32" s="113"/>
      <c r="F32" s="114"/>
      <c r="G32" s="1338">
        <f>G31+1</f>
        <v>40</v>
      </c>
      <c r="H32" s="127">
        <f>H30+1</f>
        <v>1</v>
      </c>
      <c r="I32" s="127"/>
      <c r="J32" s="1697">
        <v>2441</v>
      </c>
      <c r="K32" s="83"/>
      <c r="L32" s="108"/>
      <c r="M32" s="108"/>
      <c r="N32" s="83"/>
    </row>
    <row r="33" spans="1:14" s="23" customFormat="1" ht="12.95" customHeight="1" x14ac:dyDescent="0.2">
      <c r="A33" s="438" t="s">
        <v>598</v>
      </c>
      <c r="B33" s="112"/>
      <c r="C33" s="47" t="s">
        <v>23</v>
      </c>
      <c r="D33" s="113"/>
      <c r="E33" s="113"/>
      <c r="F33" s="114"/>
      <c r="G33" s="1338">
        <f>G32+1</f>
        <v>41</v>
      </c>
      <c r="H33" s="127">
        <f>H31+1</f>
        <v>6</v>
      </c>
      <c r="I33" s="127"/>
      <c r="J33" s="1697">
        <v>2442</v>
      </c>
      <c r="K33" s="83"/>
      <c r="L33" s="108"/>
      <c r="M33" s="108"/>
      <c r="N33" s="83"/>
    </row>
    <row r="34" spans="1:14" s="23" customFormat="1" ht="12.95" customHeight="1" x14ac:dyDescent="0.2">
      <c r="A34" s="438" t="s">
        <v>598</v>
      </c>
      <c r="B34" s="112"/>
      <c r="C34" s="47" t="s">
        <v>248</v>
      </c>
      <c r="D34" s="113"/>
      <c r="E34" s="113"/>
      <c r="F34" s="114"/>
      <c r="G34" s="1338">
        <f>G33+1</f>
        <v>42</v>
      </c>
      <c r="H34" s="127">
        <f>H32+1</f>
        <v>2</v>
      </c>
      <c r="I34" s="127"/>
      <c r="J34" s="1697">
        <v>2443</v>
      </c>
      <c r="K34" s="83"/>
      <c r="L34" s="108"/>
      <c r="M34" s="108"/>
      <c r="N34" s="83"/>
    </row>
    <row r="35" spans="1:14" s="23" customFormat="1" ht="12.95" customHeight="1" thickBot="1" x14ac:dyDescent="0.25">
      <c r="A35" s="438" t="s">
        <v>598</v>
      </c>
      <c r="B35" s="118"/>
      <c r="D35" s="113"/>
      <c r="E35" s="113"/>
      <c r="F35" s="113"/>
      <c r="G35" s="1338">
        <f>G34+1</f>
        <v>43</v>
      </c>
      <c r="H35" s="127">
        <f>H33+1</f>
        <v>7</v>
      </c>
      <c r="I35" s="127"/>
      <c r="J35" s="1725">
        <v>2444</v>
      </c>
      <c r="K35" s="83"/>
      <c r="L35" s="108"/>
      <c r="M35" s="108"/>
      <c r="N35" s="119"/>
    </row>
    <row r="36" spans="1:14" s="23" customFormat="1" ht="8.1" customHeight="1" x14ac:dyDescent="0.2">
      <c r="A36" s="438"/>
      <c r="B36" s="118"/>
      <c r="D36" s="113"/>
      <c r="E36" s="113"/>
      <c r="F36" s="113"/>
      <c r="G36" s="1341"/>
      <c r="H36" s="127"/>
      <c r="I36" s="127"/>
      <c r="J36" s="116"/>
      <c r="K36" s="108"/>
      <c r="L36" s="108"/>
      <c r="M36" s="108"/>
      <c r="N36" s="120"/>
    </row>
    <row r="37" spans="1:14" s="23" customFormat="1" ht="12.95" customHeight="1" thickBot="1" x14ac:dyDescent="0.25">
      <c r="A37" s="438"/>
      <c r="B37" s="118"/>
      <c r="C37" s="1336" t="s">
        <v>890</v>
      </c>
      <c r="D37" s="546"/>
      <c r="E37" s="546"/>
      <c r="F37" s="546"/>
      <c r="G37" s="1342"/>
      <c r="H37" s="128"/>
      <c r="I37" s="128"/>
      <c r="J37" s="121"/>
      <c r="K37" s="122"/>
      <c r="L37" s="122"/>
      <c r="M37" s="122"/>
      <c r="N37" s="123"/>
    </row>
    <row r="38" spans="1:14" ht="12.75" customHeight="1" x14ac:dyDescent="0.2">
      <c r="A38" s="198"/>
      <c r="B38" s="100"/>
      <c r="C38" s="1053" t="s">
        <v>53</v>
      </c>
      <c r="D38" s="125"/>
      <c r="E38" s="125"/>
      <c r="F38" s="125"/>
      <c r="G38" s="1117"/>
      <c r="H38" s="1275"/>
      <c r="I38" s="1275"/>
      <c r="J38" s="1054"/>
      <c r="K38" s="125"/>
      <c r="L38" s="125"/>
      <c r="M38" s="125"/>
      <c r="N38" s="1055"/>
    </row>
    <row r="39" spans="1:14" ht="12.75" customHeight="1" thickBot="1" x14ac:dyDescent="0.25">
      <c r="A39" s="198"/>
      <c r="B39" s="100"/>
      <c r="C39" s="2064"/>
      <c r="D39" s="236"/>
      <c r="E39" s="236"/>
      <c r="F39" s="14"/>
      <c r="G39" s="396"/>
      <c r="H39" s="128"/>
      <c r="I39" s="128"/>
      <c r="J39" s="85"/>
      <c r="K39" s="14"/>
      <c r="L39" s="14"/>
      <c r="M39" s="14"/>
      <c r="N39" s="101"/>
    </row>
    <row r="40" spans="1:14" ht="12.75" customHeight="1" x14ac:dyDescent="0.2">
      <c r="A40" s="198"/>
      <c r="B40" s="100"/>
      <c r="C40" s="408"/>
      <c r="D40" s="90"/>
      <c r="E40" s="90"/>
      <c r="F40" s="17"/>
      <c r="G40" s="323"/>
      <c r="H40" s="127"/>
      <c r="I40" s="127"/>
      <c r="J40" s="32"/>
      <c r="K40" s="17"/>
      <c r="L40" s="17"/>
      <c r="M40" s="17"/>
      <c r="N40" s="29"/>
    </row>
    <row r="41" spans="1:14" ht="12.75" customHeight="1" x14ac:dyDescent="0.2">
      <c r="A41" s="198"/>
      <c r="B41" s="98" t="s">
        <v>60</v>
      </c>
      <c r="C41" s="4" t="s">
        <v>393</v>
      </c>
      <c r="D41" s="99"/>
      <c r="E41" s="99"/>
      <c r="G41" s="198"/>
      <c r="H41" s="1274"/>
      <c r="I41" s="30"/>
      <c r="M41" s="20"/>
      <c r="N41" s="99"/>
    </row>
    <row r="42" spans="1:14" ht="12.75" customHeight="1" x14ac:dyDescent="0.2">
      <c r="A42" s="198" t="s">
        <v>598</v>
      </c>
      <c r="B42" s="100"/>
      <c r="C42" s="99" t="s">
        <v>2432</v>
      </c>
      <c r="D42" s="99"/>
      <c r="E42" s="99"/>
      <c r="G42" s="1269">
        <f>G35+1</f>
        <v>44</v>
      </c>
      <c r="H42" s="1274">
        <f>'1.RF_S11-3 Note 4-6'!G78+1</f>
        <v>1</v>
      </c>
      <c r="I42" s="30"/>
      <c r="J42" s="1691" t="s">
        <v>1160</v>
      </c>
      <c r="M42" s="20"/>
      <c r="N42" s="99"/>
    </row>
    <row r="43" spans="1:14" ht="12.75" customHeight="1" x14ac:dyDescent="0.2">
      <c r="A43" s="198" t="s">
        <v>598</v>
      </c>
      <c r="B43" s="100"/>
      <c r="C43" s="99" t="s">
        <v>68</v>
      </c>
      <c r="D43" s="99"/>
      <c r="E43" s="99"/>
      <c r="G43" s="1269">
        <f>G42+1</f>
        <v>45</v>
      </c>
      <c r="H43" s="1274">
        <f>H42+1</f>
        <v>2</v>
      </c>
      <c r="I43" s="30"/>
      <c r="J43" s="1691" t="s">
        <v>1161</v>
      </c>
      <c r="M43" s="20"/>
      <c r="N43" s="36"/>
    </row>
    <row r="44" spans="1:14" ht="13.5" thickBot="1" x14ac:dyDescent="0.25">
      <c r="A44" s="198" t="s">
        <v>598</v>
      </c>
      <c r="B44" s="100"/>
      <c r="C44" s="43"/>
      <c r="D44" s="43"/>
      <c r="E44" s="43"/>
      <c r="F44" s="43"/>
      <c r="G44" s="1343">
        <f>G43+1</f>
        <v>46</v>
      </c>
      <c r="H44" s="1276">
        <f>H43+1</f>
        <v>3</v>
      </c>
      <c r="I44" s="129"/>
      <c r="J44" s="1725" t="s">
        <v>1162</v>
      </c>
      <c r="K44" s="43"/>
      <c r="L44" s="43"/>
      <c r="M44" s="45"/>
      <c r="N44" s="906"/>
    </row>
    <row r="45" spans="1:14" x14ac:dyDescent="0.2">
      <c r="A45" s="198"/>
      <c r="B45" s="100"/>
      <c r="C45" s="38" t="s">
        <v>53</v>
      </c>
      <c r="D45" s="17"/>
      <c r="E45" s="17"/>
      <c r="F45" s="17"/>
      <c r="G45" s="17"/>
      <c r="H45" s="127"/>
      <c r="I45" s="32"/>
      <c r="J45" s="17"/>
      <c r="K45" s="17"/>
      <c r="L45" s="17"/>
      <c r="M45" s="29"/>
      <c r="N45" s="99"/>
    </row>
    <row r="46" spans="1:14" ht="13.5" thickBot="1" x14ac:dyDescent="0.25">
      <c r="A46" s="198" t="s">
        <v>598</v>
      </c>
      <c r="B46" s="100"/>
      <c r="C46" s="14"/>
      <c r="D46" s="14"/>
      <c r="E46" s="14"/>
      <c r="F46" s="14"/>
      <c r="G46" s="14"/>
      <c r="H46" s="128"/>
      <c r="I46" s="85"/>
      <c r="J46" s="14"/>
      <c r="K46" s="14"/>
      <c r="L46" s="14"/>
      <c r="M46" s="101"/>
      <c r="N46" s="236"/>
    </row>
    <row r="47" spans="1:14" x14ac:dyDescent="0.2">
      <c r="A47" s="198"/>
      <c r="B47" s="100"/>
      <c r="C47" s="17"/>
      <c r="D47" s="17"/>
      <c r="E47" s="17"/>
      <c r="F47" s="17"/>
      <c r="G47" s="17"/>
      <c r="H47" s="127"/>
      <c r="I47" s="32"/>
      <c r="J47" s="17"/>
      <c r="K47" s="17"/>
      <c r="L47" s="17"/>
      <c r="M47" s="29"/>
      <c r="N47" s="90"/>
    </row>
    <row r="48" spans="1:14" s="17" customFormat="1" ht="12.75" customHeight="1" x14ac:dyDescent="0.2">
      <c r="A48" s="323"/>
      <c r="B48" s="106"/>
      <c r="C48" s="8"/>
      <c r="D48" s="8"/>
      <c r="E48" s="8"/>
      <c r="H48" s="127"/>
      <c r="I48" s="32"/>
      <c r="M48" s="29"/>
      <c r="N48" s="90"/>
    </row>
    <row r="49" spans="1:14" s="17" customFormat="1" ht="12.75" customHeight="1" x14ac:dyDescent="0.2">
      <c r="A49" s="323"/>
      <c r="B49" s="910"/>
      <c r="H49" s="127"/>
      <c r="I49" s="32"/>
      <c r="M49" s="29"/>
      <c r="N49" s="90"/>
    </row>
    <row r="50" spans="1:14" s="17" customFormat="1" ht="12.75" customHeight="1" x14ac:dyDescent="0.2">
      <c r="A50" s="323"/>
      <c r="B50" s="910"/>
      <c r="H50" s="127"/>
      <c r="I50" s="32"/>
      <c r="M50" s="29"/>
      <c r="N50" s="90"/>
    </row>
    <row r="51" spans="1:14" s="17" customFormat="1" ht="12.75" customHeight="1" x14ac:dyDescent="0.2">
      <c r="A51" s="323"/>
      <c r="B51" s="910"/>
      <c r="H51" s="127"/>
      <c r="I51" s="32"/>
      <c r="M51" s="29"/>
      <c r="N51" s="90"/>
    </row>
    <row r="52" spans="1:14" s="17" customFormat="1" ht="12.75" customHeight="1" x14ac:dyDescent="0.2">
      <c r="A52" s="323"/>
      <c r="B52" s="1264"/>
      <c r="C52" s="38"/>
      <c r="D52" s="38"/>
      <c r="H52" s="127"/>
      <c r="I52" s="32"/>
      <c r="M52" s="29"/>
      <c r="N52" s="90"/>
    </row>
    <row r="53" spans="1:14" s="17" customFormat="1" ht="12.75" customHeight="1" x14ac:dyDescent="0.2">
      <c r="A53" s="323"/>
      <c r="B53" s="910"/>
      <c r="G53" s="1272"/>
      <c r="H53" s="127"/>
      <c r="I53" s="116"/>
      <c r="J53" s="176"/>
      <c r="M53" s="29"/>
      <c r="N53" s="90"/>
    </row>
    <row r="54" spans="1:14" s="17" customFormat="1" ht="12.75" customHeight="1" x14ac:dyDescent="0.2">
      <c r="A54" s="323"/>
      <c r="B54" s="910"/>
      <c r="G54" s="1272"/>
      <c r="H54" s="127"/>
      <c r="I54" s="116"/>
      <c r="J54" s="176"/>
      <c r="M54" s="29"/>
      <c r="N54" s="90"/>
    </row>
    <row r="55" spans="1:14" s="17" customFormat="1" ht="12.75" customHeight="1" x14ac:dyDescent="0.2">
      <c r="A55" s="323"/>
      <c r="B55" s="910"/>
      <c r="G55" s="1272"/>
      <c r="H55" s="127"/>
      <c r="I55" s="116"/>
      <c r="J55" s="176"/>
      <c r="M55" s="29"/>
      <c r="N55" s="90"/>
    </row>
    <row r="56" spans="1:14" s="17" customFormat="1" ht="12.75" customHeight="1" x14ac:dyDescent="0.2">
      <c r="A56" s="323"/>
      <c r="B56" s="910"/>
      <c r="G56" s="1272"/>
      <c r="H56" s="127"/>
      <c r="I56" s="116"/>
      <c r="J56" s="176"/>
      <c r="M56" s="29"/>
      <c r="N56" s="90"/>
    </row>
    <row r="57" spans="1:14" s="17" customFormat="1" ht="12.75" customHeight="1" x14ac:dyDescent="0.2">
      <c r="A57" s="323"/>
      <c r="B57" s="910"/>
      <c r="G57" s="1272"/>
      <c r="H57" s="127"/>
      <c r="I57" s="116"/>
      <c r="J57" s="176"/>
      <c r="M57" s="29"/>
      <c r="N57" s="90"/>
    </row>
    <row r="58" spans="1:14" s="17" customFormat="1" ht="12.75" customHeight="1" x14ac:dyDescent="0.2">
      <c r="A58" s="323"/>
      <c r="B58" s="910"/>
      <c r="G58" s="1272"/>
      <c r="H58" s="127"/>
      <c r="I58" s="116"/>
      <c r="J58" s="176"/>
      <c r="M58" s="29"/>
      <c r="N58" s="90"/>
    </row>
    <row r="59" spans="1:14" s="17" customFormat="1" ht="12.75" customHeight="1" x14ac:dyDescent="0.2">
      <c r="A59" s="323"/>
      <c r="B59" s="910"/>
      <c r="G59" s="1272"/>
      <c r="H59" s="127"/>
      <c r="I59" s="116"/>
      <c r="J59" s="176"/>
      <c r="M59" s="29"/>
      <c r="N59" s="90"/>
    </row>
    <row r="60" spans="1:14" s="17" customFormat="1" ht="12.75" customHeight="1" x14ac:dyDescent="0.2">
      <c r="A60" s="323"/>
      <c r="B60" s="910"/>
      <c r="G60" s="1272"/>
      <c r="H60" s="127"/>
      <c r="I60" s="116"/>
      <c r="J60" s="176"/>
      <c r="M60" s="29"/>
      <c r="N60" s="90"/>
    </row>
    <row r="61" spans="1:14" s="17" customFormat="1" ht="12.75" customHeight="1" x14ac:dyDescent="0.2">
      <c r="A61" s="323"/>
      <c r="B61" s="910"/>
      <c r="G61" s="1272"/>
      <c r="H61" s="127"/>
      <c r="I61" s="116"/>
      <c r="J61" s="176"/>
      <c r="M61" s="29"/>
      <c r="N61" s="90"/>
    </row>
    <row r="62" spans="1:14" s="17" customFormat="1" ht="12.75" customHeight="1" x14ac:dyDescent="0.2">
      <c r="A62" s="323"/>
      <c r="B62" s="910"/>
      <c r="G62" s="1272"/>
      <c r="H62" s="127"/>
      <c r="I62" s="116"/>
      <c r="J62" s="176"/>
      <c r="M62" s="29"/>
      <c r="N62" s="90"/>
    </row>
    <row r="63" spans="1:14" s="17" customFormat="1" ht="12.75" customHeight="1" x14ac:dyDescent="0.2">
      <c r="A63" s="323"/>
      <c r="B63" s="910"/>
      <c r="G63" s="1272"/>
      <c r="H63" s="127"/>
      <c r="I63" s="116"/>
      <c r="J63" s="176"/>
      <c r="M63" s="29"/>
      <c r="N63" s="90"/>
    </row>
    <row r="64" spans="1:14" s="17" customFormat="1" ht="12.75" customHeight="1" x14ac:dyDescent="0.2">
      <c r="A64" s="323"/>
      <c r="B64" s="910"/>
      <c r="G64" s="1272"/>
      <c r="H64" s="127"/>
      <c r="I64" s="116"/>
      <c r="J64" s="176"/>
      <c r="M64" s="29"/>
      <c r="N64" s="29"/>
    </row>
    <row r="65" spans="1:14" s="17" customFormat="1" ht="12.75" customHeight="1" x14ac:dyDescent="0.2">
      <c r="A65" s="323"/>
      <c r="B65" s="910"/>
      <c r="G65" s="1272"/>
      <c r="H65" s="127"/>
      <c r="I65" s="116"/>
      <c r="J65" s="176"/>
      <c r="M65" s="29"/>
      <c r="N65" s="90"/>
    </row>
    <row r="66" spans="1:14" s="17" customFormat="1" ht="12.75" customHeight="1" x14ac:dyDescent="0.2">
      <c r="A66" s="323"/>
      <c r="B66" s="910"/>
      <c r="C66" s="38"/>
      <c r="H66" s="127"/>
      <c r="I66" s="32"/>
      <c r="M66" s="29"/>
      <c r="N66" s="90"/>
    </row>
    <row r="67" spans="1:14" s="17" customFormat="1" ht="12.75" customHeight="1" x14ac:dyDescent="0.2">
      <c r="A67" s="323"/>
      <c r="B67" s="910"/>
      <c r="H67" s="127"/>
      <c r="I67" s="32"/>
      <c r="M67" s="29"/>
      <c r="N67" s="90"/>
    </row>
    <row r="68" spans="1:14" s="17" customFormat="1" ht="12.75" customHeight="1" x14ac:dyDescent="0.2"/>
    <row r="69" spans="1:14" s="17" customFormat="1" ht="12.75" customHeight="1" x14ac:dyDescent="0.2"/>
    <row r="70" spans="1:14" ht="12.75" customHeight="1" x14ac:dyDescent="0.2"/>
    <row r="71" spans="1:14" ht="12.75" customHeight="1" x14ac:dyDescent="0.2"/>
    <row r="72" spans="1:14" ht="12.75" customHeight="1" x14ac:dyDescent="0.2"/>
    <row r="73" spans="1:14" ht="12.75" customHeight="1" x14ac:dyDescent="0.2"/>
    <row r="74" spans="1:14" ht="12.75" customHeight="1" x14ac:dyDescent="0.2"/>
    <row r="75" spans="1:14" ht="12.75" customHeight="1" x14ac:dyDescent="0.2"/>
  </sheetData>
  <mergeCells count="2">
    <mergeCell ref="C26:E26"/>
    <mergeCell ref="C21:F21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&amp;LS11-4</oddFooter>
  </headerFooter>
  <rowBreaks count="1" manualBreakCount="1">
    <brk id="67" max="14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5"/>
  <dimension ref="A1:AA49"/>
  <sheetViews>
    <sheetView zoomScaleNormal="100" zoomScaleSheetLayoutView="100" workbookViewId="0"/>
  </sheetViews>
  <sheetFormatPr baseColWidth="10" defaultColWidth="9.140625" defaultRowHeight="12.75" x14ac:dyDescent="0.2"/>
  <cols>
    <col min="1" max="1" width="2.42578125" style="1" customWidth="1"/>
    <col min="2" max="2" width="3.140625" style="100" customWidth="1"/>
    <col min="3" max="3" width="11.42578125" style="1" customWidth="1"/>
    <col min="4" max="4" width="19" style="1" customWidth="1"/>
    <col min="5" max="5" width="16.5703125" style="1" customWidth="1"/>
    <col min="6" max="6" width="1.28515625" style="1" customWidth="1"/>
    <col min="7" max="7" width="7.85546875" style="1" customWidth="1"/>
    <col min="8" max="8" width="2.7109375" style="30" customWidth="1"/>
    <col min="9" max="9" width="1.28515625" style="30" customWidth="1"/>
    <col min="10" max="10" width="15.7109375" style="1" customWidth="1"/>
    <col min="11" max="11" width="1.28515625" style="1" customWidth="1"/>
    <col min="12" max="12" width="1.42578125" style="1" customWidth="1"/>
    <col min="13" max="13" width="15.7109375" style="1" customWidth="1"/>
    <col min="14" max="14" width="2.7109375" style="1" customWidth="1"/>
    <col min="15" max="15" width="3.140625" style="1" customWidth="1"/>
    <col min="16" max="16384" width="9.140625" style="1"/>
  </cols>
  <sheetData>
    <row r="1" spans="1:16" x14ac:dyDescent="0.2">
      <c r="A1" s="99"/>
      <c r="B1" s="1900"/>
      <c r="C1" s="99"/>
      <c r="D1" s="99"/>
      <c r="E1" s="99"/>
      <c r="F1" s="99"/>
      <c r="G1" s="99"/>
      <c r="H1" s="19"/>
      <c r="I1" s="19"/>
      <c r="J1" s="99"/>
      <c r="K1" s="99"/>
      <c r="L1" s="99"/>
      <c r="M1" s="99"/>
      <c r="P1" s="1224"/>
    </row>
    <row r="2" spans="1:16" x14ac:dyDescent="0.2">
      <c r="A2" s="99"/>
      <c r="B2" s="1900"/>
      <c r="C2" s="99"/>
      <c r="D2" s="99"/>
      <c r="E2" s="99"/>
      <c r="F2" s="99"/>
      <c r="G2" s="99"/>
      <c r="H2" s="19"/>
      <c r="I2" s="19"/>
      <c r="J2" s="99"/>
      <c r="K2" s="99"/>
      <c r="L2" s="99"/>
      <c r="M2" s="99"/>
      <c r="P2" s="1224"/>
    </row>
    <row r="3" spans="1:16" x14ac:dyDescent="0.2">
      <c r="A3" s="99"/>
      <c r="B3" s="2237" t="s">
        <v>602</v>
      </c>
      <c r="C3" s="2237"/>
      <c r="D3" s="2237"/>
      <c r="E3" s="2237"/>
      <c r="F3" s="2237"/>
      <c r="G3" s="2237"/>
      <c r="H3" s="2237"/>
      <c r="I3" s="2237"/>
      <c r="J3" s="2237"/>
      <c r="K3" s="2237"/>
      <c r="L3" s="2237"/>
      <c r="M3" s="2237"/>
    </row>
    <row r="4" spans="1:16" x14ac:dyDescent="0.2">
      <c r="A4" s="99"/>
      <c r="B4" s="2237" t="s">
        <v>877</v>
      </c>
      <c r="C4" s="2237"/>
      <c r="D4" s="2237"/>
      <c r="E4" s="2237"/>
      <c r="F4" s="2237"/>
      <c r="G4" s="2237"/>
      <c r="H4" s="2237"/>
      <c r="I4" s="2237"/>
      <c r="J4" s="2237"/>
      <c r="K4" s="2237"/>
      <c r="L4" s="2237"/>
      <c r="M4" s="2237"/>
    </row>
    <row r="5" spans="1:16" ht="12.75" customHeight="1" x14ac:dyDescent="0.2">
      <c r="A5" s="99"/>
      <c r="B5" s="2065"/>
      <c r="C5" s="53"/>
      <c r="D5" s="95"/>
      <c r="E5" s="95"/>
      <c r="F5" s="95"/>
      <c r="G5" s="2066"/>
      <c r="H5" s="2067"/>
      <c r="I5" s="2067"/>
      <c r="J5" s="2066"/>
      <c r="K5" s="2066"/>
      <c r="L5" s="2066"/>
      <c r="M5" s="2066"/>
    </row>
    <row r="6" spans="1:16" ht="13.5" thickBot="1" x14ac:dyDescent="0.25">
      <c r="A6" s="99"/>
      <c r="B6" s="2065"/>
      <c r="C6" s="96"/>
      <c r="D6" s="2068"/>
      <c r="E6" s="2068"/>
      <c r="F6" s="2068"/>
      <c r="G6" s="2069"/>
      <c r="H6" s="2070"/>
      <c r="I6" s="2070"/>
      <c r="J6" s="2078">
        <v>2018</v>
      </c>
      <c r="K6" s="2069"/>
      <c r="L6" s="2069"/>
      <c r="M6" s="2078">
        <v>2017</v>
      </c>
    </row>
    <row r="7" spans="1:16" ht="12.75" customHeight="1" x14ac:dyDescent="0.2">
      <c r="A7" s="1939"/>
      <c r="B7" s="112"/>
      <c r="C7" s="106"/>
      <c r="D7" s="90"/>
      <c r="E7" s="90"/>
      <c r="F7" s="99"/>
      <c r="G7" s="99"/>
      <c r="H7" s="1272"/>
      <c r="I7" s="27"/>
      <c r="J7" s="104"/>
      <c r="K7" s="1945"/>
      <c r="L7" s="27"/>
      <c r="M7" s="104"/>
    </row>
    <row r="8" spans="1:16" ht="12.75" customHeight="1" x14ac:dyDescent="0.2">
      <c r="A8" s="1939"/>
      <c r="B8" s="405" t="s">
        <v>64</v>
      </c>
      <c r="C8" s="2266" t="s">
        <v>395</v>
      </c>
      <c r="D8" s="2266"/>
      <c r="E8" s="2266"/>
      <c r="F8" s="90"/>
      <c r="G8" s="90"/>
      <c r="H8" s="1272"/>
      <c r="I8" s="27"/>
      <c r="J8" s="90"/>
      <c r="K8" s="90"/>
      <c r="L8" s="90"/>
      <c r="M8" s="1892"/>
    </row>
    <row r="9" spans="1:16" ht="7.5" customHeight="1" x14ac:dyDescent="0.2">
      <c r="A9" s="1939"/>
      <c r="B9" s="1900"/>
      <c r="C9" s="90"/>
      <c r="D9" s="90"/>
      <c r="E9" s="90"/>
      <c r="F9" s="90"/>
      <c r="G9" s="90"/>
      <c r="H9" s="1272"/>
      <c r="I9" s="27"/>
      <c r="J9" s="90"/>
      <c r="K9" s="90"/>
      <c r="L9" s="90"/>
      <c r="M9" s="1892"/>
    </row>
    <row r="10" spans="1:16" ht="13.5" thickBot="1" x14ac:dyDescent="0.25">
      <c r="A10" s="1939"/>
      <c r="B10" s="1900"/>
      <c r="C10" s="236"/>
      <c r="D10" s="236"/>
      <c r="E10" s="236"/>
      <c r="F10" s="236"/>
      <c r="G10" s="236"/>
      <c r="H10" s="1271"/>
      <c r="I10" s="257"/>
      <c r="J10" s="236"/>
      <c r="K10" s="236"/>
      <c r="L10" s="236"/>
      <c r="M10" s="1891"/>
    </row>
    <row r="11" spans="1:16" x14ac:dyDescent="0.2">
      <c r="A11" s="1939"/>
      <c r="B11" s="1900"/>
      <c r="C11" s="90"/>
      <c r="D11" s="90"/>
      <c r="E11" s="90"/>
      <c r="F11" s="90"/>
      <c r="G11" s="90"/>
      <c r="H11" s="1272"/>
      <c r="I11" s="27"/>
      <c r="J11" s="90"/>
      <c r="K11" s="90"/>
      <c r="L11" s="90"/>
      <c r="M11" s="1892"/>
    </row>
    <row r="12" spans="1:16" ht="12.75" customHeight="1" x14ac:dyDescent="0.2">
      <c r="A12" s="1939"/>
      <c r="B12" s="98" t="s">
        <v>69</v>
      </c>
      <c r="C12" s="4" t="s">
        <v>102</v>
      </c>
      <c r="D12" s="4"/>
      <c r="E12" s="99"/>
      <c r="F12" s="99"/>
      <c r="G12" s="99"/>
      <c r="H12" s="1269"/>
      <c r="I12" s="19"/>
      <c r="J12" s="99"/>
      <c r="K12" s="99"/>
      <c r="L12" s="99"/>
      <c r="M12" s="415"/>
    </row>
    <row r="13" spans="1:16" x14ac:dyDescent="0.2">
      <c r="A13" s="1939" t="s">
        <v>598</v>
      </c>
      <c r="B13" s="1900"/>
      <c r="C13" s="99" t="s">
        <v>61</v>
      </c>
      <c r="D13" s="99"/>
      <c r="E13" s="99"/>
      <c r="F13" s="99"/>
      <c r="G13" s="1269"/>
      <c r="H13" s="1269">
        <f>'1.RF_S11-4 Note 7-9'!G44+1</f>
        <v>47</v>
      </c>
      <c r="I13" s="2071"/>
      <c r="J13" s="1980">
        <v>4232</v>
      </c>
      <c r="K13" s="99"/>
      <c r="L13" s="99"/>
      <c r="M13" s="415"/>
    </row>
    <row r="14" spans="1:16" x14ac:dyDescent="0.2">
      <c r="A14" s="1939" t="s">
        <v>598</v>
      </c>
      <c r="B14" s="1900"/>
      <c r="C14" s="99" t="s">
        <v>62</v>
      </c>
      <c r="D14" s="99"/>
      <c r="E14" s="99"/>
      <c r="F14" s="99"/>
      <c r="G14" s="1269"/>
      <c r="H14" s="1269">
        <f>H13+1</f>
        <v>48</v>
      </c>
      <c r="I14" s="2071"/>
      <c r="J14" s="1980">
        <v>4233</v>
      </c>
      <c r="K14" s="99"/>
      <c r="L14" s="99"/>
      <c r="M14" s="415"/>
    </row>
    <row r="15" spans="1:16" x14ac:dyDescent="0.2">
      <c r="A15" s="1939" t="s">
        <v>598</v>
      </c>
      <c r="B15" s="1900"/>
      <c r="C15" s="99" t="s">
        <v>63</v>
      </c>
      <c r="D15" s="99"/>
      <c r="E15" s="99"/>
      <c r="F15" s="99"/>
      <c r="G15" s="1269"/>
      <c r="H15" s="1269">
        <f>H14+1</f>
        <v>49</v>
      </c>
      <c r="I15" s="2071"/>
      <c r="J15" s="1980">
        <v>4234</v>
      </c>
      <c r="K15" s="99"/>
      <c r="L15" s="99"/>
      <c r="M15" s="415"/>
    </row>
    <row r="16" spans="1:16" x14ac:dyDescent="0.2">
      <c r="A16" s="1939" t="s">
        <v>435</v>
      </c>
      <c r="B16" s="1900"/>
      <c r="C16" s="99" t="s">
        <v>642</v>
      </c>
      <c r="D16" s="99"/>
      <c r="E16" s="99"/>
      <c r="F16" s="99"/>
      <c r="G16" s="1269"/>
      <c r="H16" s="1269">
        <f>H15+1</f>
        <v>50</v>
      </c>
      <c r="I16" s="2071"/>
      <c r="J16" s="1980" t="s">
        <v>1163</v>
      </c>
      <c r="K16" s="99"/>
      <c r="L16" s="99"/>
      <c r="M16" s="415"/>
    </row>
    <row r="17" spans="1:27" x14ac:dyDescent="0.2">
      <c r="A17" s="1939" t="s">
        <v>598</v>
      </c>
      <c r="B17" s="1900"/>
      <c r="C17" s="99" t="s">
        <v>643</v>
      </c>
      <c r="D17" s="99"/>
      <c r="E17" s="99"/>
      <c r="F17" s="99"/>
      <c r="G17" s="1269"/>
      <c r="H17" s="1269">
        <f>H16+1</f>
        <v>51</v>
      </c>
      <c r="I17" s="2071"/>
      <c r="J17" s="1980">
        <v>4595</v>
      </c>
      <c r="K17" s="99"/>
      <c r="L17" s="99"/>
      <c r="M17" s="415"/>
    </row>
    <row r="18" spans="1:27" x14ac:dyDescent="0.2">
      <c r="A18" s="1939" t="s">
        <v>598</v>
      </c>
      <c r="B18" s="1900"/>
      <c r="C18" s="99" t="s">
        <v>2460</v>
      </c>
      <c r="E18" s="99"/>
      <c r="F18" s="99"/>
      <c r="G18" s="1269"/>
      <c r="H18" s="1269">
        <f>H17+1</f>
        <v>52</v>
      </c>
      <c r="I18" s="2071"/>
      <c r="J18" s="1980" t="s">
        <v>1164</v>
      </c>
      <c r="K18" s="99"/>
      <c r="L18" s="99"/>
      <c r="M18" s="415"/>
    </row>
    <row r="19" spans="1:27" x14ac:dyDescent="0.2">
      <c r="A19" s="1939"/>
      <c r="B19" s="1900"/>
      <c r="C19" s="99" t="s">
        <v>68</v>
      </c>
      <c r="D19" s="99"/>
      <c r="E19" s="99"/>
      <c r="F19" s="99"/>
      <c r="G19" s="1269"/>
      <c r="H19" s="1269"/>
      <c r="I19" s="2071"/>
      <c r="J19" s="220"/>
      <c r="K19" s="99"/>
      <c r="L19" s="99"/>
      <c r="M19" s="415"/>
    </row>
    <row r="20" spans="1:27" x14ac:dyDescent="0.2">
      <c r="A20" s="1939" t="s">
        <v>598</v>
      </c>
      <c r="B20" s="1900"/>
      <c r="C20" s="99" t="s">
        <v>116</v>
      </c>
      <c r="D20" s="99"/>
      <c r="E20" s="99"/>
      <c r="F20" s="99"/>
      <c r="G20" s="1269"/>
      <c r="H20" s="1269">
        <f>H18+1</f>
        <v>53</v>
      </c>
      <c r="I20" s="2071"/>
      <c r="J20" s="1980">
        <v>4596</v>
      </c>
      <c r="K20" s="99"/>
      <c r="L20" s="99"/>
      <c r="M20" s="415"/>
    </row>
    <row r="21" spans="1:27" x14ac:dyDescent="0.2">
      <c r="A21" s="1939" t="s">
        <v>598</v>
      </c>
      <c r="B21" s="1900"/>
      <c r="C21" s="99" t="s">
        <v>116</v>
      </c>
      <c r="D21" s="99"/>
      <c r="E21" s="99"/>
      <c r="F21" s="99"/>
      <c r="G21" s="1269"/>
      <c r="H21" s="1269">
        <f>H20+1</f>
        <v>54</v>
      </c>
      <c r="I21" s="2071"/>
      <c r="J21" s="1980">
        <v>4597</v>
      </c>
      <c r="K21" s="99"/>
      <c r="L21" s="99"/>
      <c r="M21" s="415"/>
    </row>
    <row r="22" spans="1:27" x14ac:dyDescent="0.2">
      <c r="A22" s="1939" t="s">
        <v>598</v>
      </c>
      <c r="B22" s="1900"/>
      <c r="C22" s="99" t="s">
        <v>67</v>
      </c>
      <c r="D22" s="99"/>
      <c r="E22" s="99"/>
      <c r="F22" s="99"/>
      <c r="G22" s="1269"/>
      <c r="H22" s="1269">
        <f>H21+1</f>
        <v>55</v>
      </c>
      <c r="I22" s="2071"/>
      <c r="J22" s="1980" t="s">
        <v>1165</v>
      </c>
      <c r="K22" s="99"/>
      <c r="L22" s="99"/>
      <c r="M22" s="415"/>
    </row>
    <row r="23" spans="1:27" x14ac:dyDescent="0.2">
      <c r="A23" s="1939" t="s">
        <v>598</v>
      </c>
      <c r="B23" s="1900"/>
      <c r="C23" s="99" t="s">
        <v>67</v>
      </c>
      <c r="D23" s="99"/>
      <c r="E23" s="99"/>
      <c r="F23" s="99"/>
      <c r="G23" s="1269"/>
      <c r="H23" s="1269">
        <f>H22+1</f>
        <v>56</v>
      </c>
      <c r="I23" s="2071"/>
      <c r="J23" s="1980" t="s">
        <v>1166</v>
      </c>
      <c r="K23" s="99"/>
      <c r="L23" s="99"/>
      <c r="M23" s="415"/>
    </row>
    <row r="24" spans="1:27" x14ac:dyDescent="0.2">
      <c r="A24" s="1939" t="s">
        <v>598</v>
      </c>
      <c r="B24" s="1900"/>
      <c r="C24" s="230" t="s">
        <v>67</v>
      </c>
      <c r="D24" s="230"/>
      <c r="E24" s="230"/>
      <c r="F24" s="230"/>
      <c r="G24" s="1270"/>
      <c r="H24" s="1270">
        <f>H23+1</f>
        <v>57</v>
      </c>
      <c r="I24" s="2072"/>
      <c r="J24" s="1973" t="s">
        <v>1167</v>
      </c>
      <c r="K24" s="230"/>
      <c r="L24" s="230"/>
      <c r="M24" s="1893"/>
    </row>
    <row r="25" spans="1:27" ht="13.5" thickBot="1" x14ac:dyDescent="0.25">
      <c r="A25" s="1939" t="s">
        <v>598</v>
      </c>
      <c r="B25" s="2073"/>
      <c r="C25" s="236"/>
      <c r="D25" s="236"/>
      <c r="E25" s="236"/>
      <c r="F25" s="236"/>
      <c r="G25" s="1271"/>
      <c r="H25" s="1271">
        <f>H24+1</f>
        <v>58</v>
      </c>
      <c r="I25" s="2074"/>
      <c r="J25" s="1720">
        <v>4245</v>
      </c>
      <c r="K25" s="236"/>
      <c r="L25" s="236"/>
      <c r="M25" s="1891"/>
      <c r="N25" s="17"/>
      <c r="O25" s="17"/>
      <c r="P25" s="17"/>
      <c r="Q25" s="17"/>
      <c r="R25" s="17"/>
      <c r="S25" s="17"/>
      <c r="T25" s="17"/>
      <c r="U25" s="17"/>
    </row>
    <row r="26" spans="1:27" x14ac:dyDescent="0.2">
      <c r="A26" s="1939"/>
      <c r="B26" s="1900"/>
      <c r="C26" s="38" t="s">
        <v>53</v>
      </c>
      <c r="D26" s="90"/>
      <c r="E26" s="90"/>
      <c r="F26" s="90"/>
      <c r="G26" s="90"/>
      <c r="H26" s="1272"/>
      <c r="I26" s="27"/>
      <c r="J26" s="90"/>
      <c r="K26" s="90"/>
      <c r="L26" s="90"/>
      <c r="M26" s="1892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3.5" thickBot="1" x14ac:dyDescent="0.25">
      <c r="A27" s="1939" t="s">
        <v>598</v>
      </c>
      <c r="B27" s="1900"/>
      <c r="C27" s="236"/>
      <c r="D27" s="236"/>
      <c r="E27" s="236"/>
      <c r="F27" s="236"/>
      <c r="G27" s="236"/>
      <c r="H27" s="1271"/>
      <c r="I27" s="257"/>
      <c r="J27" s="236"/>
      <c r="K27" s="236"/>
      <c r="L27" s="236"/>
      <c r="M27" s="1891"/>
    </row>
    <row r="28" spans="1:27" ht="13.5" customHeight="1" x14ac:dyDescent="0.2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1:27" x14ac:dyDescent="0.2">
      <c r="A29" s="1939"/>
      <c r="B29" s="98" t="s">
        <v>500</v>
      </c>
      <c r="C29" s="4" t="s">
        <v>396</v>
      </c>
      <c r="D29" s="4"/>
      <c r="E29" s="99"/>
      <c r="F29" s="99"/>
      <c r="G29" s="99"/>
      <c r="H29" s="1269"/>
      <c r="I29" s="19"/>
      <c r="J29" s="99"/>
      <c r="K29" s="99"/>
      <c r="L29" s="99"/>
      <c r="M29" s="415"/>
    </row>
    <row r="30" spans="1:27" x14ac:dyDescent="0.2">
      <c r="A30" s="1939" t="s">
        <v>435</v>
      </c>
      <c r="B30" s="1900"/>
      <c r="C30" s="90" t="s">
        <v>65</v>
      </c>
      <c r="D30" s="99"/>
      <c r="E30" s="99"/>
      <c r="F30" s="99"/>
      <c r="G30" s="99"/>
      <c r="H30" s="1269">
        <f>H25+1</f>
        <v>59</v>
      </c>
      <c r="I30" s="2071"/>
      <c r="J30" s="1980" t="s">
        <v>1168</v>
      </c>
      <c r="K30" s="99"/>
      <c r="L30" s="99"/>
      <c r="M30" s="415"/>
    </row>
    <row r="31" spans="1:27" x14ac:dyDescent="0.2">
      <c r="A31" s="1939" t="s">
        <v>598</v>
      </c>
      <c r="B31" s="1900"/>
      <c r="C31" s="408" t="s">
        <v>884</v>
      </c>
      <c r="D31" s="99"/>
      <c r="E31" s="99"/>
      <c r="F31" s="99"/>
      <c r="G31" s="99"/>
      <c r="H31" s="1269">
        <f t="shared" ref="H31:H37" si="0">H30+1</f>
        <v>60</v>
      </c>
      <c r="I31" s="2071"/>
      <c r="J31" s="1692" t="s">
        <v>1169</v>
      </c>
      <c r="K31" s="99"/>
      <c r="L31" s="99"/>
      <c r="M31" s="415"/>
    </row>
    <row r="32" spans="1:27" x14ac:dyDescent="0.2">
      <c r="A32" s="1939" t="s">
        <v>598</v>
      </c>
      <c r="B32" s="1900"/>
      <c r="C32" s="408" t="s">
        <v>764</v>
      </c>
      <c r="D32" s="99"/>
      <c r="E32" s="99"/>
      <c r="F32" s="99"/>
      <c r="G32" s="99"/>
      <c r="H32" s="1269">
        <f t="shared" si="0"/>
        <v>61</v>
      </c>
      <c r="I32" s="2071"/>
      <c r="J32" s="1692" t="s">
        <v>1170</v>
      </c>
      <c r="K32" s="99"/>
      <c r="L32" s="99"/>
      <c r="M32" s="415"/>
    </row>
    <row r="33" spans="1:13" x14ac:dyDescent="0.2">
      <c r="A33" s="1939" t="s">
        <v>435</v>
      </c>
      <c r="B33" s="1900"/>
      <c r="C33" s="90" t="s">
        <v>762</v>
      </c>
      <c r="D33" s="99"/>
      <c r="E33" s="99"/>
      <c r="F33" s="99"/>
      <c r="G33" s="99"/>
      <c r="H33" s="1269">
        <f>H32+1</f>
        <v>62</v>
      </c>
      <c r="I33" s="2071"/>
      <c r="J33" s="1692" t="s">
        <v>1171</v>
      </c>
      <c r="K33" s="99"/>
      <c r="L33" s="99"/>
      <c r="M33" s="415"/>
    </row>
    <row r="34" spans="1:13" x14ac:dyDescent="0.2">
      <c r="A34" s="1939" t="s">
        <v>598</v>
      </c>
      <c r="B34" s="1900"/>
      <c r="C34" s="408" t="s">
        <v>958</v>
      </c>
      <c r="D34" s="99"/>
      <c r="E34" s="99"/>
      <c r="F34" s="99"/>
      <c r="G34" s="99"/>
      <c r="H34" s="1269">
        <f>H33+1</f>
        <v>63</v>
      </c>
      <c r="I34" s="2071"/>
      <c r="J34" s="2079" t="s">
        <v>2355</v>
      </c>
      <c r="K34" s="99"/>
      <c r="L34" s="99"/>
      <c r="M34" s="415"/>
    </row>
    <row r="35" spans="1:13" x14ac:dyDescent="0.2">
      <c r="A35" s="1939" t="s">
        <v>598</v>
      </c>
      <c r="B35" s="1900"/>
      <c r="C35" s="90" t="s">
        <v>763</v>
      </c>
      <c r="D35" s="99"/>
      <c r="E35" s="99"/>
      <c r="F35" s="99"/>
      <c r="G35" s="99"/>
      <c r="H35" s="1269">
        <f>H34+1</f>
        <v>64</v>
      </c>
      <c r="I35" s="2071"/>
      <c r="J35" s="1692">
        <v>3748</v>
      </c>
      <c r="K35" s="99"/>
      <c r="L35" s="99"/>
      <c r="M35" s="415"/>
    </row>
    <row r="36" spans="1:13" x14ac:dyDescent="0.2">
      <c r="A36" s="1939" t="s">
        <v>435</v>
      </c>
      <c r="B36" s="1900"/>
      <c r="C36" s="90" t="s">
        <v>847</v>
      </c>
      <c r="D36" s="99"/>
      <c r="E36" s="99"/>
      <c r="F36" s="99"/>
      <c r="G36" s="99"/>
      <c r="H36" s="1269">
        <f t="shared" si="0"/>
        <v>65</v>
      </c>
      <c r="I36" s="2071"/>
      <c r="J36" s="1980" t="s">
        <v>1172</v>
      </c>
      <c r="K36" s="99"/>
      <c r="L36" s="99"/>
      <c r="M36" s="415"/>
    </row>
    <row r="37" spans="1:13" x14ac:dyDescent="0.2">
      <c r="A37" s="1939" t="s">
        <v>435</v>
      </c>
      <c r="B37" s="1900"/>
      <c r="C37" s="90" t="s">
        <v>848</v>
      </c>
      <c r="D37" s="99"/>
      <c r="E37" s="99"/>
      <c r="F37" s="99"/>
      <c r="G37" s="99"/>
      <c r="H37" s="1269">
        <f t="shared" si="0"/>
        <v>66</v>
      </c>
      <c r="I37" s="2071"/>
      <c r="J37" s="1980" t="s">
        <v>1173</v>
      </c>
      <c r="K37" s="99"/>
      <c r="L37" s="99"/>
      <c r="M37" s="415"/>
    </row>
    <row r="38" spans="1:13" x14ac:dyDescent="0.2">
      <c r="A38" s="1939" t="s">
        <v>435</v>
      </c>
      <c r="B38" s="1900"/>
      <c r="C38" s="90" t="s">
        <v>2461</v>
      </c>
      <c r="D38" s="99"/>
      <c r="E38" s="99"/>
      <c r="F38" s="99"/>
      <c r="G38" s="99"/>
      <c r="H38" s="1269">
        <f>H37+1</f>
        <v>67</v>
      </c>
      <c r="I38" s="2071"/>
      <c r="J38" s="2079" t="s">
        <v>2356</v>
      </c>
      <c r="K38" s="99"/>
      <c r="L38" s="99"/>
      <c r="M38" s="415"/>
    </row>
    <row r="39" spans="1:13" x14ac:dyDescent="0.2">
      <c r="A39" s="1939"/>
      <c r="B39" s="1900"/>
      <c r="C39" s="90" t="s">
        <v>68</v>
      </c>
      <c r="D39" s="99"/>
      <c r="E39" s="99"/>
      <c r="F39" s="99"/>
      <c r="G39" s="99"/>
      <c r="H39" s="1269"/>
      <c r="I39" s="2071"/>
      <c r="J39" s="220"/>
      <c r="K39" s="99"/>
      <c r="L39" s="99"/>
      <c r="M39" s="415"/>
    </row>
    <row r="40" spans="1:13" x14ac:dyDescent="0.2">
      <c r="A40" s="1939" t="s">
        <v>598</v>
      </c>
      <c r="B40" s="1900"/>
      <c r="C40" s="2075" t="s">
        <v>109</v>
      </c>
      <c r="D40" s="99"/>
      <c r="E40" s="99"/>
      <c r="F40" s="99"/>
      <c r="G40" s="99"/>
      <c r="H40" s="1269">
        <f>H38+1</f>
        <v>68</v>
      </c>
      <c r="I40" s="2071"/>
      <c r="J40" s="1980">
        <v>4249</v>
      </c>
      <c r="K40" s="99"/>
      <c r="L40" s="99"/>
      <c r="M40" s="415"/>
    </row>
    <row r="41" spans="1:13" x14ac:dyDescent="0.2">
      <c r="A41" s="1939" t="s">
        <v>598</v>
      </c>
      <c r="B41" s="1900"/>
      <c r="C41" s="2075" t="s">
        <v>109</v>
      </c>
      <c r="D41" s="99"/>
      <c r="E41" s="99"/>
      <c r="F41" s="99"/>
      <c r="G41" s="99"/>
      <c r="H41" s="1269">
        <f>H40+1</f>
        <v>69</v>
      </c>
      <c r="I41" s="2071"/>
      <c r="J41" s="1697">
        <v>4250</v>
      </c>
      <c r="K41" s="99"/>
      <c r="L41" s="99"/>
      <c r="M41" s="415"/>
    </row>
    <row r="42" spans="1:13" x14ac:dyDescent="0.2">
      <c r="A42" s="1939" t="s">
        <v>598</v>
      </c>
      <c r="B42" s="1900"/>
      <c r="C42" s="2075" t="s">
        <v>109</v>
      </c>
      <c r="D42" s="90"/>
      <c r="E42" s="90"/>
      <c r="F42" s="90"/>
      <c r="G42" s="90"/>
      <c r="H42" s="1272">
        <f>H41+1</f>
        <v>70</v>
      </c>
      <c r="I42" s="2076"/>
      <c r="J42" s="1697" t="s">
        <v>1174</v>
      </c>
      <c r="K42" s="90"/>
      <c r="L42" s="90"/>
      <c r="M42" s="1892"/>
    </row>
    <row r="43" spans="1:13" x14ac:dyDescent="0.2">
      <c r="A43" s="1939" t="s">
        <v>598</v>
      </c>
      <c r="B43" s="1900"/>
      <c r="C43" s="2075" t="s">
        <v>109</v>
      </c>
      <c r="D43" s="90"/>
      <c r="E43" s="90"/>
      <c r="F43" s="90"/>
      <c r="G43" s="90"/>
      <c r="H43" s="1272">
        <f>H42+1</f>
        <v>71</v>
      </c>
      <c r="I43" s="2076"/>
      <c r="J43" s="1973" t="s">
        <v>1175</v>
      </c>
      <c r="K43" s="90"/>
      <c r="L43" s="90"/>
      <c r="M43" s="1892"/>
    </row>
    <row r="44" spans="1:13" ht="13.5" thickBot="1" x14ac:dyDescent="0.25">
      <c r="A44" s="1939" t="s">
        <v>598</v>
      </c>
      <c r="B44" s="1900"/>
      <c r="C44" s="906"/>
      <c r="D44" s="906"/>
      <c r="E44" s="906"/>
      <c r="F44" s="906"/>
      <c r="G44" s="906"/>
      <c r="H44" s="1343">
        <f>H43+1</f>
        <v>72</v>
      </c>
      <c r="I44" s="2077"/>
      <c r="J44" s="1720">
        <v>4251</v>
      </c>
      <c r="K44" s="906"/>
      <c r="L44" s="906"/>
      <c r="M44" s="1890"/>
    </row>
    <row r="45" spans="1:13" x14ac:dyDescent="0.2">
      <c r="A45" s="1939"/>
      <c r="B45" s="1900"/>
      <c r="C45" s="38" t="s">
        <v>53</v>
      </c>
      <c r="D45" s="90"/>
      <c r="E45" s="90"/>
      <c r="F45" s="90"/>
      <c r="G45" s="90"/>
      <c r="H45" s="1272"/>
      <c r="I45" s="27"/>
      <c r="J45" s="90"/>
      <c r="K45" s="90"/>
      <c r="L45" s="90"/>
      <c r="M45" s="90"/>
    </row>
    <row r="46" spans="1:13" ht="13.5" thickBot="1" x14ac:dyDescent="0.25">
      <c r="A46" s="1939" t="s">
        <v>598</v>
      </c>
      <c r="B46" s="1900"/>
      <c r="C46" s="236"/>
      <c r="D46" s="236"/>
      <c r="E46" s="236"/>
      <c r="F46" s="236"/>
      <c r="G46" s="236"/>
      <c r="H46" s="1271"/>
      <c r="I46" s="257"/>
      <c r="J46" s="236"/>
      <c r="K46" s="236"/>
      <c r="L46" s="236"/>
      <c r="M46" s="236"/>
    </row>
    <row r="47" spans="1:13" x14ac:dyDescent="0.2">
      <c r="A47" s="99"/>
      <c r="B47" s="1900"/>
      <c r="C47" s="99"/>
      <c r="D47" s="99"/>
      <c r="E47" s="99"/>
      <c r="F47" s="99"/>
      <c r="G47" s="99"/>
      <c r="H47" s="19"/>
      <c r="I47" s="19"/>
      <c r="J47" s="99"/>
      <c r="K47" s="99"/>
      <c r="L47" s="99"/>
      <c r="M47" s="99"/>
    </row>
    <row r="48" spans="1:13" x14ac:dyDescent="0.2">
      <c r="A48" s="99"/>
      <c r="B48" s="1900"/>
      <c r="C48" s="449"/>
      <c r="D48" s="99"/>
      <c r="E48" s="99"/>
      <c r="F48" s="99"/>
      <c r="G48" s="99"/>
      <c r="H48" s="19"/>
      <c r="I48" s="19"/>
      <c r="J48" s="99"/>
      <c r="K48" s="99"/>
      <c r="L48" s="99"/>
      <c r="M48" s="99"/>
    </row>
    <row r="49" spans="1:13" x14ac:dyDescent="0.2">
      <c r="A49" s="99"/>
      <c r="B49" s="1900"/>
      <c r="C49" s="99"/>
      <c r="D49" s="99"/>
      <c r="E49" s="99"/>
      <c r="F49" s="99"/>
      <c r="G49" s="99"/>
      <c r="H49" s="19"/>
      <c r="I49" s="19"/>
      <c r="J49" s="99"/>
      <c r="K49" s="99"/>
      <c r="L49" s="99"/>
      <c r="M49" s="99"/>
    </row>
  </sheetData>
  <mergeCells count="3">
    <mergeCell ref="B3:M3"/>
    <mergeCell ref="B4:M4"/>
    <mergeCell ref="C8:E8"/>
  </mergeCells>
  <phoneticPr fontId="10" type="noConversion"/>
  <pageMargins left="0.39370078740157483" right="0.39370078740157483" top="0.59055118110236227" bottom="0.19685039370078741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&amp;LS11-5</oddFooter>
  </headerFooter>
  <rowBreaks count="1" manualBreakCount="1">
    <brk id="46" max="1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9">
    <pageSetUpPr fitToPage="1"/>
  </sheetPr>
  <dimension ref="A1:Y63"/>
  <sheetViews>
    <sheetView zoomScaleNormal="100" workbookViewId="0"/>
  </sheetViews>
  <sheetFormatPr baseColWidth="10" defaultColWidth="9.140625" defaultRowHeight="12.75" x14ac:dyDescent="0.2"/>
  <cols>
    <col min="1" max="1" width="1.28515625" style="1" customWidth="1"/>
    <col min="2" max="2" width="3" style="1" customWidth="1"/>
    <col min="3" max="3" width="10.28515625" style="1" customWidth="1"/>
    <col min="4" max="4" width="2.28515625" style="1" customWidth="1"/>
    <col min="5" max="5" width="9.5703125" style="1" customWidth="1"/>
    <col min="6" max="6" width="5.85546875" style="1" customWidth="1"/>
    <col min="7" max="7" width="2.140625" style="202" customWidth="1"/>
    <col min="8" max="8" width="8" style="202" customWidth="1"/>
    <col min="9" max="9" width="6.5703125" style="1" customWidth="1"/>
    <col min="10" max="10" width="0.85546875" style="1" customWidth="1"/>
    <col min="11" max="11" width="2.140625" style="1" customWidth="1"/>
    <col min="12" max="13" width="1.28515625" style="1" customWidth="1"/>
    <col min="14" max="14" width="0.85546875" style="1" customWidth="1"/>
    <col min="15" max="15" width="6.28515625" style="1" customWidth="1"/>
    <col min="16" max="16" width="0.85546875" style="1" customWidth="1"/>
    <col min="17" max="17" width="6.28515625" style="1" customWidth="1"/>
    <col min="18" max="18" width="1.28515625" style="1" customWidth="1"/>
    <col min="19" max="19" width="2.5703125" style="1" customWidth="1"/>
    <col min="20" max="20" width="1.140625" style="1" customWidth="1"/>
    <col min="21" max="21" width="15.7109375" style="1" customWidth="1"/>
    <col min="22" max="22" width="3.85546875" style="1" customWidth="1"/>
    <col min="23" max="23" width="1" style="1" customWidth="1"/>
    <col min="24" max="24" width="15.7109375" style="1" customWidth="1"/>
    <col min="25" max="25" width="1.140625" style="1" customWidth="1"/>
    <col min="26" max="16384" width="9.140625" style="1"/>
  </cols>
  <sheetData>
    <row r="1" spans="1:25" x14ac:dyDescent="0.2">
      <c r="K1" s="2215"/>
      <c r="L1" s="2215"/>
      <c r="M1" s="2215"/>
      <c r="N1" s="2215"/>
    </row>
    <row r="2" spans="1:25" ht="13.5" customHeight="1" x14ac:dyDescent="0.2">
      <c r="C2" s="4"/>
      <c r="V2" s="2290"/>
      <c r="W2" s="2290"/>
      <c r="X2" s="2290"/>
    </row>
    <row r="3" spans="1:25" x14ac:dyDescent="0.2">
      <c r="B3" s="52"/>
      <c r="C3" s="2292" t="s">
        <v>602</v>
      </c>
      <c r="D3" s="2292"/>
      <c r="E3" s="2292"/>
      <c r="F3" s="2292"/>
      <c r="G3" s="2292"/>
      <c r="H3" s="2292"/>
      <c r="I3" s="2292"/>
      <c r="J3" s="2292"/>
      <c r="K3" s="2292"/>
      <c r="L3" s="2292"/>
      <c r="M3" s="2292"/>
      <c r="N3" s="2292"/>
      <c r="O3" s="2292"/>
      <c r="P3" s="2292"/>
      <c r="Q3" s="2292"/>
      <c r="R3" s="2292"/>
      <c r="S3" s="2292"/>
      <c r="T3" s="2292"/>
      <c r="U3" s="2292"/>
      <c r="V3" s="2292"/>
      <c r="W3" s="2292"/>
      <c r="X3" s="2292"/>
      <c r="Y3" s="2292"/>
    </row>
    <row r="4" spans="1:25" x14ac:dyDescent="0.2">
      <c r="B4" s="52"/>
      <c r="C4" s="2237" t="s">
        <v>877</v>
      </c>
      <c r="D4" s="2237"/>
      <c r="E4" s="2237"/>
      <c r="F4" s="2237"/>
      <c r="G4" s="2237"/>
      <c r="H4" s="2237"/>
      <c r="I4" s="2237"/>
      <c r="J4" s="2237"/>
      <c r="K4" s="2237"/>
      <c r="L4" s="2237"/>
      <c r="M4" s="2237"/>
      <c r="N4" s="2237"/>
      <c r="O4" s="2237"/>
      <c r="P4" s="2237"/>
      <c r="Q4" s="2237"/>
      <c r="R4" s="2237"/>
      <c r="S4" s="2237"/>
      <c r="T4" s="2237"/>
      <c r="U4" s="2237"/>
      <c r="V4" s="2237"/>
      <c r="W4" s="2237"/>
      <c r="X4" s="2237"/>
      <c r="Y4" s="2237"/>
    </row>
    <row r="5" spans="1:25" x14ac:dyDescent="0.2">
      <c r="B5" s="52"/>
      <c r="C5" s="203"/>
      <c r="D5" s="53"/>
      <c r="E5" s="53"/>
      <c r="F5" s="53"/>
      <c r="G5" s="204"/>
      <c r="H5" s="204"/>
      <c r="I5" s="54"/>
      <c r="J5" s="54"/>
      <c r="K5" s="54"/>
      <c r="L5" s="54"/>
      <c r="M5" s="54"/>
      <c r="N5" s="54"/>
      <c r="O5" s="54"/>
      <c r="P5" s="54"/>
      <c r="Q5" s="54"/>
      <c r="R5" s="54"/>
      <c r="S5" s="205"/>
      <c r="T5" s="205"/>
      <c r="U5" s="205"/>
      <c r="V5" s="54"/>
      <c r="W5" s="54"/>
      <c r="X5" s="54"/>
    </row>
    <row r="6" spans="1:25" ht="12.75" customHeight="1" thickBot="1" x14ac:dyDescent="0.25">
      <c r="B6" s="17"/>
      <c r="C6" s="206"/>
      <c r="D6" s="207"/>
      <c r="E6" s="207"/>
      <c r="F6" s="207"/>
      <c r="G6" s="208"/>
      <c r="H6" s="208"/>
      <c r="I6" s="14"/>
      <c r="J6" s="14"/>
      <c r="K6" s="14"/>
      <c r="L6" s="14"/>
      <c r="M6" s="14"/>
      <c r="N6" s="14"/>
      <c r="O6" s="14"/>
      <c r="P6" s="14"/>
      <c r="Q6" s="14"/>
      <c r="R6" s="209"/>
      <c r="S6" s="209"/>
      <c r="T6" s="209"/>
      <c r="U6" s="210">
        <v>2018</v>
      </c>
      <c r="V6" s="210"/>
      <c r="W6" s="210"/>
      <c r="X6" s="210">
        <v>2017</v>
      </c>
      <c r="Y6" s="14"/>
    </row>
    <row r="7" spans="1:25" ht="6.75" customHeight="1" x14ac:dyDescent="0.2">
      <c r="B7" s="17"/>
      <c r="C7" s="1384"/>
      <c r="D7" s="1384"/>
      <c r="E7" s="1384"/>
      <c r="F7" s="1384"/>
      <c r="G7" s="212"/>
      <c r="H7" s="212"/>
      <c r="I7" s="17"/>
      <c r="J7" s="17"/>
      <c r="K7" s="17"/>
      <c r="L7" s="17"/>
      <c r="M7" s="17"/>
      <c r="N7" s="17"/>
      <c r="S7" s="27"/>
      <c r="T7" s="27"/>
      <c r="U7" s="27"/>
      <c r="V7" s="213"/>
      <c r="W7" s="213"/>
      <c r="X7" s="213"/>
    </row>
    <row r="8" spans="1:25" ht="11.45" customHeight="1" x14ac:dyDescent="0.2">
      <c r="A8" s="1927"/>
      <c r="B8" s="214" t="s">
        <v>524</v>
      </c>
      <c r="C8" s="18" t="s">
        <v>606</v>
      </c>
      <c r="D8" s="18"/>
      <c r="E8" s="18"/>
      <c r="F8" s="18"/>
      <c r="G8" s="99"/>
      <c r="H8" s="99"/>
      <c r="I8" s="215" t="s">
        <v>607</v>
      </c>
      <c r="J8" s="215"/>
      <c r="K8" s="215"/>
      <c r="L8" s="215"/>
      <c r="M8" s="215"/>
      <c r="N8" s="216"/>
      <c r="O8" s="2291" t="s">
        <v>608</v>
      </c>
      <c r="P8" s="2291"/>
      <c r="Q8" s="2291"/>
      <c r="R8" s="99"/>
      <c r="S8" s="217"/>
      <c r="T8" s="217"/>
      <c r="U8" s="218"/>
      <c r="V8" s="219"/>
      <c r="W8" s="219"/>
      <c r="X8" s="220"/>
    </row>
    <row r="9" spans="1:25" ht="11.45" customHeight="1" x14ac:dyDescent="0.2">
      <c r="A9" s="1927"/>
      <c r="B9" s="214"/>
      <c r="C9" s="18"/>
      <c r="D9" s="18"/>
      <c r="E9" s="18"/>
      <c r="F9" s="18"/>
      <c r="G9" s="99"/>
      <c r="H9" s="99"/>
      <c r="I9" s="1940" t="s">
        <v>609</v>
      </c>
      <c r="J9" s="222"/>
      <c r="K9" s="2291" t="s">
        <v>610</v>
      </c>
      <c r="L9" s="2291"/>
      <c r="M9" s="2291"/>
      <c r="N9" s="216"/>
      <c r="O9" s="223" t="s">
        <v>609</v>
      </c>
      <c r="P9" s="222"/>
      <c r="Q9" s="223" t="s">
        <v>610</v>
      </c>
      <c r="R9" s="99"/>
      <c r="S9" s="217"/>
      <c r="T9" s="217"/>
      <c r="U9" s="221"/>
      <c r="V9" s="219"/>
      <c r="W9" s="219"/>
      <c r="X9" s="61"/>
    </row>
    <row r="10" spans="1:25" ht="12" customHeight="1" x14ac:dyDescent="0.2">
      <c r="A10" s="1927"/>
      <c r="B10" s="214"/>
      <c r="C10" s="18"/>
      <c r="D10" s="18"/>
      <c r="E10" s="18"/>
      <c r="F10" s="18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217"/>
      <c r="T10" s="217"/>
      <c r="U10" s="221"/>
      <c r="V10" s="219"/>
      <c r="W10" s="219"/>
      <c r="X10" s="61"/>
    </row>
    <row r="11" spans="1:25" ht="12" customHeight="1" x14ac:dyDescent="0.2">
      <c r="A11" s="1927" t="s">
        <v>598</v>
      </c>
      <c r="B11" s="99"/>
      <c r="C11" s="230" t="s">
        <v>106</v>
      </c>
      <c r="D11" s="230"/>
      <c r="E11" s="230"/>
      <c r="F11" s="230"/>
      <c r="G11" s="230"/>
      <c r="H11" s="230"/>
      <c r="I11" s="950"/>
      <c r="J11" s="950"/>
      <c r="K11" s="2242"/>
      <c r="L11" s="2242"/>
      <c r="M11" s="2242"/>
      <c r="N11" s="239"/>
      <c r="O11" s="1942"/>
      <c r="P11" s="1942"/>
      <c r="Q11" s="1942"/>
      <c r="R11" s="230"/>
      <c r="S11" s="240">
        <f>'1.RF_S11-5  Note 10-12'!H44+1</f>
        <v>73</v>
      </c>
      <c r="T11" s="240"/>
      <c r="U11" s="1729" t="s">
        <v>1176</v>
      </c>
      <c r="V11" s="951"/>
      <c r="W11" s="951"/>
      <c r="X11" s="764"/>
      <c r="Y11" s="34"/>
    </row>
    <row r="12" spans="1:25" ht="12" customHeight="1" x14ac:dyDescent="0.2">
      <c r="A12" s="1927"/>
      <c r="B12" s="99"/>
      <c r="C12" s="99"/>
      <c r="D12" s="99"/>
      <c r="E12" s="99"/>
      <c r="F12" s="99"/>
      <c r="G12" s="99"/>
      <c r="H12" s="99"/>
      <c r="I12" s="952"/>
      <c r="J12" s="952"/>
      <c r="K12" s="1939"/>
      <c r="L12" s="1939"/>
      <c r="M12" s="1939"/>
      <c r="N12" s="1939"/>
      <c r="O12" s="1939"/>
      <c r="P12" s="1939"/>
      <c r="Q12" s="1939"/>
      <c r="R12" s="99"/>
      <c r="S12" s="225"/>
      <c r="T12" s="225"/>
      <c r="U12" s="1730"/>
      <c r="V12" s="226"/>
      <c r="W12" s="226"/>
      <c r="X12" s="762"/>
    </row>
    <row r="13" spans="1:25" ht="12" customHeight="1" x14ac:dyDescent="0.2">
      <c r="A13" s="1927" t="s">
        <v>598</v>
      </c>
      <c r="B13" s="99"/>
      <c r="C13" s="2261" t="s">
        <v>107</v>
      </c>
      <c r="D13" s="2261"/>
      <c r="E13" s="2261"/>
      <c r="F13" s="2261"/>
      <c r="G13" s="2261"/>
      <c r="H13" s="2261"/>
      <c r="I13" s="2261"/>
      <c r="J13" s="1941"/>
      <c r="K13" s="2259"/>
      <c r="L13" s="2259"/>
      <c r="M13" s="1939"/>
      <c r="N13" s="1941"/>
      <c r="O13" s="1939"/>
      <c r="P13" s="1939"/>
      <c r="Q13" s="99"/>
      <c r="R13" s="99"/>
      <c r="S13" s="227">
        <f>S11+1</f>
        <v>74</v>
      </c>
      <c r="T13" s="227"/>
      <c r="U13" s="1731">
        <v>7191</v>
      </c>
      <c r="V13" s="228"/>
      <c r="W13" s="228"/>
      <c r="X13" s="762"/>
    </row>
    <row r="14" spans="1:25" ht="12" customHeight="1" x14ac:dyDescent="0.2">
      <c r="A14" s="1927" t="s">
        <v>598</v>
      </c>
      <c r="B14" s="99"/>
      <c r="C14" s="417" t="s">
        <v>428</v>
      </c>
      <c r="D14" s="417"/>
      <c r="E14" s="417"/>
      <c r="F14" s="417"/>
      <c r="G14" s="417"/>
      <c r="H14" s="417"/>
      <c r="I14" s="417"/>
      <c r="J14" s="417"/>
      <c r="K14" s="1942"/>
      <c r="L14" s="1942"/>
      <c r="M14" s="1942"/>
      <c r="N14" s="417"/>
      <c r="O14" s="1942"/>
      <c r="P14" s="1942"/>
      <c r="Q14" s="230"/>
      <c r="R14" s="230"/>
      <c r="S14" s="232">
        <f>S13+1</f>
        <v>75</v>
      </c>
      <c r="T14" s="232"/>
      <c r="U14" s="1732">
        <v>7192</v>
      </c>
      <c r="V14" s="233"/>
      <c r="W14" s="233"/>
      <c r="X14" s="764"/>
      <c r="Y14" s="34"/>
    </row>
    <row r="15" spans="1:25" ht="12" customHeight="1" x14ac:dyDescent="0.2">
      <c r="A15" s="1927"/>
      <c r="B15" s="99"/>
      <c r="C15" s="1941"/>
      <c r="D15" s="1941"/>
      <c r="E15" s="1941"/>
      <c r="F15" s="1941"/>
      <c r="G15" s="1941"/>
      <c r="H15" s="1941"/>
      <c r="I15" s="1941"/>
      <c r="J15" s="1941"/>
      <c r="K15" s="1939"/>
      <c r="L15" s="1939"/>
      <c r="M15" s="1939"/>
      <c r="N15" s="1941"/>
      <c r="O15" s="1939"/>
      <c r="P15" s="1939"/>
      <c r="Q15" s="99"/>
      <c r="R15" s="99"/>
      <c r="S15" s="227">
        <f>S14+1</f>
        <v>76</v>
      </c>
      <c r="T15" s="227"/>
      <c r="U15" s="1980" t="s">
        <v>1177</v>
      </c>
      <c r="V15" s="228"/>
      <c r="W15" s="228"/>
      <c r="X15" s="762"/>
    </row>
    <row r="16" spans="1:25" ht="12" customHeight="1" x14ac:dyDescent="0.2">
      <c r="A16" s="1927"/>
      <c r="B16" s="99"/>
      <c r="C16" s="90" t="s">
        <v>108</v>
      </c>
      <c r="D16" s="90"/>
      <c r="E16" s="90"/>
      <c r="F16" s="90"/>
      <c r="G16" s="99"/>
      <c r="H16" s="99"/>
      <c r="I16" s="99"/>
      <c r="J16" s="99"/>
      <c r="K16" s="2259"/>
      <c r="L16" s="2259"/>
      <c r="M16" s="1939"/>
      <c r="N16" s="99"/>
      <c r="O16" s="1939"/>
      <c r="P16" s="1939"/>
      <c r="Q16" s="99"/>
      <c r="R16" s="99"/>
      <c r="S16" s="1953"/>
      <c r="T16" s="1953"/>
      <c r="U16" s="763"/>
      <c r="V16" s="228"/>
      <c r="W16" s="228"/>
      <c r="X16" s="762"/>
    </row>
    <row r="17" spans="1:25" ht="12" customHeight="1" x14ac:dyDescent="0.2">
      <c r="A17" s="1927" t="s">
        <v>598</v>
      </c>
      <c r="B17" s="99"/>
      <c r="C17" s="1979" t="s">
        <v>238</v>
      </c>
      <c r="D17" s="1979"/>
      <c r="E17" s="1979"/>
      <c r="F17" s="1979"/>
      <c r="G17" s="99"/>
      <c r="H17" s="99"/>
      <c r="I17" s="99"/>
      <c r="J17" s="99"/>
      <c r="K17" s="2259"/>
      <c r="L17" s="2259"/>
      <c r="M17" s="1939"/>
      <c r="N17" s="99"/>
      <c r="O17" s="1939"/>
      <c r="P17" s="1939"/>
      <c r="Q17" s="99"/>
      <c r="R17" s="99"/>
      <c r="S17" s="227">
        <f>S15+1</f>
        <v>77</v>
      </c>
      <c r="T17" s="227"/>
      <c r="U17" s="1731" t="s">
        <v>1178</v>
      </c>
      <c r="V17" s="228"/>
      <c r="W17" s="228"/>
      <c r="X17" s="762"/>
    </row>
    <row r="18" spans="1:25" ht="12" customHeight="1" x14ac:dyDescent="0.2">
      <c r="A18" s="1927" t="s">
        <v>598</v>
      </c>
      <c r="B18" s="99"/>
      <c r="C18" s="1979" t="s">
        <v>239</v>
      </c>
      <c r="D18" s="1979"/>
      <c r="E18" s="1979"/>
      <c r="F18" s="1979"/>
      <c r="G18" s="99"/>
      <c r="H18" s="99"/>
      <c r="I18" s="99"/>
      <c r="J18" s="99"/>
      <c r="K18" s="2259"/>
      <c r="L18" s="2259"/>
      <c r="M18" s="1939"/>
      <c r="N18" s="99"/>
      <c r="O18" s="1939"/>
      <c r="P18" s="1939"/>
      <c r="Q18" s="99"/>
      <c r="R18" s="99"/>
      <c r="S18" s="229">
        <f>S17+1</f>
        <v>78</v>
      </c>
      <c r="T18" s="229"/>
      <c r="U18" s="1733" t="s">
        <v>1179</v>
      </c>
      <c r="V18" s="228"/>
      <c r="W18" s="228"/>
      <c r="X18" s="762"/>
    </row>
    <row r="19" spans="1:25" ht="12" customHeight="1" x14ac:dyDescent="0.2">
      <c r="A19" s="1927"/>
      <c r="B19" s="99"/>
      <c r="C19" s="1979" t="s">
        <v>481</v>
      </c>
      <c r="D19" s="1979"/>
      <c r="E19" s="1979"/>
      <c r="F19" s="1979"/>
      <c r="G19" s="99"/>
      <c r="H19" s="99"/>
      <c r="I19" s="99"/>
      <c r="J19" s="99"/>
      <c r="K19" s="2259"/>
      <c r="L19" s="2259"/>
      <c r="M19" s="1939"/>
      <c r="N19" s="99"/>
      <c r="O19" s="1939"/>
      <c r="P19" s="1939"/>
      <c r="Q19" s="99"/>
      <c r="R19" s="99"/>
      <c r="S19" s="229"/>
      <c r="T19" s="229"/>
      <c r="U19" s="1734"/>
      <c r="V19" s="228"/>
      <c r="W19" s="228"/>
      <c r="X19" s="762"/>
    </row>
    <row r="20" spans="1:25" ht="12" customHeight="1" x14ac:dyDescent="0.2">
      <c r="A20" s="1927" t="s">
        <v>598</v>
      </c>
      <c r="B20" s="99"/>
      <c r="C20" s="1979" t="s">
        <v>482</v>
      </c>
      <c r="D20" s="1979"/>
      <c r="E20" s="1979"/>
      <c r="F20" s="1979"/>
      <c r="G20" s="1939"/>
      <c r="H20" s="1939"/>
      <c r="I20" s="1979"/>
      <c r="J20" s="1979"/>
      <c r="K20" s="2259"/>
      <c r="L20" s="2259"/>
      <c r="M20" s="1939"/>
      <c r="N20" s="1939"/>
      <c r="O20" s="1939"/>
      <c r="P20" s="1939"/>
      <c r="Q20" s="1939"/>
      <c r="R20" s="1939"/>
      <c r="S20" s="229">
        <f>S18+1</f>
        <v>79</v>
      </c>
      <c r="T20" s="229"/>
      <c r="U20" s="1733" t="s">
        <v>1180</v>
      </c>
      <c r="V20" s="228"/>
      <c r="W20" s="228"/>
      <c r="X20" s="762"/>
    </row>
    <row r="21" spans="1:25" ht="12" customHeight="1" x14ac:dyDescent="0.2">
      <c r="A21" s="1927" t="s">
        <v>598</v>
      </c>
      <c r="B21" s="99"/>
      <c r="C21" s="230" t="s">
        <v>129</v>
      </c>
      <c r="D21" s="230"/>
      <c r="E21" s="230"/>
      <c r="F21" s="230"/>
      <c r="G21" s="230"/>
      <c r="H21" s="230"/>
      <c r="I21" s="231"/>
      <c r="J21" s="230"/>
      <c r="K21" s="2242"/>
      <c r="L21" s="2242"/>
      <c r="M21" s="2242"/>
      <c r="N21" s="230"/>
      <c r="O21" s="1942"/>
      <c r="P21" s="1942"/>
      <c r="Q21" s="1942"/>
      <c r="R21" s="230"/>
      <c r="S21" s="232">
        <f>S20+1</f>
        <v>80</v>
      </c>
      <c r="T21" s="232"/>
      <c r="U21" s="1729" t="s">
        <v>1181</v>
      </c>
      <c r="V21" s="233"/>
      <c r="W21" s="233"/>
      <c r="X21" s="764"/>
      <c r="Y21" s="34"/>
    </row>
    <row r="22" spans="1:25" ht="12" customHeight="1" x14ac:dyDescent="0.2">
      <c r="A22" s="1927" t="s">
        <v>598</v>
      </c>
      <c r="B22" s="99"/>
      <c r="C22" s="90"/>
      <c r="D22" s="90"/>
      <c r="E22" s="90"/>
      <c r="F22" s="90"/>
      <c r="G22" s="90"/>
      <c r="H22" s="90"/>
      <c r="I22" s="880"/>
      <c r="J22" s="90"/>
      <c r="K22" s="238"/>
      <c r="L22" s="238"/>
      <c r="M22" s="238"/>
      <c r="N22" s="90"/>
      <c r="O22" s="238"/>
      <c r="P22" s="238"/>
      <c r="Q22" s="238"/>
      <c r="R22" s="90"/>
      <c r="S22" s="229">
        <f>S21+1</f>
        <v>81</v>
      </c>
      <c r="T22" s="229"/>
      <c r="U22" s="1733" t="s">
        <v>1182</v>
      </c>
      <c r="V22" s="882"/>
      <c r="W22" s="882"/>
      <c r="X22" s="881"/>
    </row>
    <row r="23" spans="1:25" ht="9" customHeight="1" x14ac:dyDescent="0.2">
      <c r="A23" s="1927"/>
      <c r="B23" s="99"/>
      <c r="D23" s="99"/>
      <c r="E23" s="99"/>
      <c r="F23" s="99"/>
      <c r="G23" s="99"/>
      <c r="H23" s="99"/>
      <c r="I23" s="234"/>
      <c r="J23" s="99"/>
      <c r="K23" s="1939"/>
      <c r="L23" s="1939"/>
      <c r="M23" s="1939"/>
      <c r="N23" s="99"/>
      <c r="O23" s="1939"/>
      <c r="P23" s="1939"/>
      <c r="Q23" s="1939"/>
      <c r="R23" s="99"/>
      <c r="U23" s="762"/>
      <c r="V23" s="228"/>
      <c r="W23" s="228"/>
      <c r="X23" s="762"/>
    </row>
    <row r="24" spans="1:25" ht="12" customHeight="1" x14ac:dyDescent="0.2">
      <c r="A24" s="1927" t="s">
        <v>598</v>
      </c>
      <c r="B24" s="99"/>
      <c r="C24" s="230" t="s">
        <v>319</v>
      </c>
      <c r="D24" s="230"/>
      <c r="E24" s="230"/>
      <c r="F24" s="230"/>
      <c r="G24" s="230"/>
      <c r="H24" s="230"/>
      <c r="I24" s="231"/>
      <c r="J24" s="230"/>
      <c r="K24" s="1942"/>
      <c r="L24" s="1942"/>
      <c r="M24" s="1942"/>
      <c r="N24" s="230"/>
      <c r="O24" s="1942"/>
      <c r="P24" s="1942"/>
      <c r="Q24" s="1942"/>
      <c r="R24" s="230"/>
      <c r="S24" s="232">
        <f>S22+1</f>
        <v>82</v>
      </c>
      <c r="T24" s="718" t="s">
        <v>57</v>
      </c>
      <c r="U24" s="1729" t="s">
        <v>1183</v>
      </c>
      <c r="V24" s="194" t="s">
        <v>58</v>
      </c>
      <c r="W24" s="718" t="s">
        <v>57</v>
      </c>
      <c r="X24" s="764"/>
      <c r="Y24" s="194" t="s">
        <v>58</v>
      </c>
    </row>
    <row r="25" spans="1:25" ht="9" customHeight="1" x14ac:dyDescent="0.2">
      <c r="A25" s="1927"/>
      <c r="B25" s="99"/>
      <c r="C25" s="99"/>
      <c r="D25" s="99"/>
      <c r="E25" s="99"/>
      <c r="F25" s="99"/>
      <c r="G25" s="99"/>
      <c r="H25" s="99"/>
      <c r="I25" s="234"/>
      <c r="J25" s="99"/>
      <c r="K25" s="1939"/>
      <c r="L25" s="1939"/>
      <c r="M25" s="1939"/>
      <c r="N25" s="99"/>
      <c r="O25" s="1939"/>
      <c r="P25" s="1939"/>
      <c r="Q25" s="1939"/>
      <c r="R25" s="99"/>
      <c r="S25" s="229"/>
      <c r="T25" s="229"/>
      <c r="U25" s="1735"/>
      <c r="V25" s="228"/>
      <c r="W25" s="228"/>
      <c r="X25" s="762"/>
    </row>
    <row r="26" spans="1:25" ht="12" customHeight="1" thickBot="1" x14ac:dyDescent="0.25">
      <c r="A26" s="1927" t="s">
        <v>598</v>
      </c>
      <c r="B26" s="90"/>
      <c r="C26" s="235"/>
      <c r="D26" s="235"/>
      <c r="E26" s="235"/>
      <c r="F26" s="235"/>
      <c r="G26" s="236"/>
      <c r="H26" s="236"/>
      <c r="I26" s="236"/>
      <c r="J26" s="236"/>
      <c r="K26" s="2288"/>
      <c r="L26" s="2288"/>
      <c r="M26" s="1944"/>
      <c r="N26" s="236"/>
      <c r="O26" s="236"/>
      <c r="P26" s="236"/>
      <c r="Q26" s="236"/>
      <c r="R26" s="236"/>
      <c r="S26" s="1886">
        <f>S24+1</f>
        <v>83</v>
      </c>
      <c r="T26" s="755"/>
      <c r="U26" s="1736" t="s">
        <v>1184</v>
      </c>
      <c r="V26" s="208"/>
      <c r="W26" s="14"/>
      <c r="X26" s="761"/>
      <c r="Y26" s="14"/>
    </row>
    <row r="27" spans="1:25" x14ac:dyDescent="0.2">
      <c r="A27" s="1927"/>
      <c r="U27" s="243"/>
    </row>
    <row r="28" spans="1:25" x14ac:dyDescent="0.2">
      <c r="A28" s="1927"/>
      <c r="C28" s="1" t="s">
        <v>182</v>
      </c>
      <c r="U28" s="243"/>
    </row>
    <row r="29" spans="1:25" x14ac:dyDescent="0.2">
      <c r="A29" s="1927"/>
    </row>
    <row r="30" spans="1:25" x14ac:dyDescent="0.2">
      <c r="A30" s="1927"/>
      <c r="E30" s="2217" t="s">
        <v>78</v>
      </c>
      <c r="F30" s="2217"/>
      <c r="G30" s="2217"/>
      <c r="H30" s="2217"/>
      <c r="I30" s="2217"/>
      <c r="L30" s="2217" t="s">
        <v>79</v>
      </c>
      <c r="M30" s="2217"/>
      <c r="N30" s="2217"/>
      <c r="O30" s="2217"/>
      <c r="P30" s="2217"/>
      <c r="Q30" s="2217"/>
      <c r="R30" s="2217"/>
      <c r="S30" s="2217"/>
      <c r="T30" s="2217"/>
      <c r="U30" s="2217"/>
      <c r="X30" s="1933" t="s">
        <v>930</v>
      </c>
    </row>
    <row r="31" spans="1:25" x14ac:dyDescent="0.2">
      <c r="A31" s="1927"/>
      <c r="E31" s="2289" t="s">
        <v>80</v>
      </c>
      <c r="F31" s="2289"/>
      <c r="H31" s="2289" t="s">
        <v>623</v>
      </c>
      <c r="I31" s="2289"/>
      <c r="L31" s="2289" t="s">
        <v>624</v>
      </c>
      <c r="M31" s="2289"/>
      <c r="N31" s="2289"/>
      <c r="O31" s="2289"/>
      <c r="P31" s="2289"/>
      <c r="Q31" s="2289"/>
      <c r="R31" s="2289"/>
      <c r="U31" s="1933" t="s">
        <v>68</v>
      </c>
      <c r="X31" s="1933"/>
    </row>
    <row r="32" spans="1:25" x14ac:dyDescent="0.2">
      <c r="A32" s="1927"/>
      <c r="E32" s="2217" t="s">
        <v>625</v>
      </c>
      <c r="F32" s="2217"/>
      <c r="H32" s="2217" t="s">
        <v>625</v>
      </c>
      <c r="I32" s="2217"/>
      <c r="L32" s="2217" t="s">
        <v>626</v>
      </c>
      <c r="M32" s="2217"/>
      <c r="N32" s="2217"/>
      <c r="O32" s="2217"/>
      <c r="P32" s="2217"/>
      <c r="Q32" s="2217"/>
      <c r="R32" s="2217"/>
      <c r="U32" s="34"/>
      <c r="X32" s="34"/>
      <c r="Y32" s="34"/>
    </row>
    <row r="33" spans="1:25" x14ac:dyDescent="0.2">
      <c r="A33" s="1927"/>
    </row>
    <row r="34" spans="1:25" x14ac:dyDescent="0.2">
      <c r="A34" s="1927" t="s">
        <v>598</v>
      </c>
      <c r="C34" s="1936">
        <v>2019</v>
      </c>
      <c r="D34" s="227">
        <f>S26+1</f>
        <v>84</v>
      </c>
      <c r="E34" s="2283" t="s">
        <v>1185</v>
      </c>
      <c r="F34" s="2283"/>
      <c r="G34" s="1953">
        <f>'1.RF_S11-6  Note 13-14'!D45+1</f>
        <v>92</v>
      </c>
      <c r="H34" s="2267">
        <v>4273</v>
      </c>
      <c r="I34" s="2267"/>
      <c r="J34" s="2275">
        <f>'1.RF_S11-6  Note 13-14'!G45+1</f>
        <v>100</v>
      </c>
      <c r="K34" s="2275"/>
      <c r="L34" s="247"/>
      <c r="M34" s="2267" t="s">
        <v>1195</v>
      </c>
      <c r="N34" s="2267"/>
      <c r="O34" s="2267"/>
      <c r="P34" s="2267"/>
      <c r="Q34" s="2267"/>
      <c r="S34" s="1953">
        <f>'1.RF_S11-6  Note 13-14'!J45+1</f>
        <v>109</v>
      </c>
      <c r="T34" s="202"/>
      <c r="U34" s="1943">
        <v>4278</v>
      </c>
      <c r="V34" s="1953">
        <f>'1.RF_S11-6  Note 13-14'!S45+1</f>
        <v>117</v>
      </c>
      <c r="X34" s="1943">
        <v>4283</v>
      </c>
    </row>
    <row r="35" spans="1:25" x14ac:dyDescent="0.2">
      <c r="A35" s="1927" t="s">
        <v>598</v>
      </c>
      <c r="C35" s="1936">
        <f>C34+1</f>
        <v>2020</v>
      </c>
      <c r="D35" s="1953">
        <f t="shared" ref="D35:D40" si="0">D34+1</f>
        <v>85</v>
      </c>
      <c r="E35" s="2283" t="s">
        <v>1186</v>
      </c>
      <c r="F35" s="2283"/>
      <c r="G35" s="1953">
        <f t="shared" ref="G35:G40" si="1">G34+1</f>
        <v>93</v>
      </c>
      <c r="H35" s="2267">
        <v>4274</v>
      </c>
      <c r="I35" s="2267"/>
      <c r="J35" s="2275">
        <f t="shared" ref="J35:J40" si="2">J34+1</f>
        <v>101</v>
      </c>
      <c r="K35" s="2275"/>
      <c r="L35" s="247"/>
      <c r="M35" s="2267" t="s">
        <v>1196</v>
      </c>
      <c r="N35" s="2267"/>
      <c r="O35" s="2267"/>
      <c r="P35" s="2267"/>
      <c r="Q35" s="2267"/>
      <c r="S35" s="1953">
        <f t="shared" ref="S35:S40" si="3">S34+1</f>
        <v>110</v>
      </c>
      <c r="T35" s="202"/>
      <c r="U35" s="1943">
        <v>4279</v>
      </c>
      <c r="V35" s="1953">
        <f t="shared" ref="V35:V40" si="4">V34+1</f>
        <v>118</v>
      </c>
      <c r="X35" s="1943">
        <v>4284</v>
      </c>
    </row>
    <row r="36" spans="1:25" x14ac:dyDescent="0.2">
      <c r="A36" s="1927" t="s">
        <v>598</v>
      </c>
      <c r="C36" s="1936">
        <f>C35+1</f>
        <v>2021</v>
      </c>
      <c r="D36" s="1953">
        <f t="shared" si="0"/>
        <v>86</v>
      </c>
      <c r="E36" s="2283" t="s">
        <v>1187</v>
      </c>
      <c r="F36" s="2283"/>
      <c r="G36" s="1953">
        <f t="shared" si="1"/>
        <v>94</v>
      </c>
      <c r="H36" s="2267">
        <v>4275</v>
      </c>
      <c r="I36" s="2267"/>
      <c r="J36" s="2275">
        <f t="shared" si="2"/>
        <v>102</v>
      </c>
      <c r="K36" s="2275"/>
      <c r="L36" s="247"/>
      <c r="M36" s="2267" t="s">
        <v>1197</v>
      </c>
      <c r="N36" s="2267"/>
      <c r="O36" s="2267"/>
      <c r="P36" s="2267"/>
      <c r="Q36" s="2267"/>
      <c r="S36" s="1953">
        <f t="shared" si="3"/>
        <v>111</v>
      </c>
      <c r="T36" s="202"/>
      <c r="U36" s="1943">
        <v>4280</v>
      </c>
      <c r="V36" s="1953">
        <f t="shared" si="4"/>
        <v>119</v>
      </c>
      <c r="X36" s="1943">
        <v>4285</v>
      </c>
    </row>
    <row r="37" spans="1:25" x14ac:dyDescent="0.2">
      <c r="A37" s="1927" t="s">
        <v>598</v>
      </c>
      <c r="C37" s="1936">
        <f>C36+1</f>
        <v>2022</v>
      </c>
      <c r="D37" s="1953">
        <f t="shared" si="0"/>
        <v>87</v>
      </c>
      <c r="E37" s="2283" t="s">
        <v>1188</v>
      </c>
      <c r="F37" s="2283"/>
      <c r="G37" s="1953">
        <f t="shared" si="1"/>
        <v>95</v>
      </c>
      <c r="H37" s="2267">
        <v>4276</v>
      </c>
      <c r="I37" s="2267"/>
      <c r="J37" s="2275">
        <f t="shared" si="2"/>
        <v>103</v>
      </c>
      <c r="K37" s="2275"/>
      <c r="L37" s="247"/>
      <c r="M37" s="2267" t="s">
        <v>1198</v>
      </c>
      <c r="N37" s="2267"/>
      <c r="O37" s="2267"/>
      <c r="P37" s="2267"/>
      <c r="Q37" s="2267"/>
      <c r="S37" s="1953">
        <f t="shared" si="3"/>
        <v>112</v>
      </c>
      <c r="T37" s="202"/>
      <c r="U37" s="1943">
        <v>4281</v>
      </c>
      <c r="V37" s="1953">
        <f t="shared" si="4"/>
        <v>120</v>
      </c>
      <c r="X37" s="1943">
        <v>4286</v>
      </c>
    </row>
    <row r="38" spans="1:25" x14ac:dyDescent="0.2">
      <c r="A38" s="1927" t="s">
        <v>598</v>
      </c>
      <c r="C38" s="1936">
        <f>C37+1</f>
        <v>2023</v>
      </c>
      <c r="D38" s="1953">
        <f t="shared" si="0"/>
        <v>88</v>
      </c>
      <c r="E38" s="2283" t="s">
        <v>1189</v>
      </c>
      <c r="F38" s="2283"/>
      <c r="G38" s="1953">
        <f t="shared" si="1"/>
        <v>96</v>
      </c>
      <c r="H38" s="2267">
        <v>4277</v>
      </c>
      <c r="I38" s="2267"/>
      <c r="J38" s="2275">
        <f t="shared" si="2"/>
        <v>104</v>
      </c>
      <c r="K38" s="2275"/>
      <c r="L38" s="247"/>
      <c r="M38" s="2268" t="s">
        <v>1199</v>
      </c>
      <c r="N38" s="2268"/>
      <c r="O38" s="2268"/>
      <c r="P38" s="2268"/>
      <c r="Q38" s="2268"/>
      <c r="S38" s="1953">
        <f t="shared" si="3"/>
        <v>113</v>
      </c>
      <c r="T38" s="202"/>
      <c r="U38" s="1947">
        <v>4282</v>
      </c>
      <c r="V38" s="1953">
        <f t="shared" si="4"/>
        <v>121</v>
      </c>
      <c r="X38" s="1947">
        <v>4287</v>
      </c>
    </row>
    <row r="39" spans="1:25" x14ac:dyDescent="0.2">
      <c r="A39" s="1927" t="s">
        <v>598</v>
      </c>
      <c r="C39" s="171" t="s">
        <v>933</v>
      </c>
      <c r="D39" s="141">
        <f t="shared" si="0"/>
        <v>89</v>
      </c>
      <c r="E39" s="2285" t="s">
        <v>1190</v>
      </c>
      <c r="F39" s="2285"/>
      <c r="G39" s="141">
        <f t="shared" si="1"/>
        <v>97</v>
      </c>
      <c r="H39" s="2272" t="s">
        <v>1193</v>
      </c>
      <c r="I39" s="2272"/>
      <c r="J39" s="2276">
        <f t="shared" si="2"/>
        <v>105</v>
      </c>
      <c r="K39" s="2276"/>
      <c r="L39" s="250"/>
      <c r="M39" s="2272" t="s">
        <v>1200</v>
      </c>
      <c r="N39" s="2272"/>
      <c r="O39" s="2272"/>
      <c r="P39" s="2272"/>
      <c r="Q39" s="2272"/>
      <c r="R39" s="34"/>
      <c r="S39" s="141">
        <f t="shared" si="3"/>
        <v>114</v>
      </c>
      <c r="T39" s="249"/>
      <c r="U39" s="1946" t="s">
        <v>1205</v>
      </c>
      <c r="V39" s="141">
        <f t="shared" si="4"/>
        <v>122</v>
      </c>
      <c r="W39" s="34"/>
      <c r="X39" s="1946" t="s">
        <v>1207</v>
      </c>
      <c r="Y39" s="34"/>
    </row>
    <row r="40" spans="1:25" x14ac:dyDescent="0.2">
      <c r="A40" s="1927"/>
      <c r="D40" s="1953">
        <f t="shared" si="0"/>
        <v>90</v>
      </c>
      <c r="E40" s="2286" t="s">
        <v>1191</v>
      </c>
      <c r="F40" s="2286"/>
      <c r="G40" s="1953">
        <f t="shared" si="1"/>
        <v>98</v>
      </c>
      <c r="H40" s="2268" t="s">
        <v>1194</v>
      </c>
      <c r="I40" s="2268"/>
      <c r="J40" s="2275">
        <f t="shared" si="2"/>
        <v>106</v>
      </c>
      <c r="K40" s="2275"/>
      <c r="L40" s="258">
        <f>SUM(L34:N39)</f>
        <v>0</v>
      </c>
      <c r="M40" s="2273" t="s">
        <v>1201</v>
      </c>
      <c r="N40" s="2273"/>
      <c r="O40" s="2273"/>
      <c r="P40" s="2273"/>
      <c r="Q40" s="2273"/>
      <c r="S40" s="1953">
        <f t="shared" si="3"/>
        <v>115</v>
      </c>
      <c r="T40" s="202"/>
      <c r="U40" s="1943" t="s">
        <v>1206</v>
      </c>
      <c r="V40" s="1953">
        <f t="shared" si="4"/>
        <v>123</v>
      </c>
      <c r="X40" s="1943" t="s">
        <v>1208</v>
      </c>
    </row>
    <row r="41" spans="1:25" x14ac:dyDescent="0.2">
      <c r="A41" s="198"/>
      <c r="C41" s="1" t="s">
        <v>174</v>
      </c>
      <c r="D41" s="202"/>
      <c r="E41" s="2287"/>
      <c r="F41" s="2287"/>
      <c r="H41" s="2284"/>
      <c r="I41" s="2284"/>
      <c r="J41" s="2275"/>
      <c r="K41" s="2275"/>
      <c r="L41" s="247"/>
      <c r="M41" s="2274"/>
      <c r="N41" s="2274"/>
      <c r="O41" s="2274"/>
      <c r="P41" s="2274"/>
      <c r="Q41" s="2274"/>
      <c r="U41" s="20"/>
      <c r="V41" s="202"/>
      <c r="X41" s="62"/>
    </row>
    <row r="42" spans="1:25" x14ac:dyDescent="0.2">
      <c r="A42" s="198"/>
      <c r="C42" s="1" t="s">
        <v>175</v>
      </c>
      <c r="D42" s="202"/>
      <c r="E42" s="784"/>
      <c r="F42" s="784"/>
      <c r="H42" s="356"/>
      <c r="I42" s="356"/>
      <c r="J42" s="136"/>
      <c r="K42" s="136"/>
      <c r="L42" s="247"/>
      <c r="M42" s="783"/>
      <c r="N42" s="783"/>
      <c r="O42" s="783"/>
      <c r="P42" s="783"/>
      <c r="Q42" s="783"/>
      <c r="U42" s="20"/>
      <c r="V42" s="202"/>
      <c r="X42" s="1738"/>
    </row>
    <row r="43" spans="1:25" x14ac:dyDescent="0.2">
      <c r="A43" s="198" t="s">
        <v>598</v>
      </c>
      <c r="C43" s="34" t="s">
        <v>627</v>
      </c>
      <c r="D43" s="249"/>
      <c r="E43" s="2281"/>
      <c r="F43" s="2281"/>
      <c r="G43" s="249"/>
      <c r="H43" s="2279"/>
      <c r="I43" s="2279"/>
      <c r="J43" s="2276">
        <f>J40+1</f>
        <v>107</v>
      </c>
      <c r="K43" s="2276"/>
      <c r="L43" s="241" t="s">
        <v>57</v>
      </c>
      <c r="M43" s="2269" t="s">
        <v>1202</v>
      </c>
      <c r="N43" s="2269"/>
      <c r="O43" s="2269"/>
      <c r="P43" s="2269"/>
      <c r="Q43" s="2269"/>
      <c r="R43" s="248" t="s">
        <v>58</v>
      </c>
      <c r="S43" s="249"/>
      <c r="T43" s="249"/>
      <c r="U43" s="851"/>
      <c r="V43" s="249">
        <f>V40+1</f>
        <v>124</v>
      </c>
      <c r="W43" s="259" t="s">
        <v>57</v>
      </c>
      <c r="X43" s="1714" t="s">
        <v>1209</v>
      </c>
      <c r="Y43" s="248" t="s">
        <v>58</v>
      </c>
    </row>
    <row r="44" spans="1:25" ht="9" customHeight="1" x14ac:dyDescent="0.2">
      <c r="A44" s="198"/>
      <c r="B44" s="17"/>
      <c r="C44" s="17"/>
      <c r="D44" s="212"/>
      <c r="E44" s="2282"/>
      <c r="F44" s="2282"/>
      <c r="G44" s="212"/>
      <c r="H44" s="2280"/>
      <c r="I44" s="2280"/>
      <c r="J44" s="2277"/>
      <c r="K44" s="2277"/>
      <c r="L44" s="258"/>
      <c r="M44" s="2270"/>
      <c r="N44" s="2270"/>
      <c r="O44" s="2270"/>
      <c r="P44" s="2270"/>
      <c r="Q44" s="2270"/>
      <c r="R44" s="17"/>
      <c r="S44" s="212"/>
      <c r="T44" s="212"/>
      <c r="U44" s="29"/>
      <c r="V44" s="212"/>
      <c r="X44" s="1738"/>
    </row>
    <row r="45" spans="1:25" ht="13.5" thickBot="1" x14ac:dyDescent="0.25">
      <c r="A45" s="198" t="s">
        <v>598</v>
      </c>
      <c r="B45" s="17"/>
      <c r="C45" s="14"/>
      <c r="D45" s="143">
        <f>D40+1</f>
        <v>91</v>
      </c>
      <c r="E45" s="2271" t="s">
        <v>1192</v>
      </c>
      <c r="F45" s="2271"/>
      <c r="G45" s="143">
        <f>G40+1</f>
        <v>99</v>
      </c>
      <c r="H45" s="2271" t="s">
        <v>1204</v>
      </c>
      <c r="I45" s="2271"/>
      <c r="J45" s="2278">
        <f>J43+1</f>
        <v>108</v>
      </c>
      <c r="K45" s="2278"/>
      <c r="L45" s="949" t="e">
        <f>M40+#REF!</f>
        <v>#VALUE!</v>
      </c>
      <c r="M45" s="2271" t="s">
        <v>1203</v>
      </c>
      <c r="N45" s="2271"/>
      <c r="O45" s="2271"/>
      <c r="P45" s="2271"/>
      <c r="Q45" s="2271"/>
      <c r="R45" s="396"/>
      <c r="S45" s="143">
        <f>S40+1</f>
        <v>116</v>
      </c>
      <c r="T45" s="143"/>
      <c r="U45" s="1951" t="s">
        <v>1211</v>
      </c>
      <c r="V45" s="143">
        <f>V43+1</f>
        <v>125</v>
      </c>
      <c r="W45" s="14"/>
      <c r="X45" s="1951" t="s">
        <v>1210</v>
      </c>
      <c r="Y45" s="14"/>
    </row>
    <row r="46" spans="1:25" x14ac:dyDescent="0.2">
      <c r="A46" s="198"/>
      <c r="C46" s="38" t="s">
        <v>53</v>
      </c>
      <c r="D46" s="17"/>
      <c r="E46" s="17"/>
      <c r="F46" s="17"/>
      <c r="G46" s="212"/>
      <c r="H46" s="212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25" x14ac:dyDescent="0.2">
      <c r="A47" s="198"/>
      <c r="C47" s="2294"/>
      <c r="D47" s="2294"/>
      <c r="E47" s="2294"/>
      <c r="F47" s="2294"/>
      <c r="G47" s="2294"/>
      <c r="H47" s="2294"/>
      <c r="I47" s="2294"/>
      <c r="J47" s="2294"/>
      <c r="K47" s="2294"/>
      <c r="L47" s="2294"/>
      <c r="M47" s="2294"/>
      <c r="N47" s="2294"/>
      <c r="O47" s="2294"/>
      <c r="P47" s="2294"/>
      <c r="Q47" s="2294"/>
      <c r="R47" s="2294"/>
      <c r="S47" s="2294"/>
      <c r="T47" s="2294"/>
      <c r="U47" s="2294"/>
      <c r="V47" s="2294"/>
      <c r="W47" s="2294"/>
      <c r="X47" s="2294"/>
    </row>
    <row r="48" spans="1:25" ht="13.5" thickBot="1" x14ac:dyDescent="0.25">
      <c r="A48" s="198" t="s">
        <v>598</v>
      </c>
      <c r="C48" s="2295"/>
      <c r="D48" s="2295"/>
      <c r="E48" s="2295"/>
      <c r="F48" s="2295"/>
      <c r="G48" s="2295"/>
      <c r="H48" s="2295"/>
      <c r="I48" s="2295"/>
      <c r="J48" s="2295"/>
      <c r="K48" s="2295"/>
      <c r="L48" s="2295"/>
      <c r="M48" s="2295"/>
      <c r="N48" s="2295"/>
      <c r="O48" s="2295"/>
      <c r="P48" s="2295"/>
      <c r="Q48" s="2295"/>
      <c r="R48" s="2295"/>
      <c r="S48" s="2295"/>
      <c r="T48" s="2295"/>
      <c r="U48" s="2295"/>
      <c r="V48" s="2295"/>
      <c r="W48" s="2295"/>
      <c r="X48" s="2295"/>
      <c r="Y48" s="14"/>
    </row>
    <row r="50" spans="1:25" x14ac:dyDescent="0.2">
      <c r="B50" s="4"/>
      <c r="U50" s="1928">
        <v>2018</v>
      </c>
      <c r="X50" s="1928">
        <v>2017</v>
      </c>
    </row>
    <row r="51" spans="1:25" x14ac:dyDescent="0.2">
      <c r="B51" s="4" t="s">
        <v>183</v>
      </c>
      <c r="C51" s="2257" t="s">
        <v>696</v>
      </c>
      <c r="D51" s="2257"/>
      <c r="E51" s="2257"/>
      <c r="F51" s="2257"/>
      <c r="G51" s="2257"/>
      <c r="H51" s="2257"/>
      <c r="I51" s="2257"/>
      <c r="J51" s="2257"/>
      <c r="K51" s="2257"/>
    </row>
    <row r="53" spans="1:25" x14ac:dyDescent="0.2">
      <c r="C53" s="2262" t="s">
        <v>700</v>
      </c>
      <c r="D53" s="2262"/>
      <c r="E53" s="2262"/>
      <c r="F53" s="2262"/>
      <c r="G53" s="2262"/>
      <c r="H53" s="2262"/>
      <c r="I53" s="2262"/>
    </row>
    <row r="54" spans="1:25" x14ac:dyDescent="0.2">
      <c r="A54" s="1" t="s">
        <v>598</v>
      </c>
      <c r="C54" s="2262" t="s">
        <v>604</v>
      </c>
      <c r="D54" s="2262"/>
      <c r="E54" s="2262"/>
      <c r="F54" s="2262"/>
      <c r="G54" s="2262"/>
      <c r="H54" s="2262"/>
      <c r="S54" s="202">
        <f>V45+1</f>
        <v>126</v>
      </c>
      <c r="U54" s="1939" t="s">
        <v>1212</v>
      </c>
      <c r="V54" s="1953"/>
    </row>
    <row r="55" spans="1:25" x14ac:dyDescent="0.2">
      <c r="C55" s="2262" t="s">
        <v>703</v>
      </c>
      <c r="D55" s="2262"/>
      <c r="E55" s="2262"/>
      <c r="F55" s="2262"/>
      <c r="S55" s="202"/>
      <c r="U55" s="99"/>
      <c r="V55" s="1953"/>
    </row>
    <row r="56" spans="1:25" x14ac:dyDescent="0.2">
      <c r="A56" s="1" t="s">
        <v>598</v>
      </c>
      <c r="C56" s="252" t="s">
        <v>701</v>
      </c>
      <c r="D56" s="252"/>
      <c r="E56" s="252"/>
      <c r="F56" s="252"/>
      <c r="G56" s="252"/>
      <c r="H56" s="252"/>
      <c r="I56" s="252"/>
      <c r="J56" s="252"/>
      <c r="K56" s="252"/>
      <c r="S56" s="202">
        <f>S54+1</f>
        <v>127</v>
      </c>
      <c r="T56" s="23" t="s">
        <v>57</v>
      </c>
      <c r="U56" s="1939" t="s">
        <v>1213</v>
      </c>
      <c r="V56" s="1968" t="s">
        <v>58</v>
      </c>
      <c r="W56" s="23" t="s">
        <v>57</v>
      </c>
      <c r="X56" s="23" t="s">
        <v>833</v>
      </c>
      <c r="Y56" s="23" t="s">
        <v>58</v>
      </c>
    </row>
    <row r="57" spans="1:25" x14ac:dyDescent="0.2">
      <c r="A57" s="1" t="s">
        <v>598</v>
      </c>
      <c r="C57" s="2293" t="s">
        <v>702</v>
      </c>
      <c r="D57" s="2293"/>
      <c r="E57" s="2293"/>
      <c r="F57" s="2293"/>
      <c r="G57" s="2293"/>
      <c r="H57" s="2293"/>
      <c r="I57" s="2293"/>
      <c r="J57" s="34"/>
      <c r="K57" s="34"/>
      <c r="L57" s="34"/>
      <c r="M57" s="34"/>
      <c r="N57" s="34"/>
      <c r="O57" s="34"/>
      <c r="P57" s="34"/>
      <c r="Q57" s="34"/>
      <c r="R57" s="34"/>
      <c r="S57" s="249">
        <f>S56+1</f>
        <v>128</v>
      </c>
      <c r="T57" s="23" t="s">
        <v>57</v>
      </c>
      <c r="U57" s="1939" t="s">
        <v>1214</v>
      </c>
      <c r="V57" s="1968" t="s">
        <v>58</v>
      </c>
      <c r="W57" s="39" t="s">
        <v>57</v>
      </c>
      <c r="X57" s="23" t="s">
        <v>834</v>
      </c>
      <c r="Y57" s="39" t="s">
        <v>58</v>
      </c>
    </row>
    <row r="58" spans="1:25" ht="13.5" thickBot="1" x14ac:dyDescent="0.25">
      <c r="A58" s="1" t="s">
        <v>598</v>
      </c>
      <c r="C58" s="43"/>
      <c r="D58" s="43"/>
      <c r="E58" s="43"/>
      <c r="F58" s="43"/>
      <c r="G58" s="966"/>
      <c r="H58" s="966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966">
        <f>S57+1</f>
        <v>129</v>
      </c>
      <c r="T58" s="43"/>
      <c r="U58" s="905" t="s">
        <v>1215</v>
      </c>
      <c r="V58" s="886"/>
      <c r="W58" s="43"/>
      <c r="X58" s="43"/>
      <c r="Y58" s="14"/>
    </row>
    <row r="59" spans="1:25" x14ac:dyDescent="0.2">
      <c r="C59" s="4" t="s">
        <v>53</v>
      </c>
      <c r="S59" s="202"/>
    </row>
    <row r="60" spans="1:25" ht="13.5" thickBot="1" x14ac:dyDescent="0.25">
      <c r="A60" s="1" t="s">
        <v>598</v>
      </c>
      <c r="C60" s="14"/>
      <c r="D60" s="14"/>
      <c r="E60" s="14"/>
      <c r="F60" s="14"/>
      <c r="G60" s="208"/>
      <c r="H60" s="208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208"/>
      <c r="T60" s="14"/>
      <c r="U60" s="14"/>
      <c r="V60" s="14"/>
      <c r="W60" s="14"/>
      <c r="X60" s="14"/>
      <c r="Y60" s="14"/>
    </row>
    <row r="63" spans="1:25" x14ac:dyDescent="0.2">
      <c r="C63" s="6"/>
      <c r="D63" s="6"/>
      <c r="E63" s="6"/>
      <c r="F63" s="6"/>
      <c r="G63" s="6"/>
    </row>
  </sheetData>
  <mergeCells count="75">
    <mergeCell ref="C54:H54"/>
    <mergeCell ref="C55:F55"/>
    <mergeCell ref="C57:I57"/>
    <mergeCell ref="C47:X47"/>
    <mergeCell ref="C48:X48"/>
    <mergeCell ref="C51:K51"/>
    <mergeCell ref="C53:I53"/>
    <mergeCell ref="K1:N1"/>
    <mergeCell ref="K19:L19"/>
    <mergeCell ref="V2:X2"/>
    <mergeCell ref="O8:Q8"/>
    <mergeCell ref="K9:M9"/>
    <mergeCell ref="C3:Y3"/>
    <mergeCell ref="C4:Y4"/>
    <mergeCell ref="C13:I13"/>
    <mergeCell ref="K13:L13"/>
    <mergeCell ref="K17:L17"/>
    <mergeCell ref="K18:L18"/>
    <mergeCell ref="K11:M11"/>
    <mergeCell ref="K16:L16"/>
    <mergeCell ref="H34:I34"/>
    <mergeCell ref="K20:L20"/>
    <mergeCell ref="K26:L26"/>
    <mergeCell ref="K21:M21"/>
    <mergeCell ref="J34:K34"/>
    <mergeCell ref="M34:Q34"/>
    <mergeCell ref="E30:I30"/>
    <mergeCell ref="L30:U30"/>
    <mergeCell ref="E34:F34"/>
    <mergeCell ref="L31:R31"/>
    <mergeCell ref="L32:R32"/>
    <mergeCell ref="E32:F32"/>
    <mergeCell ref="E31:F31"/>
    <mergeCell ref="H32:I32"/>
    <mergeCell ref="H31:I31"/>
    <mergeCell ref="E35:F35"/>
    <mergeCell ref="E36:F36"/>
    <mergeCell ref="H35:I35"/>
    <mergeCell ref="H36:I36"/>
    <mergeCell ref="J35:K35"/>
    <mergeCell ref="J36:K36"/>
    <mergeCell ref="E37:F37"/>
    <mergeCell ref="H39:I39"/>
    <mergeCell ref="H41:I41"/>
    <mergeCell ref="H40:I40"/>
    <mergeCell ref="E38:F38"/>
    <mergeCell ref="E39:F39"/>
    <mergeCell ref="E40:F40"/>
    <mergeCell ref="E41:F41"/>
    <mergeCell ref="H37:I37"/>
    <mergeCell ref="H38:I38"/>
    <mergeCell ref="H43:I43"/>
    <mergeCell ref="H44:I44"/>
    <mergeCell ref="H45:I45"/>
    <mergeCell ref="E43:F43"/>
    <mergeCell ref="E44:F44"/>
    <mergeCell ref="E45:F45"/>
    <mergeCell ref="J41:K41"/>
    <mergeCell ref="J43:K43"/>
    <mergeCell ref="J44:K44"/>
    <mergeCell ref="J45:K45"/>
    <mergeCell ref="J37:K37"/>
    <mergeCell ref="J38:K38"/>
    <mergeCell ref="J39:K39"/>
    <mergeCell ref="J40:K40"/>
    <mergeCell ref="M44:Q44"/>
    <mergeCell ref="M45:Q45"/>
    <mergeCell ref="M39:Q39"/>
    <mergeCell ref="M40:Q40"/>
    <mergeCell ref="M41:Q41"/>
    <mergeCell ref="M35:Q35"/>
    <mergeCell ref="M36:Q36"/>
    <mergeCell ref="M37:Q37"/>
    <mergeCell ref="M38:Q38"/>
    <mergeCell ref="M43:Q43"/>
  </mergeCells>
  <phoneticPr fontId="10" type="noConversion"/>
  <pageMargins left="0.39370078740157483" right="0.39370078740157483" top="0.59055118110236227" bottom="0.39370078740157483" header="0.59055118110236227" footer="0.39370078740157483"/>
  <pageSetup scale="90" orientation="portrait" r:id="rId1"/>
  <headerFooter alignWithMargins="0">
    <oddHeader>&amp;L&amp;9Organisme ________________________________________&amp;R&amp;9Code géographique ____________</oddHeader>
    <oddFooter>&amp;LS11-6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9"/>
  <dimension ref="A4:H57"/>
  <sheetViews>
    <sheetView zoomScaleNormal="100" workbookViewId="0"/>
  </sheetViews>
  <sheetFormatPr baseColWidth="10" defaultColWidth="9.140625" defaultRowHeight="12.75" x14ac:dyDescent="0.2"/>
  <cols>
    <col min="1" max="1" width="14.85546875" style="1" customWidth="1"/>
    <col min="2" max="2" width="5.7109375" style="1" customWidth="1"/>
    <col min="3" max="3" width="9.140625" style="1" customWidth="1"/>
    <col min="4" max="4" width="9.42578125" style="1" customWidth="1"/>
    <col min="5" max="5" width="10.28515625" style="1" customWidth="1"/>
    <col min="6" max="6" width="10.42578125" style="1" customWidth="1"/>
    <col min="7" max="7" width="37.42578125" style="1" customWidth="1"/>
    <col min="8" max="8" width="11" style="1" customWidth="1"/>
    <col min="9" max="16384" width="9.140625" style="1"/>
  </cols>
  <sheetData>
    <row r="4" spans="1:7" x14ac:dyDescent="0.2">
      <c r="A4" s="1418" t="s">
        <v>598</v>
      </c>
      <c r="G4" s="477" t="s">
        <v>650</v>
      </c>
    </row>
    <row r="5" spans="1:7" x14ac:dyDescent="0.2">
      <c r="G5" s="477" t="s">
        <v>218</v>
      </c>
    </row>
    <row r="6" spans="1:7" x14ac:dyDescent="0.2">
      <c r="G6" s="477"/>
    </row>
    <row r="8" spans="1:7" ht="13.5" thickBot="1" x14ac:dyDescent="0.25">
      <c r="A8" s="14"/>
      <c r="B8" s="14"/>
      <c r="C8" s="14"/>
      <c r="D8" s="14"/>
      <c r="E8" s="14"/>
    </row>
    <row r="12" spans="1:7" x14ac:dyDescent="0.2">
      <c r="A12" s="1" t="s">
        <v>16</v>
      </c>
    </row>
    <row r="13" spans="1:7" x14ac:dyDescent="0.2">
      <c r="C13" s="748"/>
    </row>
    <row r="15" spans="1:7" x14ac:dyDescent="0.2">
      <c r="A15" s="1" t="s">
        <v>14</v>
      </c>
      <c r="B15"/>
      <c r="C15" s="700"/>
      <c r="E15" s="1" t="s">
        <v>780</v>
      </c>
    </row>
    <row r="16" spans="1:7" x14ac:dyDescent="0.2">
      <c r="G16" s="22"/>
    </row>
    <row r="17" spans="1:7" x14ac:dyDescent="0.2">
      <c r="G17" s="17"/>
    </row>
    <row r="18" spans="1:7" x14ac:dyDescent="0.2">
      <c r="A18" s="1111" t="s">
        <v>609</v>
      </c>
      <c r="B18" s="1098"/>
      <c r="C18" s="1098"/>
      <c r="D18" s="1098"/>
      <c r="F18" s="23" t="s">
        <v>953</v>
      </c>
    </row>
    <row r="19" spans="1:7" x14ac:dyDescent="0.2">
      <c r="C19" s="969" t="s">
        <v>538</v>
      </c>
    </row>
    <row r="21" spans="1:7" x14ac:dyDescent="0.2">
      <c r="A21" s="22"/>
      <c r="B21" s="17"/>
      <c r="C21" s="17"/>
      <c r="D21" s="17"/>
      <c r="E21" s="17"/>
      <c r="F21" s="17"/>
      <c r="G21" s="17"/>
    </row>
    <row r="22" spans="1:7" x14ac:dyDescent="0.2">
      <c r="A22" s="17"/>
      <c r="B22" s="17"/>
      <c r="C22" s="17"/>
      <c r="D22" s="17"/>
      <c r="E22" s="17"/>
      <c r="F22" s="17"/>
      <c r="G22" s="17"/>
    </row>
    <row r="23" spans="1:7" x14ac:dyDescent="0.2">
      <c r="A23" s="17"/>
      <c r="B23" s="17"/>
      <c r="C23" s="17"/>
      <c r="D23" s="17"/>
      <c r="E23" s="22"/>
      <c r="F23" s="17"/>
      <c r="G23" s="17"/>
    </row>
    <row r="24" spans="1:7" x14ac:dyDescent="0.2">
      <c r="A24" s="17"/>
      <c r="B24" s="17"/>
      <c r="C24" s="1894"/>
      <c r="D24" s="17"/>
      <c r="E24" s="17"/>
      <c r="F24" s="17"/>
      <c r="G24" s="17"/>
    </row>
    <row r="25" spans="1:7" x14ac:dyDescent="0.2">
      <c r="A25" s="17"/>
      <c r="B25" s="17"/>
      <c r="C25" s="17"/>
      <c r="D25" s="17"/>
      <c r="E25" s="17"/>
      <c r="F25" s="17"/>
      <c r="G25" s="17"/>
    </row>
    <row r="26" spans="1:7" x14ac:dyDescent="0.2">
      <c r="A26" s="17"/>
      <c r="B26" s="17"/>
      <c r="C26" s="17"/>
      <c r="D26" s="17"/>
      <c r="E26" s="17"/>
      <c r="F26" s="38"/>
      <c r="G26" s="22"/>
    </row>
    <row r="27" spans="1:7" x14ac:dyDescent="0.2">
      <c r="A27" s="17"/>
      <c r="B27" s="17"/>
      <c r="C27" s="17"/>
      <c r="D27" s="17"/>
      <c r="E27" s="1908"/>
      <c r="F27" s="17"/>
      <c r="G27" s="17"/>
    </row>
    <row r="35" spans="1:8" x14ac:dyDescent="0.2">
      <c r="B35" s="17"/>
      <c r="C35" s="704"/>
      <c r="D35" s="17"/>
      <c r="E35" s="17"/>
      <c r="F35" s="17"/>
      <c r="G35" s="17"/>
    </row>
    <row r="36" spans="1:8" x14ac:dyDescent="0.2">
      <c r="B36" s="17"/>
      <c r="C36" s="17"/>
      <c r="D36" s="17"/>
      <c r="E36" s="17"/>
      <c r="F36" s="17"/>
      <c r="G36" s="17"/>
    </row>
    <row r="37" spans="1:8" x14ac:dyDescent="0.2">
      <c r="B37" s="17"/>
      <c r="C37" s="17"/>
      <c r="D37" s="17"/>
      <c r="E37" s="17"/>
      <c r="F37" s="17"/>
      <c r="G37" s="17"/>
    </row>
    <row r="38" spans="1:8" x14ac:dyDescent="0.2">
      <c r="B38" s="17"/>
      <c r="C38" s="704"/>
      <c r="D38" s="17"/>
      <c r="E38" s="17"/>
      <c r="F38" s="17"/>
      <c r="G38" s="704"/>
    </row>
    <row r="39" spans="1:8" x14ac:dyDescent="0.2">
      <c r="A39" s="99" t="s">
        <v>753</v>
      </c>
      <c r="B39" s="1087"/>
      <c r="C39" s="1087"/>
      <c r="F39" s="1087"/>
      <c r="G39" s="1087"/>
    </row>
    <row r="41" spans="1:8" x14ac:dyDescent="0.2">
      <c r="A41" s="1" t="s">
        <v>219</v>
      </c>
      <c r="B41" s="34"/>
      <c r="C41" s="386"/>
      <c r="D41" s="34"/>
      <c r="E41" s="1" t="s">
        <v>375</v>
      </c>
      <c r="F41" s="34"/>
      <c r="G41" s="34"/>
    </row>
    <row r="43" spans="1:8" x14ac:dyDescent="0.2">
      <c r="A43" s="1039"/>
    </row>
    <row r="44" spans="1:8" s="17" customFormat="1" x14ac:dyDescent="0.2">
      <c r="A44" s="1104"/>
      <c r="C44" s="704"/>
      <c r="G44" s="704"/>
    </row>
    <row r="45" spans="1:8" x14ac:dyDescent="0.2">
      <c r="B45" s="1087"/>
      <c r="C45" s="1087"/>
      <c r="F45" s="1087"/>
      <c r="G45" s="1087"/>
    </row>
    <row r="46" spans="1:8" x14ac:dyDescent="0.2">
      <c r="A46" s="1222"/>
      <c r="B46" s="1087"/>
      <c r="C46" s="1087"/>
      <c r="F46" s="1087"/>
      <c r="G46" s="1087"/>
    </row>
    <row r="47" spans="1:8" x14ac:dyDescent="0.2">
      <c r="A47" s="23"/>
      <c r="B47" s="23"/>
      <c r="C47" s="23"/>
      <c r="D47" s="23"/>
      <c r="E47" s="23"/>
      <c r="F47" s="6"/>
      <c r="G47" s="6"/>
      <c r="H47" s="6"/>
    </row>
    <row r="48" spans="1:8" x14ac:dyDescent="0.2">
      <c r="A48" s="23"/>
      <c r="B48" s="23"/>
      <c r="C48" s="23"/>
      <c r="D48" s="23"/>
      <c r="E48" s="23"/>
      <c r="F48" s="6"/>
      <c r="G48" s="6"/>
      <c r="H48" s="6"/>
    </row>
    <row r="49" spans="1:8" x14ac:dyDescent="0.2">
      <c r="A49" s="23"/>
      <c r="B49" s="23"/>
      <c r="C49" s="23"/>
      <c r="D49" s="23"/>
      <c r="E49" s="23"/>
      <c r="F49" s="6"/>
      <c r="G49" s="6"/>
      <c r="H49" s="6"/>
    </row>
    <row r="50" spans="1:8" x14ac:dyDescent="0.2">
      <c r="A50" s="23"/>
      <c r="B50" s="23"/>
      <c r="C50" s="23"/>
      <c r="D50" s="23"/>
      <c r="E50" s="23"/>
      <c r="F50" s="93"/>
      <c r="G50" s="298"/>
      <c r="H50" s="298"/>
    </row>
    <row r="51" spans="1:8" x14ac:dyDescent="0.2">
      <c r="A51" s="23"/>
      <c r="B51" s="23"/>
      <c r="C51" s="23"/>
      <c r="D51" s="23"/>
      <c r="E51" s="23"/>
      <c r="F51" s="93"/>
      <c r="G51" s="298"/>
      <c r="H51" s="298"/>
    </row>
    <row r="52" spans="1:8" x14ac:dyDescent="0.2">
      <c r="A52" s="23"/>
      <c r="B52" s="22"/>
      <c r="C52" s="23"/>
      <c r="D52" s="23"/>
      <c r="E52" s="23"/>
      <c r="F52" s="6"/>
      <c r="G52" s="6"/>
      <c r="H52" s="6"/>
    </row>
    <row r="53" spans="1:8" x14ac:dyDescent="0.2">
      <c r="A53" s="23"/>
      <c r="B53" s="23"/>
      <c r="C53" s="23"/>
      <c r="D53" s="23"/>
      <c r="E53" s="23"/>
      <c r="F53" s="6"/>
      <c r="G53" s="6"/>
      <c r="H53" s="6"/>
    </row>
    <row r="54" spans="1:8" x14ac:dyDescent="0.2">
      <c r="A54" s="462"/>
      <c r="B54" s="463"/>
      <c r="C54" s="462"/>
      <c r="D54" s="462"/>
      <c r="F54" s="464"/>
      <c r="H54" s="1099"/>
    </row>
    <row r="55" spans="1:8" x14ac:dyDescent="0.2">
      <c r="A55" s="462"/>
      <c r="B55" s="462"/>
      <c r="C55" s="462"/>
      <c r="D55" s="6"/>
      <c r="E55" s="6"/>
    </row>
    <row r="57" spans="1:8" x14ac:dyDescent="0.2">
      <c r="A57" s="1100"/>
      <c r="B57" s="1101"/>
      <c r="C57" s="1102"/>
      <c r="D57" s="1101"/>
    </row>
  </sheetData>
  <pageMargins left="0.59055118110236227" right="0.43307086614173229" top="0.59055118110236227" bottom="0.39370078740157483" header="0.59055118110236227" footer="0.39370078740157483"/>
  <pageSetup orientation="portrait" r:id="rId1"/>
  <headerFooter alignWithMargins="0">
    <oddHeader>&amp;LOrganisme ________________________________________&amp;RCode géographique ____________</oddHeader>
    <oddFooter>&amp;LS3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9">
    <pageSetUpPr fitToPage="1"/>
  </sheetPr>
  <dimension ref="A1:AF62"/>
  <sheetViews>
    <sheetView showZeros="0" zoomScaleNormal="100" workbookViewId="0">
      <selection sqref="A1:A3"/>
    </sheetView>
  </sheetViews>
  <sheetFormatPr baseColWidth="10" defaultColWidth="9.140625" defaultRowHeight="12.75" x14ac:dyDescent="0.2"/>
  <cols>
    <col min="1" max="1" width="1.28515625" style="1" customWidth="1"/>
    <col min="2" max="2" width="3" style="1" customWidth="1"/>
    <col min="3" max="3" width="29.28515625" style="1" customWidth="1"/>
    <col min="4" max="4" width="3.5703125" style="1" customWidth="1"/>
    <col min="5" max="5" width="1" style="1" customWidth="1"/>
    <col min="6" max="6" width="15.7109375" style="1" customWidth="1"/>
    <col min="7" max="7" width="1" style="1" customWidth="1"/>
    <col min="8" max="8" width="3.140625" style="1" bestFit="1" customWidth="1"/>
    <col min="9" max="9" width="1.140625" style="1" customWidth="1"/>
    <col min="10" max="10" width="15.7109375" style="198" customWidth="1"/>
    <col min="11" max="11" width="1" style="198" customWidth="1"/>
    <col min="12" max="12" width="3.85546875" style="144" customWidth="1"/>
    <col min="13" max="13" width="1" style="144" customWidth="1"/>
    <col min="14" max="14" width="15.7109375" style="1" customWidth="1"/>
    <col min="15" max="15" width="1" style="1" customWidth="1"/>
    <col min="16" max="16" width="3.42578125" style="30" customWidth="1"/>
    <col min="17" max="17" width="1" style="30" customWidth="1"/>
    <col min="18" max="18" width="15.7109375" style="1" customWidth="1"/>
    <col min="19" max="19" width="1" style="1" customWidth="1"/>
    <col min="20" max="16384" width="9.140625" style="1"/>
  </cols>
  <sheetData>
    <row r="1" spans="1:20" x14ac:dyDescent="0.2">
      <c r="A1" s="2296"/>
      <c r="B1" s="47"/>
      <c r="C1" s="293"/>
      <c r="D1" s="263"/>
      <c r="E1" s="263"/>
      <c r="F1" s="263"/>
      <c r="G1" s="263"/>
      <c r="H1" s="17"/>
      <c r="I1" s="17"/>
      <c r="L1" s="321"/>
      <c r="M1" s="321"/>
    </row>
    <row r="2" spans="1:20" ht="9" customHeight="1" x14ac:dyDescent="0.2">
      <c r="A2" s="2297"/>
      <c r="B2" s="47"/>
      <c r="C2" s="322"/>
      <c r="D2" s="263"/>
      <c r="E2" s="263"/>
      <c r="F2" s="263"/>
      <c r="G2" s="263"/>
      <c r="L2" s="321"/>
      <c r="M2" s="321"/>
    </row>
    <row r="3" spans="1:20" s="323" customFormat="1" x14ac:dyDescent="0.2">
      <c r="A3" s="2297"/>
      <c r="B3" s="2292" t="s">
        <v>602</v>
      </c>
      <c r="C3" s="2292"/>
      <c r="D3" s="2292"/>
      <c r="E3" s="2292"/>
      <c r="F3" s="2292"/>
      <c r="G3" s="2292"/>
      <c r="H3" s="2292"/>
      <c r="I3" s="2292"/>
      <c r="J3" s="2292"/>
      <c r="K3" s="2292"/>
      <c r="L3" s="2292"/>
      <c r="M3" s="2292"/>
      <c r="N3" s="2292"/>
      <c r="O3" s="2292"/>
      <c r="P3" s="2292"/>
      <c r="Q3" s="2292"/>
      <c r="R3" s="2292"/>
      <c r="S3" s="830"/>
    </row>
    <row r="4" spans="1:20" s="323" customFormat="1" x14ac:dyDescent="0.2">
      <c r="B4" s="2237" t="s">
        <v>877</v>
      </c>
      <c r="C4" s="2237"/>
      <c r="D4" s="2237"/>
      <c r="E4" s="2237"/>
      <c r="F4" s="2237"/>
      <c r="G4" s="2237"/>
      <c r="H4" s="2237"/>
      <c r="I4" s="2237"/>
      <c r="J4" s="2237"/>
      <c r="K4" s="2237"/>
      <c r="L4" s="2237"/>
      <c r="M4" s="2237"/>
      <c r="N4" s="2237"/>
      <c r="O4" s="2237"/>
      <c r="P4" s="2237"/>
      <c r="Q4" s="2237"/>
      <c r="R4" s="2237"/>
      <c r="S4" s="5"/>
    </row>
    <row r="5" spans="1:20" ht="7.5" customHeight="1" thickBot="1" x14ac:dyDescent="0.25">
      <c r="C5" s="14"/>
      <c r="D5" s="84"/>
      <c r="E5" s="84"/>
      <c r="F5" s="209"/>
      <c r="G5" s="209"/>
      <c r="H5" s="209"/>
      <c r="I5" s="209"/>
      <c r="J5" s="287"/>
      <c r="K5" s="287"/>
      <c r="L5" s="324"/>
      <c r="M5" s="324"/>
      <c r="N5" s="209"/>
      <c r="O5" s="209"/>
      <c r="P5" s="85"/>
      <c r="Q5" s="85"/>
      <c r="R5" s="209"/>
      <c r="S5" s="22"/>
    </row>
    <row r="6" spans="1:20" ht="8.25" customHeight="1" x14ac:dyDescent="0.2">
      <c r="C6" s="17"/>
      <c r="D6" s="37"/>
      <c r="E6" s="37"/>
      <c r="F6" s="22"/>
      <c r="G6" s="22"/>
      <c r="H6" s="22"/>
      <c r="I6" s="22"/>
      <c r="J6" s="93"/>
      <c r="K6" s="93"/>
      <c r="L6" s="325"/>
      <c r="M6" s="325"/>
      <c r="N6" s="22"/>
      <c r="O6" s="22"/>
      <c r="P6" s="32"/>
      <c r="Q6" s="32"/>
      <c r="R6" s="22"/>
      <c r="S6" s="22"/>
    </row>
    <row r="7" spans="1:20" ht="12.75" customHeight="1" x14ac:dyDescent="0.2">
      <c r="B7" s="214" t="s">
        <v>576</v>
      </c>
      <c r="C7" s="37" t="s">
        <v>191</v>
      </c>
      <c r="D7" s="37"/>
      <c r="E7" s="37"/>
      <c r="F7" s="132" t="s">
        <v>601</v>
      </c>
      <c r="G7" s="132"/>
      <c r="H7" s="326"/>
      <c r="I7" s="326"/>
      <c r="J7" s="132" t="s">
        <v>525</v>
      </c>
      <c r="K7" s="132"/>
      <c r="L7" s="327"/>
      <c r="M7" s="327"/>
      <c r="N7" s="132" t="s">
        <v>526</v>
      </c>
      <c r="O7" s="132"/>
      <c r="P7" s="328"/>
      <c r="Q7" s="328"/>
      <c r="R7" s="132" t="s">
        <v>527</v>
      </c>
      <c r="S7" s="132"/>
    </row>
    <row r="8" spans="1:20" ht="12.75" customHeight="1" x14ac:dyDescent="0.2">
      <c r="C8" s="37"/>
      <c r="D8" s="37"/>
      <c r="E8" s="37"/>
      <c r="F8" s="329" t="s">
        <v>658</v>
      </c>
      <c r="G8" s="132"/>
      <c r="H8" s="326"/>
      <c r="I8" s="326"/>
      <c r="J8" s="329"/>
      <c r="K8" s="132"/>
      <c r="L8" s="327"/>
      <c r="M8" s="327"/>
      <c r="N8" s="329" t="s">
        <v>659</v>
      </c>
      <c r="O8" s="132"/>
      <c r="P8" s="328"/>
      <c r="Q8" s="328"/>
      <c r="R8" s="329" t="s">
        <v>660</v>
      </c>
      <c r="S8" s="132"/>
    </row>
    <row r="9" spans="1:20" ht="12.75" customHeight="1" x14ac:dyDescent="0.2">
      <c r="A9" s="198"/>
      <c r="C9" s="37" t="s">
        <v>661</v>
      </c>
      <c r="D9" s="27"/>
      <c r="E9" s="27"/>
      <c r="F9" s="38"/>
      <c r="G9" s="38"/>
      <c r="H9" s="330"/>
      <c r="I9" s="330"/>
      <c r="J9" s="46"/>
      <c r="K9" s="46"/>
      <c r="L9" s="331"/>
      <c r="M9" s="331"/>
      <c r="N9" s="38"/>
      <c r="O9" s="38"/>
      <c r="P9" s="328"/>
      <c r="Q9" s="328"/>
      <c r="R9" s="38"/>
      <c r="S9" s="38"/>
    </row>
    <row r="10" spans="1:20" ht="12.75" customHeight="1" x14ac:dyDescent="0.2">
      <c r="A10" s="198"/>
      <c r="C10" s="22" t="s">
        <v>662</v>
      </c>
      <c r="D10" s="27"/>
      <c r="E10" s="27"/>
      <c r="F10" s="820"/>
      <c r="G10" s="820"/>
      <c r="H10" s="330"/>
      <c r="I10" s="330"/>
      <c r="J10" s="46"/>
      <c r="K10" s="46"/>
      <c r="L10" s="331"/>
      <c r="M10" s="331"/>
      <c r="N10" s="38"/>
      <c r="O10" s="38"/>
      <c r="P10" s="328"/>
      <c r="Q10" s="328"/>
      <c r="R10" s="38"/>
      <c r="S10" s="38"/>
    </row>
    <row r="11" spans="1:20" ht="12.75" customHeight="1" x14ac:dyDescent="0.2">
      <c r="A11" s="198" t="s">
        <v>598</v>
      </c>
      <c r="C11" s="22" t="s">
        <v>483</v>
      </c>
      <c r="D11" s="27">
        <f>'1.RF_S11-6  Note 13-14'!S58+1</f>
        <v>130</v>
      </c>
      <c r="E11" s="27"/>
      <c r="F11" s="1947">
        <v>4050</v>
      </c>
      <c r="G11" s="83"/>
      <c r="H11" s="27">
        <f>D50+1</f>
        <v>158</v>
      </c>
      <c r="I11" s="27"/>
      <c r="J11" s="1697">
        <v>4056</v>
      </c>
      <c r="K11" s="83"/>
      <c r="L11" s="32">
        <f>H48+1</f>
        <v>185</v>
      </c>
      <c r="M11" s="325"/>
      <c r="N11" s="1947">
        <v>4083</v>
      </c>
      <c r="O11" s="83"/>
      <c r="P11" s="32">
        <f>L48+1</f>
        <v>212</v>
      </c>
      <c r="Q11" s="32"/>
      <c r="R11" s="1947">
        <v>4588</v>
      </c>
      <c r="S11" s="83"/>
    </row>
    <row r="12" spans="1:20" ht="12.75" customHeight="1" x14ac:dyDescent="0.2">
      <c r="A12" s="198" t="s">
        <v>598</v>
      </c>
      <c r="C12" s="22" t="s">
        <v>484</v>
      </c>
      <c r="D12" s="27">
        <f>D11+1</f>
        <v>131</v>
      </c>
      <c r="E12" s="27"/>
      <c r="F12" s="1947">
        <v>4051</v>
      </c>
      <c r="G12" s="83"/>
      <c r="H12" s="27">
        <f>+H11+1</f>
        <v>159</v>
      </c>
      <c r="I12" s="27"/>
      <c r="J12" s="1697">
        <v>4057</v>
      </c>
      <c r="K12" s="83"/>
      <c r="L12" s="32">
        <f>L11+1</f>
        <v>186</v>
      </c>
      <c r="M12" s="83"/>
      <c r="N12" s="1947">
        <v>4084</v>
      </c>
      <c r="O12" s="83"/>
      <c r="P12" s="32">
        <f>P11+1</f>
        <v>213</v>
      </c>
      <c r="Q12" s="32"/>
      <c r="R12" s="1947">
        <v>4589</v>
      </c>
      <c r="S12" s="83"/>
    </row>
    <row r="13" spans="1:20" ht="12.75" customHeight="1" x14ac:dyDescent="0.2">
      <c r="A13" s="198"/>
      <c r="C13" s="17" t="s">
        <v>485</v>
      </c>
      <c r="D13" s="27"/>
      <c r="E13" s="27"/>
      <c r="F13" s="1947"/>
      <c r="G13" s="83"/>
      <c r="H13" s="27"/>
      <c r="I13" s="27"/>
      <c r="J13" s="1697"/>
      <c r="K13" s="83"/>
      <c r="L13" s="32"/>
      <c r="M13" s="83"/>
      <c r="N13" s="1947"/>
      <c r="O13" s="83"/>
      <c r="P13" s="32"/>
      <c r="Q13" s="32"/>
      <c r="R13" s="1947"/>
      <c r="S13" s="83"/>
      <c r="T13" s="251"/>
    </row>
    <row r="14" spans="1:20" ht="12.75" customHeight="1" x14ac:dyDescent="0.2">
      <c r="A14" s="198" t="s">
        <v>598</v>
      </c>
      <c r="C14" s="22" t="s">
        <v>486</v>
      </c>
      <c r="D14" s="27">
        <f>D12+1</f>
        <v>132</v>
      </c>
      <c r="E14" s="27"/>
      <c r="F14" s="1947">
        <v>4361</v>
      </c>
      <c r="G14" s="83"/>
      <c r="H14" s="27">
        <f>H12+1</f>
        <v>160</v>
      </c>
      <c r="I14" s="27"/>
      <c r="J14" s="1697">
        <v>4058</v>
      </c>
      <c r="K14" s="83"/>
      <c r="L14" s="32">
        <f>L12+1</f>
        <v>187</v>
      </c>
      <c r="M14" s="32"/>
      <c r="N14" s="1947">
        <v>4085</v>
      </c>
      <c r="O14" s="83"/>
      <c r="P14" s="32">
        <f>P12+1</f>
        <v>214</v>
      </c>
      <c r="Q14" s="32"/>
      <c r="R14" s="1947">
        <v>4355</v>
      </c>
      <c r="S14" s="83"/>
      <c r="T14" s="251"/>
    </row>
    <row r="15" spans="1:20" ht="12.75" customHeight="1" x14ac:dyDescent="0.2">
      <c r="A15" s="198" t="s">
        <v>598</v>
      </c>
      <c r="C15" s="17" t="s">
        <v>129</v>
      </c>
      <c r="D15" s="27">
        <f>D14+1</f>
        <v>133</v>
      </c>
      <c r="E15" s="27"/>
      <c r="F15" s="1947">
        <v>4052</v>
      </c>
      <c r="G15" s="83"/>
      <c r="H15" s="27">
        <f>H14+1</f>
        <v>161</v>
      </c>
      <c r="I15" s="27"/>
      <c r="J15" s="1697">
        <v>4059</v>
      </c>
      <c r="K15" s="83"/>
      <c r="L15" s="32">
        <f>L14+1</f>
        <v>188</v>
      </c>
      <c r="M15" s="32"/>
      <c r="N15" s="1947">
        <v>4086</v>
      </c>
      <c r="O15" s="83"/>
      <c r="P15" s="32">
        <f>P14+1</f>
        <v>215</v>
      </c>
      <c r="Q15" s="32"/>
      <c r="R15" s="1947">
        <v>4590</v>
      </c>
      <c r="S15" s="83"/>
      <c r="T15" s="251"/>
    </row>
    <row r="16" spans="1:20" ht="12.75" customHeight="1" x14ac:dyDescent="0.2">
      <c r="A16" s="198" t="s">
        <v>435</v>
      </c>
      <c r="C16" s="1" t="s">
        <v>206</v>
      </c>
      <c r="D16" s="27">
        <f>D15+1</f>
        <v>134</v>
      </c>
      <c r="E16" s="27"/>
      <c r="F16" s="1943" t="s">
        <v>1216</v>
      </c>
      <c r="G16" s="157"/>
      <c r="H16" s="27">
        <f>H15+1</f>
        <v>162</v>
      </c>
      <c r="I16" s="27"/>
      <c r="J16" s="1697" t="s">
        <v>1217</v>
      </c>
      <c r="K16" s="83"/>
      <c r="L16" s="32">
        <f>L15+1</f>
        <v>189</v>
      </c>
      <c r="M16" s="32"/>
      <c r="N16" s="1947" t="s">
        <v>1218</v>
      </c>
      <c r="O16" s="83"/>
      <c r="P16" s="32">
        <f>P15+1</f>
        <v>216</v>
      </c>
      <c r="Q16" s="32"/>
      <c r="R16" s="1947" t="s">
        <v>1219</v>
      </c>
      <c r="S16" s="83"/>
      <c r="T16" s="251"/>
    </row>
    <row r="17" spans="1:20" ht="12.75" customHeight="1" x14ac:dyDescent="0.2">
      <c r="A17" s="198" t="s">
        <v>598</v>
      </c>
      <c r="C17" s="17" t="s">
        <v>536</v>
      </c>
      <c r="D17" s="27">
        <f>D16+1</f>
        <v>135</v>
      </c>
      <c r="E17" s="27"/>
      <c r="F17" s="1943">
        <v>4196</v>
      </c>
      <c r="G17" s="157"/>
      <c r="H17" s="27">
        <f>+H16+1</f>
        <v>163</v>
      </c>
      <c r="I17" s="27"/>
      <c r="J17" s="1697">
        <v>4061</v>
      </c>
      <c r="K17" s="83"/>
      <c r="L17" s="32">
        <f>+L16+1</f>
        <v>190</v>
      </c>
      <c r="M17" s="32"/>
      <c r="N17" s="1947">
        <v>4088</v>
      </c>
      <c r="O17" s="83"/>
      <c r="P17" s="32">
        <f>+P16+1</f>
        <v>217</v>
      </c>
      <c r="Q17" s="32"/>
      <c r="R17" s="1947">
        <v>4158</v>
      </c>
      <c r="S17" s="83"/>
      <c r="T17" s="251"/>
    </row>
    <row r="18" spans="1:20" ht="12.75" customHeight="1" x14ac:dyDescent="0.2">
      <c r="A18" s="198" t="s">
        <v>598</v>
      </c>
      <c r="C18" s="17" t="s">
        <v>40</v>
      </c>
      <c r="D18" s="27">
        <f>D17+1</f>
        <v>136</v>
      </c>
      <c r="E18" s="27"/>
      <c r="F18" s="1943">
        <v>4197</v>
      </c>
      <c r="G18" s="157"/>
      <c r="H18" s="27">
        <f>+H17+1</f>
        <v>164</v>
      </c>
      <c r="I18" s="27"/>
      <c r="J18" s="1697">
        <v>4062</v>
      </c>
      <c r="K18" s="83"/>
      <c r="L18" s="32">
        <f>+L17+1</f>
        <v>191</v>
      </c>
      <c r="M18" s="32"/>
      <c r="N18" s="1947">
        <v>4089</v>
      </c>
      <c r="O18" s="83"/>
      <c r="P18" s="32">
        <f>+P17+1</f>
        <v>218</v>
      </c>
      <c r="Q18" s="32"/>
      <c r="R18" s="1947">
        <v>4159</v>
      </c>
      <c r="S18" s="83"/>
      <c r="T18" s="251"/>
    </row>
    <row r="19" spans="1:20" ht="12.75" customHeight="1" x14ac:dyDescent="0.2">
      <c r="A19" s="198" t="s">
        <v>598</v>
      </c>
      <c r="C19" s="17" t="s">
        <v>41</v>
      </c>
      <c r="D19" s="27">
        <f>D18+1</f>
        <v>137</v>
      </c>
      <c r="E19" s="27"/>
      <c r="F19" s="1943">
        <v>4198</v>
      </c>
      <c r="G19" s="157"/>
      <c r="H19" s="27">
        <f>+H18+1</f>
        <v>165</v>
      </c>
      <c r="I19" s="27"/>
      <c r="J19" s="1697">
        <v>4063</v>
      </c>
      <c r="K19" s="83"/>
      <c r="L19" s="32">
        <f>+L18+1</f>
        <v>192</v>
      </c>
      <c r="M19" s="32"/>
      <c r="N19" s="1947">
        <v>4090</v>
      </c>
      <c r="O19" s="83"/>
      <c r="P19" s="32">
        <f>+P18+1</f>
        <v>219</v>
      </c>
      <c r="Q19" s="32"/>
      <c r="R19" s="1947">
        <v>4160</v>
      </c>
      <c r="S19" s="83"/>
      <c r="T19" s="251"/>
    </row>
    <row r="20" spans="1:20" ht="12.75" customHeight="1" x14ac:dyDescent="0.2">
      <c r="A20" s="198"/>
      <c r="C20" s="17" t="s">
        <v>176</v>
      </c>
      <c r="D20" s="27"/>
      <c r="E20" s="27"/>
      <c r="F20" s="1943"/>
      <c r="G20" s="157"/>
      <c r="H20" s="27"/>
      <c r="I20" s="27"/>
      <c r="J20" s="1697"/>
      <c r="K20" s="83"/>
      <c r="L20" s="32"/>
      <c r="M20" s="32"/>
      <c r="N20" s="1947"/>
      <c r="O20" s="83"/>
      <c r="P20" s="32"/>
      <c r="Q20" s="32"/>
      <c r="R20" s="1947"/>
      <c r="S20" s="83"/>
      <c r="T20" s="251"/>
    </row>
    <row r="21" spans="1:20" ht="12.75" customHeight="1" x14ac:dyDescent="0.2">
      <c r="A21" s="198" t="s">
        <v>598</v>
      </c>
      <c r="C21" s="17" t="s">
        <v>177</v>
      </c>
      <c r="D21" s="27">
        <f>D19+1</f>
        <v>138</v>
      </c>
      <c r="E21" s="27"/>
      <c r="F21" s="1943">
        <v>4199</v>
      </c>
      <c r="G21" s="157"/>
      <c r="H21" s="27">
        <f>+H19+1</f>
        <v>166</v>
      </c>
      <c r="I21" s="27"/>
      <c r="J21" s="1697">
        <v>4064</v>
      </c>
      <c r="K21" s="83"/>
      <c r="L21" s="32">
        <f>+L19+1</f>
        <v>193</v>
      </c>
      <c r="M21" s="32"/>
      <c r="N21" s="1947">
        <v>4091</v>
      </c>
      <c r="O21" s="83"/>
      <c r="P21" s="32">
        <f>+P19+1</f>
        <v>220</v>
      </c>
      <c r="Q21" s="32"/>
      <c r="R21" s="1947">
        <v>4161</v>
      </c>
      <c r="S21" s="83"/>
      <c r="T21" s="251"/>
    </row>
    <row r="22" spans="1:20" ht="12.75" customHeight="1" x14ac:dyDescent="0.2">
      <c r="A22" s="198"/>
      <c r="C22" s="17" t="s">
        <v>42</v>
      </c>
      <c r="D22" s="27"/>
      <c r="E22" s="27"/>
      <c r="F22" s="1943"/>
      <c r="G22" s="157"/>
      <c r="H22" s="27"/>
      <c r="I22" s="27"/>
      <c r="J22" s="1697"/>
      <c r="K22" s="83"/>
      <c r="L22" s="32"/>
      <c r="M22" s="32"/>
      <c r="N22" s="1947"/>
      <c r="O22" s="83"/>
      <c r="P22" s="32"/>
      <c r="Q22" s="32"/>
      <c r="R22" s="1947"/>
      <c r="S22" s="83"/>
      <c r="T22" s="251"/>
    </row>
    <row r="23" spans="1:20" ht="12.75" customHeight="1" x14ac:dyDescent="0.2">
      <c r="A23" s="198" t="s">
        <v>598</v>
      </c>
      <c r="C23" s="17" t="s">
        <v>43</v>
      </c>
      <c r="D23" s="27">
        <f>D21+1</f>
        <v>139</v>
      </c>
      <c r="E23" s="27"/>
      <c r="F23" s="1947">
        <v>4200</v>
      </c>
      <c r="G23" s="83"/>
      <c r="H23" s="27">
        <f>+H21+1</f>
        <v>167</v>
      </c>
      <c r="I23" s="27"/>
      <c r="J23" s="1697">
        <v>4065</v>
      </c>
      <c r="K23" s="83"/>
      <c r="L23" s="32">
        <f>+L21+1</f>
        <v>194</v>
      </c>
      <c r="M23" s="32"/>
      <c r="N23" s="1947">
        <v>4092</v>
      </c>
      <c r="O23" s="83"/>
      <c r="P23" s="32">
        <f>+P21+1</f>
        <v>221</v>
      </c>
      <c r="Q23" s="32"/>
      <c r="R23" s="1947">
        <v>4162</v>
      </c>
      <c r="S23" s="83"/>
      <c r="T23" s="251"/>
    </row>
    <row r="24" spans="1:20" ht="12.75" customHeight="1" x14ac:dyDescent="0.2">
      <c r="A24" s="198" t="s">
        <v>598</v>
      </c>
      <c r="C24" s="1" t="s">
        <v>44</v>
      </c>
      <c r="D24" s="27">
        <f>D23+1</f>
        <v>140</v>
      </c>
      <c r="E24" s="27"/>
      <c r="F24" s="1947">
        <v>4201</v>
      </c>
      <c r="G24" s="83"/>
      <c r="H24" s="27">
        <f>H23+1</f>
        <v>168</v>
      </c>
      <c r="I24" s="27"/>
      <c r="J24" s="1697">
        <v>4066</v>
      </c>
      <c r="K24" s="83"/>
      <c r="L24" s="32">
        <f>+L23+1</f>
        <v>195</v>
      </c>
      <c r="M24" s="32"/>
      <c r="N24" s="1947">
        <v>4093</v>
      </c>
      <c r="O24" s="83"/>
      <c r="P24" s="32">
        <f>+P23+1</f>
        <v>222</v>
      </c>
      <c r="Q24" s="32"/>
      <c r="R24" s="1947">
        <v>4163</v>
      </c>
      <c r="S24" s="83"/>
      <c r="T24" s="251"/>
    </row>
    <row r="25" spans="1:20" ht="12.75" customHeight="1" x14ac:dyDescent="0.2">
      <c r="A25" s="198" t="s">
        <v>598</v>
      </c>
      <c r="C25" s="17" t="s">
        <v>68</v>
      </c>
      <c r="D25" s="27">
        <f>D24+1</f>
        <v>141</v>
      </c>
      <c r="E25" s="27"/>
      <c r="F25" s="1946">
        <v>4202</v>
      </c>
      <c r="G25" s="83"/>
      <c r="H25" s="27">
        <f>H24+1</f>
        <v>169</v>
      </c>
      <c r="I25" s="27"/>
      <c r="J25" s="1973">
        <v>4067</v>
      </c>
      <c r="K25" s="83"/>
      <c r="L25" s="32">
        <f>+L24+1</f>
        <v>196</v>
      </c>
      <c r="M25" s="32"/>
      <c r="N25" s="1946">
        <v>4094</v>
      </c>
      <c r="O25" s="83"/>
      <c r="P25" s="32">
        <f>+P24+1</f>
        <v>223</v>
      </c>
      <c r="Q25" s="32"/>
      <c r="R25" s="1946">
        <v>4164</v>
      </c>
      <c r="S25" s="83"/>
      <c r="T25" s="251"/>
    </row>
    <row r="26" spans="1:20" ht="12.75" customHeight="1" x14ac:dyDescent="0.2">
      <c r="A26" s="438" t="s">
        <v>598</v>
      </c>
      <c r="C26" s="17"/>
      <c r="D26" s="27">
        <f>D25+1</f>
        <v>142</v>
      </c>
      <c r="E26" s="27"/>
      <c r="F26" s="1947">
        <v>4203</v>
      </c>
      <c r="G26" s="83"/>
      <c r="H26" s="27">
        <f>+H25+1</f>
        <v>170</v>
      </c>
      <c r="I26" s="27"/>
      <c r="J26" s="1697">
        <v>4068</v>
      </c>
      <c r="K26" s="83"/>
      <c r="L26" s="32">
        <f>+L25+1</f>
        <v>197</v>
      </c>
      <c r="M26" s="32"/>
      <c r="N26" s="1947">
        <v>4095</v>
      </c>
      <c r="O26" s="83"/>
      <c r="P26" s="32">
        <f>+P25+1</f>
        <v>224</v>
      </c>
      <c r="Q26" s="32"/>
      <c r="R26" s="1947">
        <v>4165</v>
      </c>
      <c r="S26" s="83"/>
      <c r="T26" s="251"/>
    </row>
    <row r="27" spans="1:20" ht="8.25" customHeight="1" x14ac:dyDescent="0.2">
      <c r="A27" s="438"/>
      <c r="C27" s="17"/>
      <c r="D27" s="27"/>
      <c r="E27" s="27"/>
      <c r="F27" s="1947"/>
      <c r="G27" s="83"/>
      <c r="H27" s="27"/>
      <c r="I27" s="27"/>
      <c r="J27" s="1697"/>
      <c r="K27" s="83"/>
      <c r="L27" s="32"/>
      <c r="M27" s="32"/>
      <c r="N27" s="1947"/>
      <c r="O27" s="83"/>
      <c r="P27" s="32"/>
      <c r="Q27" s="32"/>
      <c r="R27" s="1947"/>
      <c r="S27" s="83"/>
      <c r="T27" s="251"/>
    </row>
    <row r="28" spans="1:20" ht="12.75" customHeight="1" x14ac:dyDescent="0.2">
      <c r="A28" s="198" t="s">
        <v>598</v>
      </c>
      <c r="C28" s="17" t="s">
        <v>45</v>
      </c>
      <c r="D28" s="27">
        <f>D26+1</f>
        <v>143</v>
      </c>
      <c r="E28" s="27"/>
      <c r="F28" s="1946">
        <v>4204</v>
      </c>
      <c r="G28" s="83"/>
      <c r="H28" s="27">
        <f>H26+1</f>
        <v>171</v>
      </c>
      <c r="I28" s="27"/>
      <c r="J28" s="1973">
        <v>4069</v>
      </c>
      <c r="K28" s="83"/>
      <c r="L28" s="32">
        <f>+L26+1</f>
        <v>198</v>
      </c>
      <c r="M28" s="32"/>
      <c r="N28" s="1946">
        <v>4096</v>
      </c>
      <c r="O28" s="83"/>
      <c r="P28" s="32">
        <f>+P26+1</f>
        <v>225</v>
      </c>
      <c r="Q28" s="32"/>
      <c r="R28" s="1946">
        <v>4166</v>
      </c>
      <c r="S28" s="83"/>
      <c r="T28" s="251"/>
    </row>
    <row r="29" spans="1:20" ht="9" customHeight="1" x14ac:dyDescent="0.2">
      <c r="A29" s="198"/>
      <c r="C29" s="17"/>
      <c r="D29" s="27"/>
      <c r="E29" s="27"/>
      <c r="F29" s="1947"/>
      <c r="G29" s="83"/>
      <c r="H29" s="27"/>
      <c r="I29" s="27"/>
      <c r="J29" s="1697"/>
      <c r="K29" s="83"/>
      <c r="L29" s="32"/>
      <c r="M29" s="32"/>
      <c r="N29" s="1947"/>
      <c r="O29" s="83"/>
      <c r="P29" s="32"/>
      <c r="Q29" s="32"/>
      <c r="R29" s="1947"/>
      <c r="S29" s="83"/>
      <c r="T29" s="251"/>
    </row>
    <row r="30" spans="1:20" ht="12.75" customHeight="1" thickBot="1" x14ac:dyDescent="0.25">
      <c r="A30" s="198" t="s">
        <v>598</v>
      </c>
      <c r="C30" s="37"/>
      <c r="D30" s="27">
        <f>D28+1</f>
        <v>144</v>
      </c>
      <c r="E30" s="27"/>
      <c r="F30" s="1946">
        <v>4205</v>
      </c>
      <c r="G30" s="83"/>
      <c r="H30" s="27">
        <f>H28+1</f>
        <v>172</v>
      </c>
      <c r="I30" s="27"/>
      <c r="J30" s="1720">
        <v>4070</v>
      </c>
      <c r="K30" s="83"/>
      <c r="L30" s="32">
        <f>+L28+1</f>
        <v>199</v>
      </c>
      <c r="M30" s="32"/>
      <c r="N30" s="1706">
        <v>4097</v>
      </c>
      <c r="O30" s="83"/>
      <c r="P30" s="32">
        <f>+P28+1</f>
        <v>226</v>
      </c>
      <c r="Q30" s="32"/>
      <c r="R30" s="1946">
        <v>4167</v>
      </c>
      <c r="S30" s="83"/>
      <c r="T30" s="251"/>
    </row>
    <row r="31" spans="1:20" ht="12.75" customHeight="1" x14ac:dyDescent="0.2">
      <c r="A31" s="198"/>
      <c r="C31" s="37" t="s">
        <v>188</v>
      </c>
      <c r="D31" s="27"/>
      <c r="E31" s="27"/>
      <c r="F31" s="83"/>
      <c r="G31" s="83"/>
      <c r="H31" s="852"/>
      <c r="I31" s="330"/>
      <c r="J31" s="83"/>
      <c r="K31" s="83"/>
      <c r="L31" s="331"/>
      <c r="M31" s="331"/>
      <c r="N31" s="83"/>
      <c r="O31" s="83"/>
      <c r="P31" s="328"/>
      <c r="Q31" s="328"/>
      <c r="R31" s="83"/>
      <c r="S31" s="83"/>
      <c r="T31" s="251"/>
    </row>
    <row r="32" spans="1:20" ht="12.75" customHeight="1" x14ac:dyDescent="0.2">
      <c r="A32" s="198"/>
      <c r="C32" s="22" t="s">
        <v>662</v>
      </c>
      <c r="D32" s="27"/>
      <c r="E32" s="27"/>
      <c r="F32" s="83"/>
      <c r="G32" s="83"/>
      <c r="H32" s="852"/>
      <c r="I32" s="330"/>
      <c r="J32" s="83"/>
      <c r="K32" s="83"/>
      <c r="L32" s="331"/>
      <c r="M32" s="331"/>
      <c r="N32" s="83"/>
      <c r="O32" s="83"/>
      <c r="P32" s="328"/>
      <c r="Q32" s="328"/>
      <c r="R32" s="83"/>
      <c r="S32" s="83"/>
      <c r="T32" s="251"/>
    </row>
    <row r="33" spans="1:22" ht="12.75" customHeight="1" x14ac:dyDescent="0.2">
      <c r="A33" s="198" t="s">
        <v>598</v>
      </c>
      <c r="C33" s="22" t="s">
        <v>483</v>
      </c>
      <c r="D33" s="27">
        <f>D30+1</f>
        <v>145</v>
      </c>
      <c r="E33" s="27"/>
      <c r="F33" s="1947">
        <v>4053</v>
      </c>
      <c r="G33" s="83"/>
      <c r="H33" s="27">
        <f>H30+1</f>
        <v>173</v>
      </c>
      <c r="I33" s="27"/>
      <c r="J33" s="1697">
        <v>4071</v>
      </c>
      <c r="K33" s="83"/>
      <c r="L33" s="32">
        <f>L30+1</f>
        <v>200</v>
      </c>
      <c r="M33" s="32"/>
      <c r="N33" s="1947">
        <v>4098</v>
      </c>
      <c r="O33" s="83"/>
      <c r="P33" s="32">
        <f>P30+1</f>
        <v>227</v>
      </c>
      <c r="Q33" s="32"/>
      <c r="R33" s="1947">
        <v>4591</v>
      </c>
      <c r="S33" s="83"/>
      <c r="T33" s="251"/>
    </row>
    <row r="34" spans="1:22" ht="12.75" customHeight="1" x14ac:dyDescent="0.2">
      <c r="A34" s="198" t="s">
        <v>598</v>
      </c>
      <c r="C34" s="22" t="s">
        <v>484</v>
      </c>
      <c r="D34" s="27">
        <f>D33+1</f>
        <v>146</v>
      </c>
      <c r="E34" s="27"/>
      <c r="F34" s="1947">
        <v>4054</v>
      </c>
      <c r="G34" s="83"/>
      <c r="H34" s="27">
        <f>H33+1</f>
        <v>174</v>
      </c>
      <c r="I34" s="27"/>
      <c r="J34" s="1697">
        <v>4072</v>
      </c>
      <c r="K34" s="83"/>
      <c r="L34" s="32">
        <f>L33+1</f>
        <v>201</v>
      </c>
      <c r="M34" s="32"/>
      <c r="N34" s="1947">
        <v>4099</v>
      </c>
      <c r="O34" s="83"/>
      <c r="P34" s="32">
        <f>P33+1</f>
        <v>228</v>
      </c>
      <c r="Q34" s="32"/>
      <c r="R34" s="1947">
        <v>4592</v>
      </c>
      <c r="S34" s="83"/>
      <c r="T34" s="251"/>
    </row>
    <row r="35" spans="1:22" ht="12.75" customHeight="1" x14ac:dyDescent="0.2">
      <c r="A35" s="198"/>
      <c r="C35" s="17" t="s">
        <v>485</v>
      </c>
      <c r="D35" s="27"/>
      <c r="E35" s="27"/>
      <c r="F35" s="1947"/>
      <c r="G35" s="83"/>
      <c r="H35" s="27"/>
      <c r="I35" s="27"/>
      <c r="J35" s="1697"/>
      <c r="K35" s="83"/>
      <c r="L35" s="32"/>
      <c r="M35" s="32"/>
      <c r="N35" s="1947"/>
      <c r="O35" s="83"/>
      <c r="P35" s="32"/>
      <c r="Q35" s="32"/>
      <c r="R35" s="1947"/>
      <c r="S35" s="83"/>
      <c r="T35" s="251"/>
    </row>
    <row r="36" spans="1:22" ht="12.75" customHeight="1" x14ac:dyDescent="0.2">
      <c r="A36" s="198" t="s">
        <v>598</v>
      </c>
      <c r="C36" s="22" t="s">
        <v>486</v>
      </c>
      <c r="D36" s="27">
        <f>D34+1</f>
        <v>147</v>
      </c>
      <c r="E36" s="27"/>
      <c r="F36" s="1947">
        <v>4363</v>
      </c>
      <c r="G36" s="83"/>
      <c r="H36" s="27">
        <f>H34+1</f>
        <v>175</v>
      </c>
      <c r="I36" s="27"/>
      <c r="J36" s="1697">
        <v>4073</v>
      </c>
      <c r="K36" s="83"/>
      <c r="L36" s="32">
        <f>L34+1</f>
        <v>202</v>
      </c>
      <c r="M36" s="32"/>
      <c r="N36" s="1947">
        <v>4578</v>
      </c>
      <c r="O36" s="83"/>
      <c r="P36" s="32">
        <f>P34+1</f>
        <v>229</v>
      </c>
      <c r="Q36" s="32"/>
      <c r="R36" s="1947">
        <v>4357</v>
      </c>
      <c r="S36" s="83"/>
      <c r="T36" s="251"/>
    </row>
    <row r="37" spans="1:22" ht="12.75" customHeight="1" x14ac:dyDescent="0.2">
      <c r="A37" s="198" t="s">
        <v>598</v>
      </c>
      <c r="C37" s="17" t="s">
        <v>129</v>
      </c>
      <c r="D37" s="27">
        <f>D36+1</f>
        <v>148</v>
      </c>
      <c r="E37" s="27"/>
      <c r="F37" s="1947">
        <v>4055</v>
      </c>
      <c r="G37" s="83"/>
      <c r="H37" s="27">
        <f>H36+1</f>
        <v>176</v>
      </c>
      <c r="I37" s="27"/>
      <c r="J37" s="1697">
        <v>4074</v>
      </c>
      <c r="K37" s="83"/>
      <c r="L37" s="32">
        <f>L36+1</f>
        <v>203</v>
      </c>
      <c r="M37" s="32"/>
      <c r="N37" s="1947">
        <v>4579</v>
      </c>
      <c r="O37" s="83"/>
      <c r="P37" s="32">
        <f>P36+1</f>
        <v>230</v>
      </c>
      <c r="Q37" s="32"/>
      <c r="R37" s="1947">
        <v>4593</v>
      </c>
      <c r="S37" s="83"/>
      <c r="T37" s="251"/>
      <c r="U37" s="21"/>
    </row>
    <row r="38" spans="1:22" ht="12.75" customHeight="1" x14ac:dyDescent="0.2">
      <c r="A38" s="198" t="s">
        <v>435</v>
      </c>
      <c r="C38" s="1" t="s">
        <v>206</v>
      </c>
      <c r="D38" s="27">
        <f>D37+1</f>
        <v>149</v>
      </c>
      <c r="E38" s="27"/>
      <c r="F38" s="1943" t="s">
        <v>1220</v>
      </c>
      <c r="G38" s="157"/>
      <c r="H38" s="27">
        <f>H37+1</f>
        <v>177</v>
      </c>
      <c r="I38" s="27"/>
      <c r="J38" s="1697" t="s">
        <v>1221</v>
      </c>
      <c r="K38" s="83"/>
      <c r="L38" s="32">
        <f>L37+1</f>
        <v>204</v>
      </c>
      <c r="M38" s="32"/>
      <c r="N38" s="1947" t="s">
        <v>1222</v>
      </c>
      <c r="O38" s="83"/>
      <c r="P38" s="32">
        <f>P37+1</f>
        <v>231</v>
      </c>
      <c r="Q38" s="32"/>
      <c r="R38" s="1947" t="s">
        <v>1223</v>
      </c>
      <c r="S38" s="83"/>
      <c r="T38" s="251"/>
    </row>
    <row r="39" spans="1:22" ht="12.75" customHeight="1" x14ac:dyDescent="0.2">
      <c r="A39" s="198" t="s">
        <v>598</v>
      </c>
      <c r="C39" s="17" t="s">
        <v>536</v>
      </c>
      <c r="D39" s="27">
        <f>D38+1</f>
        <v>150</v>
      </c>
      <c r="E39" s="27"/>
      <c r="F39" s="1943">
        <v>4209</v>
      </c>
      <c r="G39" s="157"/>
      <c r="H39" s="27">
        <f>+H38+1</f>
        <v>178</v>
      </c>
      <c r="I39" s="27"/>
      <c r="J39" s="1697">
        <v>4076</v>
      </c>
      <c r="K39" s="83"/>
      <c r="L39" s="32">
        <f>+L38+1</f>
        <v>205</v>
      </c>
      <c r="M39" s="32"/>
      <c r="N39" s="1947">
        <v>4581</v>
      </c>
      <c r="O39" s="83"/>
      <c r="P39" s="32">
        <f>+P38+1</f>
        <v>232</v>
      </c>
      <c r="Q39" s="32"/>
      <c r="R39" s="1947">
        <v>4171</v>
      </c>
      <c r="S39" s="83"/>
      <c r="T39" s="251"/>
    </row>
    <row r="40" spans="1:22" ht="12.75" customHeight="1" x14ac:dyDescent="0.2">
      <c r="A40" s="198" t="s">
        <v>598</v>
      </c>
      <c r="C40" s="17" t="s">
        <v>40</v>
      </c>
      <c r="D40" s="27">
        <f>D39+1</f>
        <v>151</v>
      </c>
      <c r="E40" s="27"/>
      <c r="F40" s="1943">
        <v>4210</v>
      </c>
      <c r="G40" s="157"/>
      <c r="H40" s="27">
        <f>+H39+1</f>
        <v>179</v>
      </c>
      <c r="I40" s="27"/>
      <c r="J40" s="1697">
        <v>4077</v>
      </c>
      <c r="K40" s="83"/>
      <c r="L40" s="32">
        <f>+L39+1</f>
        <v>206</v>
      </c>
      <c r="M40" s="32"/>
      <c r="N40" s="1947">
        <v>4582</v>
      </c>
      <c r="O40" s="83"/>
      <c r="P40" s="32">
        <f>+P39+1</f>
        <v>233</v>
      </c>
      <c r="Q40" s="32"/>
      <c r="R40" s="1947">
        <v>4172</v>
      </c>
      <c r="S40" s="83"/>
      <c r="T40" s="251"/>
    </row>
    <row r="41" spans="1:22" ht="12.75" customHeight="1" x14ac:dyDescent="0.2">
      <c r="A41" s="198" t="s">
        <v>598</v>
      </c>
      <c r="B41" s="335"/>
      <c r="C41" s="17" t="s">
        <v>41</v>
      </c>
      <c r="D41" s="27">
        <f>D40+1</f>
        <v>152</v>
      </c>
      <c r="E41" s="27"/>
      <c r="F41" s="1943">
        <v>4211</v>
      </c>
      <c r="G41" s="157"/>
      <c r="H41" s="27">
        <f>+H40+1</f>
        <v>180</v>
      </c>
      <c r="I41" s="27"/>
      <c r="J41" s="1697">
        <v>4078</v>
      </c>
      <c r="K41" s="83"/>
      <c r="L41" s="32">
        <f>+L40+1</f>
        <v>207</v>
      </c>
      <c r="M41" s="32"/>
      <c r="N41" s="1947">
        <v>4583</v>
      </c>
      <c r="O41" s="83"/>
      <c r="P41" s="32">
        <f>+P40+1</f>
        <v>234</v>
      </c>
      <c r="Q41" s="32"/>
      <c r="R41" s="1947">
        <v>4173</v>
      </c>
      <c r="S41" s="83"/>
      <c r="T41" s="251"/>
    </row>
    <row r="42" spans="1:22" ht="12.75" customHeight="1" x14ac:dyDescent="0.2">
      <c r="A42" s="198"/>
      <c r="B42" s="911"/>
      <c r="C42" s="17" t="s">
        <v>176</v>
      </c>
      <c r="D42" s="27"/>
      <c r="E42" s="27"/>
      <c r="F42" s="1943"/>
      <c r="G42" s="83"/>
      <c r="H42" s="27"/>
      <c r="I42" s="27"/>
      <c r="J42" s="1697"/>
      <c r="K42" s="83"/>
      <c r="L42" s="32"/>
      <c r="M42" s="32"/>
      <c r="N42" s="1947"/>
      <c r="O42" s="83"/>
      <c r="P42" s="32"/>
      <c r="Q42" s="32"/>
      <c r="R42" s="1947"/>
      <c r="S42" s="83"/>
      <c r="T42" s="251"/>
      <c r="U42" s="17"/>
      <c r="V42" s="17"/>
    </row>
    <row r="43" spans="1:22" ht="12.75" customHeight="1" x14ac:dyDescent="0.2">
      <c r="A43" s="198" t="s">
        <v>598</v>
      </c>
      <c r="C43" s="17" t="s">
        <v>177</v>
      </c>
      <c r="D43" s="27">
        <f>D41+1</f>
        <v>153</v>
      </c>
      <c r="E43" s="27"/>
      <c r="F43" s="1943">
        <v>4212</v>
      </c>
      <c r="G43" s="157"/>
      <c r="H43" s="27">
        <f>+H41+1</f>
        <v>181</v>
      </c>
      <c r="I43" s="27"/>
      <c r="J43" s="1697">
        <v>4079</v>
      </c>
      <c r="K43" s="83"/>
      <c r="L43" s="32">
        <f>+L41+1</f>
        <v>208</v>
      </c>
      <c r="M43" s="32"/>
      <c r="N43" s="1947">
        <v>4584</v>
      </c>
      <c r="O43" s="83"/>
      <c r="P43" s="32">
        <f>+P41+1</f>
        <v>235</v>
      </c>
      <c r="Q43" s="32"/>
      <c r="R43" s="1947">
        <v>4174</v>
      </c>
      <c r="S43" s="83"/>
      <c r="T43" s="251"/>
    </row>
    <row r="44" spans="1:22" ht="12.75" customHeight="1" x14ac:dyDescent="0.2">
      <c r="A44" s="198"/>
      <c r="C44" s="17" t="s">
        <v>42</v>
      </c>
      <c r="D44" s="27"/>
      <c r="E44" s="27"/>
      <c r="F44" s="1943"/>
      <c r="G44" s="157"/>
      <c r="H44" s="27"/>
      <c r="I44" s="27"/>
      <c r="J44" s="1980"/>
      <c r="K44" s="83"/>
      <c r="L44" s="32"/>
      <c r="M44" s="32"/>
      <c r="N44" s="1947"/>
      <c r="O44" s="83"/>
      <c r="P44" s="32"/>
      <c r="Q44" s="32"/>
      <c r="R44" s="1947"/>
      <c r="S44" s="83"/>
      <c r="T44" s="251"/>
      <c r="U44" s="21"/>
    </row>
    <row r="45" spans="1:22" ht="12.75" customHeight="1" x14ac:dyDescent="0.2">
      <c r="A45" s="198" t="s">
        <v>598</v>
      </c>
      <c r="C45" s="17" t="s">
        <v>43</v>
      </c>
      <c r="D45" s="27">
        <f>D43+1</f>
        <v>154</v>
      </c>
      <c r="E45" s="27"/>
      <c r="F45" s="1947">
        <v>4213</v>
      </c>
      <c r="G45" s="83"/>
      <c r="H45" s="27">
        <f>+H43+1</f>
        <v>182</v>
      </c>
      <c r="I45" s="27"/>
      <c r="J45" s="1697">
        <v>4080</v>
      </c>
      <c r="K45" s="83"/>
      <c r="L45" s="32">
        <f>+L43+1</f>
        <v>209</v>
      </c>
      <c r="M45" s="32"/>
      <c r="N45" s="1947">
        <v>4585</v>
      </c>
      <c r="O45" s="83"/>
      <c r="P45" s="32">
        <f>+P43+1</f>
        <v>236</v>
      </c>
      <c r="Q45" s="32"/>
      <c r="R45" s="1947">
        <v>4175</v>
      </c>
      <c r="S45" s="83"/>
      <c r="T45" s="251"/>
    </row>
    <row r="46" spans="1:22" ht="12.75" customHeight="1" x14ac:dyDescent="0.2">
      <c r="A46" s="198" t="s">
        <v>598</v>
      </c>
      <c r="C46" s="17" t="s">
        <v>68</v>
      </c>
      <c r="D46" s="27">
        <f>D45+1</f>
        <v>155</v>
      </c>
      <c r="E46" s="27"/>
      <c r="F46" s="1946">
        <v>4215</v>
      </c>
      <c r="G46" s="83"/>
      <c r="H46" s="27">
        <f>+H45+1</f>
        <v>183</v>
      </c>
      <c r="I46" s="27"/>
      <c r="J46" s="1973">
        <v>4081</v>
      </c>
      <c r="K46" s="83"/>
      <c r="L46" s="32">
        <f>L45+1</f>
        <v>210</v>
      </c>
      <c r="M46" s="32"/>
      <c r="N46" s="1946">
        <v>4586</v>
      </c>
      <c r="O46" s="83"/>
      <c r="P46" s="32">
        <f>P45+1</f>
        <v>237</v>
      </c>
      <c r="Q46" s="32"/>
      <c r="R46" s="1946">
        <v>4177</v>
      </c>
      <c r="S46" s="83"/>
      <c r="T46" s="251"/>
    </row>
    <row r="47" spans="1:22" ht="12.75" customHeight="1" x14ac:dyDescent="0.2">
      <c r="A47" s="198"/>
      <c r="C47" s="17"/>
      <c r="D47" s="27"/>
      <c r="E47" s="27"/>
      <c r="F47" s="1947"/>
      <c r="G47" s="83"/>
      <c r="H47" s="27"/>
      <c r="I47" s="27"/>
      <c r="J47" s="1697"/>
      <c r="K47" s="83"/>
      <c r="L47" s="32"/>
      <c r="M47" s="32"/>
      <c r="N47" s="1947"/>
      <c r="O47" s="83"/>
      <c r="P47" s="32"/>
      <c r="Q47" s="32"/>
      <c r="R47" s="1947"/>
      <c r="S47" s="83"/>
      <c r="T47" s="251"/>
    </row>
    <row r="48" spans="1:22" ht="12.75" customHeight="1" thickBot="1" x14ac:dyDescent="0.25">
      <c r="A48" s="198" t="s">
        <v>598</v>
      </c>
      <c r="C48" s="17"/>
      <c r="D48" s="27">
        <f>D46+1</f>
        <v>156</v>
      </c>
      <c r="E48" s="27"/>
      <c r="F48" s="1946">
        <v>4216</v>
      </c>
      <c r="G48" s="83"/>
      <c r="H48" s="27">
        <f>+H46+1</f>
        <v>184</v>
      </c>
      <c r="I48" s="27"/>
      <c r="J48" s="1720">
        <v>4082</v>
      </c>
      <c r="K48" s="83"/>
      <c r="L48" s="32">
        <f>+L46+1</f>
        <v>211</v>
      </c>
      <c r="M48" s="32"/>
      <c r="N48" s="1706">
        <v>4587</v>
      </c>
      <c r="O48" s="83"/>
      <c r="P48" s="32">
        <f>+P46+1</f>
        <v>238</v>
      </c>
      <c r="Q48" s="32"/>
      <c r="R48" s="1946">
        <v>4178</v>
      </c>
      <c r="S48" s="83"/>
      <c r="T48" s="251"/>
    </row>
    <row r="49" spans="1:32" ht="9" customHeight="1" x14ac:dyDescent="0.2">
      <c r="A49" s="198"/>
      <c r="D49" s="19"/>
      <c r="E49" s="19"/>
      <c r="F49" s="1943"/>
      <c r="G49" s="157"/>
      <c r="H49" s="32"/>
      <c r="I49" s="325"/>
      <c r="J49" s="157"/>
      <c r="K49" s="157"/>
      <c r="L49" s="325"/>
      <c r="M49" s="325"/>
      <c r="N49" s="83"/>
      <c r="O49" s="83"/>
      <c r="P49" s="1932"/>
      <c r="Q49" s="1932"/>
      <c r="R49" s="1947"/>
      <c r="S49" s="83"/>
      <c r="T49" s="251"/>
    </row>
    <row r="50" spans="1:32" ht="12.75" customHeight="1" thickBot="1" x14ac:dyDescent="0.25">
      <c r="A50" s="198" t="s">
        <v>598</v>
      </c>
      <c r="C50" s="4" t="s">
        <v>189</v>
      </c>
      <c r="D50" s="19">
        <f>D48+1</f>
        <v>157</v>
      </c>
      <c r="E50" s="19"/>
      <c r="F50" s="1706">
        <v>4230</v>
      </c>
      <c r="G50" s="83"/>
      <c r="H50" s="1932"/>
      <c r="I50" s="144"/>
      <c r="J50" s="157"/>
      <c r="K50" s="157"/>
      <c r="N50" s="83"/>
      <c r="O50" s="83"/>
      <c r="P50" s="1932">
        <f>P48+1</f>
        <v>239</v>
      </c>
      <c r="Q50" s="1932"/>
      <c r="R50" s="1706">
        <v>4192</v>
      </c>
      <c r="S50" s="83"/>
      <c r="T50" s="268"/>
    </row>
    <row r="51" spans="1:32" ht="12.75" customHeight="1" x14ac:dyDescent="0.2">
      <c r="A51" s="198"/>
      <c r="C51" s="4"/>
      <c r="D51" s="19"/>
      <c r="E51" s="19"/>
      <c r="F51" s="83"/>
      <c r="G51" s="83"/>
      <c r="H51" s="1932"/>
      <c r="I51" s="144"/>
      <c r="J51" s="157"/>
      <c r="K51" s="157"/>
      <c r="N51" s="83"/>
      <c r="O51" s="83"/>
      <c r="P51" s="1932"/>
      <c r="Q51" s="1932"/>
      <c r="R51" s="83"/>
      <c r="S51" s="83"/>
      <c r="T51" s="268"/>
    </row>
    <row r="52" spans="1:32" ht="12.75" customHeight="1" x14ac:dyDescent="0.2">
      <c r="A52" s="198"/>
      <c r="C52" s="22" t="s">
        <v>178</v>
      </c>
      <c r="D52" s="19"/>
      <c r="E52" s="19"/>
      <c r="F52" s="83"/>
      <c r="G52" s="83"/>
      <c r="H52" s="1932"/>
      <c r="I52" s="144"/>
      <c r="J52" s="157"/>
      <c r="K52" s="157"/>
      <c r="N52" s="83"/>
      <c r="O52" s="83"/>
      <c r="P52" s="1932"/>
      <c r="Q52" s="1932"/>
      <c r="R52" s="83"/>
      <c r="S52" s="83"/>
      <c r="T52" s="268"/>
    </row>
    <row r="53" spans="1:32" ht="12.75" customHeight="1" x14ac:dyDescent="0.2">
      <c r="A53" s="198"/>
      <c r="C53" s="23" t="s">
        <v>142</v>
      </c>
      <c r="D53" s="19"/>
      <c r="E53" s="19"/>
      <c r="F53" s="83"/>
      <c r="G53" s="83"/>
      <c r="H53" s="1932"/>
      <c r="I53" s="144"/>
      <c r="J53" s="157"/>
      <c r="K53" s="157"/>
      <c r="N53" s="83"/>
      <c r="O53" s="83"/>
      <c r="P53" s="1932"/>
      <c r="Q53" s="1932"/>
      <c r="R53" s="83"/>
      <c r="S53" s="83"/>
      <c r="T53" s="268"/>
    </row>
    <row r="54" spans="1:32" ht="12.75" customHeight="1" x14ac:dyDescent="0.2">
      <c r="A54" s="198"/>
      <c r="C54" s="23" t="s">
        <v>179</v>
      </c>
      <c r="D54" s="27"/>
      <c r="E54" s="27"/>
      <c r="F54" s="83"/>
      <c r="G54" s="83"/>
      <c r="H54" s="27"/>
      <c r="I54" s="336"/>
      <c r="J54" s="83"/>
      <c r="K54" s="83"/>
      <c r="L54" s="336"/>
      <c r="M54" s="336"/>
      <c r="N54" s="83"/>
      <c r="O54" s="83"/>
      <c r="P54" s="27"/>
      <c r="Q54" s="27"/>
      <c r="R54" s="83"/>
      <c r="S54" s="83"/>
      <c r="T54" s="268"/>
    </row>
    <row r="55" spans="1:32" ht="12.75" customHeight="1" thickBot="1" x14ac:dyDescent="0.25">
      <c r="A55" s="198" t="s">
        <v>598</v>
      </c>
      <c r="C55" s="23" t="s">
        <v>487</v>
      </c>
      <c r="D55" s="19">
        <f>P50+1</f>
        <v>240</v>
      </c>
      <c r="E55" s="19"/>
      <c r="F55" s="1947" t="s">
        <v>1224</v>
      </c>
      <c r="G55" s="83"/>
      <c r="H55" s="19">
        <f>D57+1</f>
        <v>243</v>
      </c>
      <c r="I55" s="337"/>
      <c r="J55" s="1720" t="s">
        <v>1227</v>
      </c>
      <c r="K55" s="83"/>
      <c r="L55" s="19">
        <f>H56+1</f>
        <v>245</v>
      </c>
      <c r="M55" s="337"/>
      <c r="N55" s="1706" t="s">
        <v>1229</v>
      </c>
      <c r="O55" s="83"/>
      <c r="P55" s="19">
        <f>L56+1</f>
        <v>247</v>
      </c>
      <c r="Q55" s="19"/>
      <c r="R55" s="1947" t="s">
        <v>1231</v>
      </c>
      <c r="S55" s="83"/>
      <c r="T55" s="268"/>
    </row>
    <row r="56" spans="1:32" ht="12.75" customHeight="1" thickBot="1" x14ac:dyDescent="0.25">
      <c r="A56" s="198" t="s">
        <v>598</v>
      </c>
      <c r="C56" s="23" t="s">
        <v>488</v>
      </c>
      <c r="D56" s="19">
        <f>D55+1</f>
        <v>241</v>
      </c>
      <c r="E56" s="117" t="s">
        <v>57</v>
      </c>
      <c r="F56" s="1946" t="s">
        <v>1225</v>
      </c>
      <c r="G56" s="93" t="s">
        <v>58</v>
      </c>
      <c r="H56" s="19">
        <f>H55+1</f>
        <v>244</v>
      </c>
      <c r="I56" s="117" t="s">
        <v>57</v>
      </c>
      <c r="J56" s="1720" t="s">
        <v>1228</v>
      </c>
      <c r="K56" s="93" t="s">
        <v>58</v>
      </c>
      <c r="L56" s="337">
        <f>L55+1</f>
        <v>246</v>
      </c>
      <c r="M56" s="117" t="s">
        <v>57</v>
      </c>
      <c r="N56" s="1706" t="s">
        <v>1230</v>
      </c>
      <c r="O56" s="93" t="s">
        <v>58</v>
      </c>
      <c r="P56" s="19">
        <f>P55+1</f>
        <v>248</v>
      </c>
      <c r="Q56" s="117" t="s">
        <v>57</v>
      </c>
      <c r="R56" s="1946" t="s">
        <v>1232</v>
      </c>
      <c r="S56" s="93" t="s">
        <v>58</v>
      </c>
      <c r="T56" s="268"/>
    </row>
    <row r="57" spans="1:32" ht="12.75" customHeight="1" thickBot="1" x14ac:dyDescent="0.25">
      <c r="A57" s="198" t="s">
        <v>598</v>
      </c>
      <c r="C57" s="23" t="s">
        <v>489</v>
      </c>
      <c r="D57" s="19">
        <f>D56+1</f>
        <v>242</v>
      </c>
      <c r="E57" s="19"/>
      <c r="F57" s="1706" t="s">
        <v>1226</v>
      </c>
      <c r="G57" s="83"/>
      <c r="H57" s="337"/>
      <c r="I57" s="337"/>
      <c r="J57" s="83"/>
      <c r="K57" s="83"/>
      <c r="L57" s="337"/>
      <c r="M57" s="337"/>
      <c r="N57" s="83"/>
      <c r="O57" s="83"/>
      <c r="P57" s="19">
        <f>P56+1</f>
        <v>249</v>
      </c>
      <c r="Q57" s="19"/>
      <c r="R57" s="1708" t="s">
        <v>1233</v>
      </c>
      <c r="S57" s="83"/>
      <c r="T57" s="268"/>
    </row>
    <row r="58" spans="1:32" ht="12.75" customHeight="1" thickBot="1" x14ac:dyDescent="0.25">
      <c r="A58" s="198"/>
      <c r="C58" s="168"/>
      <c r="D58" s="257"/>
      <c r="E58" s="257"/>
      <c r="F58" s="338"/>
      <c r="G58" s="338"/>
      <c r="H58" s="339"/>
      <c r="I58" s="339"/>
      <c r="J58" s="340"/>
      <c r="K58" s="340"/>
      <c r="L58" s="339"/>
      <c r="M58" s="339"/>
      <c r="N58" s="340"/>
      <c r="O58" s="340"/>
      <c r="P58" s="257"/>
      <c r="Q58" s="257"/>
      <c r="R58" s="340"/>
      <c r="S58" s="713"/>
      <c r="T58" s="268"/>
    </row>
    <row r="59" spans="1:32" ht="12.75" customHeight="1" x14ac:dyDescent="0.2">
      <c r="A59" s="198"/>
      <c r="C59" s="4" t="s">
        <v>53</v>
      </c>
      <c r="D59" s="17"/>
      <c r="E59" s="17"/>
      <c r="F59" s="22"/>
      <c r="G59" s="22"/>
      <c r="H59" s="17"/>
      <c r="I59" s="17"/>
      <c r="J59" s="27"/>
      <c r="K59" s="27"/>
      <c r="L59" s="325"/>
      <c r="M59" s="325"/>
      <c r="N59" s="17"/>
      <c r="O59" s="17"/>
      <c r="P59" s="32"/>
      <c r="Q59" s="32"/>
      <c r="X59" s="251"/>
    </row>
    <row r="60" spans="1:32" ht="12.75" customHeight="1" thickBot="1" x14ac:dyDescent="0.25">
      <c r="A60" s="198" t="s">
        <v>598</v>
      </c>
      <c r="C60" s="341"/>
      <c r="D60" s="14"/>
      <c r="E60" s="14"/>
      <c r="F60" s="209"/>
      <c r="G60" s="209"/>
      <c r="H60" s="14"/>
      <c r="I60" s="14"/>
      <c r="J60" s="257"/>
      <c r="K60" s="257"/>
      <c r="L60" s="324"/>
      <c r="M60" s="324"/>
      <c r="N60" s="14"/>
      <c r="O60" s="14"/>
      <c r="P60" s="85"/>
      <c r="Q60" s="85"/>
      <c r="R60" s="14"/>
      <c r="S60" s="17"/>
      <c r="T60" s="17"/>
      <c r="U60" s="17"/>
      <c r="V60" s="17"/>
      <c r="W60" s="17"/>
      <c r="X60" s="251"/>
      <c r="Y60" s="17"/>
      <c r="Z60" s="17"/>
      <c r="AA60" s="17"/>
      <c r="AB60" s="17"/>
      <c r="AC60" s="17"/>
      <c r="AD60" s="17"/>
      <c r="AE60" s="17"/>
      <c r="AF60" s="17"/>
    </row>
    <row r="61" spans="1:32" x14ac:dyDescent="0.2"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spans="1:32" x14ac:dyDescent="0.2">
      <c r="C62" s="6"/>
      <c r="D62" s="6"/>
      <c r="E62" s="6"/>
      <c r="F62" s="6"/>
      <c r="G62" s="6"/>
    </row>
  </sheetData>
  <mergeCells count="3">
    <mergeCell ref="A1:A3"/>
    <mergeCell ref="B3:R3"/>
    <mergeCell ref="B4:R4"/>
  </mergeCells>
  <phoneticPr fontId="10" type="noConversion"/>
  <pageMargins left="0.39370078740157483" right="0.19685039370078741" top="0.59055118110236227" bottom="0.39370078740157483" header="0.59055118110236227" footer="0.39370078740157483"/>
  <pageSetup scale="86" orientation="portrait" r:id="rId1"/>
  <headerFooter alignWithMargins="0">
    <oddHeader>&amp;L&amp;9Organisme ________________________________________&amp;R&amp;9Code géographique ____________</oddHeader>
    <oddFooter xml:space="preserve">&amp;LS11-7
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0">
    <pageSetUpPr fitToPage="1"/>
  </sheetPr>
  <dimension ref="A2:V142"/>
  <sheetViews>
    <sheetView zoomScaleNormal="100" workbookViewId="0"/>
  </sheetViews>
  <sheetFormatPr baseColWidth="10" defaultColWidth="9.140625" defaultRowHeight="12.75" x14ac:dyDescent="0.2"/>
  <cols>
    <col min="1" max="1" width="2.7109375" style="1" customWidth="1"/>
    <col min="2" max="2" width="3.140625" style="1" customWidth="1"/>
    <col min="3" max="5" width="9.140625" style="1" customWidth="1"/>
    <col min="6" max="6" width="8.42578125" style="1" customWidth="1"/>
    <col min="7" max="7" width="7" style="1" customWidth="1"/>
    <col min="8" max="8" width="2.85546875" style="1" customWidth="1"/>
    <col min="9" max="9" width="10.140625" style="1" customWidth="1"/>
    <col min="10" max="10" width="15.7109375" style="1" customWidth="1"/>
    <col min="11" max="11" width="2.7109375" style="1" customWidth="1"/>
    <col min="12" max="12" width="15.7109375" style="1" customWidth="1"/>
    <col min="13" max="13" width="2.7109375" style="1" customWidth="1"/>
    <col min="14" max="16384" width="9.140625" style="1"/>
  </cols>
  <sheetData>
    <row r="2" spans="1:17" x14ac:dyDescent="0.2">
      <c r="B2" s="47"/>
      <c r="C2" s="262"/>
      <c r="D2" s="263"/>
      <c r="E2" s="263"/>
      <c r="F2" s="48"/>
      <c r="G2" s="48"/>
      <c r="H2" s="264"/>
      <c r="I2" s="264"/>
      <c r="J2" s="49"/>
      <c r="K2" s="49"/>
      <c r="L2" s="150"/>
    </row>
    <row r="3" spans="1:17" x14ac:dyDescent="0.2">
      <c r="B3" s="48"/>
      <c r="C3" s="52" t="s">
        <v>602</v>
      </c>
      <c r="D3" s="48"/>
      <c r="E3" s="48"/>
      <c r="F3" s="48"/>
      <c r="G3" s="48"/>
      <c r="H3" s="244"/>
      <c r="I3" s="244"/>
      <c r="J3" s="49"/>
      <c r="K3" s="48"/>
      <c r="L3" s="150"/>
    </row>
    <row r="4" spans="1:17" x14ac:dyDescent="0.2">
      <c r="B4" s="48"/>
      <c r="C4" s="53" t="s">
        <v>877</v>
      </c>
      <c r="D4" s="48"/>
      <c r="E4" s="48"/>
      <c r="F4" s="48"/>
      <c r="G4" s="48"/>
      <c r="H4" s="244"/>
      <c r="I4" s="244"/>
      <c r="J4" s="49"/>
      <c r="K4" s="48"/>
      <c r="L4" s="150"/>
    </row>
    <row r="5" spans="1:17" x14ac:dyDescent="0.2">
      <c r="D5" s="1971"/>
      <c r="J5" s="265"/>
      <c r="K5" s="265"/>
      <c r="L5" s="265"/>
    </row>
    <row r="6" spans="1:17" ht="12.75" customHeight="1" thickBot="1" x14ac:dyDescent="0.25">
      <c r="C6" s="14"/>
      <c r="D6" s="1978"/>
      <c r="E6" s="14"/>
      <c r="F6" s="209"/>
      <c r="G6" s="209"/>
      <c r="H6" s="209"/>
      <c r="I6" s="209"/>
      <c r="J6" s="210">
        <v>2018</v>
      </c>
      <c r="K6" s="210"/>
      <c r="L6" s="210">
        <v>2017</v>
      </c>
    </row>
    <row r="7" spans="1:17" x14ac:dyDescent="0.2">
      <c r="C7" s="17"/>
      <c r="D7" s="1384"/>
      <c r="E7" s="17"/>
      <c r="F7" s="17"/>
      <c r="G7" s="17"/>
      <c r="H7" s="27"/>
      <c r="I7" s="27"/>
      <c r="J7" s="266"/>
      <c r="K7" s="266"/>
      <c r="L7" s="242"/>
    </row>
    <row r="8" spans="1:17" x14ac:dyDescent="0.2">
      <c r="B8" s="18" t="s">
        <v>551</v>
      </c>
      <c r="C8" s="37" t="s">
        <v>192</v>
      </c>
      <c r="D8" s="1384"/>
      <c r="E8" s="17"/>
      <c r="F8" s="17"/>
      <c r="G8" s="17"/>
      <c r="H8" s="19"/>
      <c r="I8" s="19"/>
      <c r="J8" s="267"/>
      <c r="K8" s="267"/>
      <c r="L8" s="268"/>
      <c r="M8" s="251"/>
    </row>
    <row r="9" spans="1:17" x14ac:dyDescent="0.2">
      <c r="A9" s="198" t="s">
        <v>598</v>
      </c>
      <c r="C9" s="17" t="s">
        <v>532</v>
      </c>
      <c r="D9" s="1384"/>
      <c r="E9" s="17"/>
      <c r="F9" s="17"/>
      <c r="G9" s="17"/>
      <c r="H9" s="89">
        <f>'1.RF_S11-7  Note 15'!P57+1</f>
        <v>250</v>
      </c>
      <c r="I9" s="89"/>
      <c r="J9" s="1947">
        <v>4135</v>
      </c>
      <c r="K9" s="267"/>
      <c r="L9" s="269"/>
      <c r="M9" s="251"/>
    </row>
    <row r="10" spans="1:17" x14ac:dyDescent="0.2">
      <c r="A10" s="198" t="s">
        <v>598</v>
      </c>
      <c r="C10" s="17" t="s">
        <v>533</v>
      </c>
      <c r="D10" s="1384"/>
      <c r="E10" s="17"/>
      <c r="F10" s="17"/>
      <c r="G10" s="17"/>
      <c r="H10" s="183">
        <f>H9+1</f>
        <v>251</v>
      </c>
      <c r="I10" s="183"/>
      <c r="J10" s="1947">
        <v>4136</v>
      </c>
      <c r="K10" s="267"/>
      <c r="L10" s="269"/>
      <c r="M10" s="251"/>
    </row>
    <row r="11" spans="1:17" x14ac:dyDescent="0.2">
      <c r="A11" s="198" t="s">
        <v>598</v>
      </c>
      <c r="C11" s="34" t="s">
        <v>68</v>
      </c>
      <c r="D11" s="270"/>
      <c r="E11" s="34"/>
      <c r="F11" s="34"/>
      <c r="G11" s="34"/>
      <c r="H11" s="184">
        <f>H10+1</f>
        <v>252</v>
      </c>
      <c r="I11" s="184"/>
      <c r="J11" s="1946">
        <v>4138</v>
      </c>
      <c r="K11" s="271"/>
      <c r="L11" s="272"/>
      <c r="M11" s="251"/>
    </row>
    <row r="12" spans="1:17" x14ac:dyDescent="0.2">
      <c r="A12" s="198" t="s">
        <v>598</v>
      </c>
      <c r="C12" s="25"/>
      <c r="D12" s="273"/>
      <c r="E12" s="25"/>
      <c r="F12" s="25"/>
      <c r="G12" s="25"/>
      <c r="H12" s="274">
        <f>H11+1</f>
        <v>253</v>
      </c>
      <c r="I12" s="26"/>
      <c r="J12" s="1701">
        <v>4139</v>
      </c>
      <c r="K12" s="275"/>
      <c r="L12" s="276"/>
      <c r="M12" s="251"/>
      <c r="O12" s="17"/>
      <c r="P12" s="17"/>
      <c r="Q12" s="17"/>
    </row>
    <row r="13" spans="1:17" x14ac:dyDescent="0.2">
      <c r="A13" s="198"/>
      <c r="C13" s="17"/>
      <c r="D13" s="1384"/>
      <c r="E13" s="17"/>
      <c r="F13" s="17"/>
      <c r="G13" s="17"/>
      <c r="H13" s="183"/>
      <c r="I13" s="27"/>
      <c r="J13" s="1739"/>
      <c r="K13" s="267"/>
      <c r="L13" s="269"/>
      <c r="M13" s="251"/>
      <c r="O13" s="17"/>
      <c r="P13" s="17"/>
      <c r="Q13" s="17"/>
    </row>
    <row r="14" spans="1:17" x14ac:dyDescent="0.2">
      <c r="A14" s="198" t="s">
        <v>598</v>
      </c>
      <c r="C14" s="90" t="s">
        <v>2433</v>
      </c>
      <c r="D14" s="1384"/>
      <c r="E14" s="17"/>
      <c r="F14" s="17"/>
      <c r="G14" s="17"/>
      <c r="H14" s="183">
        <f>H12+1</f>
        <v>254</v>
      </c>
      <c r="I14" s="183"/>
      <c r="J14" s="1947">
        <v>4044</v>
      </c>
      <c r="K14" s="267"/>
      <c r="L14" s="83"/>
      <c r="M14" s="251"/>
      <c r="O14" s="1203"/>
      <c r="P14" s="1203"/>
      <c r="Q14" s="17"/>
    </row>
    <row r="15" spans="1:17" x14ac:dyDescent="0.2">
      <c r="A15" s="198"/>
      <c r="C15" s="17" t="s">
        <v>575</v>
      </c>
      <c r="D15" s="1384"/>
      <c r="E15" s="17"/>
      <c r="F15" s="17"/>
      <c r="G15" s="17"/>
      <c r="H15" s="183"/>
      <c r="I15" s="183"/>
      <c r="J15" s="1739"/>
      <c r="K15" s="267"/>
      <c r="L15" s="83"/>
      <c r="M15" s="251"/>
      <c r="O15" s="17"/>
      <c r="P15" s="17"/>
      <c r="Q15" s="17"/>
    </row>
    <row r="16" spans="1:17" ht="13.5" thickBot="1" x14ac:dyDescent="0.25">
      <c r="A16" s="198" t="s">
        <v>598</v>
      </c>
      <c r="C16" s="1206" t="s">
        <v>826</v>
      </c>
      <c r="D16" s="1206"/>
      <c r="E16" s="1206"/>
      <c r="F16" s="1206"/>
      <c r="G16" s="1206"/>
      <c r="H16" s="185">
        <f>H14+1</f>
        <v>255</v>
      </c>
      <c r="I16" s="185"/>
      <c r="J16" s="1706">
        <v>4045</v>
      </c>
      <c r="K16" s="278"/>
      <c r="L16" s="277"/>
      <c r="M16" s="251"/>
      <c r="O16" s="17"/>
      <c r="P16" s="17"/>
      <c r="Q16" s="17"/>
    </row>
    <row r="17" spans="1:17" x14ac:dyDescent="0.2">
      <c r="A17" s="198"/>
      <c r="C17" s="4" t="s">
        <v>53</v>
      </c>
      <c r="D17" s="17"/>
      <c r="E17" s="17"/>
      <c r="F17" s="17"/>
      <c r="G17" s="17"/>
      <c r="H17" s="27"/>
      <c r="I17" s="27"/>
      <c r="J17" s="83"/>
      <c r="K17" s="279"/>
      <c r="L17" s="269"/>
      <c r="M17" s="251"/>
      <c r="O17" s="17"/>
      <c r="P17" s="17"/>
      <c r="Q17" s="17"/>
    </row>
    <row r="18" spans="1:17" ht="13.5" thickBot="1" x14ac:dyDescent="0.25">
      <c r="A18" s="198" t="s">
        <v>598</v>
      </c>
      <c r="C18" s="280"/>
      <c r="D18" s="14"/>
      <c r="E18" s="14"/>
      <c r="F18" s="14"/>
      <c r="G18" s="14"/>
      <c r="H18" s="257"/>
      <c r="I18" s="257"/>
      <c r="J18" s="277"/>
      <c r="K18" s="281"/>
      <c r="L18" s="277"/>
      <c r="M18" s="251"/>
    </row>
    <row r="19" spans="1:17" x14ac:dyDescent="0.2">
      <c r="A19" s="198"/>
      <c r="C19" s="282"/>
      <c r="D19" s="17"/>
      <c r="E19" s="17"/>
      <c r="F19" s="17"/>
      <c r="G19" s="17"/>
      <c r="H19" s="27"/>
      <c r="I19" s="27"/>
      <c r="J19" s="283"/>
      <c r="K19" s="279"/>
      <c r="L19" s="284"/>
      <c r="M19" s="251"/>
    </row>
    <row r="20" spans="1:17" x14ac:dyDescent="0.2">
      <c r="A20" s="198"/>
      <c r="B20" s="18" t="s">
        <v>386</v>
      </c>
      <c r="C20" s="37" t="s">
        <v>596</v>
      </c>
      <c r="D20" s="1384"/>
      <c r="E20" s="17"/>
      <c r="F20" s="17"/>
      <c r="G20" s="17"/>
      <c r="H20" s="183"/>
      <c r="I20" s="183"/>
      <c r="J20" s="1952"/>
      <c r="K20" s="266"/>
      <c r="L20" s="1952"/>
    </row>
    <row r="21" spans="1:17" x14ac:dyDescent="0.2">
      <c r="A21" s="438" t="s">
        <v>598</v>
      </c>
      <c r="C21" s="17" t="s">
        <v>552</v>
      </c>
      <c r="D21" s="1384"/>
      <c r="E21" s="17"/>
      <c r="F21" s="17"/>
      <c r="G21" s="17"/>
      <c r="H21" s="183"/>
      <c r="I21" s="183"/>
      <c r="J21" s="83"/>
      <c r="K21" s="267"/>
      <c r="L21" s="269"/>
      <c r="M21" s="251"/>
    </row>
    <row r="22" spans="1:17" x14ac:dyDescent="0.2">
      <c r="A22" s="438" t="s">
        <v>598</v>
      </c>
      <c r="C22" s="22" t="s">
        <v>67</v>
      </c>
      <c r="D22" s="1384"/>
      <c r="E22" s="17"/>
      <c r="F22" s="17"/>
      <c r="G22" s="17"/>
      <c r="H22" s="183">
        <f>H16+1</f>
        <v>256</v>
      </c>
      <c r="I22" s="183"/>
      <c r="J22" s="1947">
        <v>4127</v>
      </c>
      <c r="K22" s="267"/>
      <c r="L22" s="269"/>
      <c r="M22" s="251"/>
    </row>
    <row r="23" spans="1:17" x14ac:dyDescent="0.2">
      <c r="A23" s="438" t="s">
        <v>598</v>
      </c>
      <c r="C23" s="1955" t="s">
        <v>67</v>
      </c>
      <c r="D23" s="1384"/>
      <c r="E23" s="17"/>
      <c r="F23" s="17"/>
      <c r="G23" s="17"/>
      <c r="H23" s="183">
        <f>H22+1</f>
        <v>257</v>
      </c>
      <c r="I23" s="183"/>
      <c r="J23" s="1947" t="s">
        <v>1234</v>
      </c>
      <c r="K23" s="267"/>
      <c r="L23" s="269"/>
      <c r="M23" s="251"/>
    </row>
    <row r="24" spans="1:17" x14ac:dyDescent="0.2">
      <c r="A24" s="438" t="s">
        <v>598</v>
      </c>
      <c r="C24" s="22" t="s">
        <v>67</v>
      </c>
      <c r="D24" s="1384"/>
      <c r="E24" s="17"/>
      <c r="F24" s="17"/>
      <c r="G24" s="17"/>
      <c r="H24" s="183">
        <f>H23+1</f>
        <v>258</v>
      </c>
      <c r="I24" s="183"/>
      <c r="J24" s="1947" t="s">
        <v>1235</v>
      </c>
      <c r="K24" s="267"/>
      <c r="L24" s="269"/>
      <c r="M24" s="251"/>
    </row>
    <row r="25" spans="1:17" x14ac:dyDescent="0.2">
      <c r="A25" s="198" t="s">
        <v>598</v>
      </c>
      <c r="C25" s="22" t="s">
        <v>68</v>
      </c>
      <c r="D25" s="1384"/>
      <c r="E25" s="17"/>
      <c r="F25" s="17"/>
      <c r="G25" s="17"/>
      <c r="H25" s="183"/>
      <c r="I25" s="183"/>
      <c r="J25" s="1739"/>
      <c r="K25" s="267"/>
      <c r="L25" s="83"/>
      <c r="M25" s="251"/>
    </row>
    <row r="26" spans="1:17" x14ac:dyDescent="0.2">
      <c r="A26" s="198" t="s">
        <v>598</v>
      </c>
      <c r="C26" s="17" t="s">
        <v>116</v>
      </c>
      <c r="D26" s="285"/>
      <c r="E26" s="17"/>
      <c r="F26" s="17"/>
      <c r="G26" s="17"/>
      <c r="H26" s="183">
        <f>H24+1</f>
        <v>259</v>
      </c>
      <c r="I26" s="183"/>
      <c r="J26" s="1947">
        <v>4128</v>
      </c>
      <c r="K26" s="267"/>
      <c r="L26" s="269"/>
      <c r="M26" s="251"/>
    </row>
    <row r="27" spans="1:17" x14ac:dyDescent="0.2">
      <c r="A27" s="198" t="s">
        <v>598</v>
      </c>
      <c r="C27" s="34" t="s">
        <v>67</v>
      </c>
      <c r="D27" s="286"/>
      <c r="E27" s="34"/>
      <c r="F27" s="34"/>
      <c r="G27" s="34"/>
      <c r="H27" s="184">
        <f>H26+1</f>
        <v>260</v>
      </c>
      <c r="I27" s="184"/>
      <c r="J27" s="1946">
        <v>4129</v>
      </c>
      <c r="K27" s="271"/>
      <c r="L27" s="272"/>
      <c r="M27" s="251"/>
    </row>
    <row r="28" spans="1:17" ht="13.5" thickBot="1" x14ac:dyDescent="0.25">
      <c r="A28" s="198" t="s">
        <v>598</v>
      </c>
      <c r="C28" s="14"/>
      <c r="D28" s="1978"/>
      <c r="E28" s="14"/>
      <c r="F28" s="14"/>
      <c r="G28" s="14"/>
      <c r="H28" s="185">
        <f>H27+1</f>
        <v>261</v>
      </c>
      <c r="I28" s="185"/>
      <c r="J28" s="1706">
        <v>4134</v>
      </c>
      <c r="K28" s="278"/>
      <c r="L28" s="1344"/>
      <c r="M28" s="251"/>
    </row>
    <row r="29" spans="1:17" x14ac:dyDescent="0.2">
      <c r="A29" s="198"/>
      <c r="C29" s="4" t="s">
        <v>53</v>
      </c>
      <c r="D29" s="17"/>
      <c r="E29" s="17"/>
      <c r="F29" s="17"/>
      <c r="G29" s="17"/>
      <c r="H29" s="27"/>
      <c r="I29" s="27"/>
      <c r="J29" s="279"/>
      <c r="K29" s="279"/>
      <c r="L29" s="268"/>
      <c r="M29" s="251"/>
    </row>
    <row r="30" spans="1:17" ht="13.5" thickBot="1" x14ac:dyDescent="0.25">
      <c r="A30" s="198" t="s">
        <v>598</v>
      </c>
      <c r="C30" s="280"/>
      <c r="D30" s="14"/>
      <c r="E30" s="14"/>
      <c r="F30" s="14"/>
      <c r="G30" s="14"/>
      <c r="H30" s="257"/>
      <c r="I30" s="257"/>
      <c r="J30" s="288"/>
      <c r="K30" s="281"/>
      <c r="L30" s="281"/>
      <c r="M30" s="251"/>
    </row>
    <row r="31" spans="1:17" x14ac:dyDescent="0.2">
      <c r="C31" s="17"/>
      <c r="D31" s="211"/>
      <c r="E31" s="17"/>
      <c r="F31" s="17"/>
      <c r="G31" s="17"/>
      <c r="H31" s="253"/>
      <c r="I31" s="253"/>
      <c r="J31" s="267"/>
      <c r="K31" s="267"/>
      <c r="L31" s="268"/>
    </row>
    <row r="32" spans="1:17" x14ac:dyDescent="0.2">
      <c r="C32" s="17"/>
      <c r="D32" s="211"/>
      <c r="E32" s="17"/>
      <c r="F32" s="17"/>
      <c r="G32" s="17"/>
      <c r="H32" s="253"/>
      <c r="I32" s="253"/>
      <c r="J32" s="267"/>
      <c r="K32" s="267"/>
      <c r="L32" s="268"/>
    </row>
    <row r="33" spans="3:12" x14ac:dyDescent="0.2">
      <c r="C33" s="17"/>
      <c r="D33" s="211"/>
      <c r="E33" s="17"/>
      <c r="F33" s="17"/>
      <c r="G33" s="17"/>
      <c r="H33" s="253"/>
      <c r="I33" s="253"/>
      <c r="J33" s="267"/>
      <c r="K33" s="267"/>
      <c r="L33" s="268"/>
    </row>
    <row r="34" spans="3:12" x14ac:dyDescent="0.2">
      <c r="C34" s="17"/>
      <c r="D34" s="211"/>
      <c r="E34" s="17"/>
      <c r="F34" s="17"/>
      <c r="G34" s="17"/>
      <c r="H34" s="253"/>
      <c r="I34" s="253"/>
      <c r="J34" s="267"/>
      <c r="K34" s="267"/>
      <c r="L34" s="268"/>
    </row>
    <row r="35" spans="3:12" x14ac:dyDescent="0.2">
      <c r="C35" s="17"/>
      <c r="D35" s="211"/>
      <c r="E35" s="17"/>
      <c r="F35" s="17"/>
      <c r="G35" s="17"/>
      <c r="H35" s="253"/>
      <c r="I35" s="253"/>
      <c r="J35" s="267"/>
      <c r="K35" s="267"/>
      <c r="L35" s="268"/>
    </row>
    <row r="36" spans="3:12" x14ac:dyDescent="0.2">
      <c r="C36" s="17"/>
      <c r="D36" s="211"/>
      <c r="E36" s="17"/>
      <c r="F36" s="17"/>
      <c r="G36" s="17"/>
      <c r="H36" s="253"/>
      <c r="I36" s="253"/>
      <c r="J36" s="267"/>
      <c r="K36" s="267"/>
      <c r="L36" s="268"/>
    </row>
    <row r="37" spans="3:12" x14ac:dyDescent="0.2">
      <c r="C37" s="17"/>
      <c r="D37" s="211"/>
      <c r="E37" s="17"/>
      <c r="F37" s="17"/>
      <c r="G37" s="17"/>
      <c r="H37" s="253"/>
      <c r="I37" s="253"/>
      <c r="J37" s="267"/>
      <c r="K37" s="267"/>
      <c r="L37" s="268"/>
    </row>
    <row r="38" spans="3:12" x14ac:dyDescent="0.2">
      <c r="C38" s="17"/>
      <c r="D38" s="211"/>
      <c r="E38" s="17"/>
      <c r="F38" s="17"/>
      <c r="G38" s="17"/>
      <c r="H38" s="253"/>
      <c r="I38" s="253"/>
      <c r="J38" s="267"/>
      <c r="K38" s="267"/>
      <c r="L38" s="268"/>
    </row>
    <row r="39" spans="3:12" x14ac:dyDescent="0.2">
      <c r="C39" s="17"/>
      <c r="D39" s="211"/>
      <c r="E39" s="17"/>
      <c r="F39" s="17"/>
      <c r="G39" s="17"/>
      <c r="H39" s="253"/>
      <c r="I39" s="253"/>
      <c r="J39" s="267"/>
      <c r="K39" s="267"/>
      <c r="L39" s="268"/>
    </row>
    <row r="40" spans="3:12" x14ac:dyDescent="0.2">
      <c r="C40" s="17"/>
      <c r="D40" s="211"/>
      <c r="E40" s="17"/>
      <c r="F40" s="17"/>
      <c r="G40" s="17"/>
      <c r="H40" s="253"/>
      <c r="I40" s="253"/>
      <c r="J40" s="267"/>
      <c r="K40" s="267"/>
      <c r="L40" s="268"/>
    </row>
    <row r="41" spans="3:12" x14ac:dyDescent="0.2">
      <c r="C41" s="17"/>
      <c r="D41" s="211"/>
      <c r="E41" s="17"/>
      <c r="F41" s="17"/>
      <c r="G41" s="17"/>
      <c r="H41" s="253"/>
      <c r="I41" s="253"/>
      <c r="J41" s="267"/>
      <c r="K41" s="267"/>
      <c r="L41" s="268"/>
    </row>
    <row r="42" spans="3:12" x14ac:dyDescent="0.2">
      <c r="C42" s="17"/>
      <c r="D42" s="211"/>
      <c r="E42" s="17"/>
      <c r="F42" s="17"/>
      <c r="G42" s="17"/>
      <c r="H42" s="253"/>
      <c r="I42" s="253"/>
      <c r="J42" s="267"/>
      <c r="K42" s="267"/>
      <c r="L42" s="268"/>
    </row>
    <row r="43" spans="3:12" x14ac:dyDescent="0.2">
      <c r="C43" s="17"/>
      <c r="D43" s="211"/>
      <c r="E43" s="17"/>
      <c r="F43" s="17"/>
      <c r="G43" s="17"/>
      <c r="H43" s="253"/>
      <c r="I43" s="253"/>
      <c r="J43" s="267"/>
      <c r="K43" s="267"/>
      <c r="L43" s="268"/>
    </row>
    <row r="44" spans="3:12" x14ac:dyDescent="0.2">
      <c r="C44" s="17"/>
      <c r="D44" s="211"/>
      <c r="E44" s="17"/>
      <c r="F44" s="17"/>
      <c r="G44" s="17"/>
      <c r="H44" s="253"/>
      <c r="I44" s="253"/>
      <c r="J44" s="267"/>
      <c r="K44" s="267"/>
      <c r="L44" s="268"/>
    </row>
    <row r="45" spans="3:12" x14ac:dyDescent="0.2">
      <c r="C45" s="17"/>
      <c r="D45" s="211"/>
      <c r="E45" s="17"/>
      <c r="F45" s="17"/>
      <c r="G45" s="17"/>
      <c r="H45" s="253"/>
      <c r="I45" s="253"/>
      <c r="J45" s="267"/>
      <c r="K45" s="267"/>
      <c r="L45" s="268"/>
    </row>
    <row r="46" spans="3:12" x14ac:dyDescent="0.2">
      <c r="C46" s="17"/>
      <c r="D46" s="211"/>
      <c r="E46" s="17"/>
      <c r="F46" s="17"/>
      <c r="G46" s="17"/>
      <c r="H46" s="253"/>
      <c r="I46" s="253"/>
      <c r="J46" s="267"/>
      <c r="K46" s="267"/>
      <c r="L46" s="268"/>
    </row>
    <row r="47" spans="3:12" x14ac:dyDescent="0.2">
      <c r="C47" s="17"/>
      <c r="D47" s="211"/>
      <c r="E47" s="17"/>
      <c r="F47" s="17"/>
      <c r="G47" s="17"/>
      <c r="H47" s="253"/>
      <c r="I47" s="253"/>
      <c r="J47" s="267"/>
      <c r="K47" s="267"/>
      <c r="L47" s="268"/>
    </row>
    <row r="48" spans="3:12" x14ac:dyDescent="0.2">
      <c r="C48" s="17"/>
      <c r="D48" s="211"/>
      <c r="E48" s="17"/>
      <c r="F48" s="17"/>
      <c r="G48" s="17"/>
      <c r="H48" s="253"/>
      <c r="I48" s="253"/>
      <c r="J48" s="267"/>
      <c r="K48" s="267"/>
      <c r="L48" s="268"/>
    </row>
    <row r="49" spans="3:12" x14ac:dyDescent="0.2">
      <c r="C49" s="17"/>
      <c r="D49" s="211"/>
      <c r="E49" s="17"/>
      <c r="F49" s="17"/>
      <c r="G49" s="17"/>
      <c r="H49" s="253"/>
      <c r="I49" s="253"/>
      <c r="J49" s="267"/>
      <c r="K49" s="267"/>
      <c r="L49" s="268"/>
    </row>
    <row r="50" spans="3:12" x14ac:dyDescent="0.2">
      <c r="C50" s="17"/>
      <c r="D50" s="211"/>
      <c r="E50" s="17"/>
      <c r="F50" s="17"/>
      <c r="G50" s="17"/>
      <c r="H50" s="253"/>
      <c r="I50" s="253"/>
      <c r="J50" s="267"/>
      <c r="K50" s="267"/>
      <c r="L50" s="268"/>
    </row>
    <row r="51" spans="3:12" x14ac:dyDescent="0.2">
      <c r="C51" s="17"/>
      <c r="D51" s="211"/>
      <c r="E51" s="17"/>
      <c r="F51" s="17"/>
      <c r="G51" s="17"/>
      <c r="H51" s="253"/>
      <c r="I51" s="253"/>
      <c r="J51" s="267"/>
      <c r="K51" s="267"/>
      <c r="L51" s="268"/>
    </row>
    <row r="52" spans="3:12" x14ac:dyDescent="0.2">
      <c r="C52" s="17"/>
      <c r="D52" s="211"/>
      <c r="E52" s="17"/>
      <c r="F52" s="17"/>
      <c r="G52" s="17"/>
      <c r="H52" s="253"/>
      <c r="I52" s="253"/>
      <c r="J52" s="267"/>
      <c r="K52" s="267"/>
      <c r="L52" s="268"/>
    </row>
    <row r="53" spans="3:12" x14ac:dyDescent="0.2">
      <c r="C53" s="17"/>
      <c r="D53" s="211"/>
      <c r="E53" s="17"/>
      <c r="F53" s="17"/>
      <c r="G53" s="17"/>
      <c r="H53" s="253"/>
      <c r="I53" s="253"/>
      <c r="J53" s="267"/>
      <c r="K53" s="267"/>
      <c r="L53" s="268"/>
    </row>
    <row r="54" spans="3:12" x14ac:dyDescent="0.2">
      <c r="C54" s="17"/>
      <c r="D54" s="211"/>
      <c r="E54" s="17"/>
      <c r="F54" s="17"/>
      <c r="G54" s="17"/>
      <c r="H54" s="253"/>
      <c r="I54" s="253"/>
      <c r="J54" s="267"/>
      <c r="K54" s="267"/>
      <c r="L54" s="268"/>
    </row>
    <row r="55" spans="3:12" x14ac:dyDescent="0.2">
      <c r="C55" s="17"/>
      <c r="D55" s="211"/>
      <c r="E55" s="17"/>
      <c r="F55" s="17"/>
      <c r="G55" s="17"/>
      <c r="H55" s="253"/>
      <c r="I55" s="253"/>
      <c r="J55" s="267"/>
      <c r="K55" s="267"/>
      <c r="L55" s="268"/>
    </row>
    <row r="56" spans="3:12" x14ac:dyDescent="0.2">
      <c r="C56" s="17"/>
      <c r="D56" s="211"/>
      <c r="E56" s="17"/>
      <c r="F56" s="17"/>
      <c r="G56" s="17"/>
      <c r="H56" s="253"/>
      <c r="I56" s="253"/>
      <c r="J56" s="267"/>
      <c r="K56" s="267"/>
      <c r="L56" s="268"/>
    </row>
    <row r="57" spans="3:12" x14ac:dyDescent="0.2">
      <c r="C57" s="17"/>
      <c r="D57" s="211"/>
      <c r="E57" s="17"/>
      <c r="F57" s="17"/>
      <c r="G57" s="17"/>
      <c r="H57" s="253"/>
      <c r="I57" s="253"/>
      <c r="J57" s="267"/>
      <c r="K57" s="267"/>
      <c r="L57" s="268"/>
    </row>
    <row r="58" spans="3:12" x14ac:dyDescent="0.2">
      <c r="C58" s="17"/>
      <c r="D58" s="211"/>
      <c r="E58" s="17"/>
      <c r="F58" s="17"/>
      <c r="G58" s="17"/>
      <c r="H58" s="253"/>
      <c r="I58" s="253"/>
      <c r="J58" s="267"/>
      <c r="K58" s="267"/>
      <c r="L58" s="268"/>
    </row>
    <row r="59" spans="3:12" x14ac:dyDescent="0.2">
      <c r="C59" s="17"/>
      <c r="D59" s="211"/>
      <c r="E59" s="17"/>
      <c r="F59" s="17"/>
      <c r="G59" s="17"/>
      <c r="H59" s="253"/>
      <c r="I59" s="253"/>
      <c r="J59" s="267"/>
      <c r="K59" s="267"/>
      <c r="L59" s="268"/>
    </row>
    <row r="60" spans="3:12" x14ac:dyDescent="0.2">
      <c r="C60" s="17"/>
      <c r="D60" s="211"/>
      <c r="E60" s="17"/>
      <c r="F60" s="17"/>
      <c r="G60" s="17"/>
      <c r="H60" s="253"/>
      <c r="I60" s="253"/>
      <c r="J60" s="267"/>
      <c r="K60" s="267"/>
      <c r="L60" s="268"/>
    </row>
    <row r="61" spans="3:12" x14ac:dyDescent="0.2">
      <c r="C61" s="17"/>
      <c r="D61" s="211"/>
      <c r="E61" s="17"/>
      <c r="F61" s="17"/>
      <c r="G61" s="17"/>
      <c r="H61" s="253"/>
      <c r="I61" s="253"/>
      <c r="J61" s="267"/>
      <c r="K61" s="267"/>
      <c r="L61" s="268"/>
    </row>
    <row r="62" spans="3:12" x14ac:dyDescent="0.2">
      <c r="C62" s="17"/>
      <c r="D62" s="211"/>
      <c r="E62" s="17"/>
      <c r="F62" s="17"/>
      <c r="G62" s="17"/>
      <c r="H62" s="253"/>
      <c r="I62" s="253"/>
      <c r="J62" s="267"/>
      <c r="K62" s="267"/>
      <c r="L62" s="268"/>
    </row>
    <row r="63" spans="3:12" x14ac:dyDescent="0.2">
      <c r="C63" s="17"/>
      <c r="D63" s="211"/>
      <c r="E63" s="17"/>
      <c r="F63" s="17"/>
      <c r="G63" s="17"/>
      <c r="H63" s="253"/>
      <c r="I63" s="253"/>
      <c r="J63" s="267"/>
      <c r="K63" s="267"/>
      <c r="L63" s="268"/>
    </row>
    <row r="64" spans="3:12" x14ac:dyDescent="0.2">
      <c r="C64" s="17"/>
      <c r="D64" s="211"/>
      <c r="E64" s="17"/>
      <c r="F64" s="17"/>
      <c r="G64" s="17"/>
      <c r="H64" s="253"/>
      <c r="I64" s="253"/>
      <c r="J64" s="267"/>
      <c r="K64" s="267"/>
      <c r="L64" s="268"/>
    </row>
    <row r="65" spans="3:12" x14ac:dyDescent="0.2">
      <c r="C65" s="17"/>
      <c r="D65" s="211"/>
      <c r="E65" s="17"/>
      <c r="F65" s="17"/>
      <c r="G65" s="17"/>
      <c r="H65" s="253"/>
      <c r="I65" s="253"/>
      <c r="J65" s="267"/>
      <c r="K65" s="267"/>
      <c r="L65" s="268"/>
    </row>
    <row r="66" spans="3:12" x14ac:dyDescent="0.2">
      <c r="C66" s="17"/>
      <c r="D66" s="211"/>
      <c r="E66" s="17"/>
      <c r="F66" s="17"/>
      <c r="G66" s="17"/>
      <c r="H66" s="253"/>
      <c r="I66" s="253"/>
      <c r="J66" s="267"/>
      <c r="K66" s="267"/>
      <c r="L66" s="268"/>
    </row>
    <row r="67" spans="3:12" x14ac:dyDescent="0.2">
      <c r="C67" s="17"/>
      <c r="D67" s="211"/>
      <c r="E67" s="17"/>
      <c r="F67" s="17"/>
      <c r="G67" s="17"/>
      <c r="H67" s="253"/>
      <c r="I67" s="253"/>
      <c r="J67" s="267"/>
      <c r="K67" s="267"/>
      <c r="L67" s="268"/>
    </row>
    <row r="68" spans="3:12" x14ac:dyDescent="0.2">
      <c r="C68" s="17"/>
      <c r="D68" s="211"/>
      <c r="E68" s="17"/>
      <c r="F68" s="17"/>
      <c r="G68" s="17"/>
      <c r="H68" s="253"/>
      <c r="I68" s="253"/>
      <c r="J68" s="267"/>
      <c r="K68" s="267"/>
      <c r="L68" s="268"/>
    </row>
    <row r="69" spans="3:12" x14ac:dyDescent="0.2">
      <c r="C69" s="17"/>
      <c r="D69" s="211"/>
      <c r="E69" s="17"/>
      <c r="F69" s="17"/>
      <c r="G69" s="17"/>
      <c r="H69" s="253"/>
      <c r="I69" s="253"/>
      <c r="J69" s="267"/>
      <c r="K69" s="267"/>
      <c r="L69" s="268"/>
    </row>
    <row r="70" spans="3:12" x14ac:dyDescent="0.2">
      <c r="C70" s="17"/>
      <c r="D70" s="211"/>
      <c r="E70" s="17"/>
      <c r="F70" s="17"/>
      <c r="G70" s="17"/>
      <c r="H70" s="253"/>
      <c r="I70" s="253"/>
      <c r="J70" s="267"/>
      <c r="K70" s="267"/>
      <c r="L70" s="268"/>
    </row>
    <row r="71" spans="3:12" x14ac:dyDescent="0.2">
      <c r="C71" s="17"/>
      <c r="D71" s="211"/>
      <c r="E71" s="17"/>
      <c r="F71" s="17"/>
      <c r="G71" s="17"/>
      <c r="H71" s="253"/>
      <c r="I71" s="253"/>
      <c r="J71" s="267"/>
      <c r="K71" s="267"/>
      <c r="L71" s="268"/>
    </row>
    <row r="72" spans="3:12" x14ac:dyDescent="0.2">
      <c r="C72" s="17"/>
      <c r="D72" s="211"/>
      <c r="E72" s="17"/>
      <c r="F72" s="17"/>
      <c r="G72" s="17"/>
      <c r="H72" s="253"/>
      <c r="I72" s="253"/>
      <c r="J72" s="267"/>
      <c r="K72" s="267"/>
      <c r="L72" s="268"/>
    </row>
    <row r="73" spans="3:12" x14ac:dyDescent="0.2">
      <c r="C73" s="17"/>
      <c r="D73" s="211"/>
      <c r="E73" s="17"/>
      <c r="F73" s="17"/>
      <c r="G73" s="17"/>
      <c r="H73" s="253"/>
      <c r="I73" s="253"/>
      <c r="J73" s="267"/>
      <c r="K73" s="267"/>
      <c r="L73" s="268"/>
    </row>
    <row r="74" spans="3:12" x14ac:dyDescent="0.2">
      <c r="C74" s="17"/>
      <c r="D74" s="211"/>
      <c r="E74" s="17"/>
      <c r="F74" s="17"/>
      <c r="G74" s="17"/>
      <c r="H74" s="253"/>
      <c r="I74" s="253"/>
      <c r="J74" s="267"/>
      <c r="K74" s="267"/>
      <c r="L74" s="268"/>
    </row>
    <row r="75" spans="3:12" x14ac:dyDescent="0.2">
      <c r="C75" s="17"/>
      <c r="D75" s="211"/>
      <c r="E75" s="17"/>
      <c r="F75" s="17"/>
      <c r="G75" s="17"/>
      <c r="H75" s="253"/>
      <c r="I75" s="253"/>
      <c r="J75" s="267"/>
      <c r="K75" s="267"/>
      <c r="L75" s="268"/>
    </row>
    <row r="76" spans="3:12" x14ac:dyDescent="0.2">
      <c r="C76" s="17"/>
      <c r="D76" s="211"/>
      <c r="E76" s="17"/>
      <c r="F76" s="17"/>
      <c r="G76" s="17"/>
      <c r="H76" s="253"/>
      <c r="I76" s="253"/>
      <c r="J76" s="267"/>
      <c r="K76" s="267"/>
      <c r="L76" s="268"/>
    </row>
    <row r="77" spans="3:12" x14ac:dyDescent="0.2">
      <c r="C77" s="17"/>
      <c r="D77" s="211"/>
      <c r="E77" s="17"/>
      <c r="F77" s="17"/>
      <c r="G77" s="17"/>
      <c r="H77" s="253"/>
      <c r="I77" s="253"/>
      <c r="J77" s="267"/>
      <c r="K77" s="267"/>
      <c r="L77" s="268"/>
    </row>
    <row r="78" spans="3:12" x14ac:dyDescent="0.2">
      <c r="C78" s="17"/>
      <c r="D78" s="211"/>
      <c r="E78" s="17"/>
      <c r="F78" s="17"/>
      <c r="G78" s="17"/>
      <c r="H78" s="253"/>
      <c r="I78" s="253"/>
      <c r="J78" s="267"/>
      <c r="K78" s="267"/>
      <c r="L78" s="268"/>
    </row>
    <row r="79" spans="3:12" x14ac:dyDescent="0.2">
      <c r="C79" s="17"/>
      <c r="D79" s="211"/>
      <c r="E79" s="17"/>
      <c r="F79" s="17"/>
      <c r="G79" s="17"/>
      <c r="H79" s="253"/>
      <c r="I79" s="253"/>
      <c r="J79" s="267"/>
      <c r="K79" s="267"/>
      <c r="L79" s="268"/>
    </row>
    <row r="80" spans="3:12" x14ac:dyDescent="0.2">
      <c r="C80" s="17"/>
      <c r="D80" s="211"/>
      <c r="E80" s="17"/>
      <c r="F80" s="17"/>
      <c r="G80" s="17"/>
      <c r="H80" s="253"/>
      <c r="I80" s="253"/>
      <c r="J80" s="267"/>
      <c r="K80" s="267"/>
      <c r="L80" s="268"/>
    </row>
    <row r="81" spans="3:12" x14ac:dyDescent="0.2">
      <c r="C81" s="17"/>
      <c r="D81" s="211"/>
      <c r="E81" s="17"/>
      <c r="F81" s="17"/>
      <c r="G81" s="17"/>
      <c r="H81" s="253"/>
      <c r="I81" s="253"/>
      <c r="J81" s="267"/>
      <c r="K81" s="267"/>
      <c r="L81" s="268"/>
    </row>
    <row r="82" spans="3:12" x14ac:dyDescent="0.2">
      <c r="C82" s="17"/>
      <c r="D82" s="211"/>
      <c r="E82" s="17"/>
      <c r="F82" s="17"/>
      <c r="G82" s="17"/>
      <c r="H82" s="253"/>
      <c r="I82" s="253"/>
      <c r="J82" s="267"/>
      <c r="K82" s="267"/>
      <c r="L82" s="268"/>
    </row>
    <row r="83" spans="3:12" x14ac:dyDescent="0.2">
      <c r="C83" s="17"/>
      <c r="D83" s="211"/>
      <c r="E83" s="17"/>
      <c r="F83" s="17"/>
      <c r="G83" s="17"/>
      <c r="H83" s="253"/>
      <c r="I83" s="253"/>
      <c r="J83" s="267"/>
      <c r="K83" s="267"/>
      <c r="L83" s="268"/>
    </row>
    <row r="84" spans="3:12" x14ac:dyDescent="0.2">
      <c r="C84" s="17"/>
      <c r="D84" s="211"/>
      <c r="E84" s="17"/>
      <c r="F84" s="17"/>
      <c r="G84" s="17"/>
      <c r="H84" s="253"/>
      <c r="I84" s="253"/>
      <c r="J84" s="267"/>
      <c r="K84" s="267"/>
      <c r="L84" s="268"/>
    </row>
    <row r="85" spans="3:12" x14ac:dyDescent="0.2">
      <c r="C85" s="17"/>
      <c r="D85" s="211"/>
      <c r="E85" s="17"/>
      <c r="F85" s="17"/>
      <c r="G85" s="17"/>
      <c r="H85" s="253"/>
      <c r="I85" s="253"/>
      <c r="J85" s="267"/>
      <c r="K85" s="267"/>
      <c r="L85" s="268"/>
    </row>
    <row r="86" spans="3:12" x14ac:dyDescent="0.2">
      <c r="C86" s="17"/>
      <c r="D86" s="211"/>
      <c r="E86" s="17"/>
      <c r="F86" s="17"/>
      <c r="G86" s="17"/>
      <c r="H86" s="253"/>
      <c r="I86" s="253"/>
      <c r="J86" s="267"/>
      <c r="K86" s="267"/>
      <c r="L86" s="268"/>
    </row>
    <row r="87" spans="3:12" x14ac:dyDescent="0.2">
      <c r="C87" s="17"/>
      <c r="D87" s="211"/>
      <c r="E87" s="17"/>
      <c r="F87" s="17"/>
      <c r="G87" s="17"/>
      <c r="H87" s="253"/>
      <c r="I87" s="253"/>
      <c r="J87" s="267"/>
      <c r="K87" s="267"/>
      <c r="L87" s="268"/>
    </row>
    <row r="88" spans="3:12" x14ac:dyDescent="0.2">
      <c r="C88" s="17"/>
      <c r="D88" s="211"/>
      <c r="E88" s="17"/>
      <c r="F88" s="17"/>
      <c r="G88" s="17"/>
      <c r="H88" s="253"/>
      <c r="I88" s="253"/>
      <c r="J88" s="267"/>
      <c r="K88" s="267"/>
      <c r="L88" s="268"/>
    </row>
    <row r="89" spans="3:12" x14ac:dyDescent="0.2">
      <c r="C89" s="17"/>
      <c r="D89" s="211"/>
      <c r="E89" s="17"/>
      <c r="F89" s="17"/>
      <c r="G89" s="17"/>
      <c r="H89" s="253"/>
      <c r="I89" s="253"/>
      <c r="J89" s="267"/>
      <c r="K89" s="267"/>
      <c r="L89" s="268"/>
    </row>
    <row r="90" spans="3:12" x14ac:dyDescent="0.2">
      <c r="C90" s="17"/>
      <c r="D90" s="211"/>
      <c r="E90" s="17"/>
      <c r="F90" s="17"/>
      <c r="G90" s="17"/>
      <c r="H90" s="253"/>
      <c r="I90" s="253"/>
      <c r="J90" s="267"/>
      <c r="K90" s="267"/>
      <c r="L90" s="268"/>
    </row>
    <row r="91" spans="3:12" x14ac:dyDescent="0.2">
      <c r="C91" s="17"/>
      <c r="D91" s="211"/>
      <c r="E91" s="17"/>
      <c r="F91" s="17"/>
      <c r="G91" s="17"/>
      <c r="H91" s="253"/>
      <c r="I91" s="253"/>
      <c r="J91" s="267"/>
      <c r="K91" s="267"/>
      <c r="L91" s="268"/>
    </row>
    <row r="92" spans="3:12" x14ac:dyDescent="0.2">
      <c r="C92" s="17"/>
      <c r="D92" s="211"/>
      <c r="E92" s="17"/>
      <c r="F92" s="17"/>
      <c r="G92" s="17"/>
      <c r="H92" s="253"/>
      <c r="I92" s="253"/>
      <c r="J92" s="267"/>
      <c r="K92" s="267"/>
      <c r="L92" s="268"/>
    </row>
    <row r="93" spans="3:12" x14ac:dyDescent="0.2">
      <c r="C93" s="17"/>
      <c r="D93" s="211"/>
      <c r="E93" s="17"/>
      <c r="F93" s="17"/>
      <c r="G93" s="17"/>
      <c r="H93" s="253"/>
      <c r="I93" s="253"/>
      <c r="J93" s="267"/>
      <c r="K93" s="267"/>
      <c r="L93" s="268"/>
    </row>
    <row r="94" spans="3:12" x14ac:dyDescent="0.2">
      <c r="C94" s="17"/>
      <c r="D94" s="211"/>
      <c r="E94" s="17"/>
      <c r="F94" s="17"/>
      <c r="G94" s="17"/>
      <c r="H94" s="253"/>
      <c r="I94" s="253"/>
      <c r="J94" s="267"/>
      <c r="K94" s="267"/>
      <c r="L94" s="268"/>
    </row>
    <row r="95" spans="3:12" x14ac:dyDescent="0.2">
      <c r="C95" s="17"/>
      <c r="D95" s="211"/>
      <c r="E95" s="17"/>
      <c r="F95" s="17"/>
      <c r="G95" s="17"/>
      <c r="H95" s="253"/>
      <c r="I95" s="253"/>
      <c r="J95" s="267"/>
      <c r="K95" s="267"/>
      <c r="L95" s="268"/>
    </row>
    <row r="96" spans="3:12" x14ac:dyDescent="0.2">
      <c r="C96" s="17"/>
      <c r="D96" s="211"/>
      <c r="E96" s="17"/>
      <c r="F96" s="17"/>
      <c r="G96" s="17"/>
      <c r="H96" s="253"/>
      <c r="I96" s="253"/>
      <c r="J96" s="267"/>
      <c r="K96" s="267"/>
      <c r="L96" s="268"/>
    </row>
    <row r="97" spans="3:12" x14ac:dyDescent="0.2">
      <c r="C97" s="17"/>
      <c r="D97" s="211"/>
      <c r="E97" s="17"/>
      <c r="F97" s="17"/>
      <c r="G97" s="17"/>
      <c r="H97" s="253"/>
      <c r="I97" s="253"/>
      <c r="J97" s="267"/>
      <c r="K97" s="267"/>
      <c r="L97" s="268"/>
    </row>
    <row r="98" spans="3:12" x14ac:dyDescent="0.2">
      <c r="C98" s="17"/>
      <c r="D98" s="211"/>
      <c r="E98" s="17"/>
      <c r="F98" s="17"/>
      <c r="G98" s="17"/>
      <c r="H98" s="253"/>
      <c r="I98" s="253"/>
      <c r="J98" s="267"/>
      <c r="K98" s="267"/>
      <c r="L98" s="268"/>
    </row>
    <row r="99" spans="3:12" x14ac:dyDescent="0.2">
      <c r="C99" s="17"/>
      <c r="D99" s="211"/>
      <c r="E99" s="17"/>
      <c r="F99" s="17"/>
      <c r="G99" s="17"/>
      <c r="H99" s="253"/>
      <c r="I99" s="253"/>
      <c r="J99" s="267"/>
      <c r="K99" s="267"/>
      <c r="L99" s="268"/>
    </row>
    <row r="100" spans="3:12" x14ac:dyDescent="0.2">
      <c r="C100" s="17"/>
      <c r="D100" s="211"/>
      <c r="E100" s="17"/>
      <c r="F100" s="17"/>
      <c r="G100" s="17"/>
      <c r="H100" s="253"/>
      <c r="I100" s="253"/>
      <c r="J100" s="267"/>
      <c r="K100" s="267"/>
      <c r="L100" s="268"/>
    </row>
    <row r="101" spans="3:12" x14ac:dyDescent="0.2">
      <c r="C101" s="17"/>
      <c r="D101" s="211"/>
      <c r="E101" s="17"/>
      <c r="F101" s="17"/>
      <c r="G101" s="17"/>
      <c r="H101" s="253"/>
      <c r="I101" s="253"/>
      <c r="J101" s="267"/>
      <c r="K101" s="267"/>
      <c r="L101" s="268"/>
    </row>
    <row r="102" spans="3:12" x14ac:dyDescent="0.2">
      <c r="C102" s="17"/>
      <c r="D102" s="211"/>
      <c r="E102" s="17"/>
      <c r="F102" s="17"/>
      <c r="G102" s="17"/>
      <c r="H102" s="253"/>
      <c r="I102" s="253"/>
      <c r="J102" s="267"/>
      <c r="K102" s="267"/>
      <c r="L102" s="268"/>
    </row>
    <row r="103" spans="3:12" x14ac:dyDescent="0.2">
      <c r="C103" s="17"/>
      <c r="D103" s="211"/>
      <c r="E103" s="17"/>
      <c r="F103" s="17"/>
      <c r="G103" s="17"/>
      <c r="H103" s="253"/>
      <c r="I103" s="253"/>
      <c r="J103" s="267"/>
      <c r="K103" s="267"/>
      <c r="L103" s="268"/>
    </row>
    <row r="104" spans="3:12" x14ac:dyDescent="0.2">
      <c r="C104" s="17"/>
      <c r="D104" s="211"/>
      <c r="E104" s="17"/>
      <c r="F104" s="17"/>
      <c r="G104" s="17"/>
      <c r="H104" s="253"/>
      <c r="I104" s="253"/>
      <c r="J104" s="267"/>
      <c r="K104" s="267"/>
      <c r="L104" s="268"/>
    </row>
    <row r="105" spans="3:12" x14ac:dyDescent="0.2">
      <c r="C105" s="17"/>
      <c r="D105" s="211"/>
      <c r="E105" s="17"/>
      <c r="F105" s="17"/>
      <c r="G105" s="17"/>
      <c r="H105" s="253"/>
      <c r="I105" s="253"/>
      <c r="J105" s="267"/>
      <c r="K105" s="267"/>
      <c r="L105" s="268"/>
    </row>
    <row r="106" spans="3:12" x14ac:dyDescent="0.2">
      <c r="C106" s="17"/>
      <c r="D106" s="211"/>
      <c r="E106" s="17"/>
      <c r="F106" s="17"/>
      <c r="G106" s="17"/>
      <c r="H106" s="253"/>
      <c r="I106" s="253"/>
      <c r="J106" s="267"/>
      <c r="K106" s="267"/>
      <c r="L106" s="268"/>
    </row>
    <row r="107" spans="3:12" x14ac:dyDescent="0.2">
      <c r="C107" s="17"/>
      <c r="D107" s="211"/>
      <c r="E107" s="17"/>
      <c r="F107" s="17"/>
      <c r="G107" s="17"/>
      <c r="H107" s="253"/>
      <c r="I107" s="253"/>
      <c r="J107" s="267"/>
      <c r="K107" s="267"/>
      <c r="L107" s="268"/>
    </row>
    <row r="108" spans="3:12" x14ac:dyDescent="0.2">
      <c r="C108" s="17"/>
      <c r="D108" s="211"/>
      <c r="E108" s="17"/>
      <c r="F108" s="17"/>
      <c r="G108" s="17"/>
      <c r="H108" s="253"/>
      <c r="I108" s="253"/>
      <c r="J108" s="267"/>
      <c r="K108" s="267"/>
      <c r="L108" s="268"/>
    </row>
    <row r="109" spans="3:12" x14ac:dyDescent="0.2">
      <c r="C109" s="17"/>
      <c r="D109" s="211"/>
      <c r="E109" s="17"/>
      <c r="F109" s="17"/>
      <c r="G109" s="17"/>
      <c r="H109" s="253"/>
      <c r="I109" s="253"/>
      <c r="J109" s="267"/>
      <c r="K109" s="267"/>
      <c r="L109" s="268"/>
    </row>
    <row r="110" spans="3:12" x14ac:dyDescent="0.2">
      <c r="C110" s="17"/>
      <c r="D110" s="211"/>
      <c r="E110" s="17"/>
      <c r="F110" s="17"/>
      <c r="G110" s="17"/>
      <c r="H110" s="253"/>
      <c r="I110" s="253"/>
      <c r="J110" s="267"/>
      <c r="K110" s="267"/>
      <c r="L110" s="268"/>
    </row>
    <row r="111" spans="3:12" x14ac:dyDescent="0.2">
      <c r="C111" s="17"/>
      <c r="D111" s="211"/>
      <c r="E111" s="17"/>
      <c r="F111" s="17"/>
      <c r="G111" s="17"/>
      <c r="H111" s="253"/>
      <c r="I111" s="253"/>
      <c r="J111" s="267"/>
      <c r="K111" s="267"/>
      <c r="L111" s="268"/>
    </row>
    <row r="112" spans="3:12" x14ac:dyDescent="0.2">
      <c r="C112" s="17"/>
      <c r="D112" s="211"/>
      <c r="E112" s="17"/>
      <c r="F112" s="17"/>
      <c r="G112" s="17"/>
      <c r="H112" s="253"/>
      <c r="I112" s="253"/>
      <c r="J112" s="267"/>
      <c r="K112" s="267"/>
      <c r="L112" s="268"/>
    </row>
    <row r="113" spans="1:22" x14ac:dyDescent="0.2">
      <c r="C113" s="17"/>
      <c r="D113" s="211"/>
      <c r="E113" s="17"/>
      <c r="F113" s="17"/>
      <c r="G113" s="17"/>
      <c r="H113" s="253"/>
      <c r="I113" s="253"/>
      <c r="J113" s="267"/>
      <c r="K113" s="267"/>
      <c r="L113" s="268"/>
    </row>
    <row r="114" spans="1:22" x14ac:dyDescent="0.2">
      <c r="A114" s="198"/>
      <c r="B114" s="18"/>
      <c r="C114" s="18"/>
      <c r="D114" s="224"/>
      <c r="E114" s="99"/>
    </row>
    <row r="115" spans="1:22" x14ac:dyDescent="0.2">
      <c r="A115" s="198"/>
      <c r="C115" s="1207"/>
      <c r="D115" s="290"/>
      <c r="E115" s="99"/>
    </row>
    <row r="116" spans="1:22" x14ac:dyDescent="0.2">
      <c r="A116" s="198"/>
      <c r="C116" s="18"/>
      <c r="D116" s="224"/>
      <c r="E116" s="99"/>
    </row>
    <row r="117" spans="1:22" x14ac:dyDescent="0.2">
      <c r="A117" s="198"/>
      <c r="C117" s="131"/>
      <c r="D117" s="292"/>
      <c r="E117" s="99"/>
    </row>
    <row r="118" spans="1:22" x14ac:dyDescent="0.2">
      <c r="A118" s="198"/>
      <c r="D118" s="224"/>
      <c r="E118" s="99"/>
    </row>
    <row r="119" spans="1:22" s="23" customFormat="1" x14ac:dyDescent="0.2">
      <c r="A119" s="438"/>
      <c r="B119" s="4"/>
      <c r="C119" s="4"/>
      <c r="D119" s="54"/>
      <c r="E119" s="392"/>
    </row>
    <row r="120" spans="1:22" s="23" customFormat="1" x14ac:dyDescent="0.2">
      <c r="A120" s="438"/>
      <c r="B120" s="4"/>
      <c r="C120" s="131"/>
      <c r="D120" s="54"/>
      <c r="E120" s="392"/>
    </row>
    <row r="121" spans="1:22" s="23" customFormat="1" x14ac:dyDescent="0.2">
      <c r="A121" s="438"/>
      <c r="B121" s="4"/>
      <c r="C121" s="291"/>
      <c r="D121" s="54"/>
      <c r="E121" s="392"/>
    </row>
    <row r="122" spans="1:22" s="23" customFormat="1" x14ac:dyDescent="0.2">
      <c r="A122" s="438"/>
      <c r="C122" s="4"/>
      <c r="D122" s="54"/>
      <c r="E122" s="392"/>
      <c r="F122" s="22"/>
      <c r="G122" s="22"/>
      <c r="H122" s="22"/>
      <c r="I122" s="22"/>
      <c r="J122" s="1226"/>
      <c r="K122" s="1226"/>
      <c r="L122" s="697"/>
    </row>
    <row r="123" spans="1:22" s="23" customFormat="1" x14ac:dyDescent="0.2">
      <c r="A123" s="438"/>
      <c r="C123" s="4"/>
      <c r="D123" s="290"/>
      <c r="E123" s="392"/>
      <c r="J123" s="1226"/>
      <c r="K123" s="1226"/>
      <c r="L123" s="697"/>
    </row>
    <row r="124" spans="1:22" s="23" customFormat="1" x14ac:dyDescent="0.2">
      <c r="A124" s="438"/>
      <c r="C124" s="4"/>
      <c r="D124" s="54"/>
      <c r="E124" s="392"/>
      <c r="J124" s="1226"/>
      <c r="K124" s="1226"/>
      <c r="L124" s="697"/>
    </row>
    <row r="125" spans="1:22" s="23" customFormat="1" x14ac:dyDescent="0.2">
      <c r="A125" s="438"/>
      <c r="C125" s="4"/>
      <c r="D125" s="54"/>
      <c r="E125" s="392"/>
      <c r="J125" s="1226"/>
      <c r="K125" s="1226"/>
      <c r="L125" s="697"/>
    </row>
    <row r="126" spans="1:22" s="23" customFormat="1" x14ac:dyDescent="0.2">
      <c r="A126" s="438"/>
      <c r="C126" s="405"/>
      <c r="D126" s="54"/>
      <c r="E126" s="392"/>
      <c r="J126" s="1226"/>
      <c r="K126" s="1226"/>
      <c r="L126" s="697"/>
    </row>
    <row r="127" spans="1:22" s="23" customFormat="1" x14ac:dyDescent="0.2">
      <c r="A127" s="438"/>
      <c r="D127" s="290"/>
      <c r="E127" s="22"/>
      <c r="F127" s="22"/>
      <c r="G127" s="22"/>
      <c r="H127" s="22"/>
      <c r="I127" s="22"/>
      <c r="J127" s="1226"/>
      <c r="K127" s="1226"/>
      <c r="L127" s="1227"/>
    </row>
    <row r="128" spans="1:22" s="23" customFormat="1" x14ac:dyDescent="0.2">
      <c r="A128" s="438"/>
      <c r="B128" s="22"/>
      <c r="C128" s="106"/>
      <c r="D128" s="126"/>
      <c r="E128" s="22"/>
      <c r="F128" s="22"/>
      <c r="G128" s="22"/>
      <c r="H128" s="22"/>
      <c r="I128" s="22"/>
      <c r="J128" s="1226"/>
      <c r="K128" s="1226"/>
      <c r="L128" s="697"/>
      <c r="M128" s="22"/>
      <c r="N128" s="22"/>
      <c r="O128" s="22"/>
      <c r="P128" s="22"/>
      <c r="Q128" s="22"/>
      <c r="R128" s="22"/>
      <c r="S128" s="22"/>
      <c r="T128" s="22"/>
      <c r="U128" s="22"/>
      <c r="V128" s="22"/>
    </row>
    <row r="129" spans="1:12" s="23" customFormat="1" x14ac:dyDescent="0.2">
      <c r="A129" s="438"/>
      <c r="C129" s="405"/>
      <c r="D129" s="126"/>
      <c r="E129" s="22"/>
      <c r="F129" s="22"/>
      <c r="G129" s="22"/>
      <c r="H129" s="22"/>
      <c r="I129" s="22"/>
      <c r="J129" s="1226"/>
      <c r="K129" s="1226"/>
      <c r="L129" s="697"/>
    </row>
    <row r="130" spans="1:12" s="23" customFormat="1" x14ac:dyDescent="0.2">
      <c r="A130" s="438"/>
      <c r="C130" s="405"/>
      <c r="D130" s="126"/>
      <c r="E130" s="22"/>
      <c r="F130" s="22"/>
      <c r="G130" s="22"/>
      <c r="H130" s="22"/>
      <c r="I130" s="22"/>
      <c r="J130" s="1226"/>
      <c r="K130" s="1226"/>
      <c r="L130" s="697"/>
    </row>
    <row r="131" spans="1:12" s="23" customFormat="1" x14ac:dyDescent="0.2">
      <c r="C131" s="405"/>
      <c r="D131" s="290"/>
      <c r="E131" s="22"/>
      <c r="F131" s="22"/>
      <c r="G131" s="22"/>
      <c r="H131" s="22"/>
      <c r="I131" s="22"/>
      <c r="J131" s="1226"/>
      <c r="K131" s="1226"/>
      <c r="L131" s="697"/>
    </row>
    <row r="132" spans="1:12" s="23" customFormat="1" x14ac:dyDescent="0.2">
      <c r="C132" s="405"/>
      <c r="D132" s="126"/>
      <c r="E132" s="22"/>
      <c r="F132" s="22"/>
      <c r="G132" s="22"/>
      <c r="H132" s="22"/>
      <c r="I132" s="22"/>
      <c r="J132" s="1226"/>
      <c r="K132" s="1226"/>
      <c r="L132" s="697"/>
    </row>
    <row r="133" spans="1:12" s="23" customFormat="1" x14ac:dyDescent="0.2">
      <c r="C133" s="405"/>
      <c r="D133" s="126"/>
      <c r="E133" s="22"/>
      <c r="H133" s="1226"/>
      <c r="I133" s="1226"/>
      <c r="J133" s="41"/>
      <c r="K133" s="41"/>
      <c r="L133" s="697"/>
    </row>
    <row r="134" spans="1:12" s="23" customFormat="1" x14ac:dyDescent="0.2">
      <c r="C134" s="405"/>
      <c r="D134" s="126"/>
      <c r="E134" s="22"/>
    </row>
    <row r="142" spans="1:12" x14ac:dyDescent="0.2">
      <c r="C142" s="6"/>
    </row>
  </sheetData>
  <phoneticPr fontId="10" type="noConversion"/>
  <pageMargins left="0.39370078740157483" right="0.39370078740157483" top="0.59055118110236227" bottom="0.39370078740157483" header="0.59055118110236227" footer="0.39370078740157483"/>
  <pageSetup scale="46" orientation="portrait" r:id="rId1"/>
  <headerFooter alignWithMargins="0">
    <oddHeader>&amp;L&amp;9Organisme ________________________________________&amp;R&amp;9Code géographique ____________</oddHeader>
    <oddFooter>&amp;LS11-8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1"/>
  <dimension ref="A1:V88"/>
  <sheetViews>
    <sheetView zoomScaleNormal="100" zoomScaleSheetLayoutView="100" workbookViewId="0"/>
  </sheetViews>
  <sheetFormatPr baseColWidth="10" defaultColWidth="9.140625" defaultRowHeight="12.75" x14ac:dyDescent="0.2"/>
  <cols>
    <col min="1" max="1" width="2.7109375" style="99" customWidth="1"/>
    <col min="2" max="2" width="3.28515625" style="99" customWidth="1"/>
    <col min="3" max="3" width="9.140625" style="99" customWidth="1"/>
    <col min="4" max="4" width="13.42578125" style="99" customWidth="1"/>
    <col min="5" max="5" width="11.42578125" style="99" customWidth="1"/>
    <col min="6" max="6" width="7.7109375" style="99" customWidth="1"/>
    <col min="7" max="7" width="2.7109375" style="99" customWidth="1"/>
    <col min="8" max="8" width="2.85546875" style="99" customWidth="1"/>
    <col min="9" max="9" width="1.5703125" style="99" customWidth="1"/>
    <col min="10" max="10" width="15.7109375" style="99" customWidth="1"/>
    <col min="11" max="12" width="1.28515625" style="99" customWidth="1"/>
    <col min="13" max="13" width="15.7109375" style="99" customWidth="1"/>
    <col min="14" max="16384" width="9.140625" style="99"/>
  </cols>
  <sheetData>
    <row r="1" spans="1:13" ht="12.75" customHeight="1" x14ac:dyDescent="0.2">
      <c r="A1" s="1277"/>
      <c r="B1" s="1277"/>
      <c r="C1" s="1277"/>
      <c r="D1" s="1277"/>
      <c r="E1" s="1277"/>
      <c r="F1" s="1277"/>
      <c r="G1" s="1277"/>
      <c r="H1" s="1277"/>
      <c r="I1" s="1277"/>
      <c r="J1" s="1277"/>
      <c r="K1" s="1277"/>
      <c r="L1" s="1277"/>
      <c r="M1" s="1277"/>
    </row>
    <row r="2" spans="1:13" x14ac:dyDescent="0.2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</row>
    <row r="3" spans="1:13" ht="12" customHeight="1" x14ac:dyDescent="0.2">
      <c r="A3" s="145"/>
      <c r="B3" s="699"/>
      <c r="C3" s="53" t="s">
        <v>602</v>
      </c>
      <c r="D3" s="95"/>
      <c r="E3" s="95"/>
      <c r="F3" s="95"/>
      <c r="G3" s="95"/>
      <c r="H3" s="2080"/>
      <c r="I3" s="2080"/>
      <c r="J3" s="1990"/>
      <c r="K3" s="1990"/>
      <c r="L3" s="95"/>
      <c r="M3" s="390"/>
    </row>
    <row r="4" spans="1:13" ht="12" customHeight="1" x14ac:dyDescent="0.2">
      <c r="A4" s="145"/>
      <c r="B4" s="699"/>
      <c r="C4" s="53" t="s">
        <v>877</v>
      </c>
      <c r="D4" s="95"/>
      <c r="E4" s="95"/>
      <c r="F4" s="95"/>
      <c r="G4" s="95"/>
      <c r="H4" s="2080"/>
      <c r="I4" s="2080"/>
      <c r="J4" s="1990"/>
      <c r="K4" s="1990"/>
      <c r="L4" s="95"/>
      <c r="M4" s="390"/>
    </row>
    <row r="5" spans="1:13" ht="9" customHeight="1" x14ac:dyDescent="0.2">
      <c r="A5" s="145"/>
      <c r="B5" s="145"/>
      <c r="C5" s="145"/>
      <c r="D5" s="971"/>
      <c r="E5" s="145"/>
      <c r="F5" s="145"/>
      <c r="G5" s="145"/>
      <c r="H5" s="145"/>
      <c r="I5" s="145"/>
      <c r="J5" s="972"/>
      <c r="K5" s="972"/>
      <c r="L5" s="972"/>
      <c r="M5" s="972"/>
    </row>
    <row r="6" spans="1:13" x14ac:dyDescent="0.2">
      <c r="A6" s="1939" t="s">
        <v>598</v>
      </c>
      <c r="B6" s="4" t="s">
        <v>385</v>
      </c>
      <c r="C6" s="4" t="s">
        <v>112</v>
      </c>
      <c r="D6" s="1979"/>
    </row>
    <row r="7" spans="1:13" x14ac:dyDescent="0.2">
      <c r="A7" s="1939"/>
      <c r="C7" s="107"/>
      <c r="D7" s="2081"/>
    </row>
    <row r="8" spans="1:13" x14ac:dyDescent="0.2">
      <c r="A8" s="1939"/>
      <c r="C8" s="4"/>
      <c r="D8" s="1979"/>
    </row>
    <row r="9" spans="1:13" x14ac:dyDescent="0.2">
      <c r="A9" s="1939"/>
      <c r="C9" s="4"/>
      <c r="D9" s="1979"/>
    </row>
    <row r="10" spans="1:13" x14ac:dyDescent="0.2">
      <c r="A10" s="1939" t="s">
        <v>598</v>
      </c>
      <c r="B10" s="4" t="s">
        <v>384</v>
      </c>
      <c r="C10" s="4" t="s">
        <v>956</v>
      </c>
      <c r="D10" s="1979"/>
    </row>
    <row r="11" spans="1:13" x14ac:dyDescent="0.2">
      <c r="A11" s="1939"/>
      <c r="C11" s="107"/>
      <c r="D11" s="1979"/>
    </row>
    <row r="12" spans="1:13" x14ac:dyDescent="0.2">
      <c r="A12" s="1939"/>
      <c r="C12" s="4"/>
      <c r="D12" s="1979"/>
    </row>
    <row r="13" spans="1:13" ht="12.75" customHeight="1" x14ac:dyDescent="0.2">
      <c r="A13" s="1939"/>
      <c r="C13" s="107"/>
      <c r="D13" s="968"/>
    </row>
    <row r="14" spans="1:13" x14ac:dyDescent="0.2">
      <c r="A14" s="1939"/>
      <c r="D14" s="1979"/>
    </row>
    <row r="15" spans="1:13" x14ac:dyDescent="0.2">
      <c r="A15" s="1939"/>
      <c r="B15" s="4" t="s">
        <v>139</v>
      </c>
      <c r="C15" s="4" t="s">
        <v>955</v>
      </c>
      <c r="D15" s="95"/>
      <c r="E15" s="957"/>
    </row>
    <row r="16" spans="1:13" x14ac:dyDescent="0.2">
      <c r="A16" s="1939"/>
      <c r="B16" s="4"/>
      <c r="C16" s="107"/>
      <c r="D16" s="95"/>
      <c r="E16" s="957"/>
    </row>
    <row r="17" spans="1:21" x14ac:dyDescent="0.2">
      <c r="A17" s="1939"/>
      <c r="B17" s="4"/>
      <c r="C17" s="850"/>
      <c r="D17" s="95"/>
      <c r="E17" s="957"/>
    </row>
    <row r="18" spans="1:21" x14ac:dyDescent="0.2">
      <c r="A18" s="1939" t="s">
        <v>598</v>
      </c>
      <c r="C18" s="4" t="s">
        <v>383</v>
      </c>
      <c r="D18" s="95"/>
      <c r="E18" s="957"/>
      <c r="F18" s="90"/>
      <c r="G18" s="90"/>
      <c r="H18" s="90"/>
      <c r="I18" s="90"/>
      <c r="J18" s="2082"/>
      <c r="K18" s="2082"/>
      <c r="L18" s="221"/>
    </row>
    <row r="19" spans="1:21" x14ac:dyDescent="0.2">
      <c r="A19" s="1939"/>
      <c r="C19" s="4"/>
      <c r="D19" s="2081"/>
      <c r="E19" s="957"/>
      <c r="J19" s="2082"/>
      <c r="K19" s="2082"/>
      <c r="L19" s="221"/>
    </row>
    <row r="20" spans="1:21" x14ac:dyDescent="0.2">
      <c r="A20" s="1939"/>
      <c r="C20" s="4"/>
      <c r="D20" s="95"/>
      <c r="E20" s="957"/>
      <c r="J20" s="2082"/>
      <c r="K20" s="2082"/>
      <c r="L20" s="221"/>
    </row>
    <row r="21" spans="1:21" x14ac:dyDescent="0.2">
      <c r="A21" s="1939" t="s">
        <v>598</v>
      </c>
      <c r="C21" s="405" t="s">
        <v>382</v>
      </c>
      <c r="D21" s="95"/>
      <c r="E21" s="957"/>
      <c r="J21" s="2082"/>
      <c r="K21" s="2082"/>
      <c r="L21" s="221"/>
    </row>
    <row r="22" spans="1:21" x14ac:dyDescent="0.2">
      <c r="A22" s="1939"/>
      <c r="B22" s="90"/>
      <c r="C22" s="106"/>
      <c r="D22" s="237"/>
      <c r="E22" s="90"/>
      <c r="F22" s="90"/>
      <c r="G22" s="90"/>
      <c r="H22" s="90"/>
      <c r="I22" s="90"/>
      <c r="J22" s="2082"/>
      <c r="K22" s="2082"/>
      <c r="L22" s="221"/>
      <c r="M22" s="90"/>
      <c r="N22" s="90"/>
      <c r="O22" s="90"/>
      <c r="P22" s="90"/>
      <c r="Q22" s="90"/>
      <c r="R22" s="90"/>
      <c r="S22" s="90"/>
      <c r="T22" s="90"/>
      <c r="U22" s="90"/>
    </row>
    <row r="23" spans="1:21" x14ac:dyDescent="0.2">
      <c r="A23" s="1939"/>
      <c r="C23" s="405"/>
      <c r="D23" s="237"/>
      <c r="E23" s="90"/>
      <c r="F23" s="90"/>
      <c r="G23" s="90"/>
      <c r="H23" s="90"/>
      <c r="I23" s="90"/>
      <c r="J23" s="2082"/>
      <c r="K23" s="2082"/>
      <c r="L23" s="221"/>
    </row>
    <row r="24" spans="1:21" x14ac:dyDescent="0.2">
      <c r="A24" s="1939" t="s">
        <v>598</v>
      </c>
      <c r="C24" s="405" t="s">
        <v>381</v>
      </c>
      <c r="D24" s="237"/>
      <c r="E24" s="90"/>
      <c r="F24" s="90"/>
      <c r="G24" s="90"/>
      <c r="H24" s="90"/>
      <c r="I24" s="90"/>
      <c r="J24" s="2082"/>
      <c r="K24" s="2082"/>
      <c r="L24" s="221"/>
    </row>
    <row r="25" spans="1:21" x14ac:dyDescent="0.2">
      <c r="C25" s="405"/>
      <c r="D25" s="237"/>
      <c r="E25" s="90"/>
      <c r="F25" s="90"/>
      <c r="G25" s="90"/>
      <c r="H25" s="90"/>
      <c r="I25" s="90"/>
      <c r="J25" s="2082"/>
      <c r="K25" s="2082"/>
      <c r="L25" s="221"/>
    </row>
    <row r="26" spans="1:21" x14ac:dyDescent="0.2">
      <c r="C26" s="405"/>
      <c r="D26" s="237"/>
      <c r="E26" s="90"/>
      <c r="H26" s="2082"/>
      <c r="I26" s="2082"/>
      <c r="J26" s="219"/>
      <c r="K26" s="219"/>
      <c r="L26" s="221"/>
    </row>
    <row r="27" spans="1:21" x14ac:dyDescent="0.2">
      <c r="A27" s="99" t="s">
        <v>598</v>
      </c>
      <c r="C27" s="405" t="s">
        <v>380</v>
      </c>
      <c r="D27" s="237"/>
      <c r="E27" s="90"/>
    </row>
    <row r="28" spans="1:21" x14ac:dyDescent="0.2">
      <c r="C28" s="405"/>
      <c r="D28" s="237"/>
      <c r="E28" s="90"/>
    </row>
    <row r="29" spans="1:21" x14ac:dyDescent="0.2">
      <c r="C29" s="405"/>
      <c r="D29" s="237"/>
      <c r="E29" s="90"/>
    </row>
    <row r="30" spans="1:21" x14ac:dyDescent="0.2">
      <c r="A30" s="99" t="s">
        <v>598</v>
      </c>
      <c r="B30" s="4" t="s">
        <v>140</v>
      </c>
      <c r="C30" s="405" t="s">
        <v>957</v>
      </c>
      <c r="D30" s="237"/>
      <c r="E30" s="90"/>
    </row>
    <row r="31" spans="1:21" x14ac:dyDescent="0.2">
      <c r="B31" s="4"/>
      <c r="C31" s="107"/>
      <c r="D31" s="237"/>
      <c r="E31" s="90"/>
    </row>
    <row r="32" spans="1:21" x14ac:dyDescent="0.2">
      <c r="B32" s="4"/>
      <c r="C32" s="405"/>
      <c r="D32" s="237"/>
      <c r="E32" s="90"/>
    </row>
    <row r="33" spans="1:13" x14ac:dyDescent="0.2">
      <c r="B33" s="4"/>
      <c r="C33" s="405"/>
      <c r="D33" s="237"/>
      <c r="E33" s="90"/>
    </row>
    <row r="35" spans="1:13" x14ac:dyDescent="0.2">
      <c r="A35" s="1941" t="s">
        <v>598</v>
      </c>
      <c r="B35" s="4" t="s">
        <v>141</v>
      </c>
      <c r="C35" s="106" t="s">
        <v>387</v>
      </c>
      <c r="D35" s="237"/>
      <c r="E35" s="957"/>
      <c r="F35" s="957"/>
      <c r="G35" s="90"/>
      <c r="H35" s="90"/>
      <c r="I35" s="2062"/>
      <c r="J35" s="2062"/>
      <c r="K35" s="221"/>
      <c r="L35" s="221"/>
    </row>
    <row r="36" spans="1:13" x14ac:dyDescent="0.2">
      <c r="C36" s="107"/>
      <c r="D36" s="2081"/>
      <c r="I36" s="219"/>
      <c r="J36" s="219"/>
      <c r="K36" s="2083"/>
      <c r="L36" s="2083"/>
    </row>
    <row r="37" spans="1:13" x14ac:dyDescent="0.2">
      <c r="C37" s="1979"/>
      <c r="D37" s="1979"/>
      <c r="I37" s="219"/>
      <c r="J37" s="219"/>
      <c r="K37" s="2083"/>
      <c r="L37" s="2083"/>
    </row>
    <row r="38" spans="1:13" x14ac:dyDescent="0.2">
      <c r="B38" s="4"/>
      <c r="C38" s="106"/>
      <c r="D38" s="237"/>
      <c r="E38" s="90"/>
      <c r="F38" s="90"/>
      <c r="G38" s="90"/>
      <c r="H38" s="90"/>
      <c r="I38" s="1897"/>
      <c r="J38" s="1897"/>
      <c r="K38" s="78"/>
      <c r="L38" s="78"/>
    </row>
    <row r="40" spans="1:13" x14ac:dyDescent="0.2">
      <c r="A40" s="1939" t="s">
        <v>598</v>
      </c>
      <c r="B40" s="4" t="s">
        <v>873</v>
      </c>
      <c r="C40" s="4" t="s">
        <v>288</v>
      </c>
      <c r="D40" s="90"/>
      <c r="E40" s="90"/>
      <c r="F40" s="90"/>
    </row>
    <row r="41" spans="1:13" x14ac:dyDescent="0.2">
      <c r="A41" s="1939"/>
      <c r="C41" s="107"/>
    </row>
    <row r="42" spans="1:13" x14ac:dyDescent="0.2">
      <c r="A42" s="1939"/>
    </row>
    <row r="43" spans="1:13" x14ac:dyDescent="0.2">
      <c r="A43" s="1939"/>
    </row>
    <row r="44" spans="1:13" x14ac:dyDescent="0.2">
      <c r="A44" s="1939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</row>
    <row r="45" spans="1:13" x14ac:dyDescent="0.2">
      <c r="A45" s="1939" t="s">
        <v>598</v>
      </c>
      <c r="B45" s="4" t="s">
        <v>874</v>
      </c>
      <c r="C45" s="2266" t="s">
        <v>704</v>
      </c>
      <c r="D45" s="2298"/>
      <c r="E45" s="2298"/>
      <c r="F45" s="90"/>
    </row>
    <row r="46" spans="1:13" x14ac:dyDescent="0.2">
      <c r="A46" s="1939"/>
      <c r="C46" s="107"/>
    </row>
    <row r="47" spans="1:13" x14ac:dyDescent="0.2">
      <c r="A47" s="1939"/>
    </row>
    <row r="48" spans="1:13" x14ac:dyDescent="0.2">
      <c r="C48" s="107"/>
      <c r="H48" s="1939"/>
    </row>
    <row r="49" spans="1:22" s="237" customFormat="1" ht="12.75" customHeight="1" x14ac:dyDescent="0.2">
      <c r="A49" s="706"/>
      <c r="B49" s="836"/>
      <c r="C49" s="836"/>
      <c r="D49" s="836"/>
      <c r="E49" s="836"/>
      <c r="F49" s="836"/>
      <c r="G49" s="836"/>
      <c r="H49" s="183"/>
      <c r="I49" s="709"/>
      <c r="J49" s="332"/>
      <c r="K49" s="332"/>
      <c r="L49" s="709"/>
      <c r="M49" s="332"/>
    </row>
    <row r="50" spans="1:22" s="237" customFormat="1" ht="12.75" customHeight="1" x14ac:dyDescent="0.2">
      <c r="A50" s="706"/>
      <c r="B50" s="836"/>
      <c r="C50" s="708"/>
      <c r="D50" s="836"/>
      <c r="E50" s="836"/>
      <c r="F50" s="836"/>
      <c r="G50" s="836"/>
      <c r="H50" s="183"/>
      <c r="I50" s="709"/>
      <c r="J50" s="332"/>
      <c r="K50" s="332"/>
      <c r="L50" s="709"/>
      <c r="M50" s="332"/>
    </row>
    <row r="51" spans="1:22" s="237" customFormat="1" ht="12.75" customHeight="1" x14ac:dyDescent="0.2">
      <c r="A51" s="706"/>
      <c r="B51" s="836"/>
      <c r="C51" s="836"/>
      <c r="D51" s="836"/>
      <c r="E51" s="836"/>
      <c r="F51" s="836"/>
      <c r="G51" s="836"/>
      <c r="H51" s="709"/>
      <c r="I51" s="709"/>
      <c r="J51" s="332"/>
      <c r="K51" s="332"/>
      <c r="L51" s="709"/>
      <c r="M51" s="332"/>
    </row>
    <row r="52" spans="1:22" s="237" customFormat="1" ht="12.75" customHeight="1" x14ac:dyDescent="0.2">
      <c r="A52" s="708"/>
      <c r="B52" s="708"/>
      <c r="C52" s="1958"/>
      <c r="D52" s="1958"/>
      <c r="E52" s="1958"/>
      <c r="F52" s="1958"/>
      <c r="G52" s="1958"/>
      <c r="H52" s="1958"/>
      <c r="I52" s="1958"/>
      <c r="J52" s="1958"/>
      <c r="K52" s="1958"/>
      <c r="L52" s="1958"/>
      <c r="M52" s="1958"/>
    </row>
    <row r="53" spans="1:22" s="237" customFormat="1" ht="12.75" customHeight="1" x14ac:dyDescent="0.2">
      <c r="A53" s="836"/>
      <c r="B53" s="708"/>
      <c r="C53" s="708"/>
      <c r="D53" s="836"/>
      <c r="E53" s="836"/>
      <c r="F53" s="836"/>
      <c r="G53" s="836"/>
      <c r="H53" s="706"/>
      <c r="I53" s="706"/>
      <c r="J53" s="709"/>
      <c r="K53" s="709"/>
      <c r="L53" s="709"/>
      <c r="M53" s="2084"/>
      <c r="P53" s="106"/>
      <c r="Q53" s="106"/>
      <c r="R53" s="106"/>
      <c r="S53" s="106"/>
      <c r="T53" s="106"/>
      <c r="U53" s="106"/>
      <c r="V53" s="106"/>
    </row>
    <row r="54" spans="1:22" s="237" customFormat="1" ht="12.75" customHeight="1" x14ac:dyDescent="0.2">
      <c r="A54" s="706"/>
      <c r="B54" s="836"/>
      <c r="C54" s="836"/>
      <c r="D54" s="836"/>
      <c r="E54" s="836"/>
      <c r="F54" s="836"/>
      <c r="G54" s="836"/>
      <c r="H54" s="183"/>
      <c r="I54" s="706"/>
      <c r="J54" s="332"/>
      <c r="K54" s="332"/>
      <c r="L54" s="706"/>
      <c r="M54" s="979"/>
    </row>
    <row r="55" spans="1:22" s="237" customFormat="1" ht="12.75" customHeight="1" x14ac:dyDescent="0.2">
      <c r="A55" s="706"/>
      <c r="B55" s="836"/>
      <c r="C55" s="836"/>
      <c r="D55" s="836"/>
      <c r="E55" s="836"/>
      <c r="F55" s="836"/>
      <c r="G55" s="836"/>
      <c r="H55" s="183"/>
      <c r="I55" s="836"/>
      <c r="J55" s="836"/>
      <c r="K55" s="836"/>
      <c r="L55" s="836"/>
      <c r="M55" s="836"/>
    </row>
    <row r="56" spans="1:22" s="237" customFormat="1" ht="12.75" customHeight="1" x14ac:dyDescent="0.2">
      <c r="A56" s="706"/>
      <c r="B56" s="836"/>
      <c r="C56" s="836"/>
      <c r="D56" s="836"/>
      <c r="E56" s="836"/>
      <c r="F56" s="836"/>
      <c r="G56" s="836"/>
      <c r="H56" s="183"/>
      <c r="I56" s="836"/>
      <c r="J56" s="836"/>
      <c r="K56" s="836"/>
      <c r="L56" s="836"/>
      <c r="M56" s="836"/>
    </row>
    <row r="57" spans="1:22" s="237" customFormat="1" ht="12.75" customHeight="1" x14ac:dyDescent="0.2">
      <c r="A57" s="706"/>
      <c r="B57" s="836"/>
      <c r="C57" s="836"/>
      <c r="D57" s="836"/>
      <c r="E57" s="836"/>
      <c r="F57" s="836"/>
      <c r="G57" s="836"/>
      <c r="H57" s="1228"/>
      <c r="I57" s="836"/>
      <c r="J57" s="836"/>
      <c r="K57" s="836"/>
      <c r="L57" s="836"/>
      <c r="M57" s="836"/>
    </row>
    <row r="58" spans="1:22" s="237" customFormat="1" ht="12.75" customHeight="1" x14ac:dyDescent="0.2">
      <c r="A58" s="706"/>
      <c r="B58" s="836"/>
      <c r="C58" s="836"/>
      <c r="D58" s="836"/>
      <c r="E58" s="836"/>
      <c r="F58" s="836"/>
      <c r="G58" s="836"/>
      <c r="H58" s="183"/>
      <c r="I58" s="836"/>
      <c r="J58" s="836"/>
      <c r="K58" s="836"/>
      <c r="L58" s="836"/>
      <c r="M58" s="836"/>
    </row>
    <row r="59" spans="1:22" s="237" customFormat="1" ht="12.75" customHeight="1" x14ac:dyDescent="0.2">
      <c r="A59" s="706"/>
      <c r="B59" s="836"/>
      <c r="C59" s="836"/>
      <c r="D59" s="836"/>
      <c r="E59" s="836"/>
      <c r="F59" s="836"/>
      <c r="G59" s="836"/>
      <c r="H59" s="183"/>
      <c r="I59" s="836"/>
      <c r="J59" s="836"/>
      <c r="K59" s="836"/>
      <c r="L59" s="836"/>
      <c r="M59" s="836"/>
    </row>
    <row r="60" spans="1:22" s="237" customFormat="1" ht="12.75" customHeight="1" x14ac:dyDescent="0.2">
      <c r="A60" s="706"/>
      <c r="B60" s="836"/>
      <c r="C60" s="836"/>
      <c r="D60" s="836"/>
      <c r="E60" s="836"/>
      <c r="F60" s="836"/>
      <c r="G60" s="836"/>
      <c r="H60" s="183"/>
      <c r="I60" s="836"/>
      <c r="J60" s="836"/>
      <c r="K60" s="836"/>
      <c r="L60" s="836"/>
      <c r="M60" s="836"/>
    </row>
    <row r="61" spans="1:22" s="237" customFormat="1" ht="12.75" customHeight="1" x14ac:dyDescent="0.2">
      <c r="A61" s="836"/>
      <c r="B61" s="836"/>
      <c r="C61" s="836"/>
      <c r="D61" s="836"/>
      <c r="E61" s="836"/>
      <c r="F61" s="836"/>
      <c r="G61" s="836"/>
      <c r="H61" s="1229"/>
      <c r="I61" s="836"/>
      <c r="J61" s="836"/>
      <c r="K61" s="836"/>
      <c r="L61" s="836"/>
      <c r="M61" s="836"/>
    </row>
    <row r="62" spans="1:22" s="237" customFormat="1" ht="12.75" customHeight="1" x14ac:dyDescent="0.2">
      <c r="A62" s="836"/>
      <c r="B62" s="708"/>
      <c r="C62" s="708"/>
      <c r="D62" s="836"/>
      <c r="E62" s="836"/>
      <c r="F62" s="836"/>
      <c r="G62" s="836"/>
      <c r="H62" s="27"/>
      <c r="I62" s="706"/>
      <c r="J62" s="709"/>
      <c r="K62" s="709"/>
      <c r="L62" s="709"/>
      <c r="M62" s="2084"/>
      <c r="P62" s="106"/>
      <c r="Q62" s="106"/>
      <c r="R62" s="106"/>
      <c r="S62" s="106"/>
      <c r="T62" s="106"/>
      <c r="U62" s="106"/>
      <c r="V62" s="106"/>
    </row>
    <row r="63" spans="1:22" s="237" customFormat="1" ht="12.75" customHeight="1" x14ac:dyDescent="0.2">
      <c r="A63" s="706"/>
      <c r="B63" s="836"/>
      <c r="C63" s="836"/>
      <c r="D63" s="836"/>
      <c r="E63" s="836"/>
      <c r="F63" s="836"/>
      <c r="G63" s="836"/>
      <c r="H63" s="183"/>
      <c r="I63" s="706"/>
      <c r="J63" s="332"/>
      <c r="K63" s="332"/>
      <c r="L63" s="706"/>
      <c r="M63" s="979"/>
    </row>
    <row r="64" spans="1:22" s="237" customFormat="1" ht="12.75" customHeight="1" x14ac:dyDescent="0.2">
      <c r="A64" s="706"/>
      <c r="B64" s="836"/>
      <c r="C64" s="836"/>
      <c r="D64" s="836"/>
      <c r="E64" s="836"/>
      <c r="F64" s="836"/>
      <c r="G64" s="836"/>
      <c r="H64" s="183"/>
      <c r="I64" s="836"/>
      <c r="J64" s="836"/>
      <c r="K64" s="836"/>
      <c r="L64" s="836"/>
      <c r="M64" s="836"/>
    </row>
    <row r="65" spans="1:22" s="237" customFormat="1" ht="12.75" customHeight="1" x14ac:dyDescent="0.2">
      <c r="A65" s="706"/>
      <c r="B65" s="836"/>
      <c r="C65" s="836"/>
      <c r="D65" s="836"/>
      <c r="E65" s="836"/>
      <c r="F65" s="836"/>
      <c r="G65" s="836"/>
      <c r="H65" s="183"/>
      <c r="I65" s="836"/>
      <c r="J65" s="836"/>
      <c r="K65" s="836"/>
      <c r="L65" s="836"/>
      <c r="M65" s="836"/>
    </row>
    <row r="66" spans="1:22" s="237" customFormat="1" ht="12.75" customHeight="1" x14ac:dyDescent="0.2">
      <c r="A66" s="706"/>
      <c r="B66" s="836"/>
      <c r="C66" s="836"/>
      <c r="D66" s="836"/>
      <c r="E66" s="836"/>
      <c r="F66" s="836"/>
      <c r="G66" s="836"/>
      <c r="H66" s="183"/>
      <c r="I66" s="836"/>
      <c r="J66" s="836"/>
      <c r="K66" s="836"/>
      <c r="L66" s="836"/>
      <c r="M66" s="836"/>
    </row>
    <row r="67" spans="1:22" s="237" customFormat="1" ht="12.75" customHeight="1" x14ac:dyDescent="0.2">
      <c r="A67" s="836"/>
      <c r="B67" s="836"/>
      <c r="C67" s="836"/>
      <c r="D67" s="836"/>
      <c r="E67" s="836"/>
      <c r="F67" s="836"/>
      <c r="G67" s="836"/>
      <c r="H67" s="27"/>
      <c r="I67" s="836"/>
      <c r="J67" s="836"/>
      <c r="K67" s="836"/>
      <c r="L67" s="836"/>
      <c r="M67" s="836"/>
    </row>
    <row r="68" spans="1:22" s="237" customFormat="1" ht="12.75" customHeight="1" x14ac:dyDescent="0.2">
      <c r="A68" s="836"/>
      <c r="B68" s="836"/>
      <c r="C68" s="708"/>
      <c r="D68" s="708"/>
      <c r="E68" s="708"/>
      <c r="F68" s="836"/>
      <c r="G68" s="836"/>
      <c r="H68" s="183"/>
      <c r="I68" s="836"/>
      <c r="J68" s="836"/>
      <c r="K68" s="836"/>
      <c r="L68" s="836"/>
      <c r="M68" s="836"/>
    </row>
    <row r="69" spans="1:22" s="237" customFormat="1" ht="12.75" customHeight="1" x14ac:dyDescent="0.2">
      <c r="A69" s="706"/>
      <c r="B69" s="836"/>
      <c r="C69" s="836"/>
      <c r="D69" s="708"/>
      <c r="E69" s="708"/>
      <c r="F69" s="836"/>
      <c r="G69" s="836"/>
      <c r="H69" s="183"/>
      <c r="I69" s="836"/>
      <c r="J69" s="836"/>
      <c r="K69" s="836"/>
      <c r="L69" s="836"/>
      <c r="M69" s="836"/>
    </row>
    <row r="70" spans="1:22" s="237" customFormat="1" ht="12.75" customHeight="1" x14ac:dyDescent="0.2">
      <c r="A70" s="706"/>
      <c r="B70" s="836"/>
      <c r="C70" s="836"/>
      <c r="D70" s="708"/>
      <c r="E70" s="708"/>
      <c r="F70" s="836"/>
      <c r="G70" s="836"/>
      <c r="H70" s="183"/>
      <c r="I70" s="836"/>
      <c r="J70" s="836"/>
      <c r="K70" s="836"/>
      <c r="L70" s="836"/>
      <c r="M70" s="836"/>
    </row>
    <row r="71" spans="1:22" s="237" customFormat="1" ht="12.75" customHeight="1" x14ac:dyDescent="0.2">
      <c r="A71" s="706"/>
      <c r="B71" s="836"/>
      <c r="C71" s="836"/>
      <c r="D71" s="708"/>
      <c r="E71" s="708"/>
      <c r="F71" s="836"/>
      <c r="G71" s="836"/>
      <c r="H71" s="183"/>
      <c r="I71" s="836"/>
      <c r="J71" s="836"/>
      <c r="K71" s="836"/>
      <c r="L71" s="836"/>
      <c r="M71" s="836"/>
    </row>
    <row r="72" spans="1:22" s="237" customFormat="1" ht="12.75" customHeight="1" x14ac:dyDescent="0.2">
      <c r="A72" s="836"/>
      <c r="B72" s="836"/>
      <c r="C72" s="836"/>
      <c r="D72" s="708"/>
      <c r="E72" s="708"/>
      <c r="F72" s="836"/>
      <c r="G72" s="836"/>
      <c r="H72" s="709"/>
      <c r="I72" s="836"/>
      <c r="J72" s="836"/>
      <c r="K72" s="836"/>
      <c r="L72" s="836"/>
      <c r="M72" s="836"/>
    </row>
    <row r="73" spans="1:22" s="237" customFormat="1" ht="12.75" customHeight="1" x14ac:dyDescent="0.2">
      <c r="A73" s="708"/>
      <c r="B73" s="708"/>
      <c r="C73" s="1958"/>
      <c r="D73" s="1958"/>
      <c r="E73" s="1958"/>
      <c r="F73" s="1958"/>
      <c r="G73" s="1958"/>
      <c r="H73" s="1958"/>
      <c r="I73" s="1958"/>
      <c r="J73" s="1958"/>
      <c r="K73" s="1958"/>
      <c r="L73" s="1958"/>
      <c r="M73" s="1958"/>
    </row>
    <row r="74" spans="1:22" s="237" customFormat="1" ht="12.75" customHeight="1" x14ac:dyDescent="0.2">
      <c r="A74" s="708"/>
      <c r="B74" s="708"/>
      <c r="C74" s="1958"/>
      <c r="D74" s="1958"/>
      <c r="E74" s="1958"/>
      <c r="F74" s="1958"/>
      <c r="G74" s="1958"/>
      <c r="H74" s="1958"/>
      <c r="I74" s="1958"/>
      <c r="J74" s="1958"/>
      <c r="K74" s="1958"/>
      <c r="L74" s="1958"/>
      <c r="M74" s="1958"/>
      <c r="P74" s="106"/>
      <c r="Q74" s="106"/>
      <c r="R74" s="106"/>
      <c r="S74" s="106"/>
      <c r="T74" s="106"/>
      <c r="U74" s="106"/>
      <c r="V74" s="106"/>
    </row>
    <row r="75" spans="1:22" s="237" customFormat="1" ht="12.75" customHeight="1" x14ac:dyDescent="0.2">
      <c r="A75" s="706"/>
      <c r="B75" s="708"/>
      <c r="C75" s="836"/>
      <c r="D75" s="836"/>
      <c r="E75" s="836"/>
      <c r="F75" s="836"/>
      <c r="G75" s="836"/>
      <c r="H75" s="183"/>
      <c r="I75" s="706"/>
      <c r="J75" s="709"/>
      <c r="K75" s="709"/>
      <c r="L75" s="709"/>
      <c r="M75" s="2084"/>
      <c r="P75" s="106"/>
      <c r="Q75" s="106"/>
      <c r="R75" s="106"/>
      <c r="S75" s="106"/>
      <c r="T75" s="106"/>
      <c r="U75" s="106"/>
      <c r="V75" s="106"/>
    </row>
    <row r="76" spans="1:22" s="237" customFormat="1" ht="12.75" customHeight="1" x14ac:dyDescent="0.2">
      <c r="A76" s="706"/>
      <c r="B76" s="836"/>
      <c r="C76" s="836"/>
      <c r="D76" s="836"/>
      <c r="E76" s="836"/>
      <c r="F76" s="836"/>
      <c r="G76" s="836"/>
      <c r="H76" s="183"/>
      <c r="I76" s="706"/>
      <c r="J76" s="332"/>
      <c r="K76" s="332"/>
      <c r="L76" s="706"/>
      <c r="M76" s="979"/>
    </row>
    <row r="77" spans="1:22" s="237" customFormat="1" ht="12.75" customHeight="1" x14ac:dyDescent="0.2">
      <c r="A77" s="706"/>
      <c r="B77" s="836"/>
      <c r="C77" s="836"/>
      <c r="D77" s="836"/>
      <c r="E77" s="836"/>
      <c r="F77" s="836"/>
      <c r="G77" s="836"/>
      <c r="H77" s="183"/>
      <c r="I77" s="836"/>
      <c r="J77" s="836"/>
      <c r="K77" s="836"/>
      <c r="L77" s="836"/>
      <c r="M77" s="836"/>
    </row>
    <row r="78" spans="1:22" s="237" customFormat="1" ht="12.75" customHeight="1" x14ac:dyDescent="0.2">
      <c r="A78" s="836"/>
      <c r="B78" s="836"/>
      <c r="C78" s="846"/>
      <c r="D78" s="846"/>
      <c r="E78" s="846"/>
      <c r="F78" s="846"/>
      <c r="G78" s="846"/>
      <c r="H78" s="846"/>
      <c r="I78" s="846"/>
      <c r="J78" s="846"/>
      <c r="K78" s="846"/>
      <c r="L78" s="846"/>
      <c r="M78" s="846"/>
    </row>
    <row r="79" spans="1:22" s="237" customFormat="1" ht="12.75" customHeight="1" x14ac:dyDescent="0.2">
      <c r="A79" s="836"/>
      <c r="B79" s="836"/>
      <c r="C79" s="708"/>
      <c r="D79" s="708"/>
      <c r="E79" s="708"/>
      <c r="F79" s="708"/>
      <c r="G79" s="708"/>
      <c r="H79" s="708"/>
      <c r="I79" s="708"/>
      <c r="J79" s="708"/>
      <c r="K79" s="708"/>
      <c r="L79" s="708"/>
      <c r="M79" s="708"/>
    </row>
    <row r="80" spans="1:22" s="237" customFormat="1" ht="12.75" customHeight="1" x14ac:dyDescent="0.2">
      <c r="A80" s="836"/>
      <c r="B80" s="836"/>
      <c r="C80" s="708"/>
      <c r="D80" s="708"/>
      <c r="E80" s="708"/>
      <c r="F80" s="708"/>
      <c r="G80" s="708"/>
      <c r="H80" s="708"/>
      <c r="I80" s="708"/>
      <c r="J80" s="708"/>
      <c r="K80" s="708"/>
      <c r="L80" s="708"/>
      <c r="M80" s="708"/>
    </row>
    <row r="81" spans="1:13" s="237" customFormat="1" ht="12.75" customHeight="1" x14ac:dyDescent="0.2">
      <c r="A81" s="836"/>
      <c r="B81" s="836"/>
      <c r="C81" s="836"/>
      <c r="D81" s="836"/>
      <c r="E81" s="836"/>
      <c r="F81" s="836"/>
      <c r="G81" s="836"/>
      <c r="H81" s="836"/>
      <c r="I81" s="836"/>
      <c r="J81" s="836"/>
      <c r="K81" s="836"/>
      <c r="L81" s="836"/>
      <c r="M81" s="836"/>
    </row>
    <row r="82" spans="1:13" s="237" customFormat="1" ht="12.75" customHeight="1" x14ac:dyDescent="0.2">
      <c r="A82" s="836"/>
      <c r="B82" s="836"/>
      <c r="C82" s="708"/>
      <c r="D82" s="836"/>
      <c r="E82" s="836"/>
      <c r="F82" s="836"/>
      <c r="G82" s="836"/>
      <c r="H82" s="836"/>
      <c r="I82" s="836"/>
      <c r="J82" s="836"/>
      <c r="K82" s="836"/>
      <c r="L82" s="836"/>
      <c r="M82" s="836"/>
    </row>
    <row r="83" spans="1:13" s="237" customFormat="1" ht="12.75" customHeight="1" x14ac:dyDescent="0.2">
      <c r="A83" s="836"/>
      <c r="B83" s="836"/>
      <c r="C83" s="708"/>
      <c r="D83" s="836"/>
      <c r="E83" s="836"/>
      <c r="F83" s="836"/>
      <c r="G83" s="836"/>
      <c r="H83" s="836"/>
      <c r="I83" s="836"/>
      <c r="J83" s="836"/>
      <c r="K83" s="836"/>
      <c r="L83" s="836"/>
      <c r="M83" s="836"/>
    </row>
    <row r="84" spans="1:13" s="237" customFormat="1" ht="12.75" customHeight="1" x14ac:dyDescent="0.2">
      <c r="A84" s="836"/>
      <c r="B84" s="836"/>
      <c r="C84" s="708"/>
      <c r="D84" s="836"/>
      <c r="E84" s="836"/>
      <c r="F84" s="836"/>
      <c r="G84" s="836"/>
      <c r="H84" s="836"/>
      <c r="I84" s="836"/>
      <c r="J84" s="836"/>
      <c r="K84" s="836"/>
      <c r="L84" s="836"/>
      <c r="M84" s="836"/>
    </row>
    <row r="85" spans="1:13" s="237" customFormat="1" ht="12.75" customHeight="1" x14ac:dyDescent="0.2">
      <c r="A85" s="836"/>
      <c r="B85" s="836"/>
      <c r="C85" s="836"/>
      <c r="D85" s="836"/>
      <c r="E85" s="836"/>
      <c r="F85" s="836"/>
      <c r="G85" s="836"/>
      <c r="H85" s="836"/>
      <c r="I85" s="836"/>
      <c r="J85" s="836"/>
      <c r="K85" s="836"/>
      <c r="L85" s="836"/>
      <c r="M85" s="836"/>
    </row>
    <row r="86" spans="1:13" s="237" customFormat="1" ht="12.75" customHeight="1" x14ac:dyDescent="0.2">
      <c r="A86" s="1229"/>
      <c r="B86" s="836"/>
      <c r="C86" s="836"/>
      <c r="D86" s="836"/>
      <c r="E86" s="836"/>
      <c r="F86" s="836"/>
      <c r="G86" s="836"/>
      <c r="H86" s="836"/>
      <c r="I86" s="836"/>
      <c r="J86" s="836"/>
      <c r="K86" s="836"/>
      <c r="L86" s="836"/>
      <c r="M86" s="836"/>
    </row>
    <row r="87" spans="1:13" s="237" customFormat="1" ht="12.75" customHeight="1" x14ac:dyDescent="0.2">
      <c r="A87" s="708"/>
      <c r="B87" s="1046"/>
      <c r="C87" s="1230"/>
      <c r="D87" s="1230"/>
      <c r="E87" s="836"/>
      <c r="F87" s="2085"/>
      <c r="G87" s="836"/>
      <c r="H87" s="836"/>
      <c r="I87" s="836"/>
      <c r="J87" s="836"/>
      <c r="K87" s="836"/>
      <c r="L87" s="836"/>
      <c r="M87" s="836"/>
    </row>
    <row r="88" spans="1:13" x14ac:dyDescent="0.2">
      <c r="G88" s="145"/>
      <c r="H88" s="1989"/>
      <c r="I88" s="145"/>
      <c r="J88" s="145"/>
      <c r="K88" s="145"/>
      <c r="L88" s="145"/>
      <c r="M88" s="145"/>
    </row>
  </sheetData>
  <mergeCells count="1">
    <mergeCell ref="C45:E45"/>
  </mergeCells>
  <pageMargins left="0.70866141732283472" right="0.70866141732283472" top="0.74803149606299213" bottom="0.74803149606299213" header="0.31496062992125984" footer="0.31496062992125984"/>
  <pageSetup fitToWidth="0" fitToHeight="0" orientation="portrait" r:id="rId1"/>
  <headerFooter>
    <oddHeader>&amp;LOrganisme ________________________________________&amp;RCode géographique ____________</oddHeader>
    <oddFooter>&amp;LS11-9</oddFooter>
  </headerFooter>
  <rowBreaks count="1" manualBreakCount="1">
    <brk id="66" max="1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8"/>
  <dimension ref="A1:J52"/>
  <sheetViews>
    <sheetView zoomScaleNormal="100" zoomScaleSheetLayoutView="100" workbookViewId="0"/>
  </sheetViews>
  <sheetFormatPr baseColWidth="10" defaultColWidth="11.42578125" defaultRowHeight="12.75" x14ac:dyDescent="0.2"/>
  <cols>
    <col min="1" max="1" width="2.42578125" style="99" customWidth="1"/>
    <col min="2" max="2" width="3.42578125" style="99" customWidth="1"/>
    <col min="3" max="3" width="11.5703125" style="99" customWidth="1"/>
    <col min="4" max="4" width="7.42578125" style="99" customWidth="1"/>
    <col min="5" max="5" width="11.5703125" style="99" customWidth="1"/>
    <col min="6" max="6" width="10.28515625" style="99" customWidth="1"/>
    <col min="7" max="7" width="9.5703125" style="99" customWidth="1"/>
    <col min="8" max="8" width="9.140625" style="99" customWidth="1"/>
    <col min="9" max="16384" width="11.42578125" style="99"/>
  </cols>
  <sheetData>
    <row r="1" spans="1:10" x14ac:dyDescent="0.2">
      <c r="B1" s="408"/>
      <c r="C1" s="395"/>
      <c r="D1" s="957"/>
      <c r="E1" s="957"/>
      <c r="F1" s="95"/>
      <c r="G1" s="2086"/>
      <c r="H1" s="294"/>
      <c r="I1" s="245"/>
    </row>
    <row r="2" spans="1:10" x14ac:dyDescent="0.2">
      <c r="B2" s="95"/>
      <c r="C2" s="2237" t="s">
        <v>602</v>
      </c>
      <c r="D2" s="2237"/>
      <c r="E2" s="2237"/>
      <c r="F2" s="2237"/>
      <c r="G2" s="2237"/>
      <c r="H2" s="2237"/>
      <c r="I2" s="2237"/>
      <c r="J2" s="2237"/>
    </row>
    <row r="3" spans="1:10" x14ac:dyDescent="0.2">
      <c r="B3" s="95"/>
      <c r="C3" s="2237" t="s">
        <v>877</v>
      </c>
      <c r="D3" s="2237"/>
      <c r="E3" s="2237"/>
      <c r="F3" s="2237"/>
      <c r="G3" s="2237"/>
      <c r="H3" s="2237"/>
      <c r="I3" s="2237"/>
      <c r="J3" s="2237"/>
    </row>
    <row r="4" spans="1:10" x14ac:dyDescent="0.2">
      <c r="B4" s="95"/>
      <c r="C4" s="1933"/>
      <c r="D4" s="1933"/>
      <c r="E4" s="1933"/>
      <c r="F4" s="1933"/>
      <c r="G4" s="1933"/>
      <c r="H4" s="1933"/>
      <c r="I4" s="1933"/>
      <c r="J4" s="1933"/>
    </row>
    <row r="5" spans="1:10" x14ac:dyDescent="0.2">
      <c r="A5" s="1939" t="s">
        <v>598</v>
      </c>
      <c r="B5" s="2087"/>
      <c r="C5" s="1138"/>
      <c r="D5" s="90"/>
      <c r="E5" s="90"/>
      <c r="F5" s="90"/>
    </row>
    <row r="6" spans="1:10" x14ac:dyDescent="0.2">
      <c r="A6" s="1939"/>
    </row>
    <row r="7" spans="1:10" x14ac:dyDescent="0.2">
      <c r="A7" s="1939"/>
    </row>
    <row r="8" spans="1:10" ht="13.5" thickBot="1" x14ac:dyDescent="0.25">
      <c r="A8" s="1939"/>
      <c r="B8" s="4"/>
      <c r="C8" s="236"/>
      <c r="D8" s="236"/>
      <c r="E8" s="236"/>
      <c r="F8" s="236"/>
      <c r="G8" s="236"/>
      <c r="H8" s="236"/>
      <c r="I8" s="236"/>
      <c r="J8" s="236"/>
    </row>
    <row r="9" spans="1:10" x14ac:dyDescent="0.2">
      <c r="A9" s="1939" t="s">
        <v>598</v>
      </c>
      <c r="B9" s="2087"/>
      <c r="C9" s="1138"/>
      <c r="D9" s="90"/>
      <c r="E9" s="90"/>
      <c r="F9" s="90"/>
    </row>
    <row r="10" spans="1:10" x14ac:dyDescent="0.2">
      <c r="A10" s="1939"/>
    </row>
    <row r="11" spans="1:10" x14ac:dyDescent="0.2">
      <c r="A11" s="1939"/>
    </row>
    <row r="12" spans="1:10" ht="13.5" thickBot="1" x14ac:dyDescent="0.25">
      <c r="A12" s="1939"/>
      <c r="B12" s="4"/>
      <c r="C12" s="236"/>
      <c r="D12" s="236"/>
      <c r="E12" s="236"/>
      <c r="F12" s="236"/>
      <c r="G12" s="236"/>
      <c r="H12" s="236"/>
      <c r="I12" s="236"/>
      <c r="J12" s="236"/>
    </row>
    <row r="13" spans="1:10" x14ac:dyDescent="0.2">
      <c r="A13" s="1939" t="s">
        <v>598</v>
      </c>
      <c r="B13" s="2087"/>
      <c r="C13" s="1138"/>
      <c r="D13" s="90"/>
      <c r="E13" s="90"/>
      <c r="F13" s="90"/>
    </row>
    <row r="14" spans="1:10" x14ac:dyDescent="0.2">
      <c r="A14" s="1939"/>
    </row>
    <row r="15" spans="1:10" x14ac:dyDescent="0.2">
      <c r="A15" s="1939"/>
    </row>
    <row r="16" spans="1:10" ht="13.5" thickBot="1" x14ac:dyDescent="0.25">
      <c r="A16" s="1939"/>
      <c r="C16" s="236"/>
      <c r="D16" s="236"/>
      <c r="E16" s="236"/>
      <c r="F16" s="236"/>
      <c r="G16" s="236"/>
      <c r="H16" s="236"/>
      <c r="I16" s="236"/>
      <c r="J16" s="236"/>
    </row>
    <row r="17" spans="1:10" x14ac:dyDescent="0.2">
      <c r="A17" s="1939" t="s">
        <v>598</v>
      </c>
      <c r="B17" s="2087"/>
      <c r="C17" s="1138"/>
      <c r="D17" s="90"/>
      <c r="E17" s="90"/>
      <c r="F17" s="90"/>
    </row>
    <row r="18" spans="1:10" x14ac:dyDescent="0.2">
      <c r="A18" s="1939"/>
    </row>
    <row r="19" spans="1:10" x14ac:dyDescent="0.2">
      <c r="A19" s="1939"/>
    </row>
    <row r="20" spans="1:10" ht="13.5" thickBot="1" x14ac:dyDescent="0.25">
      <c r="A20" s="1939"/>
      <c r="C20" s="236"/>
      <c r="D20" s="236"/>
      <c r="E20" s="236"/>
      <c r="F20" s="236"/>
      <c r="G20" s="236"/>
      <c r="H20" s="236"/>
      <c r="I20" s="236"/>
      <c r="J20" s="236"/>
    </row>
    <row r="21" spans="1:10" x14ac:dyDescent="0.2">
      <c r="A21" s="1939" t="s">
        <v>598</v>
      </c>
      <c r="B21" s="2087"/>
      <c r="C21" s="1138"/>
      <c r="D21" s="90"/>
      <c r="E21" s="90"/>
      <c r="F21" s="90"/>
    </row>
    <row r="22" spans="1:10" x14ac:dyDescent="0.2">
      <c r="A22" s="1939"/>
    </row>
    <row r="23" spans="1:10" x14ac:dyDescent="0.2">
      <c r="A23" s="1939"/>
    </row>
    <row r="24" spans="1:10" ht="13.5" thickBot="1" x14ac:dyDescent="0.25">
      <c r="A24" s="1939"/>
      <c r="C24" s="236"/>
      <c r="D24" s="236"/>
      <c r="E24" s="236"/>
      <c r="F24" s="236"/>
      <c r="G24" s="236"/>
      <c r="H24" s="236"/>
      <c r="I24" s="236"/>
      <c r="J24" s="236"/>
    </row>
    <row r="25" spans="1:10" x14ac:dyDescent="0.2">
      <c r="A25" s="1939" t="s">
        <v>598</v>
      </c>
      <c r="B25" s="2087"/>
      <c r="C25" s="1138"/>
      <c r="D25" s="90"/>
      <c r="E25" s="90"/>
      <c r="F25" s="90"/>
    </row>
    <row r="26" spans="1:10" x14ac:dyDescent="0.2">
      <c r="A26" s="1939"/>
    </row>
    <row r="27" spans="1:10" x14ac:dyDescent="0.2">
      <c r="A27" s="1939"/>
    </row>
    <row r="28" spans="1:10" ht="13.5" thickBot="1" x14ac:dyDescent="0.25">
      <c r="A28" s="1939"/>
      <c r="C28" s="236"/>
      <c r="D28" s="236"/>
      <c r="E28" s="236"/>
      <c r="F28" s="236"/>
      <c r="G28" s="236"/>
      <c r="H28" s="236"/>
      <c r="I28" s="236"/>
      <c r="J28" s="236"/>
    </row>
    <row r="29" spans="1:10" x14ac:dyDescent="0.2">
      <c r="A29" s="1939" t="s">
        <v>598</v>
      </c>
      <c r="B29" s="2087"/>
      <c r="C29" s="1138"/>
      <c r="D29" s="90"/>
      <c r="E29" s="90"/>
      <c r="F29" s="90"/>
    </row>
    <row r="30" spans="1:10" x14ac:dyDescent="0.2">
      <c r="A30" s="1939"/>
    </row>
    <row r="31" spans="1:10" x14ac:dyDescent="0.2">
      <c r="A31" s="1939"/>
    </row>
    <row r="32" spans="1:10" ht="13.5" thickBot="1" x14ac:dyDescent="0.25">
      <c r="A32" s="1939"/>
      <c r="C32" s="236"/>
      <c r="D32" s="236"/>
      <c r="E32" s="236"/>
      <c r="F32" s="236"/>
      <c r="G32" s="236"/>
      <c r="H32" s="236"/>
      <c r="I32" s="236"/>
      <c r="J32" s="236"/>
    </row>
    <row r="33" spans="1:10" x14ac:dyDescent="0.2">
      <c r="A33" s="1939" t="s">
        <v>598</v>
      </c>
      <c r="B33" s="2087"/>
      <c r="C33" s="1138"/>
      <c r="D33" s="90"/>
      <c r="E33" s="90"/>
      <c r="F33" s="90"/>
    </row>
    <row r="34" spans="1:10" x14ac:dyDescent="0.2">
      <c r="A34" s="1939"/>
    </row>
    <row r="35" spans="1:10" x14ac:dyDescent="0.2">
      <c r="A35" s="1939"/>
    </row>
    <row r="36" spans="1:10" ht="13.5" thickBot="1" x14ac:dyDescent="0.25">
      <c r="A36" s="1939"/>
      <c r="C36" s="236"/>
      <c r="D36" s="236"/>
      <c r="E36" s="236"/>
      <c r="F36" s="236"/>
      <c r="G36" s="236"/>
      <c r="H36" s="236"/>
      <c r="I36" s="236"/>
      <c r="J36" s="236"/>
    </row>
    <row r="37" spans="1:10" x14ac:dyDescent="0.2">
      <c r="A37" s="1939" t="s">
        <v>598</v>
      </c>
      <c r="B37" s="2087"/>
      <c r="C37" s="1138"/>
      <c r="D37" s="90"/>
      <c r="E37" s="90"/>
      <c r="F37" s="90"/>
    </row>
    <row r="38" spans="1:10" x14ac:dyDescent="0.2">
      <c r="A38" s="1939"/>
    </row>
    <row r="39" spans="1:10" x14ac:dyDescent="0.2">
      <c r="A39" s="1939"/>
    </row>
    <row r="40" spans="1:10" ht="13.5" thickBot="1" x14ac:dyDescent="0.25">
      <c r="A40" s="1939"/>
      <c r="C40" s="236"/>
      <c r="D40" s="236"/>
      <c r="E40" s="236"/>
      <c r="F40" s="236"/>
      <c r="G40" s="236"/>
      <c r="H40" s="236"/>
      <c r="I40" s="236"/>
      <c r="J40" s="236"/>
    </row>
    <row r="41" spans="1:10" x14ac:dyDescent="0.2">
      <c r="A41" s="1939" t="s">
        <v>598</v>
      </c>
      <c r="B41" s="2087"/>
      <c r="C41" s="1138"/>
      <c r="D41" s="90"/>
      <c r="E41" s="90"/>
      <c r="F41" s="90"/>
    </row>
    <row r="42" spans="1:10" x14ac:dyDescent="0.2">
      <c r="A42" s="1939"/>
    </row>
    <row r="43" spans="1:10" x14ac:dyDescent="0.2">
      <c r="A43" s="1939"/>
    </row>
    <row r="44" spans="1:10" ht="13.5" thickBot="1" x14ac:dyDescent="0.25">
      <c r="A44" s="1939"/>
      <c r="C44" s="236"/>
      <c r="D44" s="236"/>
      <c r="E44" s="236"/>
      <c r="F44" s="236"/>
      <c r="G44" s="236"/>
      <c r="H44" s="236"/>
      <c r="I44" s="236"/>
      <c r="J44" s="236"/>
    </row>
    <row r="45" spans="1:10" x14ac:dyDescent="0.2">
      <c r="A45" s="850"/>
      <c r="B45" s="145"/>
      <c r="C45" s="90"/>
      <c r="D45" s="90"/>
      <c r="E45" s="90"/>
      <c r="F45" s="90"/>
      <c r="G45" s="90"/>
      <c r="H45" s="90"/>
      <c r="I45" s="90"/>
      <c r="J45" s="90"/>
    </row>
    <row r="46" spans="1:10" x14ac:dyDescent="0.2">
      <c r="A46" s="850"/>
      <c r="B46" s="145"/>
      <c r="C46" s="145"/>
      <c r="D46" s="850"/>
      <c r="E46" s="850"/>
      <c r="F46" s="850"/>
      <c r="G46" s="107"/>
      <c r="H46" s="107"/>
      <c r="I46" s="107"/>
      <c r="J46" s="107"/>
    </row>
    <row r="47" spans="1:10" x14ac:dyDescent="0.2">
      <c r="A47" s="850"/>
      <c r="B47" s="145"/>
      <c r="C47" s="145"/>
      <c r="D47" s="850"/>
      <c r="E47" s="850"/>
      <c r="F47" s="850"/>
      <c r="G47" s="107"/>
      <c r="H47" s="107"/>
      <c r="I47" s="107"/>
      <c r="J47" s="107"/>
    </row>
    <row r="48" spans="1:10" x14ac:dyDescent="0.2">
      <c r="A48" s="850"/>
      <c r="B48" s="145"/>
      <c r="C48" s="145"/>
      <c r="D48" s="850"/>
      <c r="E48" s="850"/>
      <c r="F48" s="850"/>
      <c r="G48" s="107"/>
      <c r="H48" s="107"/>
      <c r="I48" s="107"/>
      <c r="J48" s="107"/>
    </row>
    <row r="49" spans="1:6" x14ac:dyDescent="0.2">
      <c r="A49" s="850"/>
      <c r="B49" s="145"/>
      <c r="C49" s="145"/>
      <c r="D49" s="145"/>
      <c r="E49" s="145"/>
      <c r="F49" s="145"/>
    </row>
    <row r="50" spans="1:6" x14ac:dyDescent="0.2">
      <c r="A50" s="850"/>
      <c r="B50" s="145"/>
      <c r="C50" s="145"/>
      <c r="D50" s="145"/>
      <c r="E50" s="145"/>
      <c r="F50" s="145"/>
    </row>
    <row r="51" spans="1:6" x14ac:dyDescent="0.2">
      <c r="C51" s="145"/>
      <c r="D51" s="145"/>
      <c r="E51" s="145"/>
      <c r="F51" s="145"/>
    </row>
    <row r="52" spans="1:6" x14ac:dyDescent="0.2">
      <c r="A52" s="850"/>
    </row>
  </sheetData>
  <mergeCells count="2">
    <mergeCell ref="C2:J2"/>
    <mergeCell ref="C3:J3"/>
  </mergeCells>
  <phoneticPr fontId="10" type="noConversion"/>
  <pageMargins left="0.78740157480314965" right="0.78740157480314965" top="0.98425196850393704" bottom="0.98425196850393704" header="0.51181102362204722" footer="0.51181102362204722"/>
  <pageSetup scale="99" orientation="portrait" r:id="rId1"/>
  <headerFooter scaleWithDoc="0" alignWithMargins="0">
    <oddHeader>&amp;LOrganisme ________________________________________&amp;RCode géographique ____________</oddHeader>
    <oddFooter>&amp;LS11-10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1">
    <pageSetUpPr fitToPage="1"/>
  </sheetPr>
  <dimension ref="A1:U56"/>
  <sheetViews>
    <sheetView zoomScaleNormal="100" workbookViewId="0"/>
  </sheetViews>
  <sheetFormatPr baseColWidth="10" defaultColWidth="9.140625" defaultRowHeight="12" x14ac:dyDescent="0.2"/>
  <cols>
    <col min="1" max="1" width="2" style="135" customWidth="1"/>
    <col min="2" max="2" width="37" style="135" customWidth="1"/>
    <col min="3" max="3" width="2.140625" style="135" customWidth="1"/>
    <col min="4" max="4" width="0.42578125" style="135" customWidth="1"/>
    <col min="5" max="5" width="15.5703125" style="135" customWidth="1"/>
    <col min="6" max="7" width="0.28515625" style="135" customWidth="1"/>
    <col min="8" max="8" width="15.5703125" style="135" customWidth="1"/>
    <col min="9" max="9" width="0.5703125" style="135" customWidth="1"/>
    <col min="10" max="10" width="0.42578125" style="135" customWidth="1"/>
    <col min="11" max="11" width="15.5703125" style="135" customWidth="1"/>
    <col min="12" max="12" width="0.42578125" style="135" customWidth="1"/>
    <col min="13" max="13" width="1" style="135" customWidth="1"/>
    <col min="14" max="14" width="15.5703125" style="135" customWidth="1"/>
    <col min="15" max="15" width="1.28515625" style="135" customWidth="1"/>
    <col min="16" max="16" width="0.28515625" style="135" customWidth="1"/>
    <col min="17" max="17" width="15.5703125" style="135" customWidth="1"/>
    <col min="18" max="18" width="0.28515625" style="135" customWidth="1"/>
    <col min="19" max="19" width="10.7109375" style="135" bestFit="1" customWidth="1"/>
    <col min="20" max="20" width="0.5703125" style="135" customWidth="1"/>
    <col min="21" max="21" width="15.5703125" style="135" customWidth="1"/>
    <col min="22" max="22" width="10.28515625" style="135" customWidth="1"/>
    <col min="23" max="16384" width="9.140625" style="135"/>
  </cols>
  <sheetData>
    <row r="1" spans="1:21" x14ac:dyDescent="0.2">
      <c r="K1" s="137"/>
      <c r="L1" s="137"/>
      <c r="M1" s="137"/>
      <c r="N1" s="137"/>
      <c r="O1" s="137"/>
      <c r="P1" s="137"/>
    </row>
    <row r="2" spans="1:21" ht="12" customHeight="1" x14ac:dyDescent="0.2">
      <c r="A2" s="2303" t="s">
        <v>898</v>
      </c>
      <c r="B2" s="2237" t="s">
        <v>924</v>
      </c>
      <c r="C2" s="2292"/>
      <c r="D2" s="2292"/>
      <c r="E2" s="2292"/>
      <c r="F2" s="2292"/>
      <c r="G2" s="2292"/>
      <c r="H2" s="2292"/>
      <c r="I2" s="2292"/>
      <c r="J2" s="2292"/>
      <c r="K2" s="2292"/>
      <c r="L2" s="2292"/>
      <c r="M2" s="2292"/>
      <c r="N2" s="2292"/>
      <c r="O2" s="2292"/>
      <c r="P2" s="2292"/>
      <c r="Q2" s="2292"/>
      <c r="R2" s="2292"/>
      <c r="S2" s="2292"/>
      <c r="T2" s="2292"/>
      <c r="U2" s="2292"/>
    </row>
    <row r="3" spans="1:21" ht="12.75" customHeight="1" x14ac:dyDescent="0.2">
      <c r="A3" s="2304"/>
      <c r="B3" s="2306" t="s">
        <v>97</v>
      </c>
      <c r="C3" s="2306"/>
      <c r="D3" s="2306"/>
      <c r="E3" s="2306"/>
      <c r="F3" s="2306"/>
      <c r="G3" s="2306"/>
      <c r="H3" s="2306"/>
      <c r="I3" s="2306"/>
      <c r="J3" s="2306"/>
      <c r="K3" s="2306"/>
      <c r="L3" s="2306"/>
      <c r="M3" s="2306"/>
      <c r="N3" s="2306"/>
      <c r="O3" s="2306"/>
      <c r="P3" s="2306"/>
      <c r="Q3" s="2306"/>
      <c r="R3" s="2306"/>
      <c r="S3" s="2306"/>
      <c r="T3" s="2306"/>
      <c r="U3" s="2306"/>
    </row>
    <row r="4" spans="1:21" ht="13.15" customHeight="1" x14ac:dyDescent="0.2">
      <c r="A4" s="2305"/>
      <c r="B4" s="2289" t="s">
        <v>877</v>
      </c>
      <c r="C4" s="2289"/>
      <c r="D4" s="2289"/>
      <c r="E4" s="2289"/>
      <c r="F4" s="2289"/>
      <c r="G4" s="2289"/>
      <c r="H4" s="2289"/>
      <c r="I4" s="2289"/>
      <c r="J4" s="2289"/>
      <c r="K4" s="2289"/>
      <c r="L4" s="2289"/>
      <c r="M4" s="2289"/>
      <c r="N4" s="2289"/>
      <c r="O4" s="2289"/>
      <c r="P4" s="2289"/>
      <c r="Q4" s="2289"/>
      <c r="R4" s="2289"/>
      <c r="S4" s="2289"/>
      <c r="T4" s="2289"/>
      <c r="U4" s="2289"/>
    </row>
    <row r="5" spans="1:21" ht="12" customHeight="1" x14ac:dyDescent="0.2">
      <c r="A5" s="103"/>
      <c r="B5" s="106"/>
      <c r="C5" s="106"/>
      <c r="D5" s="707"/>
      <c r="E5" s="1928" t="s">
        <v>830</v>
      </c>
      <c r="F5" s="707"/>
      <c r="G5" s="106"/>
      <c r="H5" s="1928" t="s">
        <v>931</v>
      </c>
      <c r="I5" s="707"/>
      <c r="J5" s="106"/>
      <c r="K5" s="2217" t="s">
        <v>932</v>
      </c>
      <c r="L5" s="2217"/>
      <c r="M5" s="2217"/>
      <c r="N5" s="2217"/>
      <c r="O5" s="2217"/>
      <c r="P5" s="2217"/>
      <c r="Q5" s="2217"/>
      <c r="R5" s="2217"/>
      <c r="S5" s="2217"/>
      <c r="T5" s="2217"/>
      <c r="U5" s="2217"/>
    </row>
    <row r="6" spans="1:21" ht="12" customHeight="1" x14ac:dyDescent="0.2">
      <c r="A6" s="103"/>
      <c r="B6" s="106"/>
      <c r="C6" s="106"/>
      <c r="D6" s="106"/>
      <c r="E6" s="1945" t="s">
        <v>561</v>
      </c>
      <c r="F6" s="106"/>
      <c r="G6" s="106"/>
      <c r="H6" s="1945" t="s">
        <v>561</v>
      </c>
      <c r="I6" s="106"/>
      <c r="J6" s="106"/>
      <c r="K6" s="1945" t="s">
        <v>561</v>
      </c>
      <c r="L6" s="106"/>
      <c r="M6" s="106"/>
      <c r="N6" s="1945" t="s">
        <v>181</v>
      </c>
      <c r="O6" s="106"/>
      <c r="P6" s="106"/>
      <c r="Q6" s="1945" t="s">
        <v>320</v>
      </c>
      <c r="R6" s="1945"/>
      <c r="S6" s="2299" t="s">
        <v>803</v>
      </c>
      <c r="T6" s="106"/>
      <c r="U6" s="1126" t="s">
        <v>563</v>
      </c>
    </row>
    <row r="7" spans="1:21" ht="14.1" customHeight="1" x14ac:dyDescent="0.2">
      <c r="A7" s="103"/>
      <c r="B7" s="106"/>
      <c r="C7" s="106"/>
      <c r="D7" s="106"/>
      <c r="E7" s="1945" t="s">
        <v>564</v>
      </c>
      <c r="F7" s="106"/>
      <c r="G7" s="106"/>
      <c r="H7" s="1945" t="s">
        <v>564</v>
      </c>
      <c r="I7" s="90"/>
      <c r="J7" s="90"/>
      <c r="K7" s="1945" t="s">
        <v>564</v>
      </c>
      <c r="L7" s="1945"/>
      <c r="M7" s="90"/>
      <c r="N7" s="1945" t="s">
        <v>523</v>
      </c>
      <c r="O7" s="1945"/>
      <c r="P7" s="106"/>
      <c r="Q7" s="1945" t="s">
        <v>939</v>
      </c>
      <c r="R7" s="1945"/>
      <c r="S7" s="2300"/>
      <c r="T7" s="106"/>
      <c r="U7" s="1945" t="s">
        <v>19</v>
      </c>
    </row>
    <row r="8" spans="1:21" ht="15" customHeight="1" thickBot="1" x14ac:dyDescent="0.25">
      <c r="A8" s="440"/>
      <c r="B8" s="237"/>
      <c r="C8" s="235"/>
      <c r="D8" s="235"/>
      <c r="E8" s="210"/>
      <c r="F8" s="235"/>
      <c r="G8" s="236"/>
      <c r="H8" s="1956"/>
      <c r="I8" s="236"/>
      <c r="J8" s="236"/>
      <c r="K8" s="1956"/>
      <c r="L8" s="1956"/>
      <c r="M8" s="236"/>
      <c r="N8" s="1956"/>
      <c r="O8" s="1956"/>
      <c r="P8" s="778"/>
      <c r="Q8" s="1956" t="s">
        <v>940</v>
      </c>
      <c r="R8" s="1956"/>
      <c r="S8" s="2301"/>
      <c r="T8" s="1944"/>
      <c r="U8" s="1956"/>
    </row>
    <row r="9" spans="1:21" ht="13.5" customHeight="1" x14ac:dyDescent="0.2">
      <c r="A9" s="788"/>
      <c r="B9" s="786" t="s">
        <v>369</v>
      </c>
      <c r="C9" s="406"/>
      <c r="D9" s="406"/>
      <c r="E9" s="787"/>
      <c r="F9" s="406"/>
      <c r="G9" s="443"/>
      <c r="H9" s="443"/>
      <c r="I9" s="443"/>
      <c r="J9" s="443"/>
      <c r="K9" s="1686"/>
      <c r="L9" s="1686"/>
      <c r="M9" s="90"/>
      <c r="N9" s="1686"/>
      <c r="O9" s="1686"/>
      <c r="P9" s="106"/>
      <c r="Q9" s="1686"/>
      <c r="R9" s="1686"/>
      <c r="S9" s="1686"/>
      <c r="T9" s="787"/>
      <c r="U9" s="359"/>
    </row>
    <row r="10" spans="1:21" ht="13.5" customHeight="1" x14ac:dyDescent="0.2">
      <c r="A10" s="787"/>
      <c r="B10" s="407" t="s">
        <v>17</v>
      </c>
      <c r="C10" s="407"/>
      <c r="D10" s="407"/>
      <c r="E10" s="407"/>
      <c r="F10" s="407"/>
      <c r="G10" s="788"/>
      <c r="H10" s="787"/>
      <c r="I10" s="788"/>
      <c r="J10" s="788"/>
      <c r="K10" s="132"/>
      <c r="L10" s="132"/>
      <c r="M10" s="788"/>
      <c r="N10" s="132"/>
      <c r="O10" s="132"/>
      <c r="P10" s="132"/>
      <c r="Q10" s="440"/>
      <c r="R10" s="440"/>
      <c r="S10" s="1740"/>
      <c r="T10" s="788"/>
      <c r="U10" s="785"/>
    </row>
    <row r="11" spans="1:21" ht="12" customHeight="1" x14ac:dyDescent="0.2">
      <c r="A11" s="787" t="s">
        <v>435</v>
      </c>
      <c r="B11" s="789" t="s">
        <v>504</v>
      </c>
      <c r="C11" s="32">
        <v>1</v>
      </c>
      <c r="D11" s="789"/>
      <c r="E11" s="251"/>
      <c r="F11" s="789"/>
      <c r="G11" s="788"/>
      <c r="H11" s="251"/>
      <c r="I11" s="788"/>
      <c r="J11" s="788"/>
      <c r="K11" s="1697" t="s">
        <v>1236</v>
      </c>
      <c r="L11" s="790"/>
      <c r="M11" s="440"/>
      <c r="N11" s="791"/>
      <c r="O11" s="790"/>
      <c r="P11" s="411"/>
      <c r="Q11" s="791"/>
      <c r="R11" s="792"/>
      <c r="S11" s="1744" t="s">
        <v>1246</v>
      </c>
      <c r="T11" s="412"/>
      <c r="U11" s="1710" t="s">
        <v>1247</v>
      </c>
    </row>
    <row r="12" spans="1:21" ht="12" customHeight="1" x14ac:dyDescent="0.2">
      <c r="A12" s="787" t="s">
        <v>435</v>
      </c>
      <c r="B12" s="789" t="s">
        <v>697</v>
      </c>
      <c r="C12" s="32">
        <f t="shared" ref="C12:C22" si="0">C11+1</f>
        <v>2</v>
      </c>
      <c r="D12" s="789"/>
      <c r="E12" s="137"/>
      <c r="F12" s="789"/>
      <c r="G12" s="788"/>
      <c r="H12" s="447"/>
      <c r="I12" s="788"/>
      <c r="J12" s="788"/>
      <c r="K12" s="1697" t="s">
        <v>1237</v>
      </c>
      <c r="L12" s="790"/>
      <c r="M12" s="440"/>
      <c r="N12" s="791"/>
      <c r="O12" s="790"/>
      <c r="P12" s="793"/>
      <c r="Q12" s="791"/>
      <c r="R12" s="792"/>
      <c r="S12" s="412" t="s">
        <v>1248</v>
      </c>
      <c r="T12" s="412"/>
      <c r="U12" s="1710" t="s">
        <v>1249</v>
      </c>
    </row>
    <row r="13" spans="1:21" ht="12" customHeight="1" x14ac:dyDescent="0.2">
      <c r="A13" s="93" t="s">
        <v>598</v>
      </c>
      <c r="B13" s="794" t="s">
        <v>505</v>
      </c>
      <c r="C13" s="32">
        <f t="shared" si="0"/>
        <v>3</v>
      </c>
      <c r="D13" s="794"/>
      <c r="F13" s="794"/>
      <c r="G13" s="788"/>
      <c r="H13" s="1202"/>
      <c r="I13" s="788"/>
      <c r="J13" s="788"/>
      <c r="K13" s="1697">
        <v>4791</v>
      </c>
      <c r="L13" s="790"/>
      <c r="M13" s="440"/>
      <c r="N13" s="791"/>
      <c r="O13" s="790"/>
      <c r="P13" s="793"/>
      <c r="Q13" s="1691">
        <v>4945</v>
      </c>
      <c r="R13" s="1741"/>
      <c r="S13" s="1691">
        <v>4956</v>
      </c>
      <c r="T13" s="1691"/>
      <c r="U13" s="1697">
        <v>4967</v>
      </c>
    </row>
    <row r="14" spans="1:21" ht="12" customHeight="1" x14ac:dyDescent="0.2">
      <c r="A14" s="787" t="s">
        <v>598</v>
      </c>
      <c r="B14" s="789" t="s">
        <v>125</v>
      </c>
      <c r="C14" s="32">
        <f t="shared" si="0"/>
        <v>4</v>
      </c>
      <c r="D14" s="789"/>
      <c r="F14" s="789"/>
      <c r="G14" s="788"/>
      <c r="H14" s="251"/>
      <c r="I14" s="788"/>
      <c r="J14" s="788"/>
      <c r="K14" s="1697">
        <v>4792</v>
      </c>
      <c r="L14" s="790"/>
      <c r="M14" s="440"/>
      <c r="N14" s="791"/>
      <c r="O14" s="790"/>
      <c r="P14" s="793"/>
      <c r="Q14" s="1697">
        <v>4946</v>
      </c>
      <c r="R14" s="1742"/>
      <c r="S14" s="1691">
        <v>4957</v>
      </c>
      <c r="T14" s="1691"/>
      <c r="U14" s="1697">
        <v>4968</v>
      </c>
    </row>
    <row r="15" spans="1:21" ht="12" customHeight="1" x14ac:dyDescent="0.2">
      <c r="A15" s="787" t="s">
        <v>598</v>
      </c>
      <c r="B15" s="789" t="s">
        <v>634</v>
      </c>
      <c r="C15" s="32">
        <f t="shared" si="0"/>
        <v>5</v>
      </c>
      <c r="D15" s="789"/>
      <c r="F15" s="789"/>
      <c r="G15" s="788"/>
      <c r="H15" s="447"/>
      <c r="I15" s="788"/>
      <c r="J15" s="788"/>
      <c r="K15" s="1697">
        <v>4793</v>
      </c>
      <c r="L15" s="790"/>
      <c r="M15" s="440"/>
      <c r="N15" s="791"/>
      <c r="O15" s="790"/>
      <c r="P15" s="793"/>
      <c r="Q15" s="1697">
        <v>4947</v>
      </c>
      <c r="R15" s="1742"/>
      <c r="S15" s="1691">
        <v>4958</v>
      </c>
      <c r="T15" s="1691"/>
      <c r="U15" s="1697">
        <v>4969</v>
      </c>
    </row>
    <row r="16" spans="1:21" ht="12" customHeight="1" x14ac:dyDescent="0.2">
      <c r="A16" s="787" t="s">
        <v>598</v>
      </c>
      <c r="B16" s="789" t="s">
        <v>635</v>
      </c>
      <c r="C16" s="32">
        <f t="shared" si="0"/>
        <v>6</v>
      </c>
      <c r="D16" s="789"/>
      <c r="F16" s="789"/>
      <c r="G16" s="788"/>
      <c r="H16" s="251"/>
      <c r="I16" s="788"/>
      <c r="J16" s="788"/>
      <c r="K16" s="1697">
        <v>4794</v>
      </c>
      <c r="L16" s="790"/>
      <c r="M16" s="440"/>
      <c r="N16" s="791"/>
      <c r="O16" s="790"/>
      <c r="P16" s="793"/>
      <c r="Q16" s="1697">
        <v>4948</v>
      </c>
      <c r="R16" s="1742"/>
      <c r="S16" s="1691">
        <v>4959</v>
      </c>
      <c r="T16" s="1691"/>
      <c r="U16" s="1697">
        <v>4970</v>
      </c>
    </row>
    <row r="17" spans="1:21" ht="12" customHeight="1" x14ac:dyDescent="0.2">
      <c r="A17" s="787" t="s">
        <v>598</v>
      </c>
      <c r="B17" s="789" t="s">
        <v>636</v>
      </c>
      <c r="C17" s="32">
        <f t="shared" si="0"/>
        <v>7</v>
      </c>
      <c r="D17" s="789"/>
      <c r="F17" s="789"/>
      <c r="G17" s="788"/>
      <c r="H17" s="447"/>
      <c r="I17" s="788"/>
      <c r="J17" s="788"/>
      <c r="K17" s="1697">
        <v>4795</v>
      </c>
      <c r="L17" s="790"/>
      <c r="M17" s="440"/>
      <c r="N17" s="791"/>
      <c r="O17" s="790"/>
      <c r="P17" s="793"/>
      <c r="Q17" s="1697">
        <v>4949</v>
      </c>
      <c r="R17" s="1742"/>
      <c r="S17" s="1691">
        <v>4960</v>
      </c>
      <c r="T17" s="1691"/>
      <c r="U17" s="1697">
        <v>4971</v>
      </c>
    </row>
    <row r="18" spans="1:21" ht="12" customHeight="1" x14ac:dyDescent="0.2">
      <c r="A18" s="787" t="s">
        <v>598</v>
      </c>
      <c r="B18" s="47" t="s">
        <v>756</v>
      </c>
      <c r="C18" s="32">
        <f t="shared" si="0"/>
        <v>8</v>
      </c>
      <c r="D18" s="789"/>
      <c r="F18" s="789"/>
      <c r="G18" s="788"/>
      <c r="H18" s="447"/>
      <c r="I18" s="788"/>
      <c r="J18" s="788"/>
      <c r="K18" s="1697" t="s">
        <v>1238</v>
      </c>
      <c r="L18" s="790"/>
      <c r="M18" s="440"/>
      <c r="N18" s="791"/>
      <c r="O18" s="790"/>
      <c r="P18" s="793"/>
      <c r="Q18" s="1697" t="s">
        <v>1240</v>
      </c>
      <c r="R18" s="1742"/>
      <c r="S18" s="1691" t="s">
        <v>1241</v>
      </c>
      <c r="T18" s="1691"/>
      <c r="U18" s="1697" t="s">
        <v>1242</v>
      </c>
    </row>
    <row r="19" spans="1:21" ht="12" customHeight="1" x14ac:dyDescent="0.2">
      <c r="A19" s="93" t="s">
        <v>598</v>
      </c>
      <c r="B19" s="47" t="s">
        <v>758</v>
      </c>
      <c r="C19" s="32">
        <f>C18+1</f>
        <v>9</v>
      </c>
      <c r="D19" s="789"/>
      <c r="F19" s="789"/>
      <c r="G19" s="788"/>
      <c r="H19" s="447"/>
      <c r="I19" s="788"/>
      <c r="J19" s="788"/>
      <c r="K19" s="1697">
        <v>4796</v>
      </c>
      <c r="L19" s="790"/>
      <c r="M19" s="440"/>
      <c r="N19" s="791"/>
      <c r="O19" s="790"/>
      <c r="P19" s="793"/>
      <c r="Q19" s="1697">
        <v>4950</v>
      </c>
      <c r="R19" s="1742"/>
      <c r="S19" s="1691">
        <v>4961</v>
      </c>
      <c r="T19" s="1691"/>
      <c r="U19" s="1697">
        <v>4972</v>
      </c>
    </row>
    <row r="20" spans="1:21" ht="12" customHeight="1" x14ac:dyDescent="0.2">
      <c r="A20" s="93" t="s">
        <v>598</v>
      </c>
      <c r="B20" s="47" t="s">
        <v>126</v>
      </c>
      <c r="C20" s="32">
        <f>C19+1</f>
        <v>10</v>
      </c>
      <c r="D20" s="789"/>
      <c r="F20" s="789"/>
      <c r="G20" s="788"/>
      <c r="H20" s="447"/>
      <c r="I20" s="788"/>
      <c r="J20" s="788"/>
      <c r="K20" s="1697">
        <v>4797</v>
      </c>
      <c r="L20" s="790"/>
      <c r="M20" s="440"/>
      <c r="N20" s="791"/>
      <c r="O20" s="790"/>
      <c r="P20" s="793"/>
      <c r="Q20" s="1697">
        <v>4951</v>
      </c>
      <c r="R20" s="1742"/>
      <c r="S20" s="1691">
        <v>4962</v>
      </c>
      <c r="T20" s="1691"/>
      <c r="U20" s="1697">
        <v>4973</v>
      </c>
    </row>
    <row r="21" spans="1:21" ht="12" customHeight="1" x14ac:dyDescent="0.2">
      <c r="A21" s="787" t="s">
        <v>598</v>
      </c>
      <c r="B21" s="171" t="s">
        <v>781</v>
      </c>
      <c r="C21" s="32">
        <f>C20+1</f>
        <v>11</v>
      </c>
      <c r="D21" s="789"/>
      <c r="F21" s="789"/>
      <c r="G21" s="788"/>
      <c r="H21" s="447"/>
      <c r="I21" s="788"/>
      <c r="J21" s="788"/>
      <c r="K21" s="1697" t="s">
        <v>1239</v>
      </c>
      <c r="L21" s="790"/>
      <c r="M21" s="440"/>
      <c r="N21" s="791"/>
      <c r="O21" s="790"/>
      <c r="P21" s="793"/>
      <c r="Q21" s="1697" t="s">
        <v>1243</v>
      </c>
      <c r="R21" s="1742"/>
      <c r="S21" s="1691" t="s">
        <v>1244</v>
      </c>
      <c r="T21" s="1691"/>
      <c r="U21" s="1697" t="s">
        <v>1245</v>
      </c>
    </row>
    <row r="22" spans="1:21" ht="12" customHeight="1" x14ac:dyDescent="0.2">
      <c r="A22" s="93" t="s">
        <v>598</v>
      </c>
      <c r="B22" s="797"/>
      <c r="C22" s="31">
        <f t="shared" si="0"/>
        <v>12</v>
      </c>
      <c r="D22" s="797"/>
      <c r="E22" s="827"/>
      <c r="F22" s="797"/>
      <c r="G22" s="798"/>
      <c r="H22" s="446"/>
      <c r="I22" s="798"/>
      <c r="J22" s="798"/>
      <c r="K22" s="1716">
        <v>8320</v>
      </c>
      <c r="L22" s="799"/>
      <c r="M22" s="445"/>
      <c r="N22" s="800"/>
      <c r="O22" s="799"/>
      <c r="P22" s="801"/>
      <c r="Q22" s="1716">
        <v>8339</v>
      </c>
      <c r="R22" s="1743"/>
      <c r="S22" s="1716">
        <v>8359</v>
      </c>
      <c r="T22" s="1716"/>
      <c r="U22" s="1716">
        <v>8380</v>
      </c>
    </row>
    <row r="23" spans="1:21" ht="14.25" customHeight="1" x14ac:dyDescent="0.2">
      <c r="A23" s="787"/>
      <c r="B23" s="407" t="s">
        <v>18</v>
      </c>
      <c r="C23" s="788"/>
      <c r="D23" s="407"/>
      <c r="E23" s="407"/>
      <c r="F23" s="407"/>
      <c r="G23" s="788"/>
      <c r="H23" s="788"/>
      <c r="I23" s="788"/>
      <c r="J23" s="788"/>
      <c r="K23" s="132"/>
      <c r="L23" s="132"/>
      <c r="M23" s="440"/>
      <c r="N23" s="791"/>
      <c r="O23" s="132"/>
      <c r="P23" s="132"/>
      <c r="Q23" s="440"/>
      <c r="R23" s="440"/>
      <c r="S23" s="788"/>
      <c r="T23" s="788"/>
      <c r="U23" s="785"/>
    </row>
    <row r="24" spans="1:21" ht="12" customHeight="1" x14ac:dyDescent="0.2">
      <c r="A24" s="787" t="s">
        <v>435</v>
      </c>
      <c r="B24" s="789" t="s">
        <v>504</v>
      </c>
      <c r="C24" s="32">
        <f>C22+1</f>
        <v>13</v>
      </c>
      <c r="D24" s="789"/>
      <c r="F24" s="789"/>
      <c r="G24" s="787"/>
      <c r="H24" s="447"/>
      <c r="I24" s="787"/>
      <c r="J24" s="788"/>
      <c r="K24" s="1697" t="s">
        <v>1250</v>
      </c>
      <c r="L24" s="790"/>
      <c r="M24" s="440"/>
      <c r="N24" s="791"/>
      <c r="O24" s="790"/>
      <c r="P24" s="411"/>
      <c r="Q24" s="791"/>
      <c r="R24" s="792"/>
      <c r="S24" s="1697" t="s">
        <v>1267</v>
      </c>
      <c r="T24" s="1745"/>
      <c r="U24" s="1697" t="s">
        <v>1268</v>
      </c>
    </row>
    <row r="25" spans="1:21" ht="12" customHeight="1" x14ac:dyDescent="0.2">
      <c r="A25" s="93" t="s">
        <v>598</v>
      </c>
      <c r="B25" s="794" t="s">
        <v>505</v>
      </c>
      <c r="C25" s="32">
        <f>C24+1</f>
        <v>14</v>
      </c>
      <c r="D25" s="794"/>
      <c r="F25" s="794"/>
      <c r="G25" s="787"/>
      <c r="H25" s="441"/>
      <c r="I25" s="787"/>
      <c r="J25" s="788"/>
      <c r="K25" s="1697" t="s">
        <v>1251</v>
      </c>
      <c r="L25" s="790"/>
      <c r="M25" s="440"/>
      <c r="N25" s="791"/>
      <c r="O25" s="790"/>
      <c r="P25" s="793"/>
      <c r="Q25" s="1691" t="s">
        <v>1259</v>
      </c>
      <c r="R25" s="795"/>
      <c r="S25" s="1697" t="s">
        <v>1269</v>
      </c>
      <c r="T25" s="1691"/>
      <c r="U25" s="1697" t="s">
        <v>1270</v>
      </c>
    </row>
    <row r="26" spans="1:21" ht="12" customHeight="1" x14ac:dyDescent="0.2">
      <c r="A26" s="787" t="s">
        <v>598</v>
      </c>
      <c r="B26" s="789" t="s">
        <v>125</v>
      </c>
      <c r="C26" s="32">
        <f>C25+1</f>
        <v>15</v>
      </c>
      <c r="D26" s="794"/>
      <c r="F26" s="794"/>
      <c r="G26" s="787"/>
      <c r="H26" s="441"/>
      <c r="I26" s="787"/>
      <c r="J26" s="788"/>
      <c r="K26" s="1697" t="s">
        <v>1252</v>
      </c>
      <c r="L26" s="790"/>
      <c r="M26" s="440"/>
      <c r="N26" s="792"/>
      <c r="O26" s="790"/>
      <c r="P26" s="793"/>
      <c r="Q26" s="1691" t="s">
        <v>1260</v>
      </c>
      <c r="R26" s="795"/>
      <c r="S26" s="1697" t="s">
        <v>1271</v>
      </c>
      <c r="T26" s="1691"/>
      <c r="U26" s="1697" t="s">
        <v>1272</v>
      </c>
    </row>
    <row r="27" spans="1:21" ht="12" customHeight="1" x14ac:dyDescent="0.2">
      <c r="A27" s="93" t="s">
        <v>598</v>
      </c>
      <c r="B27" s="47" t="s">
        <v>635</v>
      </c>
      <c r="C27" s="32">
        <f>C26+1</f>
        <v>16</v>
      </c>
      <c r="D27" s="794"/>
      <c r="F27" s="794"/>
      <c r="G27" s="787"/>
      <c r="H27" s="441"/>
      <c r="I27" s="787"/>
      <c r="J27" s="788"/>
      <c r="K27" s="1691" t="s">
        <v>1253</v>
      </c>
      <c r="L27" s="790"/>
      <c r="M27" s="440"/>
      <c r="N27" s="792"/>
      <c r="O27" s="790"/>
      <c r="P27" s="793"/>
      <c r="Q27" s="1691" t="s">
        <v>1261</v>
      </c>
      <c r="R27" s="795"/>
      <c r="S27" s="1691" t="s">
        <v>1273</v>
      </c>
      <c r="T27" s="1691"/>
      <c r="U27" s="1691" t="s">
        <v>1274</v>
      </c>
    </row>
    <row r="28" spans="1:21" ht="12" customHeight="1" x14ac:dyDescent="0.2">
      <c r="A28" s="787"/>
      <c r="B28" s="789" t="s">
        <v>126</v>
      </c>
      <c r="C28" s="32"/>
      <c r="D28" s="789"/>
      <c r="E28" s="447"/>
      <c r="F28" s="789"/>
      <c r="G28" s="787"/>
      <c r="H28" s="787"/>
      <c r="I28" s="787"/>
      <c r="J28" s="788"/>
      <c r="K28" s="1742"/>
      <c r="L28" s="790"/>
      <c r="M28" s="440"/>
      <c r="N28" s="792"/>
      <c r="O28" s="790"/>
      <c r="P28" s="793"/>
      <c r="Q28" s="1742"/>
      <c r="R28" s="790"/>
      <c r="S28" s="1697"/>
      <c r="T28" s="1691"/>
      <c r="U28" s="1742"/>
    </row>
    <row r="29" spans="1:21" ht="12" customHeight="1" x14ac:dyDescent="0.2">
      <c r="A29" s="787" t="s">
        <v>435</v>
      </c>
      <c r="B29" s="789" t="s">
        <v>263</v>
      </c>
      <c r="C29" s="32">
        <f>C27+1</f>
        <v>17</v>
      </c>
      <c r="D29" s="789"/>
      <c r="E29" s="447"/>
      <c r="F29" s="789"/>
      <c r="G29" s="787"/>
      <c r="H29" s="787"/>
      <c r="I29" s="787"/>
      <c r="J29" s="787"/>
      <c r="K29" s="1697" t="s">
        <v>1254</v>
      </c>
      <c r="L29" s="790"/>
      <c r="M29" s="440"/>
      <c r="N29" s="791"/>
      <c r="O29" s="790"/>
      <c r="P29" s="792"/>
      <c r="Q29" s="1697" t="s">
        <v>1262</v>
      </c>
      <c r="R29" s="790"/>
      <c r="S29" s="1697" t="s">
        <v>1275</v>
      </c>
      <c r="T29" s="1697"/>
      <c r="U29" s="1697" t="s">
        <v>1276</v>
      </c>
    </row>
    <row r="30" spans="1:21" ht="12" customHeight="1" x14ac:dyDescent="0.2">
      <c r="A30" s="787" t="s">
        <v>598</v>
      </c>
      <c r="B30" s="789" t="s">
        <v>236</v>
      </c>
      <c r="C30" s="32">
        <f>C29+1</f>
        <v>18</v>
      </c>
      <c r="D30" s="789"/>
      <c r="E30" s="447"/>
      <c r="F30" s="789"/>
      <c r="G30" s="787"/>
      <c r="H30" s="787"/>
      <c r="I30" s="787"/>
      <c r="J30" s="787"/>
      <c r="K30" s="1697" t="s">
        <v>1255</v>
      </c>
      <c r="L30" s="790"/>
      <c r="M30" s="440"/>
      <c r="N30" s="791"/>
      <c r="O30" s="790"/>
      <c r="P30" s="792"/>
      <c r="Q30" s="1697" t="s">
        <v>1263</v>
      </c>
      <c r="R30" s="790"/>
      <c r="S30" s="1697" t="s">
        <v>1277</v>
      </c>
      <c r="T30" s="1697"/>
      <c r="U30" s="1697" t="s">
        <v>1278</v>
      </c>
    </row>
    <row r="31" spans="1:21" ht="12" customHeight="1" x14ac:dyDescent="0.2">
      <c r="A31" s="787"/>
      <c r="B31" s="47" t="s">
        <v>83</v>
      </c>
      <c r="C31" s="32"/>
      <c r="D31" s="789"/>
      <c r="E31" s="447"/>
      <c r="F31" s="789"/>
      <c r="G31" s="787"/>
      <c r="H31" s="787"/>
      <c r="I31" s="787"/>
      <c r="J31" s="787"/>
      <c r="K31" s="1742"/>
      <c r="L31" s="790"/>
      <c r="M31" s="440"/>
      <c r="N31" s="791"/>
      <c r="O31" s="790"/>
      <c r="P31" s="792"/>
      <c r="Q31" s="1697"/>
      <c r="R31" s="790"/>
      <c r="S31" s="1697"/>
      <c r="T31" s="1697"/>
      <c r="U31" s="1742"/>
    </row>
    <row r="32" spans="1:21" ht="12" customHeight="1" x14ac:dyDescent="0.2">
      <c r="A32" s="787"/>
      <c r="B32" s="47" t="s">
        <v>832</v>
      </c>
      <c r="C32" s="32"/>
      <c r="D32" s="789"/>
      <c r="E32" s="447"/>
      <c r="F32" s="789"/>
      <c r="G32" s="787"/>
      <c r="H32" s="787"/>
      <c r="I32" s="787"/>
      <c r="J32" s="787"/>
      <c r="K32" s="1742"/>
      <c r="L32" s="790"/>
      <c r="M32" s="440"/>
      <c r="N32" s="791"/>
      <c r="O32" s="790"/>
      <c r="P32" s="792"/>
      <c r="Q32" s="1697"/>
      <c r="R32" s="790"/>
      <c r="S32" s="1697"/>
      <c r="T32" s="1697"/>
      <c r="U32" s="1742"/>
    </row>
    <row r="33" spans="1:21" ht="12" customHeight="1" x14ac:dyDescent="0.2">
      <c r="A33" s="93" t="s">
        <v>598</v>
      </c>
      <c r="B33" s="47" t="s">
        <v>858</v>
      </c>
      <c r="C33" s="32">
        <f>C30+1</f>
        <v>19</v>
      </c>
      <c r="D33" s="789"/>
      <c r="E33" s="447"/>
      <c r="F33" s="789"/>
      <c r="G33" s="787"/>
      <c r="H33" s="787"/>
      <c r="I33" s="787"/>
      <c r="J33" s="787"/>
      <c r="K33" s="1697" t="s">
        <v>1256</v>
      </c>
      <c r="L33" s="790"/>
      <c r="M33" s="440"/>
      <c r="N33" s="791"/>
      <c r="O33" s="790"/>
      <c r="P33" s="792"/>
      <c r="Q33" s="1697" t="s">
        <v>1264</v>
      </c>
      <c r="R33" s="790"/>
      <c r="S33" s="1697" t="s">
        <v>1279</v>
      </c>
      <c r="T33" s="1697"/>
      <c r="U33" s="1697" t="s">
        <v>1280</v>
      </c>
    </row>
    <row r="34" spans="1:21" ht="12" customHeight="1" x14ac:dyDescent="0.2">
      <c r="A34" s="93" t="s">
        <v>598</v>
      </c>
      <c r="B34" s="797"/>
      <c r="C34" s="31">
        <f>C33+1</f>
        <v>20</v>
      </c>
      <c r="D34" s="797"/>
      <c r="E34" s="446">
        <f>SUM(E24:E33)</f>
        <v>0</v>
      </c>
      <c r="F34" s="797"/>
      <c r="G34" s="798"/>
      <c r="H34" s="446"/>
      <c r="I34" s="798"/>
      <c r="J34" s="798"/>
      <c r="K34" s="1716" t="s">
        <v>1257</v>
      </c>
      <c r="L34" s="799"/>
      <c r="M34" s="445"/>
      <c r="N34" s="800"/>
      <c r="O34" s="799"/>
      <c r="P34" s="801"/>
      <c r="Q34" s="1716" t="s">
        <v>1265</v>
      </c>
      <c r="R34" s="799"/>
      <c r="S34" s="1716" t="s">
        <v>1281</v>
      </c>
      <c r="T34" s="1716"/>
      <c r="U34" s="1716" t="s">
        <v>1282</v>
      </c>
    </row>
    <row r="35" spans="1:21" ht="12" customHeight="1" x14ac:dyDescent="0.2">
      <c r="A35" s="93" t="s">
        <v>598</v>
      </c>
      <c r="B35" s="797"/>
      <c r="C35" s="31">
        <f>C34+1</f>
        <v>21</v>
      </c>
      <c r="D35" s="797"/>
      <c r="E35" s="827"/>
      <c r="F35" s="797"/>
      <c r="G35" s="798"/>
      <c r="H35" s="430"/>
      <c r="I35" s="798"/>
      <c r="J35" s="798"/>
      <c r="K35" s="1716" t="s">
        <v>1258</v>
      </c>
      <c r="L35" s="799"/>
      <c r="M35" s="445"/>
      <c r="N35" s="800"/>
      <c r="O35" s="799"/>
      <c r="P35" s="801"/>
      <c r="Q35" s="1716" t="s">
        <v>1266</v>
      </c>
      <c r="R35" s="799"/>
      <c r="S35" s="1716" t="s">
        <v>1283</v>
      </c>
      <c r="T35" s="1716"/>
      <c r="U35" s="1716" t="s">
        <v>1284</v>
      </c>
    </row>
    <row r="36" spans="1:21" ht="15" customHeight="1" x14ac:dyDescent="0.2">
      <c r="A36" s="787"/>
      <c r="B36" s="407" t="s">
        <v>415</v>
      </c>
      <c r="C36" s="788"/>
      <c r="D36" s="407"/>
      <c r="E36" s="424"/>
      <c r="F36" s="407"/>
      <c r="G36" s="788"/>
      <c r="H36" s="788"/>
      <c r="I36" s="788"/>
      <c r="J36" s="788"/>
      <c r="K36" s="447"/>
      <c r="L36" s="790"/>
      <c r="M36" s="788"/>
      <c r="N36" s="447"/>
      <c r="O36" s="790"/>
      <c r="P36" s="788"/>
      <c r="Q36" s="442"/>
      <c r="R36" s="795"/>
      <c r="S36" s="788"/>
      <c r="T36" s="788"/>
      <c r="U36" s="447"/>
    </row>
    <row r="37" spans="1:21" ht="12" customHeight="1" x14ac:dyDescent="0.2">
      <c r="A37" s="787" t="s">
        <v>598</v>
      </c>
      <c r="B37" s="789" t="s">
        <v>708</v>
      </c>
      <c r="C37" s="32">
        <f>C35+1</f>
        <v>22</v>
      </c>
      <c r="D37" s="789"/>
      <c r="F37" s="789"/>
      <c r="G37" s="787"/>
      <c r="H37" s="447"/>
      <c r="I37" s="787"/>
      <c r="J37" s="788"/>
      <c r="K37" s="1697">
        <v>8321</v>
      </c>
      <c r="L37" s="790"/>
      <c r="M37" s="788"/>
      <c r="N37" s="1710" t="s">
        <v>1289</v>
      </c>
      <c r="O37" s="790"/>
      <c r="P37" s="793"/>
      <c r="Q37" s="1697">
        <v>8340</v>
      </c>
      <c r="R37" s="790"/>
      <c r="S37" s="1691">
        <v>8360</v>
      </c>
      <c r="T37" s="1691"/>
      <c r="U37" s="1697">
        <v>8381</v>
      </c>
    </row>
    <row r="38" spans="1:21" ht="12" customHeight="1" x14ac:dyDescent="0.2">
      <c r="A38" s="787" t="s">
        <v>598</v>
      </c>
      <c r="B38" s="789" t="s">
        <v>709</v>
      </c>
      <c r="C38" s="32">
        <f t="shared" ref="C38:C49" si="1">C37+1</f>
        <v>23</v>
      </c>
      <c r="D38" s="789"/>
      <c r="F38" s="789"/>
      <c r="G38" s="787"/>
      <c r="H38" s="447"/>
      <c r="I38" s="787"/>
      <c r="J38" s="788"/>
      <c r="K38" s="1697">
        <v>8322</v>
      </c>
      <c r="L38" s="790"/>
      <c r="M38" s="788"/>
      <c r="N38" s="1710" t="s">
        <v>1290</v>
      </c>
      <c r="O38" s="790"/>
      <c r="P38" s="793"/>
      <c r="Q38" s="1697">
        <v>8341</v>
      </c>
      <c r="R38" s="790"/>
      <c r="S38" s="1691">
        <v>8361</v>
      </c>
      <c r="T38" s="1691"/>
      <c r="U38" s="1697">
        <v>8382</v>
      </c>
    </row>
    <row r="39" spans="1:21" ht="12" customHeight="1" x14ac:dyDescent="0.2">
      <c r="A39" s="787" t="s">
        <v>598</v>
      </c>
      <c r="B39" s="789" t="s">
        <v>710</v>
      </c>
      <c r="C39" s="32">
        <f t="shared" si="1"/>
        <v>24</v>
      </c>
      <c r="D39" s="789"/>
      <c r="F39" s="789"/>
      <c r="G39" s="787"/>
      <c r="H39" s="447"/>
      <c r="I39" s="787"/>
      <c r="J39" s="788"/>
      <c r="K39" s="1697">
        <v>8323</v>
      </c>
      <c r="L39" s="790"/>
      <c r="M39" s="788"/>
      <c r="N39" s="1710" t="s">
        <v>1291</v>
      </c>
      <c r="O39" s="790"/>
      <c r="P39" s="793"/>
      <c r="Q39" s="1697">
        <v>8342</v>
      </c>
      <c r="R39" s="790"/>
      <c r="S39" s="1691">
        <v>8362</v>
      </c>
      <c r="T39" s="1691"/>
      <c r="U39" s="1697">
        <v>8383</v>
      </c>
    </row>
    <row r="40" spans="1:21" ht="12" customHeight="1" x14ac:dyDescent="0.2">
      <c r="A40" s="787" t="s">
        <v>598</v>
      </c>
      <c r="B40" s="789" t="s">
        <v>463</v>
      </c>
      <c r="C40" s="32">
        <f t="shared" si="1"/>
        <v>25</v>
      </c>
      <c r="D40" s="789"/>
      <c r="F40" s="789"/>
      <c r="G40" s="787"/>
      <c r="H40" s="447"/>
      <c r="I40" s="787"/>
      <c r="J40" s="788"/>
      <c r="K40" s="1697">
        <v>8324</v>
      </c>
      <c r="L40" s="790"/>
      <c r="M40" s="788"/>
      <c r="N40" s="1710" t="s">
        <v>1292</v>
      </c>
      <c r="O40" s="790"/>
      <c r="P40" s="793"/>
      <c r="Q40" s="1697">
        <v>8343</v>
      </c>
      <c r="R40" s="790"/>
      <c r="S40" s="1691">
        <v>8363</v>
      </c>
      <c r="T40" s="1691"/>
      <c r="U40" s="1697">
        <v>8384</v>
      </c>
    </row>
    <row r="41" spans="1:21" ht="12" customHeight="1" x14ac:dyDescent="0.2">
      <c r="A41" s="787" t="s">
        <v>598</v>
      </c>
      <c r="B41" s="789" t="s">
        <v>464</v>
      </c>
      <c r="C41" s="32">
        <f t="shared" si="1"/>
        <v>26</v>
      </c>
      <c r="D41" s="789"/>
      <c r="F41" s="789"/>
      <c r="G41" s="787"/>
      <c r="H41" s="447"/>
      <c r="I41" s="787"/>
      <c r="J41" s="788"/>
      <c r="K41" s="1697">
        <v>8325</v>
      </c>
      <c r="L41" s="790"/>
      <c r="M41" s="788"/>
      <c r="N41" s="1710" t="s">
        <v>1293</v>
      </c>
      <c r="O41" s="790"/>
      <c r="P41" s="793"/>
      <c r="Q41" s="1697">
        <v>8344</v>
      </c>
      <c r="R41" s="790"/>
      <c r="S41" s="1691">
        <v>8364</v>
      </c>
      <c r="T41" s="1691"/>
      <c r="U41" s="1697">
        <v>8385</v>
      </c>
    </row>
    <row r="42" spans="1:21" ht="12" customHeight="1" x14ac:dyDescent="0.2">
      <c r="A42" s="787" t="s">
        <v>598</v>
      </c>
      <c r="B42" s="789" t="s">
        <v>294</v>
      </c>
      <c r="C42" s="32">
        <f t="shared" si="1"/>
        <v>27</v>
      </c>
      <c r="D42" s="789"/>
      <c r="F42" s="789"/>
      <c r="G42" s="787"/>
      <c r="H42" s="447"/>
      <c r="I42" s="787"/>
      <c r="J42" s="788"/>
      <c r="K42" s="1697">
        <v>8326</v>
      </c>
      <c r="L42" s="790"/>
      <c r="M42" s="788"/>
      <c r="N42" s="1710" t="s">
        <v>1294</v>
      </c>
      <c r="O42" s="790"/>
      <c r="P42" s="793"/>
      <c r="Q42" s="1697">
        <v>8345</v>
      </c>
      <c r="R42" s="790"/>
      <c r="S42" s="1691">
        <v>8365</v>
      </c>
      <c r="T42" s="1691"/>
      <c r="U42" s="1697">
        <v>8386</v>
      </c>
    </row>
    <row r="43" spans="1:21" ht="12" customHeight="1" x14ac:dyDescent="0.2">
      <c r="A43" s="787" t="s">
        <v>598</v>
      </c>
      <c r="B43" s="789" t="s">
        <v>205</v>
      </c>
      <c r="C43" s="32">
        <f t="shared" si="1"/>
        <v>28</v>
      </c>
      <c r="D43" s="789"/>
      <c r="F43" s="789"/>
      <c r="G43" s="787"/>
      <c r="H43" s="447"/>
      <c r="I43" s="787"/>
      <c r="J43" s="788"/>
      <c r="K43" s="1697">
        <v>8327</v>
      </c>
      <c r="L43" s="790"/>
      <c r="M43" s="788"/>
      <c r="N43" s="1710" t="s">
        <v>1295</v>
      </c>
      <c r="O43" s="790"/>
      <c r="P43" s="793"/>
      <c r="Q43" s="1697">
        <v>8346</v>
      </c>
      <c r="R43" s="790"/>
      <c r="S43" s="1691">
        <v>8366</v>
      </c>
      <c r="T43" s="1691"/>
      <c r="U43" s="1697">
        <v>8387</v>
      </c>
    </row>
    <row r="44" spans="1:21" ht="12" customHeight="1" x14ac:dyDescent="0.2">
      <c r="A44" s="787" t="s">
        <v>435</v>
      </c>
      <c r="B44" s="789" t="s">
        <v>206</v>
      </c>
      <c r="C44" s="32">
        <f t="shared" si="1"/>
        <v>29</v>
      </c>
      <c r="D44" s="789"/>
      <c r="F44" s="789"/>
      <c r="G44" s="787"/>
      <c r="H44" s="447"/>
      <c r="I44" s="787"/>
      <c r="J44" s="788"/>
      <c r="K44" s="1697" t="s">
        <v>1285</v>
      </c>
      <c r="L44" s="790"/>
      <c r="M44" s="788"/>
      <c r="N44" s="1710" t="s">
        <v>1296</v>
      </c>
      <c r="O44" s="790"/>
      <c r="P44" s="793"/>
      <c r="Q44" s="840"/>
      <c r="R44" s="790"/>
      <c r="S44" s="1691" t="s">
        <v>1304</v>
      </c>
      <c r="T44" s="1691"/>
      <c r="U44" s="1697" t="s">
        <v>1305</v>
      </c>
    </row>
    <row r="45" spans="1:21" ht="12" customHeight="1" x14ac:dyDescent="0.2">
      <c r="A45" s="787" t="s">
        <v>598</v>
      </c>
      <c r="B45" s="789" t="s">
        <v>416</v>
      </c>
      <c r="C45" s="32">
        <f t="shared" si="1"/>
        <v>30</v>
      </c>
      <c r="D45" s="789"/>
      <c r="F45" s="789"/>
      <c r="G45" s="787"/>
      <c r="H45" s="447"/>
      <c r="I45" s="787"/>
      <c r="J45" s="788"/>
      <c r="K45" s="1697">
        <v>8329</v>
      </c>
      <c r="L45" s="790"/>
      <c r="M45" s="788"/>
      <c r="N45" s="840"/>
      <c r="O45" s="790"/>
      <c r="P45" s="793"/>
      <c r="Q45" s="1697">
        <v>8348</v>
      </c>
      <c r="R45" s="1742"/>
      <c r="S45" s="1691">
        <v>8368</v>
      </c>
      <c r="T45" s="1691"/>
      <c r="U45" s="1697">
        <v>8389</v>
      </c>
    </row>
    <row r="46" spans="1:21" ht="12" customHeight="1" x14ac:dyDescent="0.2">
      <c r="A46" s="93" t="s">
        <v>598</v>
      </c>
      <c r="B46" s="47" t="s">
        <v>782</v>
      </c>
      <c r="C46" s="32">
        <f>C45+1</f>
        <v>31</v>
      </c>
      <c r="D46" s="789"/>
      <c r="F46" s="789"/>
      <c r="G46" s="787"/>
      <c r="H46" s="447"/>
      <c r="I46" s="787"/>
      <c r="J46" s="788"/>
      <c r="K46" s="1697" t="s">
        <v>1286</v>
      </c>
      <c r="L46" s="790"/>
      <c r="M46" s="788"/>
      <c r="N46" s="840"/>
      <c r="O46" s="790"/>
      <c r="P46" s="793"/>
      <c r="Q46" s="1697" t="s">
        <v>1297</v>
      </c>
      <c r="R46" s="1742"/>
      <c r="S46" s="1691" t="s">
        <v>1298</v>
      </c>
      <c r="T46" s="1691"/>
      <c r="U46" s="1697" t="s">
        <v>1299</v>
      </c>
    </row>
    <row r="47" spans="1:21" ht="12" customHeight="1" x14ac:dyDescent="0.2">
      <c r="A47" s="787" t="s">
        <v>598</v>
      </c>
      <c r="B47" s="796" t="s">
        <v>15</v>
      </c>
      <c r="C47" s="32">
        <f>C46+1</f>
        <v>32</v>
      </c>
      <c r="D47" s="789"/>
      <c r="F47" s="789"/>
      <c r="G47" s="787"/>
      <c r="H47" s="447"/>
      <c r="I47" s="787"/>
      <c r="J47" s="788"/>
      <c r="K47" s="1697" t="s">
        <v>1287</v>
      </c>
      <c r="L47" s="790"/>
      <c r="M47" s="788" t="s">
        <v>57</v>
      </c>
      <c r="N47" s="1714" t="s">
        <v>1300</v>
      </c>
      <c r="O47" s="790" t="s">
        <v>58</v>
      </c>
      <c r="P47" s="793"/>
      <c r="Q47" s="1746"/>
      <c r="R47" s="790"/>
      <c r="S47" s="1747"/>
      <c r="T47" s="793"/>
      <c r="U47" s="802"/>
    </row>
    <row r="48" spans="1:21" ht="12" customHeight="1" x14ac:dyDescent="0.2">
      <c r="A48" s="787" t="s">
        <v>598</v>
      </c>
      <c r="B48" s="797"/>
      <c r="C48" s="31">
        <f t="shared" si="1"/>
        <v>33</v>
      </c>
      <c r="D48" s="797"/>
      <c r="E48" s="827"/>
      <c r="F48" s="797"/>
      <c r="G48" s="798"/>
      <c r="H48" s="430"/>
      <c r="I48" s="798"/>
      <c r="J48" s="798"/>
      <c r="K48" s="1716">
        <v>8330</v>
      </c>
      <c r="L48" s="799"/>
      <c r="M48" s="798"/>
      <c r="N48" s="802"/>
      <c r="O48" s="799"/>
      <c r="P48" s="801"/>
      <c r="Q48" s="1716">
        <v>8349</v>
      </c>
      <c r="R48" s="1743"/>
      <c r="S48" s="1716">
        <v>8369</v>
      </c>
      <c r="T48" s="1716"/>
      <c r="U48" s="1716">
        <v>8390</v>
      </c>
    </row>
    <row r="49" spans="1:21" ht="17.100000000000001" customHeight="1" thickBot="1" x14ac:dyDescent="0.25">
      <c r="A49" s="787" t="s">
        <v>598</v>
      </c>
      <c r="B49" s="897" t="s">
        <v>10</v>
      </c>
      <c r="C49" s="44">
        <f t="shared" si="1"/>
        <v>34</v>
      </c>
      <c r="D49" s="897"/>
      <c r="E49" s="837"/>
      <c r="F49" s="897"/>
      <c r="G49" s="898"/>
      <c r="H49" s="899"/>
      <c r="I49" s="898"/>
      <c r="J49" s="898"/>
      <c r="K49" s="1725" t="s">
        <v>1288</v>
      </c>
      <c r="L49" s="900"/>
      <c r="M49" s="901"/>
      <c r="N49" s="902"/>
      <c r="O49" s="900"/>
      <c r="P49" s="903"/>
      <c r="Q49" s="1725" t="s">
        <v>1301</v>
      </c>
      <c r="R49" s="1748"/>
      <c r="S49" s="1725" t="s">
        <v>1302</v>
      </c>
      <c r="T49" s="1725"/>
      <c r="U49" s="1725" t="s">
        <v>1303</v>
      </c>
    </row>
    <row r="50" spans="1:21" ht="15" customHeight="1" x14ac:dyDescent="0.2">
      <c r="A50" s="443"/>
      <c r="B50" s="408" t="s">
        <v>952</v>
      </c>
      <c r="C50" s="2088"/>
      <c r="D50" s="2088"/>
      <c r="E50" s="2088"/>
      <c r="F50" s="2088"/>
      <c r="G50" s="2088"/>
      <c r="H50" s="2088"/>
      <c r="I50" s="2088"/>
      <c r="J50" s="2088"/>
      <c r="K50" s="2088"/>
      <c r="L50" s="2088"/>
      <c r="M50" s="2088"/>
      <c r="N50" s="2088"/>
      <c r="O50" s="2088"/>
      <c r="P50" s="2088"/>
      <c r="Q50" s="2088"/>
      <c r="R50" s="2088"/>
      <c r="S50" s="2088"/>
      <c r="T50" s="2088"/>
      <c r="U50" s="2088"/>
    </row>
    <row r="51" spans="1:21" ht="14.25" customHeight="1" x14ac:dyDescent="0.2">
      <c r="A51" s="443"/>
      <c r="B51" s="2302" t="s">
        <v>2446</v>
      </c>
      <c r="C51" s="2302"/>
      <c r="D51" s="2302"/>
      <c r="E51" s="2302"/>
      <c r="F51" s="2120"/>
      <c r="G51" s="2120"/>
      <c r="H51" s="2120"/>
      <c r="I51" s="2120"/>
      <c r="J51" s="2120"/>
      <c r="K51" s="2120"/>
      <c r="L51" s="2120"/>
      <c r="M51" s="2120"/>
      <c r="N51" s="2120"/>
      <c r="O51" s="2120"/>
      <c r="P51" s="2120"/>
      <c r="Q51" s="2120"/>
      <c r="R51" s="2120"/>
      <c r="S51" s="2120"/>
      <c r="T51" s="2120"/>
      <c r="U51" s="2120"/>
    </row>
    <row r="52" spans="1:21" ht="14.25" customHeight="1" x14ac:dyDescent="0.2">
      <c r="A52" s="443"/>
      <c r="B52" s="844"/>
      <c r="C52" s="1972"/>
      <c r="D52" s="1652"/>
      <c r="E52" s="1653"/>
      <c r="F52" s="1652"/>
      <c r="G52" s="1972"/>
      <c r="H52" s="1972"/>
      <c r="I52" s="1972"/>
      <c r="J52" s="1972"/>
      <c r="K52" s="1653"/>
      <c r="L52" s="1654"/>
      <c r="M52" s="1088"/>
      <c r="N52" s="1088"/>
      <c r="O52" s="1654"/>
      <c r="P52" s="1654"/>
      <c r="Q52" s="1654"/>
      <c r="R52" s="1654"/>
      <c r="S52" s="1655"/>
      <c r="T52" s="1655"/>
      <c r="U52" s="1653"/>
    </row>
    <row r="53" spans="1:21" s="23" customFormat="1" ht="12.75" x14ac:dyDescent="0.2">
      <c r="B53" s="844"/>
      <c r="C53" s="844"/>
      <c r="D53" s="844"/>
      <c r="E53" s="844"/>
      <c r="F53" s="844"/>
      <c r="G53" s="844"/>
      <c r="H53" s="844"/>
      <c r="I53" s="844"/>
      <c r="J53" s="844"/>
      <c r="K53" s="844"/>
      <c r="L53" s="845"/>
      <c r="M53" s="845"/>
      <c r="N53" s="845"/>
      <c r="O53" s="845"/>
      <c r="P53" s="845"/>
      <c r="Q53" s="845"/>
      <c r="R53" s="845"/>
      <c r="S53" s="845"/>
      <c r="T53" s="845"/>
      <c r="U53" s="845"/>
    </row>
    <row r="54" spans="1:21" s="23" customFormat="1" ht="12.75" x14ac:dyDescent="0.2">
      <c r="C54" s="723"/>
      <c r="D54" s="723"/>
      <c r="E54" s="723"/>
      <c r="F54" s="723"/>
      <c r="G54" s="723"/>
      <c r="H54" s="723"/>
      <c r="I54" s="723"/>
      <c r="J54" s="723"/>
      <c r="K54" s="723"/>
      <c r="L54" s="958"/>
      <c r="M54" s="958"/>
      <c r="N54" s="958"/>
      <c r="O54" s="845"/>
      <c r="P54" s="845"/>
      <c r="Q54" s="845"/>
      <c r="R54" s="845"/>
      <c r="S54" s="845"/>
      <c r="T54" s="845"/>
      <c r="U54" s="845"/>
    </row>
    <row r="55" spans="1:21" s="23" customFormat="1" ht="12.75" x14ac:dyDescent="0.2">
      <c r="B55" s="723"/>
      <c r="C55" s="723"/>
      <c r="D55" s="723"/>
      <c r="E55" s="723"/>
      <c r="F55" s="723"/>
      <c r="G55" s="723"/>
      <c r="H55" s="723"/>
      <c r="I55" s="723"/>
      <c r="J55" s="723"/>
      <c r="K55" s="723"/>
      <c r="L55" s="958"/>
      <c r="M55" s="958"/>
      <c r="N55" s="958"/>
      <c r="O55" s="845"/>
      <c r="P55" s="845"/>
      <c r="Q55" s="845"/>
      <c r="R55" s="845"/>
      <c r="S55" s="845"/>
      <c r="T55" s="845"/>
      <c r="U55" s="845"/>
    </row>
    <row r="56" spans="1:21" x14ac:dyDescent="0.2">
      <c r="C56" s="291"/>
      <c r="D56" s="291"/>
      <c r="E56" s="291"/>
      <c r="F56" s="291"/>
      <c r="G56" s="291"/>
      <c r="H56" s="291"/>
      <c r="I56" s="291"/>
      <c r="J56" s="145"/>
      <c r="K56" s="145"/>
    </row>
  </sheetData>
  <mergeCells count="7">
    <mergeCell ref="S6:S8"/>
    <mergeCell ref="B51:E51"/>
    <mergeCell ref="A2:A4"/>
    <mergeCell ref="B2:U2"/>
    <mergeCell ref="B3:U3"/>
    <mergeCell ref="B4:U4"/>
    <mergeCell ref="K5:U5"/>
  </mergeCells>
  <pageMargins left="0.39370078740157483" right="0.19685039370078741" top="0.59055118110236227" bottom="0.19685039370078741" header="0.39370078740157483" footer="0.31496062992125984"/>
  <pageSetup scale="89" orientation="landscape" r:id="rId1"/>
  <headerFooter alignWithMargins="0">
    <oddHeader xml:space="preserve">&amp;LOrganisme  ____________________________________
&amp;RCode géographique ________ 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6"/>
  <dimension ref="A1:V57"/>
  <sheetViews>
    <sheetView zoomScaleNormal="100" workbookViewId="0">
      <selection sqref="A1:A5"/>
    </sheetView>
  </sheetViews>
  <sheetFormatPr baseColWidth="10" defaultColWidth="9.140625" defaultRowHeight="12.75" x14ac:dyDescent="0.2"/>
  <cols>
    <col min="1" max="1" width="2.7109375" style="1124" customWidth="1"/>
    <col min="2" max="2" width="50.42578125" style="1124" customWidth="1"/>
    <col min="3" max="3" width="2.28515625" style="1124" customWidth="1"/>
    <col min="4" max="4" width="1.28515625" style="1124" customWidth="1"/>
    <col min="5" max="5" width="15.7109375" style="1124" customWidth="1"/>
    <col min="6" max="6" width="1.28515625" style="1124" customWidth="1"/>
    <col min="7" max="7" width="1.140625" style="1124" customWidth="1"/>
    <col min="8" max="8" width="15.7109375" style="1124" customWidth="1"/>
    <col min="9" max="9" width="1.28515625" style="1124" customWidth="1"/>
    <col min="10" max="10" width="1.140625" style="1124" customWidth="1"/>
    <col min="11" max="11" width="15.7109375" style="1124" customWidth="1"/>
    <col min="12" max="12" width="1" style="1124" customWidth="1"/>
    <col min="13" max="13" width="1.140625" style="1124" customWidth="1"/>
    <col min="14" max="14" width="12.7109375" style="1124" customWidth="1"/>
    <col min="15" max="15" width="1.140625" style="1124" customWidth="1"/>
    <col min="16" max="16" width="9.7109375" style="1124" bestFit="1" customWidth="1"/>
    <col min="17" max="17" width="1.28515625" style="1124" customWidth="1"/>
    <col min="18" max="18" width="15.7109375" style="1124" customWidth="1"/>
    <col min="19" max="19" width="1.28515625" style="1124" customWidth="1"/>
    <col min="20" max="20" width="12" style="1124" customWidth="1"/>
    <col min="21" max="16384" width="9.140625" style="1124"/>
  </cols>
  <sheetData>
    <row r="1" spans="1:22" ht="11.25" customHeight="1" x14ac:dyDescent="0.2">
      <c r="A1" s="2308" t="s">
        <v>899</v>
      </c>
    </row>
    <row r="2" spans="1:22" ht="11.25" customHeight="1" x14ac:dyDescent="0.2">
      <c r="A2" s="2308"/>
    </row>
    <row r="3" spans="1:22" ht="12" customHeight="1" x14ac:dyDescent="0.2">
      <c r="A3" s="2309"/>
      <c r="B3" s="2237" t="s">
        <v>924</v>
      </c>
      <c r="C3" s="2237"/>
      <c r="D3" s="2237"/>
      <c r="E3" s="2237"/>
      <c r="F3" s="2237"/>
      <c r="G3" s="2237"/>
      <c r="H3" s="2237"/>
      <c r="I3" s="2237"/>
      <c r="J3" s="2237"/>
      <c r="K3" s="2237"/>
      <c r="L3" s="2237"/>
      <c r="M3" s="2237"/>
      <c r="N3" s="2237"/>
      <c r="O3" s="2237"/>
      <c r="P3" s="2237"/>
      <c r="Q3" s="2237"/>
      <c r="R3" s="2237"/>
      <c r="S3" s="2237"/>
      <c r="V3" s="1348"/>
    </row>
    <row r="4" spans="1:22" ht="12" customHeight="1" x14ac:dyDescent="0.2">
      <c r="A4" s="2310"/>
      <c r="B4" s="2289" t="s">
        <v>692</v>
      </c>
      <c r="C4" s="2289"/>
      <c r="D4" s="2289"/>
      <c r="E4" s="2289"/>
      <c r="F4" s="2289"/>
      <c r="G4" s="2289"/>
      <c r="H4" s="2289"/>
      <c r="I4" s="2289"/>
      <c r="J4" s="2289"/>
      <c r="K4" s="2289"/>
      <c r="L4" s="2289"/>
      <c r="M4" s="2289"/>
      <c r="N4" s="2289"/>
      <c r="O4" s="2289"/>
      <c r="P4" s="2289"/>
      <c r="Q4" s="2289"/>
      <c r="R4" s="2289"/>
      <c r="S4" s="2289"/>
    </row>
    <row r="5" spans="1:22" ht="13.15" customHeight="1" x14ac:dyDescent="0.2">
      <c r="A5" s="2310"/>
      <c r="B5" s="2289" t="s">
        <v>877</v>
      </c>
      <c r="C5" s="2289"/>
      <c r="D5" s="2289"/>
      <c r="E5" s="2289"/>
      <c r="F5" s="2289"/>
      <c r="G5" s="2289"/>
      <c r="H5" s="2289"/>
      <c r="I5" s="2289"/>
      <c r="J5" s="2289"/>
      <c r="K5" s="2289"/>
      <c r="L5" s="2289"/>
      <c r="M5" s="2289"/>
      <c r="N5" s="2289"/>
      <c r="O5" s="2289"/>
      <c r="P5" s="2289"/>
      <c r="Q5" s="2289"/>
      <c r="R5" s="2289"/>
      <c r="S5" s="2289"/>
    </row>
    <row r="6" spans="1:22" ht="7.5" customHeight="1" x14ac:dyDescent="0.2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945"/>
      <c r="O6" s="1945"/>
      <c r="P6" s="1945"/>
      <c r="Q6" s="106"/>
      <c r="R6" s="99"/>
      <c r="S6" s="99"/>
    </row>
    <row r="7" spans="1:22" ht="12" customHeight="1" x14ac:dyDescent="0.2">
      <c r="A7" s="106"/>
      <c r="B7" s="106"/>
      <c r="C7" s="106"/>
      <c r="D7" s="707"/>
      <c r="E7" s="1928" t="s">
        <v>830</v>
      </c>
      <c r="F7" s="106"/>
      <c r="G7" s="707"/>
      <c r="H7" s="1928" t="s">
        <v>931</v>
      </c>
      <c r="I7" s="106"/>
      <c r="J7" s="1125"/>
      <c r="K7" s="1125" t="s">
        <v>932</v>
      </c>
      <c r="L7" s="1125"/>
      <c r="M7" s="1125"/>
      <c r="N7" s="1125"/>
      <c r="O7" s="1125"/>
      <c r="P7" s="1125"/>
      <c r="Q7" s="1125"/>
      <c r="R7" s="1125"/>
      <c r="S7" s="1125"/>
    </row>
    <row r="8" spans="1:22" ht="12" customHeight="1" x14ac:dyDescent="0.2">
      <c r="A8" s="106"/>
      <c r="B8" s="106"/>
      <c r="C8" s="106"/>
      <c r="D8" s="106"/>
      <c r="E8" s="1945" t="s">
        <v>561</v>
      </c>
      <c r="F8" s="106"/>
      <c r="G8" s="106"/>
      <c r="H8" s="1945" t="s">
        <v>561</v>
      </c>
      <c r="I8" s="106"/>
      <c r="J8" s="106"/>
      <c r="K8" s="1945" t="s">
        <v>561</v>
      </c>
      <c r="L8" s="106"/>
      <c r="M8" s="106"/>
      <c r="N8" s="1945" t="s">
        <v>320</v>
      </c>
      <c r="O8" s="1945"/>
      <c r="P8" s="2299" t="s">
        <v>802</v>
      </c>
      <c r="Q8" s="106"/>
      <c r="R8" s="1126" t="s">
        <v>563</v>
      </c>
      <c r="S8" s="90"/>
    </row>
    <row r="9" spans="1:22" ht="14.1" customHeight="1" x14ac:dyDescent="0.2">
      <c r="A9" s="106"/>
      <c r="B9" s="106"/>
      <c r="C9" s="106"/>
      <c r="D9" s="106"/>
      <c r="E9" s="1945" t="s">
        <v>564</v>
      </c>
      <c r="F9" s="106"/>
      <c r="G9" s="106"/>
      <c r="H9" s="1945" t="s">
        <v>564</v>
      </c>
      <c r="I9" s="106"/>
      <c r="J9" s="106"/>
      <c r="K9" s="1945" t="s">
        <v>564</v>
      </c>
      <c r="L9" s="106"/>
      <c r="M9" s="106"/>
      <c r="N9" s="1945" t="s">
        <v>939</v>
      </c>
      <c r="O9" s="1945"/>
      <c r="P9" s="2300"/>
      <c r="Q9" s="106"/>
      <c r="R9" s="1945" t="s">
        <v>19</v>
      </c>
      <c r="S9" s="90"/>
    </row>
    <row r="10" spans="1:22" ht="15" customHeight="1" thickBot="1" x14ac:dyDescent="0.25">
      <c r="B10" s="235"/>
      <c r="C10" s="235"/>
      <c r="D10" s="235"/>
      <c r="E10" s="1956"/>
      <c r="F10" s="235"/>
      <c r="G10" s="235"/>
      <c r="H10" s="1956"/>
      <c r="I10" s="235"/>
      <c r="J10" s="236"/>
      <c r="K10" s="1956"/>
      <c r="L10" s="1956"/>
      <c r="M10" s="778"/>
      <c r="N10" s="1956" t="s">
        <v>940</v>
      </c>
      <c r="O10" s="1956"/>
      <c r="P10" s="2301"/>
      <c r="Q10" s="1944"/>
      <c r="R10" s="1956"/>
      <c r="S10" s="1956"/>
    </row>
    <row r="11" spans="1:22" ht="15" customHeight="1" x14ac:dyDescent="0.2">
      <c r="B11" s="406"/>
      <c r="C11" s="406"/>
      <c r="D11" s="406"/>
      <c r="E11" s="1686"/>
      <c r="F11" s="406"/>
      <c r="G11" s="406"/>
      <c r="H11" s="1686"/>
      <c r="I11" s="406"/>
      <c r="J11" s="1127"/>
      <c r="K11" s="1686"/>
      <c r="L11" s="1686"/>
      <c r="M11" s="106"/>
      <c r="N11" s="1686"/>
      <c r="O11" s="1686"/>
      <c r="P11" s="1686"/>
      <c r="Q11" s="1129"/>
      <c r="R11" s="1686"/>
      <c r="S11" s="1686"/>
    </row>
    <row r="12" spans="1:22" ht="13.5" customHeight="1" x14ac:dyDescent="0.2">
      <c r="A12" s="1129" t="s">
        <v>598</v>
      </c>
      <c r="B12" s="1685" t="s">
        <v>10</v>
      </c>
      <c r="C12" s="1687">
        <v>1</v>
      </c>
      <c r="D12" s="1685"/>
      <c r="E12" s="1685"/>
      <c r="F12" s="1685"/>
      <c r="G12" s="1749"/>
      <c r="H12" s="172"/>
      <c r="I12" s="1685"/>
      <c r="J12" s="1129"/>
      <c r="K12" s="1697" t="s">
        <v>1306</v>
      </c>
      <c r="L12" s="1686"/>
      <c r="M12" s="106"/>
      <c r="N12" s="1697" t="s">
        <v>1308</v>
      </c>
      <c r="O12" s="1686"/>
      <c r="P12" s="1697" t="s">
        <v>1310</v>
      </c>
      <c r="Q12" s="1155"/>
      <c r="R12" s="1697" t="s">
        <v>1312</v>
      </c>
      <c r="S12" s="1750"/>
    </row>
    <row r="13" spans="1:22" ht="12.75" customHeight="1" x14ac:dyDescent="0.2">
      <c r="A13" s="1129" t="s">
        <v>598</v>
      </c>
      <c r="B13" s="47" t="s">
        <v>390</v>
      </c>
      <c r="C13" s="229">
        <f>C12+1</f>
        <v>2</v>
      </c>
      <c r="D13" s="192" t="s">
        <v>57</v>
      </c>
      <c r="E13" s="47"/>
      <c r="F13" s="47" t="s">
        <v>58</v>
      </c>
      <c r="G13" s="192" t="s">
        <v>57</v>
      </c>
      <c r="H13" s="83">
        <v>0</v>
      </c>
      <c r="I13" s="47" t="s">
        <v>58</v>
      </c>
      <c r="J13" s="192" t="s">
        <v>57</v>
      </c>
      <c r="K13" s="1696" t="s">
        <v>1307</v>
      </c>
      <c r="L13" s="192" t="s">
        <v>58</v>
      </c>
      <c r="M13" s="192" t="s">
        <v>57</v>
      </c>
      <c r="N13" s="1696" t="s">
        <v>1309</v>
      </c>
      <c r="O13" s="47" t="s">
        <v>58</v>
      </c>
      <c r="P13" s="1696" t="s">
        <v>1311</v>
      </c>
      <c r="Q13" s="1419" t="s">
        <v>57</v>
      </c>
      <c r="R13" s="1696" t="s">
        <v>1313</v>
      </c>
      <c r="S13" s="192" t="s">
        <v>58</v>
      </c>
    </row>
    <row r="14" spans="1:22" s="1039" customFormat="1" ht="13.5" customHeight="1" x14ac:dyDescent="0.2">
      <c r="A14" s="1181"/>
      <c r="B14" s="1198" t="s">
        <v>813</v>
      </c>
      <c r="C14" s="1293"/>
      <c r="D14" s="1190"/>
      <c r="E14" s="1190"/>
      <c r="F14" s="1190"/>
      <c r="G14" s="1191"/>
      <c r="H14" s="1192">
        <f>H12-H13</f>
        <v>0</v>
      </c>
      <c r="I14" s="1193"/>
      <c r="J14" s="1194"/>
      <c r="K14" s="1751"/>
      <c r="L14" s="1195"/>
      <c r="M14" s="1196"/>
      <c r="N14" s="1751"/>
      <c r="O14" s="1195"/>
      <c r="P14" s="1751"/>
      <c r="Q14" s="1197"/>
      <c r="R14" s="1751"/>
      <c r="S14" s="1195"/>
    </row>
    <row r="15" spans="1:22" s="1039" customFormat="1" ht="13.5" customHeight="1" x14ac:dyDescent="0.2">
      <c r="A15" s="93" t="s">
        <v>598</v>
      </c>
      <c r="B15" s="1199" t="s">
        <v>143</v>
      </c>
      <c r="C15" s="232">
        <f>C13+1</f>
        <v>3</v>
      </c>
      <c r="D15" s="1182"/>
      <c r="E15" s="1182"/>
      <c r="F15" s="1182"/>
      <c r="G15" s="1183"/>
      <c r="H15" s="1184"/>
      <c r="I15" s="1185"/>
      <c r="J15" s="1186"/>
      <c r="K15" s="1696">
        <v>8331</v>
      </c>
      <c r="L15" s="1187"/>
      <c r="M15" s="1188"/>
      <c r="N15" s="1696">
        <v>8350</v>
      </c>
      <c r="O15" s="1187"/>
      <c r="P15" s="1696">
        <v>8370</v>
      </c>
      <c r="Q15" s="1189"/>
      <c r="R15" s="1696">
        <v>8391</v>
      </c>
      <c r="S15" s="1187"/>
    </row>
    <row r="16" spans="1:22" ht="6.75" customHeight="1" x14ac:dyDescent="0.2">
      <c r="A16" s="1129"/>
      <c r="B16" s="8"/>
      <c r="C16" s="229"/>
      <c r="D16" s="8"/>
      <c r="E16" s="8"/>
      <c r="F16" s="8"/>
      <c r="G16" s="8"/>
      <c r="H16" s="172"/>
      <c r="I16" s="406"/>
      <c r="J16" s="1127"/>
      <c r="K16" s="172"/>
      <c r="L16" s="46"/>
      <c r="M16" s="106"/>
      <c r="N16" s="172"/>
      <c r="O16" s="46"/>
      <c r="P16" s="46"/>
      <c r="Q16" s="1129"/>
      <c r="R16" s="172"/>
      <c r="S16" s="46"/>
    </row>
    <row r="17" spans="1:19" ht="15" customHeight="1" x14ac:dyDescent="0.2">
      <c r="A17" s="1129"/>
      <c r="B17" s="4" t="s">
        <v>655</v>
      </c>
      <c r="C17" s="4"/>
      <c r="D17" s="4"/>
      <c r="E17" s="251"/>
      <c r="F17" s="4"/>
      <c r="G17" s="4"/>
      <c r="H17" s="157"/>
      <c r="I17" s="4"/>
      <c r="J17" s="1132"/>
      <c r="K17" s="803"/>
      <c r="L17" s="1133"/>
      <c r="M17" s="1134"/>
      <c r="N17" s="803"/>
      <c r="O17" s="1135"/>
      <c r="P17" s="1135"/>
      <c r="Q17" s="1136"/>
      <c r="R17" s="803"/>
      <c r="S17" s="1137"/>
    </row>
    <row r="18" spans="1:19" ht="12" customHeight="1" x14ac:dyDescent="0.2">
      <c r="A18" s="1129"/>
      <c r="B18" s="107" t="s">
        <v>417</v>
      </c>
      <c r="C18" s="1138"/>
      <c r="D18" s="107"/>
      <c r="E18" s="177"/>
      <c r="F18" s="107"/>
      <c r="G18" s="1138"/>
      <c r="H18" s="1139"/>
      <c r="I18" s="1138"/>
      <c r="J18" s="1132"/>
      <c r="K18" s="1139"/>
      <c r="L18" s="1133"/>
      <c r="M18" s="1134"/>
      <c r="N18" s="1139"/>
      <c r="O18" s="1135"/>
      <c r="P18" s="1135"/>
      <c r="Q18" s="1136"/>
      <c r="R18" s="1139"/>
      <c r="S18" s="1137"/>
    </row>
    <row r="19" spans="1:19" ht="12" customHeight="1" x14ac:dyDescent="0.2">
      <c r="A19" s="1129"/>
      <c r="B19" s="4" t="s">
        <v>418</v>
      </c>
      <c r="C19" s="4"/>
      <c r="D19" s="4"/>
      <c r="E19" s="4"/>
      <c r="F19" s="4"/>
      <c r="G19" s="4"/>
      <c r="H19" s="803"/>
      <c r="I19" s="4"/>
      <c r="J19" s="1140"/>
      <c r="K19" s="803"/>
      <c r="L19" s="1141"/>
      <c r="M19" s="1142"/>
      <c r="N19" s="803"/>
      <c r="O19" s="1135"/>
      <c r="P19" s="1135"/>
      <c r="Q19" s="1136"/>
      <c r="R19" s="803"/>
      <c r="S19" s="1137"/>
    </row>
    <row r="20" spans="1:19" ht="12" customHeight="1" x14ac:dyDescent="0.2">
      <c r="A20" s="832" t="s">
        <v>598</v>
      </c>
      <c r="B20" s="1124" t="s">
        <v>419</v>
      </c>
      <c r="C20" s="227">
        <f>C15+1</f>
        <v>4</v>
      </c>
      <c r="H20" s="1143"/>
      <c r="J20" s="1140"/>
      <c r="K20" s="1691" t="s">
        <v>1314</v>
      </c>
      <c r="L20" s="1741"/>
      <c r="M20" s="1691"/>
      <c r="N20" s="1691" t="s">
        <v>1315</v>
      </c>
      <c r="O20" s="1741"/>
      <c r="P20" s="1691" t="s">
        <v>1316</v>
      </c>
      <c r="Q20" s="1719"/>
      <c r="R20" s="1691" t="s">
        <v>1317</v>
      </c>
      <c r="S20" s="1135"/>
    </row>
    <row r="21" spans="1:19" ht="12" customHeight="1" x14ac:dyDescent="0.2">
      <c r="A21" s="1129" t="s">
        <v>598</v>
      </c>
      <c r="B21" s="1124" t="s">
        <v>638</v>
      </c>
      <c r="C21" s="227">
        <f>C20+1</f>
        <v>5</v>
      </c>
      <c r="H21" s="1143"/>
      <c r="J21" s="1140"/>
      <c r="K21" s="1691" t="s">
        <v>1318</v>
      </c>
      <c r="L21" s="1741"/>
      <c r="M21" s="1691"/>
      <c r="N21" s="1691" t="s">
        <v>1319</v>
      </c>
      <c r="O21" s="1741"/>
      <c r="P21" s="1691" t="s">
        <v>1320</v>
      </c>
      <c r="Q21" s="1719"/>
      <c r="R21" s="1691" t="s">
        <v>1321</v>
      </c>
      <c r="S21" s="1135"/>
    </row>
    <row r="22" spans="1:19" ht="12" customHeight="1" x14ac:dyDescent="0.2">
      <c r="A22" s="1129" t="s">
        <v>598</v>
      </c>
      <c r="B22" s="1127" t="s">
        <v>639</v>
      </c>
      <c r="C22" s="227">
        <f>C21+1</f>
        <v>6</v>
      </c>
      <c r="D22" s="1127"/>
      <c r="E22" s="1127"/>
      <c r="F22" s="1127"/>
      <c r="G22" s="1127"/>
      <c r="H22" s="1144"/>
      <c r="I22" s="1127"/>
      <c r="J22" s="1140"/>
      <c r="K22" s="1697" t="s">
        <v>1322</v>
      </c>
      <c r="L22" s="1742"/>
      <c r="M22" s="1691"/>
      <c r="N22" s="1697" t="s">
        <v>1323</v>
      </c>
      <c r="O22" s="1742"/>
      <c r="P22" s="1697" t="s">
        <v>1324</v>
      </c>
      <c r="Q22" s="1719"/>
      <c r="R22" s="1691" t="s">
        <v>1325</v>
      </c>
      <c r="S22" s="1147"/>
    </row>
    <row r="23" spans="1:19" ht="12" customHeight="1" x14ac:dyDescent="0.2">
      <c r="A23" s="1140" t="s">
        <v>598</v>
      </c>
      <c r="B23" s="1148" t="s">
        <v>110</v>
      </c>
      <c r="C23" s="136">
        <f>C22+1</f>
        <v>7</v>
      </c>
      <c r="D23" s="1127"/>
      <c r="E23" s="1127"/>
      <c r="F23" s="1127"/>
      <c r="G23" s="1127"/>
      <c r="H23" s="1144"/>
      <c r="I23" s="1127"/>
      <c r="J23" s="1140"/>
      <c r="K23" s="1697" t="s">
        <v>1326</v>
      </c>
      <c r="L23" s="1741"/>
      <c r="M23" s="1691"/>
      <c r="N23" s="1697" t="s">
        <v>1327</v>
      </c>
      <c r="O23" s="1742"/>
      <c r="P23" s="1697" t="s">
        <v>1328</v>
      </c>
      <c r="Q23" s="1691"/>
      <c r="R23" s="1691" t="s">
        <v>1329</v>
      </c>
      <c r="S23" s="1147"/>
    </row>
    <row r="24" spans="1:19" ht="12" customHeight="1" x14ac:dyDescent="0.2">
      <c r="A24" s="1140" t="s">
        <v>598</v>
      </c>
      <c r="B24" s="1130"/>
      <c r="C24" s="139">
        <f>C23+1</f>
        <v>8</v>
      </c>
      <c r="D24" s="1130"/>
      <c r="E24" s="1130"/>
      <c r="F24" s="1130"/>
      <c r="G24" s="1130"/>
      <c r="H24" s="1149"/>
      <c r="I24" s="1130"/>
      <c r="J24" s="1131"/>
      <c r="K24" s="1716" t="s">
        <v>1330</v>
      </c>
      <c r="L24" s="1743"/>
      <c r="M24" s="1716"/>
      <c r="N24" s="1716" t="s">
        <v>1331</v>
      </c>
      <c r="O24" s="1743"/>
      <c r="P24" s="1716" t="s">
        <v>1332</v>
      </c>
      <c r="Q24" s="1752"/>
      <c r="R24" s="1716" t="s">
        <v>1333</v>
      </c>
      <c r="S24" s="1154"/>
    </row>
    <row r="25" spans="1:19" ht="12" customHeight="1" x14ac:dyDescent="0.2">
      <c r="A25" s="1140"/>
      <c r="B25" s="38" t="s">
        <v>192</v>
      </c>
      <c r="C25" s="1294"/>
      <c r="D25" s="38"/>
      <c r="E25" s="38"/>
      <c r="F25" s="38"/>
      <c r="G25" s="38"/>
      <c r="H25" s="172"/>
      <c r="I25" s="38"/>
      <c r="J25" s="1129"/>
      <c r="K25" s="172"/>
      <c r="L25" s="1145"/>
      <c r="M25" s="1155"/>
      <c r="N25" s="172"/>
      <c r="O25" s="1146"/>
      <c r="P25" s="1146"/>
      <c r="Q25" s="1156"/>
      <c r="R25" s="172"/>
      <c r="S25" s="1147"/>
    </row>
    <row r="26" spans="1:19" ht="12" customHeight="1" x14ac:dyDescent="0.2">
      <c r="A26" s="1129" t="s">
        <v>598</v>
      </c>
      <c r="B26" s="1127" t="s">
        <v>2</v>
      </c>
      <c r="C26" s="138">
        <f>C24+1</f>
        <v>9</v>
      </c>
      <c r="D26" s="1127"/>
      <c r="E26" s="1127"/>
      <c r="F26" s="1127"/>
      <c r="G26" s="1127"/>
      <c r="H26" s="1144"/>
      <c r="I26" s="1127"/>
      <c r="J26" s="1129"/>
      <c r="K26" s="1697" t="s">
        <v>1334</v>
      </c>
      <c r="L26" s="1742"/>
      <c r="M26" s="1697"/>
      <c r="N26" s="1697" t="s">
        <v>1335</v>
      </c>
      <c r="O26" s="1742"/>
      <c r="P26" s="1691" t="s">
        <v>1336</v>
      </c>
      <c r="Q26" s="1717"/>
      <c r="R26" s="1691" t="s">
        <v>1337</v>
      </c>
      <c r="S26" s="1147"/>
    </row>
    <row r="27" spans="1:19" ht="12" customHeight="1" x14ac:dyDescent="0.2">
      <c r="A27" s="1129" t="s">
        <v>598</v>
      </c>
      <c r="B27" s="1127" t="s">
        <v>110</v>
      </c>
      <c r="C27" s="138">
        <f>C26+1</f>
        <v>10</v>
      </c>
      <c r="D27" s="1127"/>
      <c r="E27" s="1127"/>
      <c r="F27" s="1127"/>
      <c r="G27" s="1127"/>
      <c r="H27" s="1144"/>
      <c r="I27" s="1127"/>
      <c r="J27" s="1129"/>
      <c r="K27" s="1697" t="s">
        <v>1338</v>
      </c>
      <c r="L27" s="1742"/>
      <c r="M27" s="1697"/>
      <c r="N27" s="1697" t="s">
        <v>1339</v>
      </c>
      <c r="O27" s="1742"/>
      <c r="P27" s="1691" t="s">
        <v>1340</v>
      </c>
      <c r="Q27" s="1717"/>
      <c r="R27" s="1691" t="s">
        <v>1341</v>
      </c>
      <c r="S27" s="1147"/>
    </row>
    <row r="28" spans="1:19" ht="12" customHeight="1" x14ac:dyDescent="0.2">
      <c r="A28" s="1140" t="s">
        <v>598</v>
      </c>
      <c r="B28" s="71"/>
      <c r="C28" s="139">
        <f>C27+1</f>
        <v>11</v>
      </c>
      <c r="D28" s="71"/>
      <c r="E28" s="71"/>
      <c r="F28" s="71"/>
      <c r="G28" s="71"/>
      <c r="H28" s="167"/>
      <c r="I28" s="71"/>
      <c r="J28" s="1131"/>
      <c r="K28" s="1716" t="s">
        <v>1342</v>
      </c>
      <c r="L28" s="1753"/>
      <c r="M28" s="1716"/>
      <c r="N28" s="1716" t="s">
        <v>1343</v>
      </c>
      <c r="O28" s="1743"/>
      <c r="P28" s="1716" t="s">
        <v>1344</v>
      </c>
      <c r="Q28" s="1752"/>
      <c r="R28" s="1716" t="s">
        <v>1345</v>
      </c>
      <c r="S28" s="1154"/>
    </row>
    <row r="29" spans="1:19" ht="11.25" customHeight="1" x14ac:dyDescent="0.2">
      <c r="A29" s="1140"/>
      <c r="B29" s="38" t="s">
        <v>714</v>
      </c>
      <c r="C29" s="1294"/>
      <c r="D29" s="38"/>
      <c r="E29" s="38"/>
      <c r="F29" s="38"/>
      <c r="G29" s="38"/>
      <c r="H29" s="172"/>
      <c r="I29" s="38"/>
      <c r="J29" s="1129"/>
      <c r="K29" s="1754"/>
      <c r="L29" s="1755"/>
      <c r="M29" s="1756"/>
      <c r="N29" s="1754"/>
      <c r="O29" s="1742"/>
      <c r="P29" s="1742"/>
      <c r="Q29" s="1717"/>
      <c r="R29" s="1754"/>
      <c r="S29" s="1147"/>
    </row>
    <row r="30" spans="1:19" ht="11.1" customHeight="1" x14ac:dyDescent="0.2">
      <c r="A30" s="1140"/>
      <c r="B30" s="38" t="s">
        <v>321</v>
      </c>
      <c r="C30" s="1294"/>
      <c r="D30" s="38"/>
      <c r="E30" s="38"/>
      <c r="F30" s="38"/>
      <c r="G30" s="38"/>
      <c r="H30" s="172"/>
      <c r="I30" s="38"/>
      <c r="J30" s="1129"/>
      <c r="K30" s="1754"/>
      <c r="L30" s="1755"/>
      <c r="M30" s="1756"/>
      <c r="N30" s="1754"/>
      <c r="O30" s="1742"/>
      <c r="P30" s="1742"/>
      <c r="Q30" s="1717"/>
      <c r="R30" s="1754"/>
      <c r="S30" s="1147"/>
    </row>
    <row r="31" spans="1:19" ht="11.1" customHeight="1" x14ac:dyDescent="0.2">
      <c r="A31" s="1140"/>
      <c r="B31" s="38" t="s">
        <v>859</v>
      </c>
      <c r="C31" s="1294"/>
      <c r="D31" s="38"/>
      <c r="E31" s="38"/>
      <c r="F31" s="38"/>
      <c r="G31" s="38"/>
      <c r="H31" s="172"/>
      <c r="I31" s="38"/>
      <c r="J31" s="1129"/>
      <c r="K31" s="1754"/>
      <c r="L31" s="1755"/>
      <c r="M31" s="1756"/>
      <c r="N31" s="1754"/>
      <c r="O31" s="1742"/>
      <c r="P31" s="1742"/>
      <c r="Q31" s="1717"/>
      <c r="R31" s="1754"/>
      <c r="S31" s="1147"/>
    </row>
    <row r="32" spans="1:19" ht="12" customHeight="1" x14ac:dyDescent="0.2">
      <c r="A32" s="1140" t="s">
        <v>598</v>
      </c>
      <c r="B32" s="1127" t="s">
        <v>605</v>
      </c>
      <c r="C32" s="138">
        <f>C28+1</f>
        <v>12</v>
      </c>
      <c r="D32" s="1127"/>
      <c r="E32" s="1127"/>
      <c r="F32" s="1127"/>
      <c r="G32" s="1127"/>
      <c r="H32" s="1144"/>
      <c r="I32" s="1127"/>
      <c r="J32" s="1129"/>
      <c r="K32" s="1697" t="s">
        <v>1346</v>
      </c>
      <c r="L32" s="1693"/>
      <c r="M32" s="1692"/>
      <c r="N32" s="1697" t="s">
        <v>1347</v>
      </c>
      <c r="O32" s="1742"/>
      <c r="P32" s="1697" t="s">
        <v>1348</v>
      </c>
      <c r="Q32" s="1717"/>
      <c r="R32" s="1691" t="s">
        <v>1349</v>
      </c>
      <c r="S32" s="1147"/>
    </row>
    <row r="33" spans="1:22" ht="12" customHeight="1" x14ac:dyDescent="0.2">
      <c r="A33" s="1140" t="s">
        <v>598</v>
      </c>
      <c r="B33" s="1127" t="s">
        <v>99</v>
      </c>
      <c r="C33" s="138">
        <f>C32+1</f>
        <v>13</v>
      </c>
      <c r="D33" s="1127"/>
      <c r="E33" s="1127"/>
      <c r="F33" s="1127"/>
      <c r="G33" s="1127"/>
      <c r="H33" s="1144"/>
      <c r="I33" s="1127"/>
      <c r="J33" s="1129"/>
      <c r="K33" s="1697" t="s">
        <v>1350</v>
      </c>
      <c r="L33" s="1693"/>
      <c r="M33" s="1692"/>
      <c r="N33" s="1697" t="s">
        <v>1351</v>
      </c>
      <c r="O33" s="1741"/>
      <c r="P33" s="1691" t="s">
        <v>1352</v>
      </c>
      <c r="Q33" s="1719"/>
      <c r="R33" s="1691" t="s">
        <v>1353</v>
      </c>
      <c r="S33" s="1158"/>
    </row>
    <row r="34" spans="1:22" ht="12" customHeight="1" x14ac:dyDescent="0.2">
      <c r="A34" s="1140" t="s">
        <v>598</v>
      </c>
      <c r="B34" s="1148" t="s">
        <v>98</v>
      </c>
      <c r="C34" s="138">
        <f>C33+1</f>
        <v>14</v>
      </c>
      <c r="D34" s="1127"/>
      <c r="E34" s="1127"/>
      <c r="F34" s="1127"/>
      <c r="G34" s="1127"/>
      <c r="H34" s="1144"/>
      <c r="I34" s="1127"/>
      <c r="J34" s="1129"/>
      <c r="K34" s="1697" t="s">
        <v>1354</v>
      </c>
      <c r="L34" s="1693"/>
      <c r="M34" s="1692"/>
      <c r="N34" s="1697" t="s">
        <v>1355</v>
      </c>
      <c r="O34" s="1742"/>
      <c r="P34" s="1697" t="s">
        <v>1356</v>
      </c>
      <c r="Q34" s="1719"/>
      <c r="R34" s="1691" t="s">
        <v>1357</v>
      </c>
      <c r="S34" s="1159"/>
    </row>
    <row r="35" spans="1:22" ht="12" customHeight="1" x14ac:dyDescent="0.2">
      <c r="A35" s="1140" t="s">
        <v>598</v>
      </c>
      <c r="B35" s="1130"/>
      <c r="C35" s="139">
        <f>C34+1</f>
        <v>15</v>
      </c>
      <c r="D35" s="1130"/>
      <c r="E35" s="1130"/>
      <c r="F35" s="1130"/>
      <c r="G35" s="1130"/>
      <c r="H35" s="1149"/>
      <c r="I35" s="1130"/>
      <c r="J35" s="1131"/>
      <c r="K35" s="1716" t="s">
        <v>1358</v>
      </c>
      <c r="L35" s="1743"/>
      <c r="M35" s="1695"/>
      <c r="N35" s="1716" t="s">
        <v>1359</v>
      </c>
      <c r="O35" s="1743"/>
      <c r="P35" s="1716" t="s">
        <v>1360</v>
      </c>
      <c r="Q35" s="1752"/>
      <c r="R35" s="1716" t="s">
        <v>1361</v>
      </c>
      <c r="S35" s="1154"/>
    </row>
    <row r="36" spans="1:22" ht="12" customHeight="1" x14ac:dyDescent="0.2">
      <c r="A36" s="1140"/>
      <c r="B36" s="4" t="s">
        <v>122</v>
      </c>
      <c r="C36" s="1295"/>
      <c r="D36" s="4"/>
      <c r="E36" s="4"/>
      <c r="F36" s="4"/>
      <c r="G36" s="4"/>
      <c r="H36" s="803"/>
      <c r="I36" s="4"/>
      <c r="J36" s="1140"/>
      <c r="K36" s="803"/>
      <c r="L36" s="1141"/>
      <c r="M36" s="1142"/>
      <c r="N36" s="803"/>
      <c r="O36" s="1135"/>
      <c r="P36" s="1135"/>
      <c r="Q36" s="1136"/>
      <c r="R36" s="803"/>
      <c r="S36" s="1137"/>
    </row>
    <row r="37" spans="1:22" ht="12" customHeight="1" x14ac:dyDescent="0.2">
      <c r="A37" s="1140" t="s">
        <v>598</v>
      </c>
      <c r="B37" s="1124" t="s">
        <v>559</v>
      </c>
      <c r="C37" s="136">
        <f>C35+1</f>
        <v>16</v>
      </c>
      <c r="H37" s="1143"/>
      <c r="J37" s="1140"/>
      <c r="K37" s="1691">
        <v>4735</v>
      </c>
      <c r="L37" s="1141"/>
      <c r="M37" s="1142"/>
      <c r="N37" s="1691">
        <v>4751</v>
      </c>
      <c r="O37" s="1135"/>
      <c r="P37" s="1691">
        <v>4767</v>
      </c>
      <c r="Q37" s="1136"/>
      <c r="R37" s="1691">
        <v>4783</v>
      </c>
      <c r="S37" s="1137"/>
    </row>
    <row r="38" spans="1:22" ht="12" customHeight="1" x14ac:dyDescent="0.2">
      <c r="A38" s="1140" t="s">
        <v>598</v>
      </c>
      <c r="B38" s="1148" t="s">
        <v>421</v>
      </c>
      <c r="C38" s="138">
        <f>C37+1</f>
        <v>17</v>
      </c>
      <c r="D38" s="1658" t="s">
        <v>57</v>
      </c>
      <c r="E38" s="1127"/>
      <c r="F38" s="1657" t="s">
        <v>58</v>
      </c>
      <c r="G38" s="1127" t="s">
        <v>57</v>
      </c>
      <c r="H38" s="1144"/>
      <c r="I38" s="1657" t="s">
        <v>58</v>
      </c>
      <c r="J38" s="1129" t="s">
        <v>57</v>
      </c>
      <c r="K38" s="1697">
        <v>4724</v>
      </c>
      <c r="L38" s="1141" t="s">
        <v>58</v>
      </c>
      <c r="M38" s="1142" t="s">
        <v>57</v>
      </c>
      <c r="N38" s="1697">
        <v>4740</v>
      </c>
      <c r="O38" s="1146" t="s">
        <v>58</v>
      </c>
      <c r="P38" s="1691">
        <v>4756</v>
      </c>
      <c r="Q38" s="1156" t="s">
        <v>57</v>
      </c>
      <c r="R38" s="1691">
        <v>4772</v>
      </c>
      <c r="S38" s="1656" t="s">
        <v>58</v>
      </c>
    </row>
    <row r="39" spans="1:22" ht="12" customHeight="1" x14ac:dyDescent="0.2">
      <c r="A39" s="1140" t="s">
        <v>598</v>
      </c>
      <c r="B39" s="1130"/>
      <c r="C39" s="139">
        <f>C38+1</f>
        <v>18</v>
      </c>
      <c r="D39" s="1130"/>
      <c r="E39" s="1130"/>
      <c r="F39" s="1130"/>
      <c r="G39" s="1130"/>
      <c r="H39" s="1149"/>
      <c r="I39" s="1130"/>
      <c r="J39" s="1131"/>
      <c r="K39" s="1716">
        <v>4798</v>
      </c>
      <c r="L39" s="1150"/>
      <c r="M39" s="1151"/>
      <c r="N39" s="1716">
        <v>4952</v>
      </c>
      <c r="O39" s="1152"/>
      <c r="P39" s="1716">
        <v>4963</v>
      </c>
      <c r="Q39" s="1153"/>
      <c r="R39" s="1716">
        <v>4974</v>
      </c>
      <c r="S39" s="1154"/>
    </row>
    <row r="40" spans="1:22" ht="12" customHeight="1" x14ac:dyDescent="0.2">
      <c r="A40" s="1140"/>
      <c r="B40" s="38" t="s">
        <v>422</v>
      </c>
      <c r="C40" s="1294"/>
      <c r="D40" s="38"/>
      <c r="E40" s="38"/>
      <c r="F40" s="38"/>
      <c r="G40" s="38"/>
      <c r="H40" s="172"/>
      <c r="I40" s="38"/>
      <c r="J40" s="1129"/>
      <c r="K40" s="1754"/>
      <c r="L40" s="1145"/>
      <c r="M40" s="1155"/>
      <c r="N40" s="1754"/>
      <c r="O40" s="1146"/>
      <c r="P40" s="1742"/>
      <c r="Q40" s="1156"/>
      <c r="R40" s="1754"/>
      <c r="S40" s="1147"/>
    </row>
    <row r="41" spans="1:22" ht="12" customHeight="1" x14ac:dyDescent="0.2">
      <c r="A41" s="1140" t="s">
        <v>598</v>
      </c>
      <c r="B41" s="1127" t="s">
        <v>423</v>
      </c>
      <c r="C41" s="138">
        <f>C39+1</f>
        <v>19</v>
      </c>
      <c r="D41" s="1127" t="s">
        <v>57</v>
      </c>
      <c r="E41" s="1127"/>
      <c r="F41" s="1657" t="s">
        <v>58</v>
      </c>
      <c r="G41" s="1127" t="s">
        <v>57</v>
      </c>
      <c r="H41" s="1144"/>
      <c r="I41" s="1657" t="s">
        <v>58</v>
      </c>
      <c r="J41" s="1129" t="s">
        <v>57</v>
      </c>
      <c r="K41" s="1697">
        <v>4725</v>
      </c>
      <c r="L41" s="1145" t="s">
        <v>58</v>
      </c>
      <c r="M41" s="1155" t="s">
        <v>57</v>
      </c>
      <c r="N41" s="1697">
        <v>4741</v>
      </c>
      <c r="O41" s="1146" t="s">
        <v>58</v>
      </c>
      <c r="P41" s="1697">
        <v>4757</v>
      </c>
      <c r="Q41" s="1156" t="s">
        <v>57</v>
      </c>
      <c r="R41" s="1691">
        <v>4773</v>
      </c>
      <c r="S41" s="1656" t="s">
        <v>58</v>
      </c>
    </row>
    <row r="42" spans="1:22" ht="12" customHeight="1" x14ac:dyDescent="0.2">
      <c r="A42" s="1140"/>
      <c r="B42" s="1127" t="s">
        <v>0</v>
      </c>
      <c r="C42" s="138"/>
      <c r="D42" s="1127"/>
      <c r="E42" s="1127"/>
      <c r="F42" s="1127"/>
      <c r="G42" s="1127"/>
      <c r="H42" s="1144"/>
      <c r="I42" s="1127"/>
      <c r="J42" s="1129"/>
      <c r="K42" s="1697"/>
      <c r="L42" s="1145"/>
      <c r="M42" s="1155"/>
      <c r="N42" s="1697"/>
      <c r="O42" s="1146"/>
      <c r="P42" s="1697"/>
      <c r="Q42" s="1156"/>
      <c r="R42" s="1697"/>
      <c r="S42" s="1159"/>
    </row>
    <row r="43" spans="1:22" ht="12" customHeight="1" x14ac:dyDescent="0.2">
      <c r="A43" s="438" t="s">
        <v>598</v>
      </c>
      <c r="B43" s="22" t="s">
        <v>812</v>
      </c>
      <c r="C43" s="138">
        <f>C41+1</f>
        <v>20</v>
      </c>
      <c r="D43" s="1127"/>
      <c r="E43" s="1127"/>
      <c r="F43" s="1127"/>
      <c r="G43" s="1127"/>
      <c r="H43" s="1144"/>
      <c r="I43" s="1127"/>
      <c r="J43" s="1129"/>
      <c r="K43" s="1697">
        <v>4728</v>
      </c>
      <c r="L43" s="1145"/>
      <c r="M43" s="1155"/>
      <c r="N43" s="1697">
        <v>4744</v>
      </c>
      <c r="O43" s="1146"/>
      <c r="P43" s="1697">
        <v>4760</v>
      </c>
      <c r="Q43" s="1156"/>
      <c r="R43" s="1691">
        <v>4776</v>
      </c>
      <c r="S43" s="1159"/>
    </row>
    <row r="44" spans="1:22" ht="12" customHeight="1" x14ac:dyDescent="0.2">
      <c r="A44" s="1140" t="s">
        <v>598</v>
      </c>
      <c r="B44" s="1127" t="s">
        <v>261</v>
      </c>
      <c r="C44" s="138">
        <f>C43+1</f>
        <v>21</v>
      </c>
      <c r="D44" s="1127"/>
      <c r="E44" s="1127"/>
      <c r="F44" s="1127"/>
      <c r="G44" s="1127"/>
      <c r="H44" s="1144"/>
      <c r="I44" s="1127"/>
      <c r="J44" s="1129"/>
      <c r="K44" s="1697" t="s">
        <v>1362</v>
      </c>
      <c r="L44" s="1145"/>
      <c r="M44" s="1155"/>
      <c r="N44" s="1697" t="s">
        <v>1365</v>
      </c>
      <c r="O44" s="1146"/>
      <c r="P44" s="1697" t="s">
        <v>1368</v>
      </c>
      <c r="Q44" s="1156"/>
      <c r="R44" s="1697" t="s">
        <v>1371</v>
      </c>
      <c r="S44" s="1147"/>
    </row>
    <row r="45" spans="1:22" ht="12" customHeight="1" x14ac:dyDescent="0.2">
      <c r="A45" s="1140" t="s">
        <v>598</v>
      </c>
      <c r="B45" s="1127" t="s">
        <v>262</v>
      </c>
      <c r="C45" s="138">
        <f t="shared" ref="C45:C50" si="0">C44+1</f>
        <v>22</v>
      </c>
      <c r="D45" s="1127"/>
      <c r="E45" s="1127"/>
      <c r="F45" s="1127"/>
      <c r="G45" s="1127"/>
      <c r="H45" s="1144"/>
      <c r="I45" s="1127"/>
      <c r="J45" s="1129"/>
      <c r="K45" s="1697" t="s">
        <v>1363</v>
      </c>
      <c r="L45" s="1145"/>
      <c r="M45" s="1155"/>
      <c r="N45" s="1697" t="s">
        <v>1366</v>
      </c>
      <c r="O45" s="1146"/>
      <c r="P45" s="1697" t="s">
        <v>1369</v>
      </c>
      <c r="Q45" s="1156"/>
      <c r="R45" s="1691" t="s">
        <v>1372</v>
      </c>
      <c r="S45" s="1147"/>
    </row>
    <row r="46" spans="1:22" ht="12" customHeight="1" x14ac:dyDescent="0.2">
      <c r="A46" s="1140" t="s">
        <v>598</v>
      </c>
      <c r="B46" s="1127" t="s">
        <v>651</v>
      </c>
      <c r="C46" s="138">
        <f t="shared" si="0"/>
        <v>23</v>
      </c>
      <c r="D46" s="1127"/>
      <c r="E46" s="1127"/>
      <c r="F46" s="1127"/>
      <c r="G46" s="1127"/>
      <c r="H46" s="1144"/>
      <c r="I46" s="1127"/>
      <c r="J46" s="1129"/>
      <c r="K46" s="1697">
        <v>4732</v>
      </c>
      <c r="L46" s="1145"/>
      <c r="M46" s="1155"/>
      <c r="N46" s="1697">
        <v>4748</v>
      </c>
      <c r="O46" s="1146"/>
      <c r="P46" s="1697">
        <v>4764</v>
      </c>
      <c r="Q46" s="1156"/>
      <c r="R46" s="1697">
        <v>4780</v>
      </c>
      <c r="S46" s="1147"/>
    </row>
    <row r="47" spans="1:22" ht="12" customHeight="1" x14ac:dyDescent="0.2">
      <c r="A47" s="1140" t="s">
        <v>598</v>
      </c>
      <c r="B47" s="1127" t="s">
        <v>337</v>
      </c>
      <c r="C47" s="138"/>
      <c r="D47" s="1127"/>
      <c r="E47" s="1127"/>
      <c r="F47" s="1127"/>
      <c r="G47" s="1127"/>
      <c r="H47" s="1144"/>
      <c r="I47" s="1127"/>
      <c r="J47" s="1129"/>
      <c r="K47" s="1742"/>
      <c r="L47" s="1145"/>
      <c r="M47" s="1155"/>
      <c r="N47" s="1742"/>
      <c r="O47" s="1146"/>
      <c r="P47" s="1742"/>
      <c r="Q47" s="1156"/>
      <c r="R47" s="1741"/>
      <c r="S47" s="1147"/>
    </row>
    <row r="48" spans="1:22" ht="12" customHeight="1" x14ac:dyDescent="0.2">
      <c r="A48" s="1140"/>
      <c r="B48" s="1148" t="s">
        <v>338</v>
      </c>
      <c r="C48" s="141">
        <f>C46+1</f>
        <v>24</v>
      </c>
      <c r="D48" s="1148"/>
      <c r="E48" s="1148"/>
      <c r="F48" s="1148"/>
      <c r="G48" s="1148"/>
      <c r="H48" s="1160"/>
      <c r="I48" s="1148"/>
      <c r="J48" s="1161"/>
      <c r="K48" s="1696" t="s">
        <v>1364</v>
      </c>
      <c r="L48" s="1162"/>
      <c r="M48" s="1163"/>
      <c r="N48" s="1696" t="s">
        <v>1367</v>
      </c>
      <c r="O48" s="1164"/>
      <c r="P48" s="1696" t="s">
        <v>1370</v>
      </c>
      <c r="Q48" s="1165"/>
      <c r="R48" s="1696" t="s">
        <v>1373</v>
      </c>
      <c r="S48" s="1166"/>
      <c r="T48" s="1127"/>
      <c r="U48" s="1127"/>
      <c r="V48" s="1127"/>
    </row>
    <row r="49" spans="1:22" ht="12" customHeight="1" x14ac:dyDescent="0.2">
      <c r="A49" s="1140" t="s">
        <v>598</v>
      </c>
      <c r="B49" s="1148"/>
      <c r="C49" s="141">
        <f t="shared" si="0"/>
        <v>25</v>
      </c>
      <c r="D49" s="1148"/>
      <c r="E49" s="1148"/>
      <c r="F49" s="1148"/>
      <c r="G49" s="1148"/>
      <c r="H49" s="1160"/>
      <c r="I49" s="1148"/>
      <c r="J49" s="1161"/>
      <c r="K49" s="1696">
        <v>4944</v>
      </c>
      <c r="L49" s="1162"/>
      <c r="M49" s="1163"/>
      <c r="N49" s="1696">
        <v>4954</v>
      </c>
      <c r="O49" s="1164"/>
      <c r="P49" s="1696">
        <v>4965</v>
      </c>
      <c r="Q49" s="1165"/>
      <c r="R49" s="1696">
        <v>4976</v>
      </c>
      <c r="S49" s="1166"/>
    </row>
    <row r="50" spans="1:22" ht="12" customHeight="1" x14ac:dyDescent="0.2">
      <c r="A50" s="1140" t="s">
        <v>598</v>
      </c>
      <c r="B50" s="1130"/>
      <c r="C50" s="139">
        <f t="shared" si="0"/>
        <v>26</v>
      </c>
      <c r="D50" s="1130"/>
      <c r="E50" s="1130"/>
      <c r="F50" s="1130"/>
      <c r="G50" s="1130"/>
      <c r="H50" s="431"/>
      <c r="I50" s="1130"/>
      <c r="J50" s="1131"/>
      <c r="K50" s="1716">
        <v>4989</v>
      </c>
      <c r="L50" s="1150"/>
      <c r="M50" s="1151"/>
      <c r="N50" s="1716">
        <v>4990</v>
      </c>
      <c r="O50" s="1152"/>
      <c r="P50" s="1716">
        <v>4991</v>
      </c>
      <c r="Q50" s="1153"/>
      <c r="R50" s="1716">
        <v>4992</v>
      </c>
      <c r="S50" s="1154"/>
    </row>
    <row r="51" spans="1:22" ht="14.1" customHeight="1" x14ac:dyDescent="0.2">
      <c r="A51" s="1140"/>
      <c r="B51" s="38" t="s">
        <v>123</v>
      </c>
      <c r="C51" s="138"/>
      <c r="D51" s="38"/>
      <c r="E51" s="38"/>
      <c r="F51" s="38"/>
      <c r="G51" s="38"/>
      <c r="H51" s="172"/>
      <c r="I51" s="38"/>
      <c r="J51" s="1129"/>
      <c r="K51" s="1757"/>
      <c r="L51" s="1171"/>
      <c r="M51" s="1157"/>
      <c r="N51" s="1757"/>
      <c r="O51" s="961"/>
      <c r="P51" s="1757"/>
      <c r="Q51" s="1156"/>
      <c r="R51" s="1757"/>
      <c r="S51" s="1147"/>
    </row>
    <row r="52" spans="1:22" ht="12" customHeight="1" thickBot="1" x14ac:dyDescent="0.25">
      <c r="A52" s="438" t="s">
        <v>598</v>
      </c>
      <c r="B52" s="168" t="s">
        <v>124</v>
      </c>
      <c r="C52" s="143">
        <f>C50+1</f>
        <v>27</v>
      </c>
      <c r="D52" s="168"/>
      <c r="E52" s="168"/>
      <c r="F52" s="168"/>
      <c r="G52" s="168"/>
      <c r="H52" s="173"/>
      <c r="I52" s="168"/>
      <c r="J52" s="1128"/>
      <c r="K52" s="1720">
        <v>4736</v>
      </c>
      <c r="L52" s="1167"/>
      <c r="M52" s="1168"/>
      <c r="N52" s="1720">
        <v>4752</v>
      </c>
      <c r="O52" s="312"/>
      <c r="P52" s="1720">
        <v>4768</v>
      </c>
      <c r="Q52" s="1169"/>
      <c r="R52" s="1720">
        <v>4784</v>
      </c>
      <c r="S52" s="1170"/>
    </row>
    <row r="53" spans="1:22" ht="15" customHeight="1" x14ac:dyDescent="0.2">
      <c r="B53" s="90" t="s">
        <v>952</v>
      </c>
      <c r="C53" s="38"/>
      <c r="D53" s="38"/>
      <c r="E53" s="38"/>
      <c r="F53" s="38"/>
      <c r="G53" s="38"/>
      <c r="H53" s="172"/>
      <c r="I53" s="38"/>
      <c r="J53" s="238"/>
      <c r="K53" s="172"/>
      <c r="L53" s="1171"/>
      <c r="M53" s="2089"/>
      <c r="N53" s="172"/>
      <c r="O53" s="961"/>
      <c r="P53" s="961"/>
      <c r="Q53" s="2090"/>
      <c r="R53" s="172"/>
      <c r="S53" s="1147"/>
    </row>
    <row r="54" spans="1:22" ht="12" customHeight="1" x14ac:dyDescent="0.2">
      <c r="B54" s="2307" t="s">
        <v>2446</v>
      </c>
      <c r="C54" s="2307"/>
      <c r="D54" s="2307"/>
      <c r="E54" s="2307"/>
      <c r="F54" s="2121"/>
      <c r="G54" s="2121"/>
      <c r="H54" s="2121"/>
      <c r="I54" s="2121"/>
      <c r="J54" s="2121"/>
      <c r="K54" s="2121"/>
      <c r="L54" s="2121"/>
      <c r="M54" s="2121"/>
      <c r="N54" s="2121"/>
      <c r="O54" s="2121"/>
      <c r="P54" s="2121"/>
      <c r="Q54" s="2121"/>
      <c r="R54" s="2121"/>
      <c r="S54" s="2121"/>
      <c r="T54" s="2121"/>
      <c r="U54" s="2121"/>
      <c r="V54" s="771"/>
    </row>
    <row r="55" spans="1:22" s="23" customFormat="1" x14ac:dyDescent="0.2">
      <c r="B55" s="844"/>
      <c r="C55" s="844"/>
      <c r="D55" s="844"/>
      <c r="E55" s="844"/>
      <c r="F55" s="844"/>
      <c r="G55" s="844"/>
      <c r="H55" s="844"/>
      <c r="I55" s="844"/>
      <c r="J55" s="844"/>
      <c r="K55" s="844"/>
      <c r="L55" s="99"/>
      <c r="M55" s="99"/>
      <c r="N55" s="99"/>
      <c r="O55" s="99"/>
      <c r="P55" s="99"/>
      <c r="Q55" s="99"/>
      <c r="R55" s="99"/>
    </row>
    <row r="56" spans="1:22" s="23" customFormat="1" x14ac:dyDescent="0.2">
      <c r="B56" s="844"/>
      <c r="C56" s="844"/>
      <c r="D56" s="844"/>
      <c r="E56" s="844"/>
      <c r="F56" s="844"/>
      <c r="G56" s="844"/>
      <c r="H56" s="844"/>
      <c r="I56" s="844"/>
      <c r="J56" s="844"/>
      <c r="K56" s="844"/>
      <c r="L56" s="99"/>
      <c r="M56" s="99"/>
      <c r="N56" s="99"/>
      <c r="O56" s="99"/>
      <c r="P56" s="99"/>
      <c r="Q56" s="99"/>
      <c r="R56" s="99"/>
    </row>
    <row r="57" spans="1:22" x14ac:dyDescent="0.2">
      <c r="H57" s="1140"/>
    </row>
  </sheetData>
  <mergeCells count="6">
    <mergeCell ref="B54:E54"/>
    <mergeCell ref="A1:A5"/>
    <mergeCell ref="B3:S3"/>
    <mergeCell ref="B4:S4"/>
    <mergeCell ref="B5:S5"/>
    <mergeCell ref="P8:P10"/>
  </mergeCells>
  <pageMargins left="0.39370078740157483" right="0.39370078740157483" top="0.39370078740157483" bottom="0.19685039370078741" header="0.51181102362204722" footer="0.31496062992125984"/>
  <pageSetup scale="86" orientation="landscape" r:id="rId1"/>
  <headerFooter alignWithMargins="0">
    <oddHeader xml:space="preserve">&amp;LOrganisme  ____________________________________
&amp;RCode géographique ________ 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7">
    <pageSetUpPr fitToPage="1"/>
  </sheetPr>
  <dimension ref="A1:U50"/>
  <sheetViews>
    <sheetView zoomScaleNormal="100" workbookViewId="0">
      <selection sqref="A1:A4"/>
    </sheetView>
  </sheetViews>
  <sheetFormatPr baseColWidth="10" defaultColWidth="9.140625" defaultRowHeight="12.75" x14ac:dyDescent="0.2"/>
  <cols>
    <col min="1" max="1" width="2.140625" style="1" customWidth="1"/>
    <col min="2" max="2" width="48" style="135" customWidth="1"/>
    <col min="3" max="3" width="2.28515625" style="135" customWidth="1"/>
    <col min="4" max="4" width="1.28515625" style="135" customWidth="1"/>
    <col min="5" max="5" width="15.7109375" style="135" customWidth="1"/>
    <col min="6" max="7" width="1.28515625" style="135" customWidth="1"/>
    <col min="8" max="8" width="1.140625" style="135" customWidth="1"/>
    <col min="9" max="9" width="15.7109375" style="135" customWidth="1"/>
    <col min="10" max="11" width="1.28515625" style="135" customWidth="1"/>
    <col min="12" max="12" width="15.7109375" style="140" customWidth="1"/>
    <col min="13" max="13" width="1.28515625" style="440" customWidth="1"/>
    <col min="14" max="14" width="9.7109375" style="135" bestFit="1" customWidth="1"/>
    <col min="15" max="15" width="1.28515625" style="440" customWidth="1"/>
    <col min="16" max="16" width="15.7109375" style="140" customWidth="1"/>
    <col min="17" max="17" width="1.5703125" style="440" customWidth="1"/>
    <col min="18" max="18" width="14" style="828" customWidth="1"/>
    <col min="19" max="19" width="11" style="1" customWidth="1"/>
    <col min="20" max="16384" width="9.140625" style="1"/>
  </cols>
  <sheetData>
    <row r="1" spans="1:18" ht="11.25" customHeight="1" x14ac:dyDescent="0.2">
      <c r="A1" s="2308" t="s">
        <v>883</v>
      </c>
      <c r="M1" s="99"/>
      <c r="O1" s="99"/>
      <c r="Q1" s="99"/>
    </row>
    <row r="2" spans="1:18" ht="11.25" customHeight="1" x14ac:dyDescent="0.2">
      <c r="A2" s="2313"/>
      <c r="M2" s="99"/>
      <c r="O2" s="99"/>
      <c r="Q2" s="99"/>
    </row>
    <row r="3" spans="1:18" ht="12.6" customHeight="1" x14ac:dyDescent="0.2">
      <c r="A3" s="2314"/>
      <c r="B3" s="2237" t="s">
        <v>924</v>
      </c>
      <c r="C3" s="2237"/>
      <c r="D3" s="2237"/>
      <c r="E3" s="2237"/>
      <c r="F3" s="2237"/>
      <c r="G3" s="2237"/>
      <c r="H3" s="2237"/>
      <c r="I3" s="2237"/>
      <c r="J3" s="2237"/>
      <c r="K3" s="2237"/>
      <c r="L3" s="2237"/>
      <c r="M3" s="2237"/>
      <c r="N3" s="2237"/>
      <c r="O3" s="2237"/>
      <c r="P3" s="2237"/>
      <c r="Q3" s="2237"/>
      <c r="R3" s="106"/>
    </row>
    <row r="4" spans="1:18" ht="12.6" customHeight="1" x14ac:dyDescent="0.2">
      <c r="A4" s="2314"/>
      <c r="B4" s="2289" t="s">
        <v>693</v>
      </c>
      <c r="C4" s="2289"/>
      <c r="D4" s="2289"/>
      <c r="E4" s="2289"/>
      <c r="F4" s="2289"/>
      <c r="G4" s="2289"/>
      <c r="H4" s="2289"/>
      <c r="I4" s="2289"/>
      <c r="J4" s="2289"/>
      <c r="K4" s="2289"/>
      <c r="L4" s="2289"/>
      <c r="M4" s="2289"/>
      <c r="N4" s="2289"/>
      <c r="O4" s="2289"/>
      <c r="P4" s="2289"/>
      <c r="Q4" s="2289"/>
      <c r="R4" s="106"/>
    </row>
    <row r="5" spans="1:18" ht="12.6" customHeight="1" x14ac:dyDescent="0.2">
      <c r="A5" s="40"/>
      <c r="B5" s="2289" t="s">
        <v>877</v>
      </c>
      <c r="C5" s="2289"/>
      <c r="D5" s="2289"/>
      <c r="E5" s="2289"/>
      <c r="F5" s="2289"/>
      <c r="G5" s="2289"/>
      <c r="H5" s="2289"/>
      <c r="I5" s="2289"/>
      <c r="J5" s="2289"/>
      <c r="K5" s="2289"/>
      <c r="L5" s="2289"/>
      <c r="M5" s="2289"/>
      <c r="N5" s="2289"/>
      <c r="O5" s="2289"/>
      <c r="P5" s="2289"/>
      <c r="Q5" s="2289"/>
      <c r="R5" s="106"/>
    </row>
    <row r="6" spans="1:18" ht="11.25" customHeight="1" x14ac:dyDescent="0.2">
      <c r="A6" s="40"/>
      <c r="B6" s="1958"/>
      <c r="C6" s="1958"/>
      <c r="D6" s="1958"/>
      <c r="E6" s="1958"/>
      <c r="F6" s="1958"/>
      <c r="G6" s="1958"/>
      <c r="H6" s="1958"/>
      <c r="I6" s="1958"/>
      <c r="J6" s="1958"/>
      <c r="K6" s="1958"/>
      <c r="L6" s="1958"/>
      <c r="M6" s="1945"/>
      <c r="N6" s="1958"/>
      <c r="O6" s="1945"/>
      <c r="P6" s="1958"/>
      <c r="Q6" s="1945"/>
      <c r="R6" s="200"/>
    </row>
    <row r="7" spans="1:18" s="99" customFormat="1" ht="12" customHeight="1" x14ac:dyDescent="0.2">
      <c r="A7" s="103"/>
      <c r="B7" s="106"/>
      <c r="C7" s="106"/>
      <c r="D7" s="707"/>
      <c r="E7" s="1928" t="s">
        <v>830</v>
      </c>
      <c r="F7" s="707"/>
      <c r="G7" s="106"/>
      <c r="H7" s="707"/>
      <c r="I7" s="2217" t="s">
        <v>932</v>
      </c>
      <c r="J7" s="2217"/>
      <c r="K7" s="2217"/>
      <c r="L7" s="2217"/>
      <c r="M7" s="2217"/>
      <c r="N7" s="2217"/>
      <c r="O7" s="2217"/>
      <c r="P7" s="2217"/>
      <c r="Q7" s="707"/>
      <c r="R7" s="359"/>
    </row>
    <row r="8" spans="1:18" s="99" customFormat="1" ht="12" customHeight="1" x14ac:dyDescent="0.2">
      <c r="A8" s="103"/>
      <c r="B8" s="106"/>
      <c r="C8" s="106"/>
      <c r="D8" s="106"/>
      <c r="E8" s="1945" t="s">
        <v>561</v>
      </c>
      <c r="F8" s="106"/>
      <c r="G8" s="106"/>
      <c r="H8" s="106"/>
      <c r="I8" s="1945" t="s">
        <v>561</v>
      </c>
      <c r="J8" s="106"/>
      <c r="K8" s="106"/>
      <c r="L8" s="1945" t="s">
        <v>320</v>
      </c>
      <c r="M8" s="1945"/>
      <c r="N8" s="2299" t="s">
        <v>802</v>
      </c>
      <c r="O8" s="106"/>
      <c r="P8" s="1126" t="s">
        <v>563</v>
      </c>
      <c r="Q8" s="90"/>
      <c r="R8" s="133"/>
    </row>
    <row r="9" spans="1:18" s="99" customFormat="1" ht="14.1" customHeight="1" x14ac:dyDescent="0.2">
      <c r="A9" s="103"/>
      <c r="B9" s="106"/>
      <c r="C9" s="106"/>
      <c r="D9" s="106"/>
      <c r="E9" s="1945" t="s">
        <v>564</v>
      </c>
      <c r="F9" s="106"/>
      <c r="G9" s="106"/>
      <c r="H9" s="106"/>
      <c r="I9" s="1945" t="s">
        <v>564</v>
      </c>
      <c r="J9" s="106"/>
      <c r="K9" s="106"/>
      <c r="L9" s="1945" t="s">
        <v>939</v>
      </c>
      <c r="M9" s="1945"/>
      <c r="N9" s="2300"/>
      <c r="O9" s="106"/>
      <c r="P9" s="1945" t="s">
        <v>801</v>
      </c>
      <c r="Q9" s="90"/>
      <c r="R9" s="133"/>
    </row>
    <row r="10" spans="1:18" s="99" customFormat="1" ht="15" customHeight="1" thickBot="1" x14ac:dyDescent="0.25">
      <c r="B10" s="235"/>
      <c r="C10" s="235"/>
      <c r="D10" s="235"/>
      <c r="E10" s="1956"/>
      <c r="F10" s="235"/>
      <c r="G10" s="235"/>
      <c r="H10" s="236"/>
      <c r="I10" s="1956"/>
      <c r="J10" s="1956"/>
      <c r="K10" s="778"/>
      <c r="L10" s="1956" t="s">
        <v>940</v>
      </c>
      <c r="M10" s="1956"/>
      <c r="N10" s="2301"/>
      <c r="O10" s="1944"/>
      <c r="P10" s="1956"/>
      <c r="Q10" s="1956"/>
      <c r="R10" s="46"/>
    </row>
    <row r="11" spans="1:18" s="99" customFormat="1" ht="15" customHeight="1" x14ac:dyDescent="0.2">
      <c r="B11" s="406"/>
      <c r="C11" s="406"/>
      <c r="D11" s="406"/>
      <c r="E11" s="1688"/>
      <c r="F11" s="406"/>
      <c r="G11" s="406"/>
      <c r="H11" s="90"/>
      <c r="I11" s="1686"/>
      <c r="J11" s="1686"/>
      <c r="K11" s="1686"/>
      <c r="L11" s="1686"/>
      <c r="M11" s="1686"/>
      <c r="N11" s="1686"/>
      <c r="O11" s="238"/>
      <c r="P11" s="1686"/>
      <c r="Q11" s="1688"/>
      <c r="R11" s="1686"/>
    </row>
    <row r="12" spans="1:18" ht="14.25" customHeight="1" x14ac:dyDescent="0.2">
      <c r="A12" s="46" t="s">
        <v>598</v>
      </c>
      <c r="B12" s="448" t="s">
        <v>502</v>
      </c>
      <c r="C12" s="186">
        <v>1</v>
      </c>
      <c r="D12" s="448"/>
      <c r="E12" s="448"/>
      <c r="F12" s="448"/>
      <c r="G12" s="448"/>
      <c r="H12" s="1684"/>
      <c r="I12" s="1696" t="s">
        <v>1374</v>
      </c>
      <c r="J12" s="1696"/>
      <c r="K12" s="1696"/>
      <c r="L12" s="1696" t="s">
        <v>1375</v>
      </c>
      <c r="M12" s="1696"/>
      <c r="N12" s="1696" t="s">
        <v>1376</v>
      </c>
      <c r="O12" s="1696"/>
      <c r="P12" s="1696" t="s">
        <v>1377</v>
      </c>
      <c r="Q12" s="360"/>
      <c r="R12" s="172"/>
    </row>
    <row r="13" spans="1:18" ht="6.75" customHeight="1" x14ac:dyDescent="0.2">
      <c r="A13" s="46"/>
      <c r="B13" s="47"/>
      <c r="C13" s="138"/>
      <c r="D13" s="47"/>
      <c r="E13" s="47"/>
      <c r="F13" s="47"/>
      <c r="G13" s="47"/>
      <c r="H13" s="93"/>
      <c r="I13" s="83"/>
      <c r="J13" s="780"/>
      <c r="K13" s="56"/>
      <c r="L13" s="83"/>
      <c r="M13" s="790"/>
      <c r="N13" s="875"/>
      <c r="O13" s="792"/>
      <c r="P13" s="83"/>
      <c r="Q13" s="790"/>
      <c r="R13" s="83"/>
    </row>
    <row r="14" spans="1:18" ht="13.5" customHeight="1" x14ac:dyDescent="0.2">
      <c r="A14" s="46"/>
      <c r="B14" s="8" t="s">
        <v>655</v>
      </c>
      <c r="C14" s="138"/>
      <c r="D14" s="8"/>
      <c r="E14" s="8"/>
      <c r="F14" s="8"/>
      <c r="G14" s="8"/>
      <c r="H14" s="93"/>
      <c r="I14" s="172"/>
      <c r="J14" s="780"/>
      <c r="K14" s="56"/>
      <c r="L14" s="172"/>
      <c r="M14" s="790"/>
      <c r="N14" s="875"/>
      <c r="O14" s="792"/>
      <c r="P14" s="172"/>
      <c r="Q14" s="790"/>
      <c r="R14" s="172"/>
    </row>
    <row r="15" spans="1:18" ht="10.5" customHeight="1" x14ac:dyDescent="0.2">
      <c r="A15" s="46"/>
      <c r="B15" s="449" t="s">
        <v>417</v>
      </c>
      <c r="C15" s="138"/>
      <c r="D15" s="449"/>
      <c r="E15" s="449"/>
      <c r="F15" s="449"/>
      <c r="G15" s="449"/>
      <c r="H15" s="93"/>
      <c r="I15" s="83"/>
      <c r="J15" s="780"/>
      <c r="K15" s="56"/>
      <c r="L15" s="83"/>
      <c r="M15" s="790"/>
      <c r="N15" s="875"/>
      <c r="O15" s="792"/>
      <c r="P15" s="83"/>
      <c r="Q15" s="790"/>
      <c r="R15" s="83"/>
    </row>
    <row r="16" spans="1:18" ht="14.25" customHeight="1" x14ac:dyDescent="0.2">
      <c r="A16" s="323"/>
      <c r="B16" s="8" t="s">
        <v>418</v>
      </c>
      <c r="C16" s="138"/>
      <c r="D16" s="8"/>
      <c r="E16" s="8"/>
      <c r="F16" s="8"/>
      <c r="G16" s="8"/>
      <c r="H16" s="438"/>
      <c r="I16" s="172"/>
      <c r="J16" s="780"/>
      <c r="K16" s="438"/>
      <c r="L16" s="172"/>
      <c r="M16" s="795"/>
      <c r="N16" s="876"/>
      <c r="O16" s="788"/>
      <c r="P16" s="172"/>
      <c r="Q16" s="790"/>
      <c r="R16" s="172"/>
    </row>
    <row r="17" spans="1:18" ht="12.6" customHeight="1" x14ac:dyDescent="0.2">
      <c r="A17" s="323"/>
      <c r="B17" s="47" t="s">
        <v>641</v>
      </c>
      <c r="C17" s="138"/>
      <c r="D17" s="47"/>
      <c r="E17" s="47"/>
      <c r="F17" s="47"/>
      <c r="G17" s="47"/>
      <c r="H17" s="438"/>
      <c r="I17" s="83"/>
      <c r="J17" s="780"/>
      <c r="K17" s="438"/>
      <c r="L17" s="83"/>
      <c r="M17" s="795"/>
      <c r="N17" s="876"/>
      <c r="O17" s="788"/>
      <c r="P17" s="83"/>
      <c r="Q17" s="790"/>
      <c r="R17" s="83"/>
    </row>
    <row r="18" spans="1:18" ht="12.6" customHeight="1" x14ac:dyDescent="0.2">
      <c r="A18" s="323" t="s">
        <v>598</v>
      </c>
      <c r="B18" s="47" t="s">
        <v>264</v>
      </c>
      <c r="C18" s="138">
        <f>C12+1</f>
        <v>2</v>
      </c>
      <c r="D18" s="47" t="s">
        <v>57</v>
      </c>
      <c r="E18" s="47"/>
      <c r="F18" s="47" t="s">
        <v>58</v>
      </c>
      <c r="G18" s="47"/>
      <c r="H18" s="438" t="s">
        <v>57</v>
      </c>
      <c r="I18" s="1697" t="s">
        <v>1378</v>
      </c>
      <c r="J18" s="780" t="s">
        <v>58</v>
      </c>
      <c r="K18" s="254" t="s">
        <v>57</v>
      </c>
      <c r="L18" s="1697" t="s">
        <v>1388</v>
      </c>
      <c r="M18" s="790" t="s">
        <v>58</v>
      </c>
      <c r="N18" s="1697" t="s">
        <v>1398</v>
      </c>
      <c r="O18" s="793" t="s">
        <v>57</v>
      </c>
      <c r="P18" s="1697" t="s">
        <v>1408</v>
      </c>
      <c r="Q18" s="1659" t="s">
        <v>58</v>
      </c>
      <c r="R18" s="83"/>
    </row>
    <row r="19" spans="1:18" ht="12" customHeight="1" x14ac:dyDescent="0.2">
      <c r="A19" s="323" t="s">
        <v>598</v>
      </c>
      <c r="B19" s="47" t="s">
        <v>265</v>
      </c>
      <c r="C19" s="138">
        <f t="shared" ref="C19:C26" si="0">C18+1</f>
        <v>3</v>
      </c>
      <c r="D19" s="47" t="s">
        <v>57</v>
      </c>
      <c r="E19" s="47"/>
      <c r="F19" s="47" t="s">
        <v>58</v>
      </c>
      <c r="G19" s="47"/>
      <c r="H19" s="438" t="s">
        <v>57</v>
      </c>
      <c r="I19" s="1697" t="s">
        <v>1379</v>
      </c>
      <c r="J19" s="780" t="s">
        <v>58</v>
      </c>
      <c r="K19" s="254" t="s">
        <v>57</v>
      </c>
      <c r="L19" s="1697" t="s">
        <v>1389</v>
      </c>
      <c r="M19" s="790" t="s">
        <v>58</v>
      </c>
      <c r="N19" s="1697" t="s">
        <v>1399</v>
      </c>
      <c r="O19" s="793" t="s">
        <v>57</v>
      </c>
      <c r="P19" s="1697" t="s">
        <v>1409</v>
      </c>
      <c r="Q19" s="1659" t="s">
        <v>58</v>
      </c>
      <c r="R19" s="83"/>
    </row>
    <row r="20" spans="1:18" ht="12.6" customHeight="1" x14ac:dyDescent="0.2">
      <c r="A20" s="323" t="s">
        <v>598</v>
      </c>
      <c r="B20" s="47" t="s">
        <v>266</v>
      </c>
      <c r="C20" s="138">
        <f t="shared" si="0"/>
        <v>4</v>
      </c>
      <c r="D20" s="47" t="s">
        <v>57</v>
      </c>
      <c r="E20" s="47"/>
      <c r="F20" s="47" t="s">
        <v>58</v>
      </c>
      <c r="G20" s="47"/>
      <c r="H20" s="438" t="s">
        <v>57</v>
      </c>
      <c r="I20" s="1697" t="s">
        <v>1380</v>
      </c>
      <c r="J20" s="780" t="s">
        <v>58</v>
      </c>
      <c r="K20" s="254" t="s">
        <v>57</v>
      </c>
      <c r="L20" s="1697" t="s">
        <v>1390</v>
      </c>
      <c r="M20" s="790" t="s">
        <v>58</v>
      </c>
      <c r="N20" s="1697" t="s">
        <v>1400</v>
      </c>
      <c r="O20" s="793" t="s">
        <v>57</v>
      </c>
      <c r="P20" s="1697" t="s">
        <v>1410</v>
      </c>
      <c r="Q20" s="1659" t="s">
        <v>58</v>
      </c>
      <c r="R20" s="83"/>
    </row>
    <row r="21" spans="1:18" ht="12.6" customHeight="1" x14ac:dyDescent="0.2">
      <c r="A21" s="323" t="s">
        <v>598</v>
      </c>
      <c r="B21" s="47" t="s">
        <v>267</v>
      </c>
      <c r="C21" s="138">
        <f t="shared" si="0"/>
        <v>5</v>
      </c>
      <c r="D21" s="47" t="s">
        <v>57</v>
      </c>
      <c r="E21" s="47"/>
      <c r="F21" s="47" t="s">
        <v>58</v>
      </c>
      <c r="G21" s="47"/>
      <c r="H21" s="438" t="s">
        <v>57</v>
      </c>
      <c r="I21" s="1697" t="s">
        <v>1381</v>
      </c>
      <c r="J21" s="780" t="s">
        <v>58</v>
      </c>
      <c r="K21" s="254" t="s">
        <v>57</v>
      </c>
      <c r="L21" s="1697" t="s">
        <v>1391</v>
      </c>
      <c r="M21" s="790" t="s">
        <v>58</v>
      </c>
      <c r="N21" s="1697" t="s">
        <v>1401</v>
      </c>
      <c r="O21" s="793" t="s">
        <v>57</v>
      </c>
      <c r="P21" s="1697" t="s">
        <v>1411</v>
      </c>
      <c r="Q21" s="1659" t="s">
        <v>58</v>
      </c>
      <c r="R21" s="83"/>
    </row>
    <row r="22" spans="1:18" ht="12.6" customHeight="1" x14ac:dyDescent="0.2">
      <c r="A22" s="323" t="s">
        <v>598</v>
      </c>
      <c r="B22" s="47" t="s">
        <v>268</v>
      </c>
      <c r="C22" s="138">
        <f t="shared" si="0"/>
        <v>6</v>
      </c>
      <c r="D22" s="47" t="s">
        <v>57</v>
      </c>
      <c r="E22" s="47"/>
      <c r="F22" s="47" t="s">
        <v>58</v>
      </c>
      <c r="G22" s="47"/>
      <c r="H22" s="438" t="s">
        <v>57</v>
      </c>
      <c r="I22" s="1697" t="s">
        <v>1382</v>
      </c>
      <c r="J22" s="780" t="s">
        <v>58</v>
      </c>
      <c r="K22" s="254" t="s">
        <v>57</v>
      </c>
      <c r="L22" s="1697" t="s">
        <v>1392</v>
      </c>
      <c r="M22" s="790" t="s">
        <v>58</v>
      </c>
      <c r="N22" s="1697" t="s">
        <v>1402</v>
      </c>
      <c r="O22" s="793" t="s">
        <v>57</v>
      </c>
      <c r="P22" s="1697" t="s">
        <v>1412</v>
      </c>
      <c r="Q22" s="1659" t="s">
        <v>58</v>
      </c>
      <c r="R22" s="83"/>
    </row>
    <row r="23" spans="1:18" ht="12.6" customHeight="1" x14ac:dyDescent="0.2">
      <c r="A23" s="323" t="s">
        <v>598</v>
      </c>
      <c r="B23" s="47" t="s">
        <v>269</v>
      </c>
      <c r="C23" s="138">
        <f t="shared" si="0"/>
        <v>7</v>
      </c>
      <c r="D23" s="47" t="s">
        <v>57</v>
      </c>
      <c r="E23" s="47"/>
      <c r="F23" s="47" t="s">
        <v>58</v>
      </c>
      <c r="G23" s="47"/>
      <c r="H23" s="438" t="s">
        <v>57</v>
      </c>
      <c r="I23" s="1697" t="s">
        <v>1383</v>
      </c>
      <c r="J23" s="780" t="s">
        <v>58</v>
      </c>
      <c r="K23" s="254" t="s">
        <v>57</v>
      </c>
      <c r="L23" s="1697" t="s">
        <v>1393</v>
      </c>
      <c r="M23" s="790" t="s">
        <v>58</v>
      </c>
      <c r="N23" s="1697" t="s">
        <v>1403</v>
      </c>
      <c r="O23" s="793" t="s">
        <v>57</v>
      </c>
      <c r="P23" s="1697" t="s">
        <v>1413</v>
      </c>
      <c r="Q23" s="1659" t="s">
        <v>58</v>
      </c>
      <c r="R23" s="83"/>
    </row>
    <row r="24" spans="1:18" ht="12.6" customHeight="1" x14ac:dyDescent="0.2">
      <c r="A24" s="323" t="s">
        <v>598</v>
      </c>
      <c r="B24" s="47" t="s">
        <v>270</v>
      </c>
      <c r="C24" s="138">
        <f t="shared" si="0"/>
        <v>8</v>
      </c>
      <c r="D24" s="47" t="s">
        <v>57</v>
      </c>
      <c r="E24" s="47"/>
      <c r="F24" s="47" t="s">
        <v>58</v>
      </c>
      <c r="G24" s="47"/>
      <c r="H24" s="438" t="s">
        <v>57</v>
      </c>
      <c r="I24" s="1697" t="s">
        <v>1384</v>
      </c>
      <c r="J24" s="780" t="s">
        <v>58</v>
      </c>
      <c r="K24" s="254" t="s">
        <v>57</v>
      </c>
      <c r="L24" s="1697" t="s">
        <v>1394</v>
      </c>
      <c r="M24" s="790" t="s">
        <v>58</v>
      </c>
      <c r="N24" s="1697" t="s">
        <v>1404</v>
      </c>
      <c r="O24" s="793" t="s">
        <v>57</v>
      </c>
      <c r="P24" s="1697" t="s">
        <v>1414</v>
      </c>
      <c r="Q24" s="1659" t="s">
        <v>58</v>
      </c>
      <c r="R24" s="83"/>
    </row>
    <row r="25" spans="1:18" ht="12.6" customHeight="1" x14ac:dyDescent="0.2">
      <c r="A25" s="323" t="s">
        <v>435</v>
      </c>
      <c r="B25" s="47" t="s">
        <v>271</v>
      </c>
      <c r="C25" s="138">
        <f t="shared" si="0"/>
        <v>9</v>
      </c>
      <c r="D25" s="47" t="s">
        <v>57</v>
      </c>
      <c r="E25" s="47"/>
      <c r="F25" s="47" t="s">
        <v>58</v>
      </c>
      <c r="G25" s="47"/>
      <c r="H25" s="438" t="s">
        <v>57</v>
      </c>
      <c r="I25" s="1697" t="s">
        <v>1385</v>
      </c>
      <c r="J25" s="780" t="s">
        <v>58</v>
      </c>
      <c r="K25" s="254" t="s">
        <v>57</v>
      </c>
      <c r="L25" s="1697" t="s">
        <v>1395</v>
      </c>
      <c r="M25" s="790" t="s">
        <v>58</v>
      </c>
      <c r="N25" s="1696" t="s">
        <v>1405</v>
      </c>
      <c r="O25" s="793" t="s">
        <v>57</v>
      </c>
      <c r="P25" s="1697" t="s">
        <v>1415</v>
      </c>
      <c r="Q25" s="1659" t="s">
        <v>58</v>
      </c>
      <c r="R25" s="83"/>
    </row>
    <row r="26" spans="1:18" ht="12.6" customHeight="1" x14ac:dyDescent="0.2">
      <c r="A26" s="323" t="s">
        <v>598</v>
      </c>
      <c r="B26" s="450"/>
      <c r="C26" s="139">
        <f t="shared" si="0"/>
        <v>10</v>
      </c>
      <c r="D26" s="450" t="s">
        <v>57</v>
      </c>
      <c r="E26" s="450"/>
      <c r="F26" s="450" t="s">
        <v>58</v>
      </c>
      <c r="G26" s="450"/>
      <c r="H26" s="804" t="s">
        <v>57</v>
      </c>
      <c r="I26" s="1716" t="s">
        <v>1386</v>
      </c>
      <c r="J26" s="805" t="s">
        <v>58</v>
      </c>
      <c r="K26" s="197" t="s">
        <v>57</v>
      </c>
      <c r="L26" s="1716" t="s">
        <v>1396</v>
      </c>
      <c r="M26" s="799" t="s">
        <v>58</v>
      </c>
      <c r="N26" s="1716" t="s">
        <v>1406</v>
      </c>
      <c r="O26" s="801" t="s">
        <v>57</v>
      </c>
      <c r="P26" s="1716" t="s">
        <v>1416</v>
      </c>
      <c r="Q26" s="1660" t="s">
        <v>58</v>
      </c>
      <c r="R26" s="83"/>
    </row>
    <row r="27" spans="1:18" ht="13.5" customHeight="1" x14ac:dyDescent="0.2">
      <c r="A27" s="711"/>
      <c r="B27" s="38" t="s">
        <v>192</v>
      </c>
      <c r="C27" s="138"/>
      <c r="D27" s="38"/>
      <c r="E27" s="38"/>
      <c r="F27" s="38"/>
      <c r="G27" s="38"/>
      <c r="H27" s="93"/>
      <c r="I27" s="1754"/>
      <c r="J27" s="780"/>
      <c r="K27" s="56"/>
      <c r="L27" s="1754"/>
      <c r="M27" s="808"/>
      <c r="N27" s="1742"/>
      <c r="O27" s="812"/>
      <c r="P27" s="1754"/>
      <c r="Q27" s="1661"/>
      <c r="R27" s="172"/>
    </row>
    <row r="28" spans="1:18" ht="12.6" customHeight="1" x14ac:dyDescent="0.2">
      <c r="A28" s="198" t="s">
        <v>598</v>
      </c>
      <c r="B28" s="39" t="s">
        <v>641</v>
      </c>
      <c r="C28" s="141">
        <f>C26+1</f>
        <v>11</v>
      </c>
      <c r="D28" s="39" t="s">
        <v>57</v>
      </c>
      <c r="E28" s="39"/>
      <c r="F28" s="39" t="s">
        <v>58</v>
      </c>
      <c r="G28" s="39"/>
      <c r="H28" s="194" t="s">
        <v>57</v>
      </c>
      <c r="I28" s="1696" t="s">
        <v>1387</v>
      </c>
      <c r="J28" s="770" t="s">
        <v>58</v>
      </c>
      <c r="K28" s="255" t="s">
        <v>57</v>
      </c>
      <c r="L28" s="1696" t="s">
        <v>1397</v>
      </c>
      <c r="M28" s="809" t="s">
        <v>58</v>
      </c>
      <c r="N28" s="1696" t="s">
        <v>1407</v>
      </c>
      <c r="O28" s="813" t="s">
        <v>57</v>
      </c>
      <c r="P28" s="1696" t="s">
        <v>1417</v>
      </c>
      <c r="Q28" s="1662" t="s">
        <v>58</v>
      </c>
      <c r="R28" s="83"/>
    </row>
    <row r="29" spans="1:18" ht="13.5" customHeight="1" x14ac:dyDescent="0.2">
      <c r="A29" s="711"/>
      <c r="B29" s="38" t="s">
        <v>714</v>
      </c>
      <c r="C29" s="138"/>
      <c r="D29" s="38"/>
      <c r="E29" s="38"/>
      <c r="F29" s="38"/>
      <c r="G29" s="38"/>
      <c r="H29" s="93"/>
      <c r="I29" s="172"/>
      <c r="J29" s="806"/>
      <c r="K29" s="350"/>
      <c r="L29" s="172"/>
      <c r="M29" s="808"/>
      <c r="N29" s="877"/>
      <c r="O29" s="812"/>
      <c r="P29" s="172"/>
      <c r="Q29" s="428"/>
      <c r="R29" s="172"/>
    </row>
    <row r="30" spans="1:18" ht="12" customHeight="1" x14ac:dyDescent="0.2">
      <c r="A30" s="711"/>
      <c r="B30" s="38" t="s">
        <v>321</v>
      </c>
      <c r="C30" s="138"/>
      <c r="D30" s="38"/>
      <c r="E30" s="38"/>
      <c r="F30" s="38"/>
      <c r="G30" s="38"/>
      <c r="H30" s="93"/>
      <c r="I30" s="172"/>
      <c r="J30" s="806"/>
      <c r="K30" s="350"/>
      <c r="L30" s="172"/>
      <c r="M30" s="808"/>
      <c r="N30" s="877"/>
      <c r="O30" s="812"/>
      <c r="P30" s="172"/>
      <c r="Q30" s="428"/>
      <c r="R30" s="172"/>
    </row>
    <row r="31" spans="1:18" ht="12.6" customHeight="1" x14ac:dyDescent="0.2">
      <c r="A31" s="198"/>
      <c r="B31" s="38" t="s">
        <v>783</v>
      </c>
      <c r="C31" s="138"/>
      <c r="D31" s="38"/>
      <c r="E31" s="38"/>
      <c r="F31" s="38"/>
      <c r="G31" s="38"/>
      <c r="H31" s="93"/>
      <c r="I31" s="172"/>
      <c r="J31" s="806"/>
      <c r="K31" s="350"/>
      <c r="L31" s="172"/>
      <c r="M31" s="808"/>
      <c r="N31" s="877"/>
      <c r="O31" s="812"/>
      <c r="P31" s="172"/>
      <c r="Q31" s="428"/>
      <c r="R31" s="172"/>
    </row>
    <row r="32" spans="1:18" ht="12.6" customHeight="1" x14ac:dyDescent="0.2">
      <c r="A32" s="198"/>
      <c r="B32" s="38" t="s">
        <v>857</v>
      </c>
      <c r="C32" s="138"/>
      <c r="D32" s="38"/>
      <c r="E32" s="38"/>
      <c r="F32" s="38"/>
      <c r="G32" s="38"/>
      <c r="H32" s="93"/>
      <c r="I32" s="172"/>
      <c r="J32" s="806"/>
      <c r="K32" s="350"/>
      <c r="L32" s="172"/>
      <c r="M32" s="808"/>
      <c r="N32" s="877"/>
      <c r="O32" s="812"/>
      <c r="P32" s="172"/>
      <c r="Q32" s="428"/>
      <c r="R32" s="172"/>
    </row>
    <row r="33" spans="1:21" ht="12.6" customHeight="1" x14ac:dyDescent="0.2">
      <c r="A33" s="198" t="s">
        <v>598</v>
      </c>
      <c r="B33" s="39" t="s">
        <v>501</v>
      </c>
      <c r="C33" s="141">
        <f>C28+1</f>
        <v>12</v>
      </c>
      <c r="D33" s="39" t="s">
        <v>57</v>
      </c>
      <c r="E33" s="39"/>
      <c r="F33" s="39" t="s">
        <v>58</v>
      </c>
      <c r="G33" s="39"/>
      <c r="H33" s="39" t="s">
        <v>57</v>
      </c>
      <c r="I33" s="1696" t="s">
        <v>1418</v>
      </c>
      <c r="J33" s="39" t="s">
        <v>58</v>
      </c>
      <c r="K33" s="39" t="s">
        <v>57</v>
      </c>
      <c r="L33" s="1696" t="s">
        <v>1426</v>
      </c>
      <c r="M33" s="39" t="s">
        <v>58</v>
      </c>
      <c r="N33" s="1696" t="s">
        <v>1435</v>
      </c>
      <c r="O33" s="39" t="s">
        <v>57</v>
      </c>
      <c r="P33" s="1696" t="s">
        <v>1444</v>
      </c>
      <c r="Q33" s="39" t="s">
        <v>58</v>
      </c>
      <c r="R33" s="83"/>
    </row>
    <row r="34" spans="1:21" ht="13.5" customHeight="1" x14ac:dyDescent="0.2">
      <c r="A34" s="198"/>
      <c r="B34" s="4" t="s">
        <v>122</v>
      </c>
      <c r="C34" s="138"/>
      <c r="D34" s="4"/>
      <c r="E34" s="4"/>
      <c r="F34" s="4"/>
      <c r="G34" s="4"/>
      <c r="H34" s="438"/>
      <c r="I34" s="1741"/>
      <c r="J34" s="781"/>
      <c r="K34" s="254"/>
      <c r="L34" s="1741"/>
      <c r="M34" s="810"/>
      <c r="N34" s="1741"/>
      <c r="O34" s="814"/>
      <c r="P34" s="1741"/>
      <c r="Q34" s="427"/>
      <c r="R34" s="172"/>
    </row>
    <row r="35" spans="1:21" ht="12.6" customHeight="1" x14ac:dyDescent="0.2">
      <c r="A35" s="198" t="s">
        <v>598</v>
      </c>
      <c r="B35" s="39" t="s">
        <v>101</v>
      </c>
      <c r="C35" s="141">
        <f>C33+1</f>
        <v>13</v>
      </c>
      <c r="D35" s="39"/>
      <c r="E35" s="39"/>
      <c r="F35" s="39"/>
      <c r="G35" s="39"/>
      <c r="H35" s="194"/>
      <c r="I35" s="1696" t="s">
        <v>1419</v>
      </c>
      <c r="J35" s="770"/>
      <c r="K35" s="255"/>
      <c r="L35" s="1696" t="s">
        <v>1427</v>
      </c>
      <c r="M35" s="809"/>
      <c r="N35" s="1696" t="s">
        <v>1436</v>
      </c>
      <c r="O35" s="813"/>
      <c r="P35" s="1696" t="s">
        <v>1445</v>
      </c>
      <c r="Q35" s="817"/>
      <c r="R35" s="83"/>
    </row>
    <row r="36" spans="1:21" ht="15" customHeight="1" x14ac:dyDescent="0.2">
      <c r="A36" s="198"/>
      <c r="B36" s="38" t="s">
        <v>422</v>
      </c>
      <c r="C36" s="138"/>
      <c r="D36" s="38"/>
      <c r="E36" s="38"/>
      <c r="F36" s="38"/>
      <c r="G36" s="38"/>
      <c r="H36" s="93"/>
      <c r="I36" s="1742"/>
      <c r="J36" s="780"/>
      <c r="K36" s="56"/>
      <c r="L36" s="1742"/>
      <c r="M36" s="808"/>
      <c r="N36" s="1742"/>
      <c r="O36" s="812"/>
      <c r="P36" s="1742"/>
      <c r="Q36" s="428"/>
      <c r="R36" s="172"/>
    </row>
    <row r="37" spans="1:21" ht="12.6" customHeight="1" x14ac:dyDescent="0.2">
      <c r="A37" s="198" t="s">
        <v>598</v>
      </c>
      <c r="B37" s="22" t="s">
        <v>673</v>
      </c>
      <c r="C37" s="138">
        <f>C35+1</f>
        <v>14</v>
      </c>
      <c r="D37" s="22"/>
      <c r="E37" s="22"/>
      <c r="F37" s="22"/>
      <c r="G37" s="22"/>
      <c r="H37" s="93"/>
      <c r="I37" s="1697" t="s">
        <v>1420</v>
      </c>
      <c r="J37" s="780"/>
      <c r="K37" s="56"/>
      <c r="L37" s="1697" t="s">
        <v>1428</v>
      </c>
      <c r="M37" s="808"/>
      <c r="N37" s="1697" t="s">
        <v>1437</v>
      </c>
      <c r="O37" s="812"/>
      <c r="P37" s="1697" t="s">
        <v>1446</v>
      </c>
      <c r="Q37" s="428"/>
      <c r="R37" s="83"/>
    </row>
    <row r="38" spans="1:21" ht="12.6" customHeight="1" x14ac:dyDescent="0.2">
      <c r="A38" s="198"/>
      <c r="B38" s="22" t="s">
        <v>674</v>
      </c>
      <c r="C38" s="138"/>
      <c r="D38" s="22"/>
      <c r="E38" s="22"/>
      <c r="F38" s="22"/>
      <c r="G38" s="22"/>
      <c r="H38" s="93"/>
      <c r="I38" s="1742"/>
      <c r="J38" s="780"/>
      <c r="K38" s="56"/>
      <c r="L38" s="1742"/>
      <c r="M38" s="808"/>
      <c r="N38" s="1742"/>
      <c r="O38" s="812"/>
      <c r="P38" s="1742"/>
      <c r="Q38" s="428"/>
      <c r="R38" s="83"/>
    </row>
    <row r="39" spans="1:21" ht="12.6" customHeight="1" x14ac:dyDescent="0.2">
      <c r="A39" s="198" t="s">
        <v>598</v>
      </c>
      <c r="B39" s="22" t="s">
        <v>272</v>
      </c>
      <c r="C39" s="138">
        <f>C37+1</f>
        <v>15</v>
      </c>
      <c r="D39" s="22"/>
      <c r="E39" s="22"/>
      <c r="F39" s="22"/>
      <c r="G39" s="22"/>
      <c r="H39" s="93"/>
      <c r="I39" s="1697">
        <v>1435</v>
      </c>
      <c r="J39" s="780"/>
      <c r="K39" s="56"/>
      <c r="L39" s="1697" t="s">
        <v>1429</v>
      </c>
      <c r="M39" s="808"/>
      <c r="N39" s="1697" t="s">
        <v>1438</v>
      </c>
      <c r="O39" s="812"/>
      <c r="P39" s="1697" t="s">
        <v>1447</v>
      </c>
      <c r="Q39" s="428"/>
      <c r="R39" s="83"/>
    </row>
    <row r="40" spans="1:21" ht="12.6" customHeight="1" x14ac:dyDescent="0.2">
      <c r="A40" s="198" t="s">
        <v>598</v>
      </c>
      <c r="B40" s="22" t="s">
        <v>261</v>
      </c>
      <c r="C40" s="138">
        <f>C39+1</f>
        <v>16</v>
      </c>
      <c r="D40" s="22"/>
      <c r="E40" s="22"/>
      <c r="F40" s="22"/>
      <c r="G40" s="22"/>
      <c r="H40" s="93"/>
      <c r="I40" s="1697" t="s">
        <v>1421</v>
      </c>
      <c r="J40" s="780"/>
      <c r="K40" s="56"/>
      <c r="L40" s="1697" t="s">
        <v>1430</v>
      </c>
      <c r="M40" s="808"/>
      <c r="N40" s="1697" t="s">
        <v>1439</v>
      </c>
      <c r="O40" s="812"/>
      <c r="P40" s="1697" t="s">
        <v>1448</v>
      </c>
      <c r="Q40" s="428"/>
      <c r="R40" s="83"/>
    </row>
    <row r="41" spans="1:21" ht="12.6" customHeight="1" x14ac:dyDescent="0.2">
      <c r="A41" s="198" t="s">
        <v>598</v>
      </c>
      <c r="B41" s="22" t="s">
        <v>262</v>
      </c>
      <c r="C41" s="138">
        <f>C40+1</f>
        <v>17</v>
      </c>
      <c r="D41" s="22"/>
      <c r="E41" s="22"/>
      <c r="F41" s="22"/>
      <c r="G41" s="22"/>
      <c r="H41" s="93"/>
      <c r="I41" s="1697" t="s">
        <v>1422</v>
      </c>
      <c r="J41" s="780"/>
      <c r="K41" s="56"/>
      <c r="L41" s="1697" t="s">
        <v>1431</v>
      </c>
      <c r="M41" s="808"/>
      <c r="N41" s="1697" t="s">
        <v>1440</v>
      </c>
      <c r="O41" s="812"/>
      <c r="P41" s="1697" t="s">
        <v>1449</v>
      </c>
      <c r="Q41" s="428"/>
      <c r="R41" s="83"/>
    </row>
    <row r="42" spans="1:21" ht="12.6" customHeight="1" x14ac:dyDescent="0.2">
      <c r="A42" s="198" t="s">
        <v>598</v>
      </c>
      <c r="B42" s="24"/>
      <c r="C42" s="139">
        <f>C41+1</f>
        <v>18</v>
      </c>
      <c r="D42" s="24"/>
      <c r="E42" s="24"/>
      <c r="F42" s="24"/>
      <c r="G42" s="24"/>
      <c r="H42" s="804"/>
      <c r="I42" s="1716" t="s">
        <v>1423</v>
      </c>
      <c r="J42" s="805"/>
      <c r="K42" s="197"/>
      <c r="L42" s="1716" t="s">
        <v>1432</v>
      </c>
      <c r="M42" s="811"/>
      <c r="N42" s="1716" t="s">
        <v>1441</v>
      </c>
      <c r="O42" s="815"/>
      <c r="P42" s="1716" t="s">
        <v>1450</v>
      </c>
      <c r="Q42" s="429"/>
      <c r="R42" s="83"/>
    </row>
    <row r="43" spans="1:21" ht="12.6" customHeight="1" x14ac:dyDescent="0.2">
      <c r="A43" s="198" t="s">
        <v>598</v>
      </c>
      <c r="B43" s="24"/>
      <c r="C43" s="139">
        <f>C42+1</f>
        <v>19</v>
      </c>
      <c r="D43" s="24"/>
      <c r="E43" s="24"/>
      <c r="F43" s="24"/>
      <c r="G43" s="24"/>
      <c r="H43" s="804"/>
      <c r="I43" s="1716" t="s">
        <v>1424</v>
      </c>
      <c r="J43" s="805"/>
      <c r="K43" s="197"/>
      <c r="L43" s="1716" t="s">
        <v>1433</v>
      </c>
      <c r="M43" s="811"/>
      <c r="N43" s="1716" t="s">
        <v>1442</v>
      </c>
      <c r="O43" s="815"/>
      <c r="P43" s="1716" t="s">
        <v>1451</v>
      </c>
      <c r="Q43" s="429"/>
      <c r="R43" s="172"/>
    </row>
    <row r="44" spans="1:21" ht="14.25" customHeight="1" x14ac:dyDescent="0.2">
      <c r="A44" s="198"/>
      <c r="B44" s="38" t="s">
        <v>553</v>
      </c>
      <c r="C44" s="138"/>
      <c r="D44" s="38"/>
      <c r="E44" s="38"/>
      <c r="F44" s="38"/>
      <c r="G44" s="38"/>
      <c r="H44" s="93"/>
      <c r="I44" s="1742"/>
      <c r="J44" s="806"/>
      <c r="K44" s="350"/>
      <c r="L44" s="1742"/>
      <c r="M44" s="808"/>
      <c r="N44" s="1742"/>
      <c r="O44" s="812"/>
      <c r="P44" s="1742"/>
      <c r="Q44" s="428"/>
      <c r="R44" s="172"/>
    </row>
    <row r="45" spans="1:21" ht="12.6" customHeight="1" thickBot="1" x14ac:dyDescent="0.25">
      <c r="A45" s="198" t="s">
        <v>598</v>
      </c>
      <c r="B45" s="168" t="s">
        <v>1</v>
      </c>
      <c r="C45" s="143">
        <f>C43+1</f>
        <v>20</v>
      </c>
      <c r="D45" s="168"/>
      <c r="E45" s="168"/>
      <c r="F45" s="168"/>
      <c r="G45" s="168"/>
      <c r="H45" s="287"/>
      <c r="I45" s="1720" t="s">
        <v>1425</v>
      </c>
      <c r="J45" s="86"/>
      <c r="K45" s="807"/>
      <c r="L45" s="1720" t="s">
        <v>1434</v>
      </c>
      <c r="M45" s="432"/>
      <c r="N45" s="1720" t="s">
        <v>1443</v>
      </c>
      <c r="O45" s="816"/>
      <c r="P45" s="1720" t="s">
        <v>1452</v>
      </c>
      <c r="Q45" s="818"/>
      <c r="R45" s="172"/>
    </row>
    <row r="46" spans="1:21" ht="15" customHeight="1" x14ac:dyDescent="0.2">
      <c r="B46" s="90" t="s">
        <v>952</v>
      </c>
      <c r="C46" s="38"/>
      <c r="D46" s="38"/>
      <c r="E46" s="38"/>
      <c r="F46" s="38"/>
      <c r="G46" s="38"/>
      <c r="H46" s="238"/>
      <c r="I46" s="172"/>
      <c r="J46" s="88"/>
      <c r="K46" s="2034"/>
      <c r="L46" s="172"/>
      <c r="M46" s="961"/>
      <c r="N46" s="824"/>
      <c r="O46" s="2090"/>
      <c r="P46" s="172"/>
      <c r="Q46" s="2030"/>
      <c r="R46" s="172"/>
    </row>
    <row r="47" spans="1:21" s="99" customFormat="1" ht="13.5" customHeight="1" x14ac:dyDescent="0.2">
      <c r="A47" s="90"/>
      <c r="B47" s="2307" t="s">
        <v>2446</v>
      </c>
      <c r="C47" s="2307"/>
      <c r="D47" s="2307"/>
      <c r="E47" s="2307"/>
      <c r="F47" s="2121"/>
      <c r="G47" s="2121"/>
      <c r="H47" s="2121"/>
      <c r="I47" s="2121"/>
      <c r="J47" s="2121"/>
      <c r="K47" s="2121"/>
      <c r="L47" s="2121"/>
      <c r="M47" s="2121"/>
      <c r="N47" s="2121"/>
      <c r="O47" s="2121"/>
      <c r="P47" s="2121"/>
      <c r="Q47" s="2121"/>
      <c r="R47" s="2121"/>
      <c r="S47" s="2121"/>
      <c r="T47" s="2121"/>
      <c r="U47" s="2121"/>
    </row>
    <row r="48" spans="1:21" s="99" customFormat="1" ht="13.5" customHeight="1" x14ac:dyDescent="0.2">
      <c r="A48" s="90"/>
      <c r="B48" s="2311"/>
      <c r="C48" s="2311"/>
      <c r="D48" s="2311"/>
      <c r="E48" s="2311"/>
      <c r="F48" s="2312"/>
      <c r="G48" s="2312"/>
      <c r="H48" s="2312"/>
      <c r="I48" s="2312"/>
      <c r="J48" s="2312"/>
      <c r="K48" s="2312"/>
      <c r="L48" s="2312"/>
      <c r="M48" s="2312"/>
      <c r="N48" s="2312"/>
      <c r="O48" s="2312"/>
      <c r="P48" s="2312"/>
      <c r="Q48" s="2312"/>
      <c r="R48" s="771"/>
      <c r="S48" s="771"/>
    </row>
    <row r="49" spans="2:17" s="23" customFormat="1" x14ac:dyDescent="0.2">
      <c r="B49" s="844"/>
      <c r="C49" s="844"/>
      <c r="D49" s="844"/>
      <c r="E49" s="844"/>
      <c r="F49" s="844"/>
      <c r="G49" s="844"/>
      <c r="H49" s="845"/>
      <c r="I49" s="845"/>
      <c r="J49" s="845"/>
      <c r="K49" s="845"/>
      <c r="L49" s="845"/>
      <c r="M49" s="99"/>
      <c r="N49" s="99"/>
      <c r="O49" s="99"/>
      <c r="P49" s="99"/>
      <c r="Q49" s="99"/>
    </row>
    <row r="50" spans="2:17" s="23" customFormat="1" x14ac:dyDescent="0.2">
      <c r="B50" s="844"/>
      <c r="C50" s="844"/>
      <c r="D50" s="844"/>
      <c r="E50" s="844"/>
      <c r="F50" s="844"/>
      <c r="G50" s="844"/>
      <c r="H50" s="845"/>
      <c r="I50" s="845"/>
      <c r="J50" s="845"/>
      <c r="K50" s="845"/>
      <c r="L50" s="845"/>
      <c r="M50" s="99"/>
      <c r="N50" s="99"/>
      <c r="O50" s="99"/>
      <c r="P50" s="99"/>
      <c r="Q50" s="99"/>
    </row>
  </sheetData>
  <mergeCells count="8">
    <mergeCell ref="B48:Q48"/>
    <mergeCell ref="N8:N10"/>
    <mergeCell ref="A1:A4"/>
    <mergeCell ref="B3:Q3"/>
    <mergeCell ref="B4:Q4"/>
    <mergeCell ref="B5:Q5"/>
    <mergeCell ref="I7:P7"/>
    <mergeCell ref="B47:E47"/>
  </mergeCells>
  <pageMargins left="0.39370078740157483" right="0.19685039370078741" top="0.59055118110236227" bottom="0.19685039370078741" header="0.51181102362204722" footer="0.31496062992125984"/>
  <pageSetup scale="97" orientation="landscape" r:id="rId1"/>
  <headerFooter alignWithMargins="0">
    <oddHeader xml:space="preserve">&amp;LOrganisme  ____________________________________
&amp;RCode géographique ________ </oddHeader>
    <oddFooter xml:space="preserve">&amp;R
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8">
    <pageSetUpPr fitToPage="1"/>
  </sheetPr>
  <dimension ref="A1:AD55"/>
  <sheetViews>
    <sheetView zoomScaleNormal="100" workbookViewId="0">
      <selection sqref="A1:A4"/>
    </sheetView>
  </sheetViews>
  <sheetFormatPr baseColWidth="10" defaultColWidth="9.140625" defaultRowHeight="15" customHeight="1" x14ac:dyDescent="0.2"/>
  <cols>
    <col min="1" max="1" width="2.7109375" style="1" customWidth="1"/>
    <col min="2" max="2" width="52.42578125" style="1" customWidth="1"/>
    <col min="3" max="3" width="2.7109375" style="1" customWidth="1"/>
    <col min="4" max="4" width="1.28515625" style="1" customWidth="1"/>
    <col min="5" max="5" width="15.7109375" style="1" customWidth="1"/>
    <col min="6" max="7" width="1.28515625" style="1" customWidth="1"/>
    <col min="8" max="8" width="15.7109375" style="2" customWidth="1"/>
    <col min="9" max="10" width="1.28515625" style="1" customWidth="1"/>
    <col min="11" max="11" width="15.7109375" style="1" customWidth="1"/>
    <col min="12" max="12" width="1.28515625" style="1" customWidth="1"/>
    <col min="13" max="13" width="9.7109375" style="1" bestFit="1" customWidth="1"/>
    <col min="14" max="14" width="1.28515625" style="1" customWidth="1"/>
    <col min="15" max="15" width="15.7109375" style="3" customWidth="1"/>
    <col min="16" max="16" width="1.28515625" style="1" customWidth="1"/>
    <col min="17" max="16384" width="9.140625" style="1"/>
  </cols>
  <sheetData>
    <row r="1" spans="1:18" ht="12.75" customHeight="1" x14ac:dyDescent="0.2">
      <c r="A1" s="2315" t="s">
        <v>900</v>
      </c>
    </row>
    <row r="2" spans="1:18" ht="12.75" customHeight="1" x14ac:dyDescent="0.2">
      <c r="A2" s="2316"/>
      <c r="B2" s="2289" t="s">
        <v>924</v>
      </c>
      <c r="C2" s="2289"/>
      <c r="D2" s="2289"/>
      <c r="E2" s="2289"/>
      <c r="F2" s="2289"/>
      <c r="G2" s="2289"/>
      <c r="H2" s="2289"/>
      <c r="I2" s="2289"/>
      <c r="J2" s="2289"/>
      <c r="K2" s="2289"/>
      <c r="L2" s="2289"/>
      <c r="M2" s="2289"/>
      <c r="N2" s="2289"/>
      <c r="O2" s="2289"/>
      <c r="P2" s="2289"/>
    </row>
    <row r="3" spans="1:18" ht="12.75" customHeight="1" x14ac:dyDescent="0.2">
      <c r="A3" s="2310"/>
      <c r="B3" s="2292" t="s">
        <v>388</v>
      </c>
      <c r="C3" s="2292"/>
      <c r="D3" s="2292"/>
      <c r="E3" s="2292"/>
      <c r="F3" s="2292"/>
      <c r="G3" s="2292"/>
      <c r="H3" s="2292"/>
      <c r="I3" s="2292"/>
      <c r="J3" s="2292"/>
      <c r="K3" s="2292"/>
      <c r="L3" s="2292"/>
      <c r="M3" s="2292"/>
      <c r="N3" s="2292"/>
      <c r="O3" s="2292"/>
      <c r="P3" s="2292"/>
    </row>
    <row r="4" spans="1:18" ht="12.75" customHeight="1" x14ac:dyDescent="0.2">
      <c r="A4" s="2310"/>
      <c r="B4" s="2237" t="s">
        <v>929</v>
      </c>
      <c r="C4" s="2237"/>
      <c r="D4" s="2237"/>
      <c r="E4" s="2237"/>
      <c r="F4" s="2237"/>
      <c r="G4" s="2237"/>
      <c r="H4" s="2237"/>
      <c r="I4" s="2237"/>
      <c r="J4" s="2237"/>
      <c r="K4" s="2237"/>
      <c r="L4" s="2237"/>
      <c r="M4" s="2237"/>
      <c r="N4" s="2237"/>
      <c r="O4" s="2237"/>
      <c r="P4" s="2237"/>
    </row>
    <row r="5" spans="1:18" ht="12" customHeight="1" x14ac:dyDescent="0.2">
      <c r="B5" s="99"/>
      <c r="C5" s="99"/>
      <c r="D5" s="99"/>
      <c r="E5" s="1928">
        <v>2017</v>
      </c>
      <c r="F5" s="1945"/>
      <c r="G5" s="1933"/>
      <c r="H5" s="2217">
        <v>2018</v>
      </c>
      <c r="I5" s="2217"/>
      <c r="J5" s="2217"/>
      <c r="K5" s="2217"/>
      <c r="L5" s="2217"/>
      <c r="M5" s="2217"/>
      <c r="N5" s="2217"/>
      <c r="O5" s="2217"/>
      <c r="P5" s="1928"/>
    </row>
    <row r="6" spans="1:18" ht="12.75" customHeight="1" x14ac:dyDescent="0.2">
      <c r="B6" s="106"/>
      <c r="C6" s="106"/>
      <c r="D6" s="106"/>
      <c r="E6" s="9" t="s">
        <v>561</v>
      </c>
      <c r="F6" s="9"/>
      <c r="G6" s="106"/>
      <c r="H6" s="9" t="s">
        <v>561</v>
      </c>
      <c r="I6" s="10"/>
      <c r="J6" s="10"/>
      <c r="K6" s="11" t="s">
        <v>562</v>
      </c>
      <c r="L6" s="11"/>
      <c r="M6" s="2299" t="s">
        <v>517</v>
      </c>
      <c r="N6" s="99"/>
      <c r="O6" s="7" t="s">
        <v>563</v>
      </c>
      <c r="P6" s="99"/>
    </row>
    <row r="7" spans="1:18" ht="14.1" customHeight="1" x14ac:dyDescent="0.2">
      <c r="B7" s="106"/>
      <c r="C7" s="106"/>
      <c r="D7" s="106"/>
      <c r="E7" s="15" t="s">
        <v>564</v>
      </c>
      <c r="F7" s="15"/>
      <c r="G7" s="106"/>
      <c r="H7" s="15" t="s">
        <v>564</v>
      </c>
      <c r="I7" s="10"/>
      <c r="J7" s="10"/>
      <c r="K7" s="1681" t="s">
        <v>939</v>
      </c>
      <c r="L7" s="11"/>
      <c r="M7" s="2300"/>
      <c r="N7" s="90"/>
      <c r="O7" s="1112" t="s">
        <v>801</v>
      </c>
      <c r="P7" s="99"/>
    </row>
    <row r="8" spans="1:18" ht="15" customHeight="1" thickBot="1" x14ac:dyDescent="0.25">
      <c r="B8" s="778"/>
      <c r="C8" s="778"/>
      <c r="D8" s="778"/>
      <c r="E8" s="1956"/>
      <c r="F8" s="943"/>
      <c r="G8" s="778"/>
      <c r="H8" s="943"/>
      <c r="I8" s="12"/>
      <c r="J8" s="12"/>
      <c r="K8" s="2105" t="s">
        <v>940</v>
      </c>
      <c r="L8" s="13"/>
      <c r="M8" s="2301"/>
      <c r="N8" s="236"/>
      <c r="O8" s="2092"/>
      <c r="P8" s="236"/>
    </row>
    <row r="9" spans="1:18" ht="12.75" x14ac:dyDescent="0.2">
      <c r="B9" s="1937"/>
      <c r="C9" s="1937"/>
      <c r="D9" s="1937"/>
      <c r="E9" s="1937"/>
      <c r="F9" s="1937"/>
      <c r="G9" s="1937"/>
      <c r="H9" s="1758"/>
      <c r="I9" s="1759"/>
      <c r="J9" s="4"/>
      <c r="K9" s="1760"/>
      <c r="L9" s="16"/>
      <c r="M9" s="1760"/>
      <c r="N9" s="90"/>
      <c r="O9" s="2093"/>
      <c r="P9" s="90"/>
    </row>
    <row r="10" spans="1:18" ht="12.75" customHeight="1" x14ac:dyDescent="0.2">
      <c r="B10" s="4" t="s">
        <v>565</v>
      </c>
      <c r="C10" s="4"/>
      <c r="D10" s="4"/>
      <c r="E10" s="99"/>
      <c r="F10" s="99"/>
      <c r="G10" s="19"/>
      <c r="H10" s="2094"/>
      <c r="I10" s="2095"/>
      <c r="J10" s="2095"/>
      <c r="K10" s="2096"/>
      <c r="L10" s="2096"/>
      <c r="M10" s="2096"/>
      <c r="N10" s="99"/>
      <c r="O10" s="2097"/>
      <c r="P10" s="99"/>
    </row>
    <row r="11" spans="1:18" ht="12.75" customHeight="1" x14ac:dyDescent="0.2">
      <c r="A11" s="198" t="s">
        <v>598</v>
      </c>
      <c r="B11" s="99" t="s">
        <v>2413</v>
      </c>
      <c r="C11" s="19">
        <v>1</v>
      </c>
      <c r="D11" s="19"/>
      <c r="E11" s="99"/>
      <c r="F11" s="99"/>
      <c r="G11" s="99"/>
      <c r="H11" s="1761">
        <v>2580</v>
      </c>
      <c r="I11" s="1980"/>
      <c r="J11" s="1980"/>
      <c r="K11" s="1761">
        <v>2610</v>
      </c>
      <c r="L11" s="1762"/>
      <c r="M11" s="1761">
        <v>2640</v>
      </c>
      <c r="N11" s="1980"/>
      <c r="O11" s="1980">
        <v>2670</v>
      </c>
      <c r="P11" s="19"/>
      <c r="R11" s="2"/>
    </row>
    <row r="12" spans="1:18" ht="12.75" customHeight="1" x14ac:dyDescent="0.2">
      <c r="A12" s="198" t="s">
        <v>598</v>
      </c>
      <c r="B12" s="99" t="s">
        <v>2414</v>
      </c>
      <c r="C12" s="19">
        <f>C11+1</f>
        <v>2</v>
      </c>
      <c r="D12" s="19"/>
      <c r="E12" s="99"/>
      <c r="F12" s="99"/>
      <c r="G12" s="99"/>
      <c r="H12" s="1761">
        <v>2582</v>
      </c>
      <c r="I12" s="1980"/>
      <c r="J12" s="1980"/>
      <c r="K12" s="1761">
        <v>2612</v>
      </c>
      <c r="L12" s="1762"/>
      <c r="M12" s="1761">
        <v>2642</v>
      </c>
      <c r="N12" s="1980"/>
      <c r="O12" s="1980">
        <v>2672</v>
      </c>
      <c r="P12" s="19"/>
      <c r="R12" s="21"/>
    </row>
    <row r="13" spans="1:18" ht="12.75" customHeight="1" x14ac:dyDescent="0.2">
      <c r="A13" s="198" t="s">
        <v>598</v>
      </c>
      <c r="B13" s="90" t="s">
        <v>2434</v>
      </c>
      <c r="C13" s="19">
        <f t="shared" ref="C13:C19" si="0">C12+1</f>
        <v>3</v>
      </c>
      <c r="D13" s="19"/>
      <c r="E13" s="90"/>
      <c r="F13" s="90"/>
      <c r="G13" s="99"/>
      <c r="H13" s="1761">
        <v>2583</v>
      </c>
      <c r="I13" s="1980"/>
      <c r="J13" s="1980"/>
      <c r="K13" s="1761">
        <v>2613</v>
      </c>
      <c r="L13" s="1762"/>
      <c r="M13" s="1761">
        <v>2643</v>
      </c>
      <c r="N13" s="1980"/>
      <c r="O13" s="1980">
        <v>2673</v>
      </c>
      <c r="P13" s="19"/>
    </row>
    <row r="14" spans="1:18" ht="12.75" customHeight="1" x14ac:dyDescent="0.2">
      <c r="A14" s="198" t="s">
        <v>598</v>
      </c>
      <c r="B14" s="90" t="s">
        <v>2435</v>
      </c>
      <c r="C14" s="19">
        <f t="shared" si="0"/>
        <v>4</v>
      </c>
      <c r="D14" s="19"/>
      <c r="E14" s="90"/>
      <c r="F14" s="90"/>
      <c r="G14" s="99"/>
      <c r="H14" s="1761">
        <v>2584</v>
      </c>
      <c r="I14" s="1980"/>
      <c r="J14" s="1980"/>
      <c r="K14" s="1761">
        <v>2614</v>
      </c>
      <c r="L14" s="1762"/>
      <c r="M14" s="1761">
        <v>2644</v>
      </c>
      <c r="N14" s="1980"/>
      <c r="O14" s="1980">
        <v>2674</v>
      </c>
      <c r="P14" s="19"/>
    </row>
    <row r="15" spans="1:18" ht="12.75" customHeight="1" x14ac:dyDescent="0.2">
      <c r="B15" s="90" t="s">
        <v>1022</v>
      </c>
      <c r="C15" s="99"/>
      <c r="D15" s="19"/>
      <c r="E15" s="90"/>
      <c r="F15" s="90"/>
      <c r="G15" s="99"/>
      <c r="H15" s="2098"/>
      <c r="I15" s="19"/>
      <c r="J15" s="19"/>
      <c r="K15" s="2099"/>
      <c r="L15" s="2099"/>
      <c r="M15" s="2099"/>
      <c r="N15" s="19"/>
      <c r="O15" s="415">
        <f t="shared" ref="O15" si="1">H15+K15</f>
        <v>0</v>
      </c>
      <c r="P15" s="19"/>
    </row>
    <row r="16" spans="1:18" ht="12.75" customHeight="1" x14ac:dyDescent="0.2">
      <c r="A16" s="198" t="s">
        <v>598</v>
      </c>
      <c r="B16" s="90" t="s">
        <v>860</v>
      </c>
      <c r="C16" s="19">
        <f>C14+1</f>
        <v>5</v>
      </c>
      <c r="D16" s="19"/>
      <c r="E16" s="90"/>
      <c r="F16" s="90"/>
      <c r="G16" s="99"/>
      <c r="H16" s="1761">
        <v>2585</v>
      </c>
      <c r="I16" s="1980"/>
      <c r="J16" s="1980"/>
      <c r="K16" s="1761">
        <v>2615</v>
      </c>
      <c r="L16" s="1762"/>
      <c r="M16" s="1761">
        <v>2645</v>
      </c>
      <c r="N16" s="1980"/>
      <c r="O16" s="1980">
        <v>2675</v>
      </c>
      <c r="P16" s="19"/>
    </row>
    <row r="17" spans="1:18" ht="12.75" customHeight="1" x14ac:dyDescent="0.2">
      <c r="A17" s="198" t="s">
        <v>598</v>
      </c>
      <c r="B17" s="99" t="s">
        <v>2417</v>
      </c>
      <c r="C17" s="19">
        <f>C16+1</f>
        <v>6</v>
      </c>
      <c r="D17" s="19"/>
      <c r="E17" s="99"/>
      <c r="F17" s="99"/>
      <c r="G17" s="99"/>
      <c r="H17" s="1761">
        <v>2586</v>
      </c>
      <c r="I17" s="1980"/>
      <c r="J17" s="1980"/>
      <c r="K17" s="1761">
        <v>2616</v>
      </c>
      <c r="L17" s="1762"/>
      <c r="M17" s="1761">
        <v>2646</v>
      </c>
      <c r="N17" s="1980"/>
      <c r="O17" s="1980">
        <v>2676</v>
      </c>
      <c r="P17" s="19"/>
    </row>
    <row r="18" spans="1:18" ht="12.75" customHeight="1" x14ac:dyDescent="0.2">
      <c r="A18" s="198" t="s">
        <v>598</v>
      </c>
      <c r="B18" s="99" t="s">
        <v>2436</v>
      </c>
      <c r="C18" s="19">
        <f t="shared" si="0"/>
        <v>7</v>
      </c>
      <c r="D18" s="19"/>
      <c r="E18" s="99"/>
      <c r="F18" s="230"/>
      <c r="G18" s="230"/>
      <c r="H18" s="1761">
        <v>2587</v>
      </c>
      <c r="I18" s="1980"/>
      <c r="J18" s="1980"/>
      <c r="K18" s="1761">
        <v>2617</v>
      </c>
      <c r="L18" s="1762"/>
      <c r="M18" s="1761">
        <v>2647</v>
      </c>
      <c r="N18" s="1980"/>
      <c r="O18" s="1980">
        <v>2677</v>
      </c>
      <c r="P18" s="19"/>
    </row>
    <row r="19" spans="1:18" ht="12.75" customHeight="1" x14ac:dyDescent="0.2">
      <c r="A19" s="198" t="s">
        <v>598</v>
      </c>
      <c r="B19" s="68"/>
      <c r="C19" s="26">
        <f t="shared" si="0"/>
        <v>8</v>
      </c>
      <c r="D19" s="26"/>
      <c r="E19" s="68"/>
      <c r="F19" s="230"/>
      <c r="G19" s="230"/>
      <c r="H19" s="1763">
        <v>2588</v>
      </c>
      <c r="I19" s="1716"/>
      <c r="J19" s="1716"/>
      <c r="K19" s="1763">
        <v>2618</v>
      </c>
      <c r="L19" s="1764"/>
      <c r="M19" s="1763">
        <v>2648</v>
      </c>
      <c r="N19" s="1716"/>
      <c r="O19" s="1716">
        <v>2678</v>
      </c>
      <c r="P19" s="26"/>
    </row>
    <row r="20" spans="1:18" ht="8.1" customHeight="1" x14ac:dyDescent="0.2">
      <c r="A20" s="198"/>
      <c r="B20" s="90"/>
      <c r="C20" s="27"/>
      <c r="D20" s="27"/>
      <c r="E20" s="90"/>
      <c r="F20" s="90"/>
      <c r="G20" s="99"/>
      <c r="H20" s="28"/>
      <c r="I20" s="27"/>
      <c r="J20" s="27"/>
      <c r="K20" s="2099"/>
      <c r="L20" s="2099"/>
      <c r="M20" s="2099"/>
      <c r="N20" s="27"/>
      <c r="O20" s="1892"/>
      <c r="P20" s="27"/>
    </row>
    <row r="21" spans="1:18" ht="12.75" customHeight="1" x14ac:dyDescent="0.2">
      <c r="A21" s="198"/>
      <c r="B21" s="4" t="s">
        <v>394</v>
      </c>
      <c r="C21" s="19"/>
      <c r="D21" s="19"/>
      <c r="E21" s="99"/>
      <c r="F21" s="99"/>
      <c r="G21" s="99"/>
      <c r="H21" s="2100"/>
      <c r="I21" s="19"/>
      <c r="J21" s="19"/>
      <c r="K21" s="2099"/>
      <c r="L21" s="2099"/>
      <c r="M21" s="2099"/>
      <c r="N21" s="19"/>
      <c r="O21" s="415"/>
      <c r="P21" s="19"/>
    </row>
    <row r="22" spans="1:18" ht="12.75" customHeight="1" x14ac:dyDescent="0.2">
      <c r="A22" s="198" t="s">
        <v>598</v>
      </c>
      <c r="B22" s="99" t="s">
        <v>2437</v>
      </c>
      <c r="C22" s="19">
        <f>C19+1</f>
        <v>9</v>
      </c>
      <c r="D22" s="19"/>
      <c r="E22" s="99"/>
      <c r="F22" s="99"/>
      <c r="G22" s="99"/>
      <c r="H22" s="1761">
        <v>2595</v>
      </c>
      <c r="I22" s="1980"/>
      <c r="J22" s="1980"/>
      <c r="K22" s="1761">
        <v>2625</v>
      </c>
      <c r="L22" s="1762"/>
      <c r="M22" s="1761">
        <v>2655</v>
      </c>
      <c r="N22" s="1980"/>
      <c r="O22" s="1980">
        <v>2685</v>
      </c>
      <c r="P22" s="19"/>
    </row>
    <row r="23" spans="1:18" ht="12.75" customHeight="1" x14ac:dyDescent="0.2">
      <c r="A23" s="198" t="s">
        <v>598</v>
      </c>
      <c r="B23" s="99" t="s">
        <v>2420</v>
      </c>
      <c r="C23" s="19">
        <f t="shared" ref="C23:C28" si="2">C22+1</f>
        <v>10</v>
      </c>
      <c r="D23" s="19"/>
      <c r="E23" s="99"/>
      <c r="F23" s="99"/>
      <c r="G23" s="99"/>
      <c r="H23" s="1761">
        <v>2596</v>
      </c>
      <c r="I23" s="1980"/>
      <c r="J23" s="1980"/>
      <c r="K23" s="1761">
        <v>2626</v>
      </c>
      <c r="L23" s="1762"/>
      <c r="M23" s="1761">
        <v>2656</v>
      </c>
      <c r="N23" s="1980"/>
      <c r="O23" s="1980">
        <v>2686</v>
      </c>
      <c r="P23" s="19"/>
    </row>
    <row r="24" spans="1:18" ht="12.75" customHeight="1" x14ac:dyDescent="0.2">
      <c r="A24" s="198" t="s">
        <v>598</v>
      </c>
      <c r="B24" s="99" t="s">
        <v>2421</v>
      </c>
      <c r="C24" s="19">
        <f t="shared" si="2"/>
        <v>11</v>
      </c>
      <c r="D24" s="19"/>
      <c r="E24" s="99"/>
      <c r="F24" s="99"/>
      <c r="G24" s="99"/>
      <c r="H24" s="1761">
        <v>2597</v>
      </c>
      <c r="I24" s="1980"/>
      <c r="J24" s="1980"/>
      <c r="K24" s="1761">
        <v>2627</v>
      </c>
      <c r="L24" s="1762"/>
      <c r="M24" s="1761">
        <v>2657</v>
      </c>
      <c r="N24" s="1980"/>
      <c r="O24" s="1980">
        <v>2687</v>
      </c>
      <c r="P24" s="19"/>
      <c r="R24" s="2"/>
    </row>
    <row r="25" spans="1:18" ht="12.75" customHeight="1" x14ac:dyDescent="0.2">
      <c r="A25" s="198" t="s">
        <v>598</v>
      </c>
      <c r="B25" s="99" t="s">
        <v>2422</v>
      </c>
      <c r="C25" s="19">
        <f t="shared" si="2"/>
        <v>12</v>
      </c>
      <c r="D25" s="19"/>
      <c r="E25" s="99"/>
      <c r="F25" s="99"/>
      <c r="G25" s="99"/>
      <c r="H25" s="1761">
        <v>2598</v>
      </c>
      <c r="I25" s="1980"/>
      <c r="J25" s="1980"/>
      <c r="K25" s="1761">
        <v>2628</v>
      </c>
      <c r="L25" s="1762"/>
      <c r="M25" s="1761">
        <v>2658</v>
      </c>
      <c r="N25" s="1980"/>
      <c r="O25" s="1980">
        <v>2688</v>
      </c>
      <c r="P25" s="19"/>
      <c r="Q25" s="21"/>
    </row>
    <row r="26" spans="1:18" ht="12.75" customHeight="1" x14ac:dyDescent="0.2">
      <c r="A26" s="198" t="s">
        <v>598</v>
      </c>
      <c r="B26" s="90" t="s">
        <v>2423</v>
      </c>
      <c r="C26" s="19">
        <f t="shared" si="2"/>
        <v>13</v>
      </c>
      <c r="D26" s="19"/>
      <c r="E26" s="90"/>
      <c r="F26" s="90"/>
      <c r="G26" s="99"/>
      <c r="H26" s="1761">
        <v>2599</v>
      </c>
      <c r="I26" s="1980"/>
      <c r="J26" s="1980"/>
      <c r="K26" s="1761">
        <v>2629</v>
      </c>
      <c r="L26" s="1762"/>
      <c r="M26" s="1761">
        <v>2659</v>
      </c>
      <c r="N26" s="1980"/>
      <c r="O26" s="1980">
        <v>2689</v>
      </c>
      <c r="P26" s="19"/>
    </row>
    <row r="27" spans="1:18" ht="12.75" customHeight="1" x14ac:dyDescent="0.2">
      <c r="A27" s="198" t="s">
        <v>598</v>
      </c>
      <c r="B27" s="99" t="s">
        <v>2438</v>
      </c>
      <c r="C27" s="19">
        <f t="shared" si="2"/>
        <v>14</v>
      </c>
      <c r="D27" s="19"/>
      <c r="E27" s="99"/>
      <c r="F27" s="230"/>
      <c r="G27" s="230"/>
      <c r="H27" s="1761">
        <v>2600</v>
      </c>
      <c r="I27" s="1980"/>
      <c r="J27" s="1980"/>
      <c r="K27" s="1761">
        <v>2630</v>
      </c>
      <c r="L27" s="1762"/>
      <c r="M27" s="1761">
        <v>2660</v>
      </c>
      <c r="N27" s="1980"/>
      <c r="O27" s="1980">
        <v>2690</v>
      </c>
      <c r="P27" s="19"/>
    </row>
    <row r="28" spans="1:18" ht="12.75" customHeight="1" x14ac:dyDescent="0.2">
      <c r="A28" s="198" t="s">
        <v>598</v>
      </c>
      <c r="B28" s="68"/>
      <c r="C28" s="26">
        <f t="shared" si="2"/>
        <v>15</v>
      </c>
      <c r="D28" s="26"/>
      <c r="E28" s="68"/>
      <c r="F28" s="230"/>
      <c r="G28" s="230"/>
      <c r="H28" s="1763">
        <v>2602</v>
      </c>
      <c r="I28" s="1716"/>
      <c r="J28" s="1716"/>
      <c r="K28" s="1763">
        <v>2632</v>
      </c>
      <c r="L28" s="1764"/>
      <c r="M28" s="1763">
        <v>2662</v>
      </c>
      <c r="N28" s="1716"/>
      <c r="O28" s="1716">
        <v>2692</v>
      </c>
      <c r="P28" s="26"/>
      <c r="R28" s="20"/>
    </row>
    <row r="29" spans="1:18" ht="8.1" customHeight="1" x14ac:dyDescent="0.2">
      <c r="A29" s="198"/>
      <c r="B29" s="90"/>
      <c r="C29" s="27"/>
      <c r="D29" s="27"/>
      <c r="E29" s="90"/>
      <c r="F29" s="90"/>
      <c r="G29" s="99"/>
      <c r="H29" s="1765"/>
      <c r="I29" s="1697"/>
      <c r="J29" s="1697"/>
      <c r="K29" s="1762"/>
      <c r="L29" s="1762"/>
      <c r="M29" s="1762"/>
      <c r="N29" s="1697"/>
      <c r="O29" s="1728"/>
      <c r="P29" s="27"/>
    </row>
    <row r="30" spans="1:18" ht="12.75" customHeight="1" x14ac:dyDescent="0.2">
      <c r="A30" s="198" t="s">
        <v>598</v>
      </c>
      <c r="B30" s="33" t="s">
        <v>2425</v>
      </c>
      <c r="C30" s="305">
        <f>C28+1</f>
        <v>16</v>
      </c>
      <c r="D30" s="305"/>
      <c r="E30" s="230"/>
      <c r="F30" s="230"/>
      <c r="G30" s="230"/>
      <c r="H30" s="1973" t="s">
        <v>1453</v>
      </c>
      <c r="I30" s="1973"/>
      <c r="J30" s="1973"/>
      <c r="K30" s="1973" t="s">
        <v>1454</v>
      </c>
      <c r="L30" s="1766"/>
      <c r="M30" s="1973" t="s">
        <v>1455</v>
      </c>
      <c r="N30" s="1973"/>
      <c r="O30" s="1973" t="s">
        <v>1456</v>
      </c>
      <c r="P30" s="305"/>
    </row>
    <row r="31" spans="1:18" ht="8.1" customHeight="1" x14ac:dyDescent="0.2">
      <c r="A31" s="198"/>
      <c r="B31" s="38"/>
      <c r="C31" s="19"/>
      <c r="D31" s="19"/>
      <c r="E31" s="99"/>
      <c r="F31" s="99"/>
      <c r="G31" s="99"/>
      <c r="H31" s="2101"/>
      <c r="I31" s="19"/>
      <c r="J31" s="19"/>
      <c r="K31" s="2102"/>
      <c r="L31" s="2102"/>
      <c r="M31" s="2102"/>
      <c r="N31" s="19"/>
      <c r="O31" s="415"/>
      <c r="P31" s="19"/>
    </row>
    <row r="32" spans="1:18" ht="12.75" customHeight="1" x14ac:dyDescent="0.2">
      <c r="A32" s="198"/>
      <c r="B32" s="38" t="s">
        <v>190</v>
      </c>
      <c r="C32" s="19"/>
      <c r="D32" s="19"/>
      <c r="E32" s="99"/>
      <c r="F32" s="99"/>
      <c r="G32" s="99"/>
      <c r="H32" s="2101"/>
      <c r="I32" s="19"/>
      <c r="J32" s="19"/>
      <c r="K32" s="2102"/>
      <c r="L32" s="2102"/>
      <c r="M32" s="2102"/>
      <c r="N32" s="19"/>
      <c r="O32" s="415"/>
      <c r="P32" s="19"/>
    </row>
    <row r="33" spans="1:26" ht="12.75" customHeight="1" x14ac:dyDescent="0.2">
      <c r="A33" s="198" t="s">
        <v>598</v>
      </c>
      <c r="B33" s="90" t="s">
        <v>2439</v>
      </c>
      <c r="C33" s="19">
        <f>C30+1</f>
        <v>17</v>
      </c>
      <c r="D33" s="19"/>
      <c r="E33" s="99"/>
      <c r="F33" s="99"/>
      <c r="G33" s="99"/>
      <c r="H33" s="1767">
        <v>2589</v>
      </c>
      <c r="I33" s="1980"/>
      <c r="J33" s="1980"/>
      <c r="K33" s="1767">
        <v>2619</v>
      </c>
      <c r="L33" s="1768"/>
      <c r="M33" s="1767">
        <v>2649</v>
      </c>
      <c r="N33" s="1980"/>
      <c r="O33" s="1980">
        <v>2679</v>
      </c>
      <c r="P33" s="19"/>
    </row>
    <row r="34" spans="1:26" ht="12.75" customHeight="1" x14ac:dyDescent="0.2">
      <c r="A34" s="198" t="s">
        <v>598</v>
      </c>
      <c r="B34" s="90" t="s">
        <v>2432</v>
      </c>
      <c r="C34" s="27">
        <f>C33+1</f>
        <v>18</v>
      </c>
      <c r="D34" s="27"/>
      <c r="E34" s="90"/>
      <c r="F34" s="90"/>
      <c r="G34" s="99"/>
      <c r="H34" s="1769">
        <v>2590</v>
      </c>
      <c r="I34" s="1697"/>
      <c r="J34" s="1697"/>
      <c r="K34" s="1769">
        <v>2620</v>
      </c>
      <c r="L34" s="1770"/>
      <c r="M34" s="1769">
        <v>2650</v>
      </c>
      <c r="N34" s="1697"/>
      <c r="O34" s="1980">
        <v>2680</v>
      </c>
      <c r="P34" s="27"/>
    </row>
    <row r="35" spans="1:26" ht="12.75" customHeight="1" x14ac:dyDescent="0.2">
      <c r="A35" s="198" t="s">
        <v>598</v>
      </c>
      <c r="B35" s="90" t="s">
        <v>193</v>
      </c>
      <c r="C35" s="27">
        <f>C34+1</f>
        <v>19</v>
      </c>
      <c r="D35" s="27"/>
      <c r="E35" s="90"/>
      <c r="F35" s="90"/>
      <c r="G35" s="99"/>
      <c r="H35" s="1769">
        <v>2591</v>
      </c>
      <c r="I35" s="1697"/>
      <c r="J35" s="1697"/>
      <c r="K35" s="1769">
        <v>2621</v>
      </c>
      <c r="L35" s="1770"/>
      <c r="M35" s="1769">
        <v>2651</v>
      </c>
      <c r="N35" s="1697"/>
      <c r="O35" s="1980">
        <v>2681</v>
      </c>
      <c r="P35" s="27"/>
    </row>
    <row r="36" spans="1:26" ht="12.75" customHeight="1" x14ac:dyDescent="0.2">
      <c r="A36" s="198" t="s">
        <v>598</v>
      </c>
      <c r="B36" s="230" t="s">
        <v>2428</v>
      </c>
      <c r="C36" s="27">
        <f>C35+1</f>
        <v>20</v>
      </c>
      <c r="D36" s="27"/>
      <c r="E36" s="230"/>
      <c r="F36" s="230"/>
      <c r="G36" s="230"/>
      <c r="H36" s="1769">
        <v>2592</v>
      </c>
      <c r="I36" s="1697"/>
      <c r="J36" s="1697"/>
      <c r="K36" s="1769">
        <v>2622</v>
      </c>
      <c r="L36" s="1770"/>
      <c r="M36" s="1769">
        <v>2652</v>
      </c>
      <c r="N36" s="1697"/>
      <c r="O36" s="1980">
        <v>2682</v>
      </c>
      <c r="P36" s="27"/>
    </row>
    <row r="37" spans="1:26" ht="12.75" customHeight="1" x14ac:dyDescent="0.2">
      <c r="A37" s="198" t="s">
        <v>598</v>
      </c>
      <c r="B37" s="68"/>
      <c r="C37" s="26">
        <f>C36+1</f>
        <v>21</v>
      </c>
      <c r="D37" s="26"/>
      <c r="E37" s="68"/>
      <c r="F37" s="68"/>
      <c r="G37" s="68"/>
      <c r="H37" s="1771">
        <v>2593</v>
      </c>
      <c r="I37" s="1716"/>
      <c r="J37" s="1716"/>
      <c r="K37" s="1771">
        <v>2623</v>
      </c>
      <c r="L37" s="1772"/>
      <c r="M37" s="1771">
        <v>2653</v>
      </c>
      <c r="N37" s="1716"/>
      <c r="O37" s="1716">
        <v>2683</v>
      </c>
      <c r="P37" s="26"/>
    </row>
    <row r="38" spans="1:26" ht="8.1" customHeight="1" x14ac:dyDescent="0.2">
      <c r="A38" s="198"/>
      <c r="B38" s="90"/>
      <c r="C38" s="27"/>
      <c r="D38" s="27"/>
      <c r="E38" s="90"/>
      <c r="F38" s="90"/>
      <c r="G38" s="99"/>
      <c r="H38" s="2098"/>
      <c r="I38" s="27"/>
      <c r="J38" s="27"/>
      <c r="K38" s="2103"/>
      <c r="L38" s="2103"/>
      <c r="M38" s="2103"/>
      <c r="N38" s="27"/>
      <c r="O38" s="1892"/>
      <c r="P38" s="27"/>
    </row>
    <row r="39" spans="1:26" ht="12.75" customHeight="1" x14ac:dyDescent="0.2">
      <c r="A39" s="198"/>
      <c r="B39" s="38" t="s">
        <v>30</v>
      </c>
      <c r="C39" s="27"/>
      <c r="D39" s="27"/>
      <c r="E39" s="90"/>
      <c r="F39" s="90"/>
      <c r="G39" s="99"/>
      <c r="H39" s="2098"/>
      <c r="I39" s="27"/>
      <c r="J39" s="27"/>
      <c r="K39" s="2103"/>
      <c r="L39" s="2103"/>
      <c r="M39" s="2103"/>
      <c r="N39" s="27"/>
      <c r="O39" s="1892"/>
      <c r="P39" s="27"/>
    </row>
    <row r="40" spans="1:26" ht="12.75" customHeight="1" x14ac:dyDescent="0.2">
      <c r="A40" s="198" t="s">
        <v>598</v>
      </c>
      <c r="B40" s="90" t="s">
        <v>185</v>
      </c>
      <c r="C40" s="19">
        <f>C37+1</f>
        <v>22</v>
      </c>
      <c r="D40" s="19"/>
      <c r="E40" s="99"/>
      <c r="F40" s="99"/>
      <c r="G40" s="99"/>
      <c r="H40" s="1767">
        <v>1436</v>
      </c>
      <c r="I40" s="19"/>
      <c r="J40" s="19"/>
      <c r="K40" s="1767" t="s">
        <v>1459</v>
      </c>
      <c r="L40" s="2102"/>
      <c r="M40" s="1767" t="s">
        <v>1464</v>
      </c>
      <c r="N40" s="19"/>
      <c r="O40" s="1980" t="s">
        <v>1469</v>
      </c>
      <c r="P40" s="19"/>
    </row>
    <row r="41" spans="1:26" ht="12.75" customHeight="1" x14ac:dyDescent="0.2">
      <c r="A41" s="198" t="s">
        <v>598</v>
      </c>
      <c r="B41" s="90" t="s">
        <v>214</v>
      </c>
      <c r="C41" s="19">
        <f t="shared" ref="C41:C47" si="3">C40+1</f>
        <v>23</v>
      </c>
      <c r="D41" s="27"/>
      <c r="E41" s="90"/>
      <c r="F41" s="90"/>
      <c r="G41" s="99"/>
      <c r="H41" s="1769">
        <v>7202</v>
      </c>
      <c r="I41" s="27"/>
      <c r="J41" s="27"/>
      <c r="K41" s="1769" t="s">
        <v>1460</v>
      </c>
      <c r="L41" s="2103"/>
      <c r="M41" s="1769" t="s">
        <v>1465</v>
      </c>
      <c r="N41" s="27"/>
      <c r="O41" s="1769" t="s">
        <v>1470</v>
      </c>
      <c r="P41" s="27"/>
    </row>
    <row r="42" spans="1:26" ht="12.75" customHeight="1" x14ac:dyDescent="0.2">
      <c r="A42" s="198" t="s">
        <v>598</v>
      </c>
      <c r="B42" s="90" t="s">
        <v>672</v>
      </c>
      <c r="C42" s="27">
        <f t="shared" si="3"/>
        <v>24</v>
      </c>
      <c r="D42" s="27"/>
      <c r="E42" s="90"/>
      <c r="F42" s="90"/>
      <c r="G42" s="99"/>
      <c r="H42" s="1769">
        <v>7203</v>
      </c>
      <c r="I42" s="27"/>
      <c r="J42" s="27"/>
      <c r="K42" s="1769" t="s">
        <v>1461</v>
      </c>
      <c r="L42" s="2103"/>
      <c r="M42" s="1769" t="s">
        <v>1466</v>
      </c>
      <c r="N42" s="27"/>
      <c r="O42" s="1769" t="s">
        <v>1471</v>
      </c>
      <c r="P42" s="27"/>
    </row>
    <row r="43" spans="1:26" ht="12.75" customHeight="1" x14ac:dyDescent="0.2">
      <c r="A43" s="198" t="s">
        <v>598</v>
      </c>
      <c r="B43" s="90" t="s">
        <v>652</v>
      </c>
      <c r="C43" s="27">
        <f t="shared" si="3"/>
        <v>25</v>
      </c>
      <c r="D43" s="408" t="s">
        <v>57</v>
      </c>
      <c r="E43" s="90"/>
      <c r="F43" s="408" t="s">
        <v>58</v>
      </c>
      <c r="G43" s="408" t="s">
        <v>57</v>
      </c>
      <c r="H43" s="1769">
        <v>2605</v>
      </c>
      <c r="I43" s="408" t="s">
        <v>58</v>
      </c>
      <c r="J43" s="408" t="s">
        <v>57</v>
      </c>
      <c r="K43" s="1769">
        <v>2635</v>
      </c>
      <c r="L43" s="408" t="s">
        <v>58</v>
      </c>
      <c r="M43" s="1769">
        <v>2665</v>
      </c>
      <c r="N43" s="408" t="s">
        <v>57</v>
      </c>
      <c r="O43" s="1980">
        <v>2695</v>
      </c>
      <c r="P43" s="408" t="s">
        <v>58</v>
      </c>
    </row>
    <row r="44" spans="1:26" ht="12.75" customHeight="1" x14ac:dyDescent="0.2">
      <c r="A44" s="198" t="s">
        <v>598</v>
      </c>
      <c r="B44" s="90" t="s">
        <v>31</v>
      </c>
      <c r="C44" s="27">
        <f t="shared" si="3"/>
        <v>26</v>
      </c>
      <c r="D44" s="27"/>
      <c r="E44" s="90"/>
      <c r="F44" s="90"/>
      <c r="G44" s="90"/>
      <c r="H44" s="1769" t="s">
        <v>1457</v>
      </c>
      <c r="I44" s="27"/>
      <c r="J44" s="27"/>
      <c r="K44" s="1769" t="s">
        <v>1462</v>
      </c>
      <c r="L44" s="2103"/>
      <c r="M44" s="1769" t="s">
        <v>1467</v>
      </c>
      <c r="N44" s="27"/>
      <c r="O44" s="1980" t="s">
        <v>1472</v>
      </c>
      <c r="P44" s="2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2">
      <c r="A45" s="198" t="s">
        <v>598</v>
      </c>
      <c r="B45" s="90" t="s">
        <v>147</v>
      </c>
      <c r="C45" s="27">
        <f t="shared" si="3"/>
        <v>27</v>
      </c>
      <c r="D45" s="27"/>
      <c r="E45" s="90"/>
      <c r="F45" s="90"/>
      <c r="G45" s="90"/>
      <c r="H45" s="1769">
        <v>2607</v>
      </c>
      <c r="I45" s="27"/>
      <c r="J45" s="27"/>
      <c r="K45" s="1769">
        <v>2637</v>
      </c>
      <c r="L45" s="2103"/>
      <c r="M45" s="1769">
        <v>2667</v>
      </c>
      <c r="N45" s="27"/>
      <c r="O45" s="1980">
        <v>2697</v>
      </c>
      <c r="P45" s="27"/>
    </row>
    <row r="46" spans="1:26" ht="13.5" customHeight="1" x14ac:dyDescent="0.2">
      <c r="A46" s="198" t="s">
        <v>598</v>
      </c>
      <c r="B46" s="90" t="s">
        <v>148</v>
      </c>
      <c r="C46" s="27">
        <f t="shared" si="3"/>
        <v>28</v>
      </c>
      <c r="D46" s="27"/>
      <c r="E46" s="90"/>
      <c r="F46" s="90"/>
      <c r="G46" s="90"/>
      <c r="H46" s="1769" t="s">
        <v>1458</v>
      </c>
      <c r="I46" s="27"/>
      <c r="J46" s="27"/>
      <c r="K46" s="1769" t="s">
        <v>1463</v>
      </c>
      <c r="L46" s="2103"/>
      <c r="M46" s="1769" t="s">
        <v>1468</v>
      </c>
      <c r="N46" s="27"/>
      <c r="O46" s="1980" t="s">
        <v>1473</v>
      </c>
      <c r="P46" s="27"/>
    </row>
    <row r="47" spans="1:26" ht="14.25" customHeight="1" thickBot="1" x14ac:dyDescent="0.25">
      <c r="A47" s="198" t="s">
        <v>598</v>
      </c>
      <c r="B47" s="42"/>
      <c r="C47" s="1118">
        <f t="shared" si="3"/>
        <v>29</v>
      </c>
      <c r="D47" s="1118"/>
      <c r="E47" s="906"/>
      <c r="F47" s="906"/>
      <c r="G47" s="906"/>
      <c r="H47" s="1773">
        <v>2608</v>
      </c>
      <c r="I47" s="1118"/>
      <c r="J47" s="1118"/>
      <c r="K47" s="1773">
        <v>2638</v>
      </c>
      <c r="L47" s="453"/>
      <c r="M47" s="1773">
        <v>2668</v>
      </c>
      <c r="N47" s="1118"/>
      <c r="O47" s="1773">
        <v>2698</v>
      </c>
      <c r="P47" s="1118"/>
    </row>
    <row r="48" spans="1:26" ht="15" customHeight="1" x14ac:dyDescent="0.2">
      <c r="A48" s="198"/>
      <c r="B48" s="90" t="s">
        <v>1071</v>
      </c>
      <c r="C48" s="38"/>
      <c r="D48" s="38"/>
      <c r="E48" s="90"/>
      <c r="F48" s="90"/>
      <c r="G48" s="27"/>
      <c r="H48" s="28"/>
      <c r="I48" s="27"/>
      <c r="J48" s="27"/>
      <c r="K48" s="28"/>
      <c r="L48" s="28"/>
      <c r="M48" s="28"/>
      <c r="N48" s="27"/>
      <c r="O48" s="28"/>
      <c r="P48" s="27"/>
    </row>
    <row r="49" spans="1:30" s="99" customFormat="1" ht="12.75" customHeight="1" x14ac:dyDescent="0.2">
      <c r="A49" s="90"/>
      <c r="B49" s="2091" t="s">
        <v>2446</v>
      </c>
      <c r="C49" s="2121"/>
      <c r="D49" s="2121"/>
      <c r="E49" s="2121"/>
      <c r="F49" s="2121"/>
      <c r="G49" s="2121"/>
      <c r="H49" s="2121"/>
      <c r="I49" s="2121"/>
      <c r="J49" s="2121"/>
      <c r="K49" s="2121"/>
      <c r="L49" s="2121"/>
      <c r="M49" s="2121"/>
      <c r="N49" s="2121"/>
      <c r="O49" s="2121"/>
      <c r="P49" s="2121"/>
      <c r="Q49" s="2121"/>
      <c r="R49" s="2121"/>
      <c r="S49" s="2121"/>
      <c r="T49" s="2121"/>
      <c r="U49" s="2121"/>
      <c r="V49" s="771"/>
      <c r="W49" s="771"/>
      <c r="X49" s="771"/>
      <c r="Y49" s="771"/>
      <c r="Z49" s="771"/>
      <c r="AA49" s="771"/>
      <c r="AB49" s="771"/>
      <c r="AC49" s="771"/>
      <c r="AD49" s="771"/>
    </row>
    <row r="50" spans="1:30" ht="12.75" customHeight="1" x14ac:dyDescent="0.2">
      <c r="B50" s="2104"/>
      <c r="C50" s="1982"/>
      <c r="D50" s="1982"/>
      <c r="E50" s="1982"/>
      <c r="F50" s="1982"/>
      <c r="G50" s="1982"/>
      <c r="H50" s="1982"/>
      <c r="I50" s="1982"/>
      <c r="J50" s="1982"/>
      <c r="K50" s="1982"/>
      <c r="L50" s="1982"/>
      <c r="M50" s="1982"/>
      <c r="N50" s="1982"/>
      <c r="O50" s="1982"/>
      <c r="P50" s="1982"/>
    </row>
    <row r="51" spans="1:30" ht="12.75" customHeight="1" x14ac:dyDescent="0.2">
      <c r="B51" s="2104"/>
      <c r="C51" s="1982"/>
      <c r="D51" s="1982"/>
      <c r="E51" s="1982"/>
      <c r="F51" s="1982"/>
      <c r="G51" s="1982"/>
      <c r="H51" s="1982"/>
      <c r="I51" s="1982"/>
      <c r="J51" s="1982"/>
      <c r="K51" s="1982"/>
      <c r="L51" s="1982"/>
      <c r="M51" s="1982"/>
      <c r="N51" s="1982"/>
      <c r="O51" s="1982"/>
      <c r="P51" s="1982"/>
    </row>
    <row r="52" spans="1:30" s="23" customFormat="1" ht="12.75" x14ac:dyDescent="0.2">
      <c r="B52" s="844"/>
      <c r="C52" s="850"/>
      <c r="D52" s="850"/>
      <c r="E52" s="850"/>
      <c r="F52" s="850"/>
      <c r="G52" s="850"/>
      <c r="H52" s="850"/>
      <c r="I52" s="850"/>
      <c r="J52" s="850"/>
      <c r="K52" s="850"/>
      <c r="L52" s="145"/>
      <c r="M52" s="145"/>
      <c r="N52" s="145"/>
      <c r="O52" s="99"/>
      <c r="P52" s="99"/>
    </row>
    <row r="53" spans="1:30" s="23" customFormat="1" ht="12.75" x14ac:dyDescent="0.2">
      <c r="B53" s="844"/>
      <c r="C53" s="850"/>
      <c r="D53" s="850"/>
      <c r="E53" s="850"/>
      <c r="F53" s="850"/>
      <c r="G53" s="850"/>
      <c r="H53" s="850"/>
      <c r="I53" s="850"/>
      <c r="J53" s="850"/>
      <c r="K53" s="850"/>
      <c r="L53" s="145"/>
      <c r="M53" s="145"/>
      <c r="N53" s="145"/>
      <c r="O53" s="99"/>
      <c r="P53" s="99"/>
    </row>
    <row r="54" spans="1:30" s="23" customFormat="1" ht="12.75" x14ac:dyDescent="0.2">
      <c r="B54" s="844"/>
      <c r="C54" s="850"/>
      <c r="D54" s="850"/>
      <c r="E54" s="850"/>
      <c r="F54" s="850"/>
      <c r="G54" s="850"/>
      <c r="H54" s="850"/>
      <c r="I54" s="850"/>
      <c r="J54" s="850"/>
      <c r="K54" s="850"/>
      <c r="L54" s="145"/>
      <c r="M54" s="145"/>
      <c r="N54" s="145"/>
      <c r="O54" s="99"/>
      <c r="P54" s="99"/>
    </row>
    <row r="55" spans="1:30" ht="15" customHeight="1" x14ac:dyDescent="0.2">
      <c r="B55" s="291"/>
      <c r="C55" s="291"/>
      <c r="D55" s="291"/>
      <c r="E55" s="291"/>
      <c r="F55" s="291"/>
      <c r="G55" s="291"/>
      <c r="H55" s="291"/>
      <c r="I55" s="291"/>
      <c r="J55" s="850"/>
      <c r="K55" s="850"/>
      <c r="L55" s="850"/>
      <c r="M55" s="850"/>
      <c r="N55" s="848"/>
    </row>
  </sheetData>
  <mergeCells count="6">
    <mergeCell ref="M6:M8"/>
    <mergeCell ref="A1:A4"/>
    <mergeCell ref="B2:P2"/>
    <mergeCell ref="B3:P3"/>
    <mergeCell ref="B4:P4"/>
    <mergeCell ref="H5:O5"/>
  </mergeCells>
  <pageMargins left="0.39370078740157483" right="0.39370078740157483" top="0.59055118110236227" bottom="0.19685039370078741" header="0.39370078740157483" footer="0.39370078740157483"/>
  <pageSetup scale="78" orientation="landscape" r:id="rId1"/>
  <headerFooter alignWithMargins="0">
    <oddHeader>&amp;LOrganisme ________________________________________&amp;RCode géographique ____________</oddHeader>
    <oddFooter xml:space="preserve">&amp;R
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6">
    <pageSetUpPr fitToPage="1"/>
  </sheetPr>
  <dimension ref="A1:V53"/>
  <sheetViews>
    <sheetView zoomScaleNormal="100" workbookViewId="0">
      <selection sqref="A1:A3"/>
    </sheetView>
  </sheetViews>
  <sheetFormatPr baseColWidth="10" defaultColWidth="9.140625" defaultRowHeight="12.75" x14ac:dyDescent="0.2"/>
  <cols>
    <col min="1" max="1" width="2.85546875" style="99" customWidth="1"/>
    <col min="2" max="2" width="37.85546875" style="99" customWidth="1"/>
    <col min="3" max="3" width="2.7109375" style="99" customWidth="1"/>
    <col min="4" max="4" width="1.140625" style="99" customWidth="1"/>
    <col min="5" max="5" width="15.7109375" style="99" customWidth="1"/>
    <col min="6" max="6" width="1.28515625" style="99" customWidth="1"/>
    <col min="7" max="7" width="1.140625" style="99" customWidth="1"/>
    <col min="8" max="8" width="15.7109375" style="99" customWidth="1"/>
    <col min="9" max="10" width="1.140625" style="99" customWidth="1"/>
    <col min="11" max="11" width="15.7109375" style="99" customWidth="1"/>
    <col min="12" max="13" width="1.28515625" style="99" customWidth="1"/>
    <col min="14" max="14" width="15.7109375" style="99" customWidth="1"/>
    <col min="15" max="16" width="1.28515625" style="99" customWidth="1"/>
    <col min="17" max="17" width="15.7109375" style="220" customWidth="1"/>
    <col min="18" max="18" width="1.28515625" style="99" customWidth="1"/>
    <col min="19" max="16384" width="9.140625" style="99"/>
  </cols>
  <sheetData>
    <row r="1" spans="1:19" ht="12.75" customHeight="1" x14ac:dyDescent="0.2">
      <c r="A1" s="2308" t="s">
        <v>901</v>
      </c>
      <c r="B1" s="2237" t="s">
        <v>679</v>
      </c>
      <c r="C1" s="2215"/>
      <c r="D1" s="2215"/>
      <c r="E1" s="2215"/>
      <c r="F1" s="2215"/>
      <c r="G1" s="2215"/>
      <c r="H1" s="2215"/>
      <c r="I1" s="2215"/>
      <c r="J1" s="2215"/>
      <c r="K1" s="2215"/>
      <c r="L1" s="2215"/>
      <c r="M1" s="2215"/>
      <c r="N1" s="2215"/>
      <c r="O1" s="2215"/>
      <c r="P1" s="2215"/>
      <c r="Q1" s="2215"/>
    </row>
    <row r="2" spans="1:19" ht="12.75" customHeight="1" x14ac:dyDescent="0.2">
      <c r="A2" s="2320"/>
      <c r="B2" s="2289" t="s">
        <v>516</v>
      </c>
      <c r="C2" s="2306"/>
      <c r="D2" s="2306"/>
      <c r="E2" s="2306"/>
      <c r="F2" s="2306"/>
      <c r="G2" s="2306"/>
      <c r="H2" s="2306"/>
      <c r="I2" s="2306"/>
      <c r="J2" s="2306"/>
      <c r="K2" s="2306"/>
      <c r="L2" s="2306"/>
      <c r="M2" s="2306"/>
      <c r="N2" s="2306"/>
      <c r="O2" s="2306"/>
      <c r="P2" s="2306"/>
      <c r="Q2" s="2306"/>
      <c r="R2" s="359"/>
    </row>
    <row r="3" spans="1:19" ht="12" customHeight="1" x14ac:dyDescent="0.2">
      <c r="A3" s="2310"/>
      <c r="B3" s="2289" t="s">
        <v>877</v>
      </c>
      <c r="C3" s="2289"/>
      <c r="D3" s="2289"/>
      <c r="E3" s="2289"/>
      <c r="F3" s="2289"/>
      <c r="G3" s="2289"/>
      <c r="H3" s="2289"/>
      <c r="I3" s="2289"/>
      <c r="J3" s="2289"/>
      <c r="K3" s="2289"/>
      <c r="L3" s="2289"/>
      <c r="M3" s="2289"/>
      <c r="N3" s="2289"/>
      <c r="O3" s="2289"/>
      <c r="P3" s="2289"/>
      <c r="Q3" s="2289"/>
      <c r="R3" s="359"/>
    </row>
    <row r="4" spans="1:19" ht="6" customHeight="1" x14ac:dyDescent="0.2">
      <c r="A4" s="103"/>
      <c r="B4" s="106"/>
      <c r="C4" s="106"/>
      <c r="D4" s="106"/>
      <c r="E4" s="106"/>
      <c r="F4" s="106"/>
      <c r="G4" s="1945"/>
      <c r="H4" s="1945"/>
      <c r="I4" s="1945"/>
      <c r="J4" s="1945"/>
      <c r="K4" s="1945"/>
      <c r="L4" s="1945"/>
      <c r="M4" s="1945"/>
      <c r="N4" s="1945"/>
      <c r="O4" s="1945"/>
      <c r="Q4" s="436"/>
    </row>
    <row r="5" spans="1:19" s="90" customFormat="1" ht="15" customHeight="1" x14ac:dyDescent="0.2">
      <c r="A5" s="103"/>
      <c r="B5" s="106"/>
      <c r="C5" s="106"/>
      <c r="D5" s="106"/>
      <c r="E5" s="1928" t="s">
        <v>931</v>
      </c>
      <c r="F5" s="1945"/>
      <c r="G5" s="707">
        <v>2009</v>
      </c>
      <c r="H5" s="707"/>
      <c r="I5" s="707"/>
      <c r="J5" s="707"/>
      <c r="K5" s="1928" t="s">
        <v>932</v>
      </c>
      <c r="L5" s="707"/>
      <c r="M5" s="707"/>
      <c r="N5" s="2106"/>
      <c r="O5" s="106"/>
      <c r="P5" s="707"/>
      <c r="Q5" s="1928" t="s">
        <v>830</v>
      </c>
      <c r="R5" s="433"/>
    </row>
    <row r="6" spans="1:19" s="90" customFormat="1" ht="15" customHeight="1" x14ac:dyDescent="0.2">
      <c r="A6" s="103"/>
      <c r="B6" s="106"/>
      <c r="C6" s="106"/>
      <c r="D6" s="2321" t="s">
        <v>654</v>
      </c>
      <c r="E6" s="2321"/>
      <c r="F6" s="1945"/>
      <c r="G6" s="2321" t="s">
        <v>654</v>
      </c>
      <c r="H6" s="2321"/>
      <c r="I6" s="2321"/>
      <c r="J6" s="106"/>
      <c r="K6" s="1945" t="s">
        <v>181</v>
      </c>
      <c r="L6" s="106"/>
      <c r="M6" s="106"/>
      <c r="N6" s="1945" t="s">
        <v>563</v>
      </c>
      <c r="O6" s="106"/>
      <c r="P6" s="106"/>
      <c r="Q6" s="1383"/>
      <c r="R6" s="103"/>
    </row>
    <row r="7" spans="1:19" s="137" customFormat="1" ht="15" customHeight="1" thickBot="1" x14ac:dyDescent="0.25">
      <c r="A7" s="708"/>
      <c r="B7" s="708"/>
      <c r="C7" s="767"/>
      <c r="D7" s="2319" t="s">
        <v>455</v>
      </c>
      <c r="E7" s="2319"/>
      <c r="F7" s="1956"/>
      <c r="G7" s="2319" t="s">
        <v>455</v>
      </c>
      <c r="H7" s="2319"/>
      <c r="I7" s="2319"/>
      <c r="J7" s="703"/>
      <c r="K7" s="1956" t="s">
        <v>523</v>
      </c>
      <c r="L7" s="778"/>
      <c r="M7" s="778"/>
      <c r="N7" s="1956"/>
      <c r="O7" s="778"/>
      <c r="P7" s="778"/>
      <c r="Q7" s="210"/>
      <c r="R7" s="778"/>
      <c r="S7" s="106"/>
    </row>
    <row r="8" spans="1:19" ht="15" customHeight="1" x14ac:dyDescent="0.2">
      <c r="B8" s="434" t="s">
        <v>369</v>
      </c>
      <c r="C8" s="406"/>
      <c r="D8" s="406"/>
      <c r="E8" s="93"/>
      <c r="F8" s="406"/>
      <c r="G8" s="90"/>
      <c r="H8" s="1689"/>
      <c r="I8" s="1689"/>
      <c r="J8" s="702"/>
      <c r="K8" s="1689"/>
      <c r="L8" s="1686"/>
      <c r="M8" s="238"/>
      <c r="N8" s="1686"/>
      <c r="O8" s="359"/>
      <c r="P8" s="426"/>
      <c r="Q8" s="46"/>
      <c r="R8" s="359"/>
      <c r="S8" s="90"/>
    </row>
    <row r="9" spans="1:19" ht="12" customHeight="1" x14ac:dyDescent="0.2">
      <c r="A9" s="90"/>
      <c r="B9" s="407" t="s">
        <v>17</v>
      </c>
      <c r="C9" s="407"/>
      <c r="D9" s="407"/>
      <c r="E9" s="407"/>
      <c r="F9" s="407"/>
      <c r="G9" s="201"/>
      <c r="H9" s="132"/>
      <c r="I9" s="132"/>
      <c r="J9" s="201"/>
      <c r="K9" s="132"/>
      <c r="L9" s="132"/>
      <c r="M9" s="201"/>
      <c r="N9" s="220"/>
      <c r="O9" s="132"/>
      <c r="P9" s="132"/>
      <c r="S9" s="90"/>
    </row>
    <row r="10" spans="1:19" ht="12" customHeight="1" x14ac:dyDescent="0.2">
      <c r="A10" s="238" t="s">
        <v>435</v>
      </c>
      <c r="B10" s="408" t="s">
        <v>504</v>
      </c>
      <c r="C10" s="138">
        <v>1</v>
      </c>
      <c r="D10" s="409"/>
      <c r="E10" s="357"/>
      <c r="F10" s="408"/>
      <c r="G10" s="201"/>
      <c r="H10" s="1697" t="s">
        <v>1474</v>
      </c>
      <c r="I10" s="410"/>
      <c r="K10" s="773"/>
      <c r="L10" s="410"/>
      <c r="M10" s="411"/>
      <c r="N10" s="1697" t="s">
        <v>1478</v>
      </c>
      <c r="O10" s="410"/>
      <c r="P10" s="411"/>
      <c r="R10" s="410"/>
    </row>
    <row r="11" spans="1:19" ht="12" customHeight="1" x14ac:dyDescent="0.2">
      <c r="A11" s="238" t="s">
        <v>435</v>
      </c>
      <c r="B11" s="408" t="s">
        <v>697</v>
      </c>
      <c r="C11" s="138">
        <f t="shared" ref="C11:C21" si="0">C10+1</f>
        <v>2</v>
      </c>
      <c r="D11" s="409"/>
      <c r="E11" s="357"/>
      <c r="F11" s="408"/>
      <c r="G11" s="201"/>
      <c r="H11" s="1697" t="s">
        <v>1475</v>
      </c>
      <c r="I11" s="410"/>
      <c r="K11" s="773"/>
      <c r="L11" s="410"/>
      <c r="M11" s="412"/>
      <c r="N11" s="1697" t="s">
        <v>1479</v>
      </c>
      <c r="O11" s="410"/>
      <c r="P11" s="412"/>
      <c r="R11" s="410"/>
    </row>
    <row r="12" spans="1:19" ht="12" customHeight="1" x14ac:dyDescent="0.2">
      <c r="A12" s="238" t="s">
        <v>13</v>
      </c>
      <c r="B12" s="413" t="s">
        <v>505</v>
      </c>
      <c r="C12" s="138">
        <f t="shared" si="0"/>
        <v>3</v>
      </c>
      <c r="D12" s="414"/>
      <c r="E12" s="415"/>
      <c r="F12" s="413"/>
      <c r="G12" s="201"/>
      <c r="H12" s="1697">
        <v>3152</v>
      </c>
      <c r="I12" s="410"/>
      <c r="K12" s="773"/>
      <c r="L12" s="410"/>
      <c r="M12" s="412"/>
      <c r="N12" s="1697" t="s">
        <v>1480</v>
      </c>
      <c r="O12" s="416"/>
      <c r="P12" s="412"/>
      <c r="R12" s="410"/>
    </row>
    <row r="13" spans="1:19" ht="12" customHeight="1" x14ac:dyDescent="0.2">
      <c r="A13" s="238" t="s">
        <v>598</v>
      </c>
      <c r="B13" s="408" t="s">
        <v>125</v>
      </c>
      <c r="C13" s="138">
        <f t="shared" si="0"/>
        <v>4</v>
      </c>
      <c r="D13" s="409"/>
      <c r="E13" s="357"/>
      <c r="F13" s="408"/>
      <c r="G13" s="201"/>
      <c r="H13" s="1697">
        <v>3153</v>
      </c>
      <c r="I13" s="410"/>
      <c r="K13" s="773"/>
      <c r="L13" s="410"/>
      <c r="M13" s="412"/>
      <c r="N13" s="1697" t="s">
        <v>1481</v>
      </c>
      <c r="O13" s="410"/>
      <c r="P13" s="412"/>
      <c r="R13" s="410"/>
    </row>
    <row r="14" spans="1:19" ht="12" customHeight="1" x14ac:dyDescent="0.2">
      <c r="A14" s="238" t="s">
        <v>598</v>
      </c>
      <c r="B14" s="408" t="s">
        <v>634</v>
      </c>
      <c r="C14" s="138">
        <f t="shared" si="0"/>
        <v>5</v>
      </c>
      <c r="D14" s="409"/>
      <c r="E14" s="357"/>
      <c r="F14" s="408"/>
      <c r="G14" s="201"/>
      <c r="H14" s="1697">
        <v>3154</v>
      </c>
      <c r="I14" s="410"/>
      <c r="K14" s="773"/>
      <c r="L14" s="410"/>
      <c r="M14" s="412"/>
      <c r="N14" s="1697" t="s">
        <v>1482</v>
      </c>
      <c r="O14" s="410"/>
      <c r="P14" s="412"/>
      <c r="R14" s="410"/>
    </row>
    <row r="15" spans="1:19" ht="12" customHeight="1" x14ac:dyDescent="0.2">
      <c r="A15" s="238" t="s">
        <v>598</v>
      </c>
      <c r="B15" s="408" t="s">
        <v>635</v>
      </c>
      <c r="C15" s="138">
        <f t="shared" si="0"/>
        <v>6</v>
      </c>
      <c r="D15" s="409"/>
      <c r="E15" s="357"/>
      <c r="F15" s="408"/>
      <c r="G15" s="201"/>
      <c r="H15" s="1697">
        <v>3155</v>
      </c>
      <c r="I15" s="410"/>
      <c r="K15" s="773"/>
      <c r="L15" s="410"/>
      <c r="M15" s="412"/>
      <c r="N15" s="1697" t="s">
        <v>1483</v>
      </c>
      <c r="O15" s="410"/>
      <c r="P15" s="412"/>
      <c r="R15" s="410"/>
    </row>
    <row r="16" spans="1:19" ht="12" customHeight="1" x14ac:dyDescent="0.2">
      <c r="A16" s="238" t="s">
        <v>598</v>
      </c>
      <c r="B16" s="408" t="s">
        <v>636</v>
      </c>
      <c r="C16" s="138">
        <f t="shared" si="0"/>
        <v>7</v>
      </c>
      <c r="D16" s="409"/>
      <c r="E16" s="357"/>
      <c r="F16" s="408"/>
      <c r="G16" s="201"/>
      <c r="H16" s="1697">
        <v>3156</v>
      </c>
      <c r="I16" s="410"/>
      <c r="K16" s="773"/>
      <c r="L16" s="410"/>
      <c r="M16" s="412"/>
      <c r="N16" s="1697" t="s">
        <v>1484</v>
      </c>
      <c r="O16" s="410"/>
      <c r="P16" s="412"/>
      <c r="R16" s="410"/>
    </row>
    <row r="17" spans="1:18" ht="12" customHeight="1" x14ac:dyDescent="0.2">
      <c r="A17" s="238" t="s">
        <v>598</v>
      </c>
      <c r="B17" s="47" t="s">
        <v>756</v>
      </c>
      <c r="C17" s="138">
        <f t="shared" si="0"/>
        <v>8</v>
      </c>
      <c r="D17" s="409"/>
      <c r="E17" s="357"/>
      <c r="F17" s="408"/>
      <c r="G17" s="201"/>
      <c r="H17" s="1697" t="s">
        <v>1476</v>
      </c>
      <c r="I17" s="410"/>
      <c r="K17" s="773"/>
      <c r="L17" s="410"/>
      <c r="M17" s="412"/>
      <c r="N17" s="1697" t="s">
        <v>1485</v>
      </c>
      <c r="O17" s="410"/>
      <c r="P17" s="412"/>
      <c r="R17" s="410"/>
    </row>
    <row r="18" spans="1:18" ht="12" customHeight="1" x14ac:dyDescent="0.2">
      <c r="A18" s="93" t="s">
        <v>598</v>
      </c>
      <c r="B18" s="47" t="s">
        <v>758</v>
      </c>
      <c r="C18" s="138">
        <f>C17+1</f>
        <v>9</v>
      </c>
      <c r="D18" s="409"/>
      <c r="E18" s="357"/>
      <c r="F18" s="408"/>
      <c r="G18" s="201"/>
      <c r="H18" s="1697">
        <v>3157</v>
      </c>
      <c r="I18" s="410"/>
      <c r="K18" s="773"/>
      <c r="L18" s="410"/>
      <c r="M18" s="412"/>
      <c r="N18" s="1697" t="s">
        <v>1486</v>
      </c>
      <c r="O18" s="410"/>
      <c r="P18" s="412"/>
      <c r="R18" s="410"/>
    </row>
    <row r="19" spans="1:18" ht="12" customHeight="1" x14ac:dyDescent="0.2">
      <c r="A19" s="93" t="s">
        <v>598</v>
      </c>
      <c r="B19" s="408" t="s">
        <v>126</v>
      </c>
      <c r="C19" s="138">
        <f>C18+1</f>
        <v>10</v>
      </c>
      <c r="D19" s="409"/>
      <c r="E19" s="357"/>
      <c r="F19" s="408"/>
      <c r="G19" s="201"/>
      <c r="H19" s="1697">
        <v>3158</v>
      </c>
      <c r="I19" s="410"/>
      <c r="K19" s="773"/>
      <c r="L19" s="410"/>
      <c r="M19" s="412"/>
      <c r="N19" s="1697" t="s">
        <v>1487</v>
      </c>
      <c r="O19" s="410"/>
      <c r="P19" s="412"/>
      <c r="R19" s="410"/>
    </row>
    <row r="20" spans="1:18" ht="12" customHeight="1" x14ac:dyDescent="0.2">
      <c r="A20" s="238" t="s">
        <v>598</v>
      </c>
      <c r="B20" s="171" t="s">
        <v>781</v>
      </c>
      <c r="C20" s="138">
        <f>C19+1</f>
        <v>11</v>
      </c>
      <c r="D20" s="409"/>
      <c r="E20" s="357"/>
      <c r="F20" s="408"/>
      <c r="G20" s="201"/>
      <c r="H20" s="1697" t="s">
        <v>1477</v>
      </c>
      <c r="I20" s="410"/>
      <c r="K20" s="773"/>
      <c r="L20" s="410"/>
      <c r="M20" s="412"/>
      <c r="N20" s="1697" t="s">
        <v>1488</v>
      </c>
      <c r="O20" s="410"/>
      <c r="P20" s="412"/>
      <c r="R20" s="410"/>
    </row>
    <row r="21" spans="1:18" ht="12" customHeight="1" x14ac:dyDescent="0.2">
      <c r="A21" s="93" t="s">
        <v>598</v>
      </c>
      <c r="B21" s="418"/>
      <c r="C21" s="139">
        <f t="shared" si="0"/>
        <v>12</v>
      </c>
      <c r="D21" s="419"/>
      <c r="E21" s="420"/>
      <c r="F21" s="418"/>
      <c r="G21" s="421"/>
      <c r="H21" s="1716">
        <v>3143</v>
      </c>
      <c r="I21" s="422"/>
      <c r="J21" s="68"/>
      <c r="K21" s="774"/>
      <c r="L21" s="422"/>
      <c r="M21" s="423"/>
      <c r="N21" s="1716" t="s">
        <v>1489</v>
      </c>
      <c r="O21" s="422"/>
      <c r="P21" s="423"/>
      <c r="Q21" s="435"/>
      <c r="R21" s="422"/>
    </row>
    <row r="22" spans="1:18" ht="15" customHeight="1" x14ac:dyDescent="0.2">
      <c r="A22" s="238"/>
      <c r="B22" s="407" t="s">
        <v>18</v>
      </c>
      <c r="C22" s="407"/>
      <c r="D22" s="407"/>
      <c r="E22" s="407"/>
      <c r="F22" s="407"/>
      <c r="G22" s="201"/>
      <c r="H22" s="132"/>
      <c r="I22" s="132"/>
      <c r="K22" s="773"/>
      <c r="L22" s="132"/>
      <c r="M22" s="201"/>
      <c r="N22" s="132"/>
      <c r="O22" s="132"/>
      <c r="P22" s="132"/>
    </row>
    <row r="23" spans="1:18" ht="12" customHeight="1" x14ac:dyDescent="0.2">
      <c r="A23" s="238" t="s">
        <v>435</v>
      </c>
      <c r="B23" s="408" t="s">
        <v>504</v>
      </c>
      <c r="C23" s="138">
        <f>C21+1</f>
        <v>13</v>
      </c>
      <c r="D23" s="409"/>
      <c r="E23" s="357"/>
      <c r="F23" s="408"/>
      <c r="G23" s="201"/>
      <c r="H23" s="1697" t="s">
        <v>1490</v>
      </c>
      <c r="I23" s="410"/>
      <c r="K23" s="773"/>
      <c r="L23" s="410"/>
      <c r="M23" s="411"/>
      <c r="N23" s="1697" t="s">
        <v>1494</v>
      </c>
      <c r="O23" s="410"/>
      <c r="P23" s="411"/>
      <c r="R23" s="410"/>
    </row>
    <row r="24" spans="1:18" ht="12" customHeight="1" x14ac:dyDescent="0.2">
      <c r="A24" s="238" t="s">
        <v>13</v>
      </c>
      <c r="B24" s="413" t="s">
        <v>505</v>
      </c>
      <c r="C24" s="138">
        <f>C23+1</f>
        <v>14</v>
      </c>
      <c r="D24" s="414"/>
      <c r="E24" s="415"/>
      <c r="F24" s="413"/>
      <c r="G24" s="201"/>
      <c r="H24" s="1697">
        <v>3298</v>
      </c>
      <c r="I24" s="410"/>
      <c r="K24" s="773"/>
      <c r="L24" s="410"/>
      <c r="M24" s="412"/>
      <c r="N24" s="1697" t="s">
        <v>1495</v>
      </c>
      <c r="O24" s="416"/>
      <c r="P24" s="412"/>
      <c r="R24" s="410"/>
    </row>
    <row r="25" spans="1:18" ht="12" customHeight="1" x14ac:dyDescent="0.2">
      <c r="A25" s="238" t="s">
        <v>598</v>
      </c>
      <c r="B25" s="408" t="s">
        <v>125</v>
      </c>
      <c r="C25" s="138">
        <f>C24+1</f>
        <v>15</v>
      </c>
      <c r="D25" s="414"/>
      <c r="E25" s="415"/>
      <c r="F25" s="413"/>
      <c r="G25" s="201"/>
      <c r="H25" s="1697">
        <v>3240</v>
      </c>
      <c r="I25" s="410"/>
      <c r="K25" s="773"/>
      <c r="L25" s="410"/>
      <c r="M25" s="412"/>
      <c r="N25" s="1697" t="s">
        <v>1496</v>
      </c>
      <c r="O25" s="416"/>
      <c r="P25" s="412"/>
      <c r="R25" s="410"/>
    </row>
    <row r="26" spans="1:18" ht="12" customHeight="1" x14ac:dyDescent="0.2">
      <c r="A26" s="835" t="s">
        <v>598</v>
      </c>
      <c r="B26" s="1347" t="s">
        <v>635</v>
      </c>
      <c r="C26" s="138">
        <f>C25+1</f>
        <v>16</v>
      </c>
      <c r="D26" s="414"/>
      <c r="E26" s="415"/>
      <c r="F26" s="413"/>
      <c r="G26" s="201"/>
      <c r="H26" s="1691" t="s">
        <v>1491</v>
      </c>
      <c r="I26" s="410"/>
      <c r="K26" s="773"/>
      <c r="L26" s="410"/>
      <c r="M26" s="412"/>
      <c r="N26" s="1691" t="s">
        <v>1497</v>
      </c>
      <c r="O26" s="416"/>
      <c r="P26" s="412"/>
      <c r="R26" s="410"/>
    </row>
    <row r="27" spans="1:18" ht="12" customHeight="1" x14ac:dyDescent="0.2">
      <c r="A27" s="238"/>
      <c r="B27" s="408" t="s">
        <v>126</v>
      </c>
      <c r="C27" s="138"/>
      <c r="D27" s="409"/>
      <c r="E27" s="357"/>
      <c r="F27" s="408"/>
      <c r="G27" s="201"/>
      <c r="H27" s="1742"/>
      <c r="I27" s="410"/>
      <c r="K27" s="773"/>
      <c r="L27" s="410"/>
      <c r="M27" s="412"/>
      <c r="N27" s="1742"/>
      <c r="O27" s="410"/>
      <c r="P27" s="412"/>
      <c r="R27" s="410"/>
    </row>
    <row r="28" spans="1:18" ht="12" customHeight="1" x14ac:dyDescent="0.2">
      <c r="A28" s="238" t="s">
        <v>435</v>
      </c>
      <c r="B28" s="408" t="s">
        <v>263</v>
      </c>
      <c r="C28" s="138">
        <f>C26+1</f>
        <v>17</v>
      </c>
      <c r="D28" s="409"/>
      <c r="E28" s="357"/>
      <c r="F28" s="408"/>
      <c r="G28" s="238"/>
      <c r="H28" s="1697" t="s">
        <v>1492</v>
      </c>
      <c r="I28" s="410"/>
      <c r="K28" s="773"/>
      <c r="L28" s="410"/>
      <c r="M28" s="105"/>
      <c r="N28" s="1697" t="s">
        <v>1498</v>
      </c>
      <c r="O28" s="410"/>
      <c r="P28" s="105"/>
      <c r="Q28" s="436"/>
      <c r="R28" s="410"/>
    </row>
    <row r="29" spans="1:18" ht="12" customHeight="1" x14ac:dyDescent="0.2">
      <c r="A29" s="238" t="s">
        <v>598</v>
      </c>
      <c r="B29" s="408" t="s">
        <v>236</v>
      </c>
      <c r="C29" s="138">
        <f>C28+1</f>
        <v>18</v>
      </c>
      <c r="D29" s="409"/>
      <c r="E29" s="357"/>
      <c r="F29" s="408"/>
      <c r="G29" s="238"/>
      <c r="H29" s="1697">
        <v>3299</v>
      </c>
      <c r="I29" s="410"/>
      <c r="K29" s="773"/>
      <c r="L29" s="410"/>
      <c r="M29" s="105"/>
      <c r="N29" s="1697" t="s">
        <v>1499</v>
      </c>
      <c r="O29" s="410"/>
      <c r="P29" s="105"/>
      <c r="Q29" s="436"/>
      <c r="R29" s="410"/>
    </row>
    <row r="30" spans="1:18" ht="12" customHeight="1" x14ac:dyDescent="0.2">
      <c r="A30" s="238"/>
      <c r="B30" s="408" t="s">
        <v>83</v>
      </c>
      <c r="C30" s="138"/>
      <c r="D30" s="409"/>
      <c r="E30" s="357"/>
      <c r="F30" s="408"/>
      <c r="G30" s="238"/>
      <c r="H30" s="1742"/>
      <c r="I30" s="410"/>
      <c r="K30" s="773"/>
      <c r="L30" s="410"/>
      <c r="M30" s="105"/>
      <c r="N30" s="1742"/>
      <c r="O30" s="410"/>
      <c r="P30" s="105"/>
      <c r="Q30" s="436"/>
      <c r="R30" s="410"/>
    </row>
    <row r="31" spans="1:18" ht="12" customHeight="1" x14ac:dyDescent="0.2">
      <c r="A31" s="238"/>
      <c r="B31" s="1347" t="s">
        <v>832</v>
      </c>
      <c r="C31" s="138"/>
      <c r="D31" s="409"/>
      <c r="E31" s="357"/>
      <c r="F31" s="408"/>
      <c r="G31" s="238"/>
      <c r="H31" s="1742"/>
      <c r="I31" s="410"/>
      <c r="K31" s="773"/>
      <c r="L31" s="410"/>
      <c r="M31" s="105"/>
      <c r="N31" s="1742"/>
      <c r="O31" s="410"/>
      <c r="P31" s="105"/>
      <c r="Q31" s="436"/>
      <c r="R31" s="410"/>
    </row>
    <row r="32" spans="1:18" ht="12" customHeight="1" x14ac:dyDescent="0.2">
      <c r="A32" s="93" t="s">
        <v>598</v>
      </c>
      <c r="B32" s="1347" t="s">
        <v>858</v>
      </c>
      <c r="C32" s="138">
        <f>C29+1</f>
        <v>19</v>
      </c>
      <c r="D32" s="409"/>
      <c r="E32" s="357"/>
      <c r="F32" s="408"/>
      <c r="G32" s="238"/>
      <c r="H32" s="1697">
        <v>3258</v>
      </c>
      <c r="I32" s="410"/>
      <c r="K32" s="773"/>
      <c r="L32" s="410"/>
      <c r="M32" s="105"/>
      <c r="N32" s="1697" t="s">
        <v>1500</v>
      </c>
      <c r="O32" s="410"/>
      <c r="P32" s="105"/>
      <c r="Q32" s="436"/>
      <c r="R32" s="410"/>
    </row>
    <row r="33" spans="1:22" ht="12" customHeight="1" x14ac:dyDescent="0.2">
      <c r="A33" s="93" t="s">
        <v>598</v>
      </c>
      <c r="B33" s="418"/>
      <c r="C33" s="139">
        <f>C32+1</f>
        <v>20</v>
      </c>
      <c r="D33" s="419"/>
      <c r="E33" s="420"/>
      <c r="F33" s="418"/>
      <c r="G33" s="421"/>
      <c r="H33" s="1716">
        <v>3292</v>
      </c>
      <c r="I33" s="422"/>
      <c r="J33" s="68"/>
      <c r="K33" s="774"/>
      <c r="L33" s="422"/>
      <c r="M33" s="423"/>
      <c r="N33" s="1716" t="s">
        <v>1501</v>
      </c>
      <c r="O33" s="422"/>
      <c r="P33" s="423"/>
      <c r="Q33" s="420"/>
      <c r="R33" s="422"/>
    </row>
    <row r="34" spans="1:22" ht="12" customHeight="1" x14ac:dyDescent="0.2">
      <c r="A34" s="93" t="s">
        <v>598</v>
      </c>
      <c r="B34" s="418"/>
      <c r="C34" s="139">
        <f>C33+1</f>
        <v>21</v>
      </c>
      <c r="D34" s="419"/>
      <c r="E34" s="431"/>
      <c r="F34" s="418"/>
      <c r="G34" s="421"/>
      <c r="H34" s="1716" t="s">
        <v>1493</v>
      </c>
      <c r="I34" s="422"/>
      <c r="J34" s="68"/>
      <c r="K34" s="774"/>
      <c r="L34" s="422"/>
      <c r="M34" s="423"/>
      <c r="N34" s="1716" t="s">
        <v>1502</v>
      </c>
      <c r="O34" s="422"/>
      <c r="P34" s="423"/>
      <c r="Q34" s="431"/>
      <c r="R34" s="422"/>
    </row>
    <row r="35" spans="1:22" ht="15" customHeight="1" x14ac:dyDescent="0.2">
      <c r="A35" s="359"/>
      <c r="B35" s="407" t="s">
        <v>415</v>
      </c>
      <c r="C35" s="138"/>
      <c r="D35" s="409"/>
      <c r="E35" s="172"/>
      <c r="F35" s="408"/>
      <c r="G35" s="238"/>
      <c r="H35" s="710"/>
      <c r="I35" s="410"/>
      <c r="J35" s="90"/>
      <c r="K35" s="709"/>
      <c r="L35" s="410"/>
      <c r="M35" s="105"/>
      <c r="N35" s="779"/>
      <c r="O35" s="410"/>
      <c r="P35" s="105"/>
      <c r="Q35" s="172"/>
      <c r="R35" s="410"/>
    </row>
    <row r="36" spans="1:22" ht="15" customHeight="1" x14ac:dyDescent="0.2">
      <c r="A36" s="238" t="s">
        <v>598</v>
      </c>
      <c r="B36" s="408" t="s">
        <v>708</v>
      </c>
      <c r="C36" s="138">
        <f>C34+1</f>
        <v>22</v>
      </c>
      <c r="D36" s="409"/>
      <c r="E36" s="357"/>
      <c r="F36" s="408"/>
      <c r="G36" s="201"/>
      <c r="H36" s="1697">
        <v>3105</v>
      </c>
      <c r="I36" s="410"/>
      <c r="J36" s="201"/>
      <c r="K36" s="1710" t="s">
        <v>1507</v>
      </c>
      <c r="L36" s="410"/>
      <c r="M36" s="412"/>
      <c r="N36" s="1697" t="s">
        <v>1516</v>
      </c>
      <c r="O36" s="410"/>
      <c r="P36" s="412"/>
      <c r="R36" s="410"/>
    </row>
    <row r="37" spans="1:22" ht="12" customHeight="1" x14ac:dyDescent="0.2">
      <c r="A37" s="238" t="s">
        <v>598</v>
      </c>
      <c r="B37" s="408" t="s">
        <v>709</v>
      </c>
      <c r="C37" s="138">
        <f t="shared" ref="C37:C48" si="1">C36+1</f>
        <v>23</v>
      </c>
      <c r="D37" s="409"/>
      <c r="E37" s="357"/>
      <c r="F37" s="408"/>
      <c r="G37" s="201"/>
      <c r="H37" s="1697">
        <v>3106</v>
      </c>
      <c r="I37" s="410"/>
      <c r="J37" s="201"/>
      <c r="K37" s="1710" t="s">
        <v>1508</v>
      </c>
      <c r="L37" s="410"/>
      <c r="M37" s="412"/>
      <c r="N37" s="1697" t="s">
        <v>1517</v>
      </c>
      <c r="O37" s="410"/>
      <c r="P37" s="412"/>
      <c r="R37" s="410"/>
    </row>
    <row r="38" spans="1:22" ht="12" customHeight="1" x14ac:dyDescent="0.2">
      <c r="A38" s="238" t="s">
        <v>598</v>
      </c>
      <c r="B38" s="408" t="s">
        <v>710</v>
      </c>
      <c r="C38" s="138">
        <f t="shared" si="1"/>
        <v>24</v>
      </c>
      <c r="D38" s="409"/>
      <c r="E38" s="357"/>
      <c r="F38" s="408"/>
      <c r="G38" s="201"/>
      <c r="H38" s="1697">
        <v>3107</v>
      </c>
      <c r="I38" s="410"/>
      <c r="J38" s="201"/>
      <c r="K38" s="1710" t="s">
        <v>1509</v>
      </c>
      <c r="L38" s="410"/>
      <c r="M38" s="412"/>
      <c r="N38" s="1697" t="s">
        <v>1518</v>
      </c>
      <c r="O38" s="410"/>
      <c r="P38" s="412"/>
      <c r="R38" s="410"/>
      <c r="S38" s="220"/>
    </row>
    <row r="39" spans="1:22" ht="12" customHeight="1" x14ac:dyDescent="0.2">
      <c r="A39" s="238" t="s">
        <v>598</v>
      </c>
      <c r="B39" s="408" t="s">
        <v>463</v>
      </c>
      <c r="C39" s="138">
        <f t="shared" si="1"/>
        <v>25</v>
      </c>
      <c r="D39" s="409"/>
      <c r="E39" s="357"/>
      <c r="F39" s="408"/>
      <c r="G39" s="201"/>
      <c r="H39" s="1697">
        <v>3108</v>
      </c>
      <c r="I39" s="410"/>
      <c r="J39" s="201"/>
      <c r="K39" s="1710" t="s">
        <v>1510</v>
      </c>
      <c r="L39" s="410"/>
      <c r="M39" s="412"/>
      <c r="N39" s="1697" t="s">
        <v>1519</v>
      </c>
      <c r="O39" s="410"/>
      <c r="P39" s="412"/>
      <c r="R39" s="410"/>
    </row>
    <row r="40" spans="1:22" ht="12" customHeight="1" x14ac:dyDescent="0.2">
      <c r="A40" s="238" t="s">
        <v>598</v>
      </c>
      <c r="B40" s="408" t="s">
        <v>464</v>
      </c>
      <c r="C40" s="138">
        <f t="shared" si="1"/>
        <v>26</v>
      </c>
      <c r="D40" s="409"/>
      <c r="E40" s="357"/>
      <c r="F40" s="408"/>
      <c r="G40" s="201"/>
      <c r="H40" s="1697">
        <v>3109</v>
      </c>
      <c r="I40" s="410"/>
      <c r="J40" s="201"/>
      <c r="K40" s="1710" t="s">
        <v>1511</v>
      </c>
      <c r="L40" s="410"/>
      <c r="M40" s="412"/>
      <c r="N40" s="1697" t="s">
        <v>1520</v>
      </c>
      <c r="O40" s="410"/>
      <c r="P40" s="412"/>
      <c r="R40" s="410"/>
    </row>
    <row r="41" spans="1:22" ht="12" customHeight="1" x14ac:dyDescent="0.2">
      <c r="A41" s="238" t="s">
        <v>598</v>
      </c>
      <c r="B41" s="408" t="s">
        <v>294</v>
      </c>
      <c r="C41" s="138">
        <f t="shared" si="1"/>
        <v>27</v>
      </c>
      <c r="D41" s="409"/>
      <c r="E41" s="357"/>
      <c r="F41" s="408"/>
      <c r="G41" s="201"/>
      <c r="H41" s="1697">
        <v>3110</v>
      </c>
      <c r="I41" s="410"/>
      <c r="J41" s="201"/>
      <c r="K41" s="1710" t="s">
        <v>1512</v>
      </c>
      <c r="L41" s="410"/>
      <c r="M41" s="412"/>
      <c r="N41" s="1697" t="s">
        <v>1521</v>
      </c>
      <c r="O41" s="410"/>
      <c r="P41" s="412"/>
      <c r="R41" s="410"/>
    </row>
    <row r="42" spans="1:22" ht="12" customHeight="1" x14ac:dyDescent="0.2">
      <c r="A42" s="238" t="s">
        <v>598</v>
      </c>
      <c r="B42" s="408" t="s">
        <v>205</v>
      </c>
      <c r="C42" s="138">
        <f t="shared" si="1"/>
        <v>28</v>
      </c>
      <c r="D42" s="409"/>
      <c r="E42" s="357"/>
      <c r="F42" s="408"/>
      <c r="G42" s="201"/>
      <c r="H42" s="1697">
        <v>3111</v>
      </c>
      <c r="I42" s="410"/>
      <c r="J42" s="201"/>
      <c r="K42" s="1710" t="s">
        <v>1513</v>
      </c>
      <c r="L42" s="410"/>
      <c r="M42" s="412"/>
      <c r="N42" s="1697" t="s">
        <v>1522</v>
      </c>
      <c r="O42" s="410"/>
      <c r="P42" s="412"/>
      <c r="R42" s="410"/>
    </row>
    <row r="43" spans="1:22" ht="12" customHeight="1" x14ac:dyDescent="0.2">
      <c r="A43" s="238" t="s">
        <v>435</v>
      </c>
      <c r="B43" s="408" t="s">
        <v>206</v>
      </c>
      <c r="C43" s="138">
        <f t="shared" si="1"/>
        <v>29</v>
      </c>
      <c r="D43" s="409"/>
      <c r="E43" s="357"/>
      <c r="F43" s="408"/>
      <c r="G43" s="201"/>
      <c r="H43" s="1697" t="s">
        <v>1503</v>
      </c>
      <c r="I43" s="410"/>
      <c r="J43" s="201"/>
      <c r="K43" s="1710" t="s">
        <v>1514</v>
      </c>
      <c r="L43" s="410"/>
      <c r="M43" s="412"/>
      <c r="N43" s="1697" t="s">
        <v>1523</v>
      </c>
      <c r="O43" s="410"/>
      <c r="P43" s="412"/>
      <c r="R43" s="410"/>
    </row>
    <row r="44" spans="1:22" ht="12" customHeight="1" x14ac:dyDescent="0.2">
      <c r="A44" s="238" t="s">
        <v>598</v>
      </c>
      <c r="B44" s="408" t="s">
        <v>416</v>
      </c>
      <c r="C44" s="138">
        <f t="shared" si="1"/>
        <v>30</v>
      </c>
      <c r="D44" s="409"/>
      <c r="E44" s="357"/>
      <c r="F44" s="408"/>
      <c r="G44" s="201"/>
      <c r="H44" s="1697">
        <v>3113</v>
      </c>
      <c r="I44" s="410"/>
      <c r="J44" s="201"/>
      <c r="K44" s="775"/>
      <c r="L44" s="410"/>
      <c r="M44" s="412"/>
      <c r="N44" s="1697" t="s">
        <v>1524</v>
      </c>
      <c r="O44" s="410"/>
      <c r="P44" s="412"/>
      <c r="R44" s="410"/>
    </row>
    <row r="45" spans="1:22" ht="12" customHeight="1" x14ac:dyDescent="0.2">
      <c r="A45" s="93" t="s">
        <v>598</v>
      </c>
      <c r="B45" s="47" t="s">
        <v>782</v>
      </c>
      <c r="C45" s="138">
        <f>C44+1</f>
        <v>31</v>
      </c>
      <c r="D45" s="409"/>
      <c r="E45" s="357"/>
      <c r="F45" s="408"/>
      <c r="G45" s="201"/>
      <c r="H45" s="1697" t="s">
        <v>1504</v>
      </c>
      <c r="I45" s="410"/>
      <c r="J45" s="201"/>
      <c r="K45" s="1350"/>
      <c r="L45" s="410"/>
      <c r="M45" s="412"/>
      <c r="N45" s="1697" t="s">
        <v>1525</v>
      </c>
      <c r="O45" s="410"/>
      <c r="P45" s="412"/>
      <c r="R45" s="410"/>
    </row>
    <row r="46" spans="1:22" ht="12" customHeight="1" x14ac:dyDescent="0.2">
      <c r="A46" s="238" t="s">
        <v>598</v>
      </c>
      <c r="B46" s="417" t="s">
        <v>15</v>
      </c>
      <c r="C46" s="138">
        <f>C45+1</f>
        <v>32</v>
      </c>
      <c r="D46" s="409"/>
      <c r="E46" s="357"/>
      <c r="F46" s="408"/>
      <c r="G46" s="201"/>
      <c r="H46" s="1697" t="s">
        <v>1505</v>
      </c>
      <c r="I46" s="410"/>
      <c r="J46" s="201" t="s">
        <v>57</v>
      </c>
      <c r="K46" s="1714" t="s">
        <v>1515</v>
      </c>
      <c r="L46" s="410" t="s">
        <v>58</v>
      </c>
      <c r="M46" s="412"/>
      <c r="N46" s="775"/>
      <c r="O46" s="410"/>
      <c r="P46" s="412"/>
      <c r="Q46" s="775"/>
      <c r="R46" s="410"/>
    </row>
    <row r="47" spans="1:22" ht="12" customHeight="1" x14ac:dyDescent="0.2">
      <c r="A47" s="238" t="s">
        <v>598</v>
      </c>
      <c r="B47" s="418"/>
      <c r="C47" s="139">
        <f t="shared" si="1"/>
        <v>33</v>
      </c>
      <c r="D47" s="419"/>
      <c r="E47" s="431"/>
      <c r="F47" s="418"/>
      <c r="G47" s="421"/>
      <c r="H47" s="1716">
        <v>3115</v>
      </c>
      <c r="I47" s="422"/>
      <c r="J47" s="421"/>
      <c r="K47" s="823"/>
      <c r="L47" s="422"/>
      <c r="M47" s="423"/>
      <c r="N47" s="1716" t="s">
        <v>1526</v>
      </c>
      <c r="O47" s="422"/>
      <c r="P47" s="423"/>
      <c r="Q47" s="431"/>
      <c r="R47" s="422"/>
    </row>
    <row r="48" spans="1:22" ht="14.45" customHeight="1" thickBot="1" x14ac:dyDescent="0.25">
      <c r="A48" s="238" t="s">
        <v>598</v>
      </c>
      <c r="B48" s="897" t="s">
        <v>10</v>
      </c>
      <c r="C48" s="1349">
        <f t="shared" si="1"/>
        <v>34</v>
      </c>
      <c r="D48" s="904"/>
      <c r="E48" s="899"/>
      <c r="F48" s="897"/>
      <c r="G48" s="905"/>
      <c r="H48" s="1725" t="s">
        <v>1506</v>
      </c>
      <c r="I48" s="900"/>
      <c r="J48" s="906"/>
      <c r="K48" s="907"/>
      <c r="L48" s="900"/>
      <c r="M48" s="908"/>
      <c r="N48" s="1725" t="s">
        <v>1527</v>
      </c>
      <c r="O48" s="900"/>
      <c r="P48" s="908"/>
      <c r="Q48" s="899"/>
      <c r="R48" s="900"/>
      <c r="S48" s="90"/>
      <c r="T48" s="90"/>
      <c r="U48" s="90"/>
      <c r="V48" s="90"/>
    </row>
    <row r="49" spans="1:22" ht="12" customHeight="1" x14ac:dyDescent="0.2">
      <c r="A49" s="90"/>
      <c r="B49" s="2317" t="s">
        <v>2447</v>
      </c>
      <c r="C49" s="2318"/>
      <c r="D49" s="2318"/>
      <c r="E49" s="2318"/>
      <c r="F49" s="2318"/>
      <c r="G49" s="2318"/>
      <c r="H49" s="2318"/>
      <c r="I49" s="2318"/>
      <c r="J49" s="2318"/>
      <c r="K49" s="2318"/>
      <c r="L49" s="2318"/>
      <c r="M49" s="2318"/>
      <c r="N49" s="2318"/>
      <c r="O49" s="2318"/>
      <c r="P49" s="2318"/>
      <c r="Q49" s="2318"/>
      <c r="R49" s="1647"/>
      <c r="S49" s="1647"/>
      <c r="T49" s="1647"/>
      <c r="U49" s="1647"/>
      <c r="V49" s="1647"/>
    </row>
    <row r="50" spans="1:22" ht="12" customHeight="1" x14ac:dyDescent="0.2">
      <c r="B50" s="850"/>
      <c r="C50" s="850"/>
      <c r="D50" s="850"/>
      <c r="E50" s="850"/>
      <c r="F50" s="850"/>
      <c r="G50" s="850"/>
      <c r="H50" s="850"/>
      <c r="I50" s="850"/>
      <c r="J50" s="145"/>
      <c r="K50" s="145"/>
      <c r="L50" s="145"/>
      <c r="M50" s="145"/>
      <c r="N50" s="145"/>
    </row>
    <row r="51" spans="1:22" ht="12" customHeight="1" x14ac:dyDescent="0.2">
      <c r="B51" s="848"/>
      <c r="C51" s="848"/>
      <c r="D51" s="848"/>
      <c r="E51" s="848"/>
      <c r="F51" s="848"/>
      <c r="G51" s="848"/>
      <c r="H51" s="848"/>
      <c r="I51" s="848"/>
      <c r="J51" s="145"/>
      <c r="K51" s="145"/>
      <c r="L51" s="145"/>
      <c r="M51" s="145"/>
      <c r="N51" s="145"/>
    </row>
    <row r="52" spans="1:22" ht="12" customHeight="1" x14ac:dyDescent="0.2">
      <c r="B52" s="850"/>
      <c r="C52" s="850"/>
      <c r="D52" s="850"/>
      <c r="E52" s="850"/>
      <c r="F52" s="850"/>
      <c r="G52" s="850"/>
      <c r="H52" s="850"/>
      <c r="I52" s="850"/>
      <c r="J52" s="850"/>
      <c r="K52" s="145"/>
      <c r="L52" s="145"/>
      <c r="M52" s="145"/>
      <c r="N52" s="145"/>
    </row>
    <row r="53" spans="1:22" ht="12" customHeight="1" x14ac:dyDescent="0.2">
      <c r="B53" s="850"/>
      <c r="C53" s="850"/>
      <c r="D53" s="850"/>
      <c r="E53" s="850"/>
      <c r="F53" s="850"/>
      <c r="G53" s="850"/>
      <c r="H53" s="850"/>
      <c r="I53" s="850"/>
      <c r="J53" s="850"/>
      <c r="K53" s="145"/>
      <c r="L53" s="145"/>
      <c r="M53" s="145"/>
      <c r="N53" s="145"/>
    </row>
  </sheetData>
  <mergeCells count="9">
    <mergeCell ref="B49:Q49"/>
    <mergeCell ref="D7:E7"/>
    <mergeCell ref="G7:I7"/>
    <mergeCell ref="A1:A3"/>
    <mergeCell ref="B1:Q1"/>
    <mergeCell ref="B2:Q2"/>
    <mergeCell ref="B3:Q3"/>
    <mergeCell ref="D6:E6"/>
    <mergeCell ref="G6:I6"/>
  </mergeCells>
  <pageMargins left="0.39370078740157483" right="0.19685039370078741" top="0.59055118110236227" bottom="0.19685039370078741" header="0.39370078740157483" footer="0.31496062992125984"/>
  <pageSetup scale="98" orientation="landscape" r:id="rId1"/>
  <headerFooter alignWithMargins="0">
    <oddHeader xml:space="preserve">&amp;LOrganisme  ____________________________________
&amp;RCode géographique ________ 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9">
    <pageSetUpPr fitToPage="1"/>
  </sheetPr>
  <dimension ref="A2:N61"/>
  <sheetViews>
    <sheetView showZeros="0" zoomScaleNormal="100" workbookViewId="0"/>
  </sheetViews>
  <sheetFormatPr baseColWidth="10" defaultColWidth="9.140625" defaultRowHeight="12.75" x14ac:dyDescent="0.2"/>
  <cols>
    <col min="1" max="1" width="1.7109375" style="1" customWidth="1"/>
    <col min="2" max="2" width="44.42578125" style="1" customWidth="1"/>
    <col min="3" max="3" width="2.7109375" style="202" customWidth="1"/>
    <col min="4" max="4" width="1.28515625" style="1" customWidth="1"/>
    <col min="5" max="5" width="15.7109375" style="1" customWidth="1"/>
    <col min="6" max="7" width="1.28515625" style="1" customWidth="1"/>
    <col min="8" max="8" width="15.7109375" style="1" customWidth="1"/>
    <col min="9" max="10" width="1.28515625" style="1" customWidth="1"/>
    <col min="11" max="11" width="15.7109375" style="1" customWidth="1"/>
    <col min="12" max="12" width="1.140625" style="1" customWidth="1"/>
    <col min="13" max="14" width="13.42578125" style="1" customWidth="1"/>
    <col min="15" max="16384" width="9.140625" style="1"/>
  </cols>
  <sheetData>
    <row r="2" spans="1:14" x14ac:dyDescent="0.2">
      <c r="M2" s="1224"/>
    </row>
    <row r="3" spans="1:14" x14ac:dyDescent="0.2">
      <c r="B3" s="47"/>
      <c r="C3" s="204"/>
      <c r="D3" s="48"/>
      <c r="E3" s="48"/>
      <c r="F3" s="48"/>
      <c r="G3" s="48"/>
      <c r="H3" s="49"/>
      <c r="I3" s="49"/>
      <c r="J3" s="49"/>
      <c r="K3" s="50"/>
    </row>
    <row r="4" spans="1:14" x14ac:dyDescent="0.2">
      <c r="B4" s="2237" t="s">
        <v>679</v>
      </c>
      <c r="C4" s="2237"/>
      <c r="D4" s="2237"/>
      <c r="E4" s="2237"/>
      <c r="F4" s="2237"/>
      <c r="G4" s="2237"/>
      <c r="H4" s="2237"/>
      <c r="I4" s="2237"/>
      <c r="J4" s="2215"/>
      <c r="K4" s="2215"/>
    </row>
    <row r="5" spans="1:14" x14ac:dyDescent="0.2">
      <c r="B5" s="52" t="s">
        <v>694</v>
      </c>
      <c r="C5" s="204"/>
      <c r="D5" s="48"/>
      <c r="E5" s="48"/>
      <c r="F5" s="48"/>
      <c r="G5" s="48"/>
      <c r="H5" s="49"/>
      <c r="I5" s="49"/>
      <c r="J5" s="49"/>
      <c r="K5" s="50"/>
    </row>
    <row r="6" spans="1:14" x14ac:dyDescent="0.2">
      <c r="B6" s="53" t="s">
        <v>877</v>
      </c>
      <c r="C6" s="204"/>
      <c r="D6" s="95"/>
      <c r="E6" s="95"/>
      <c r="F6" s="95"/>
      <c r="G6" s="95"/>
      <c r="H6" s="1990"/>
      <c r="I6" s="1990"/>
      <c r="J6" s="1990"/>
      <c r="K6" s="1991"/>
    </row>
    <row r="7" spans="1:14" x14ac:dyDescent="0.2">
      <c r="B7" s="95"/>
      <c r="C7" s="204"/>
      <c r="D7" s="95"/>
      <c r="E7" s="95"/>
      <c r="F7" s="95"/>
      <c r="G7" s="95"/>
      <c r="H7" s="1990"/>
      <c r="I7" s="1990"/>
      <c r="J7" s="1990"/>
      <c r="K7" s="99"/>
    </row>
    <row r="8" spans="1:14" x14ac:dyDescent="0.2">
      <c r="B8" s="99"/>
      <c r="C8" s="229"/>
      <c r="D8" s="105"/>
      <c r="E8" s="2233">
        <v>2018</v>
      </c>
      <c r="F8" s="2233"/>
      <c r="G8" s="2233"/>
      <c r="H8" s="2233"/>
      <c r="I8" s="57"/>
      <c r="J8" s="57"/>
      <c r="K8" s="1931">
        <v>2017</v>
      </c>
      <c r="L8" s="16"/>
    </row>
    <row r="9" spans="1:14" x14ac:dyDescent="0.2">
      <c r="B9" s="99"/>
      <c r="C9" s="229"/>
      <c r="D9" s="105"/>
      <c r="E9" s="1681" t="s">
        <v>503</v>
      </c>
      <c r="F9" s="1681"/>
      <c r="G9" s="1681"/>
      <c r="H9" s="1681" t="s">
        <v>287</v>
      </c>
      <c r="I9" s="57"/>
      <c r="J9" s="57"/>
      <c r="K9" s="1681" t="s">
        <v>287</v>
      </c>
      <c r="L9" s="16"/>
    </row>
    <row r="10" spans="1:14" ht="12.75" customHeight="1" thickBot="1" x14ac:dyDescent="0.25">
      <c r="B10" s="236"/>
      <c r="C10" s="208"/>
      <c r="D10" s="236"/>
      <c r="E10" s="210"/>
      <c r="F10" s="210"/>
      <c r="G10" s="1993"/>
      <c r="H10" s="2092"/>
      <c r="I10" s="1993"/>
      <c r="J10" s="1993"/>
      <c r="K10" s="1383"/>
      <c r="L10" s="59"/>
    </row>
    <row r="11" spans="1:14" ht="12" customHeight="1" x14ac:dyDescent="0.2">
      <c r="B11" s="125"/>
      <c r="C11" s="261"/>
      <c r="D11" s="125"/>
      <c r="E11" s="125"/>
      <c r="F11" s="125"/>
      <c r="G11" s="125"/>
      <c r="H11" s="478"/>
      <c r="I11" s="479"/>
      <c r="J11" s="479"/>
      <c r="K11" s="479"/>
      <c r="L11" s="125"/>
    </row>
    <row r="12" spans="1:14" ht="13.5" customHeight="1" x14ac:dyDescent="0.2">
      <c r="A12" s="323" t="s">
        <v>598</v>
      </c>
      <c r="B12" s="174" t="s">
        <v>10</v>
      </c>
      <c r="C12" s="138">
        <v>1</v>
      </c>
      <c r="D12" s="32"/>
      <c r="E12" s="481"/>
      <c r="F12" s="481"/>
      <c r="G12" s="482"/>
      <c r="H12" s="1697" t="s">
        <v>1528</v>
      </c>
      <c r="I12" s="310"/>
      <c r="J12" s="310"/>
      <c r="K12" s="481"/>
      <c r="L12" s="480"/>
      <c r="N12" s="67"/>
    </row>
    <row r="13" spans="1:14" ht="14.25" customHeight="1" x14ac:dyDescent="0.2">
      <c r="A13" s="323" t="s">
        <v>598</v>
      </c>
      <c r="B13" s="39" t="s">
        <v>390</v>
      </c>
      <c r="C13" s="186">
        <f>C12+1</f>
        <v>2</v>
      </c>
      <c r="D13" s="417" t="s">
        <v>57</v>
      </c>
      <c r="E13" s="483"/>
      <c r="F13" s="379" t="s">
        <v>58</v>
      </c>
      <c r="G13" s="417" t="s">
        <v>57</v>
      </c>
      <c r="H13" s="1696" t="s">
        <v>1529</v>
      </c>
      <c r="I13" s="878" t="s">
        <v>58</v>
      </c>
      <c r="J13" s="417" t="s">
        <v>57</v>
      </c>
      <c r="K13" s="483"/>
      <c r="L13" s="379" t="s">
        <v>58</v>
      </c>
    </row>
    <row r="14" spans="1:14" ht="14.25" customHeight="1" x14ac:dyDescent="0.2">
      <c r="A14" s="323"/>
      <c r="B14" s="38" t="s">
        <v>498</v>
      </c>
      <c r="C14" s="187"/>
      <c r="D14" s="852"/>
      <c r="E14" s="303"/>
      <c r="F14" s="303"/>
      <c r="G14" s="853"/>
      <c r="H14" s="1697"/>
      <c r="I14" s="304"/>
      <c r="J14" s="304"/>
      <c r="K14" s="303"/>
      <c r="L14" s="17"/>
    </row>
    <row r="15" spans="1:14" ht="12" customHeight="1" x14ac:dyDescent="0.2">
      <c r="A15" s="198" t="s">
        <v>598</v>
      </c>
      <c r="B15" s="854" t="s">
        <v>497</v>
      </c>
      <c r="C15" s="141">
        <f>C13+1</f>
        <v>3</v>
      </c>
      <c r="D15" s="34"/>
      <c r="E15" s="855"/>
      <c r="F15" s="855"/>
      <c r="G15" s="856"/>
      <c r="H15" s="1696">
        <v>3159</v>
      </c>
      <c r="I15" s="306"/>
      <c r="J15" s="306"/>
      <c r="K15" s="855"/>
      <c r="L15" s="34"/>
    </row>
    <row r="16" spans="1:14" ht="12" customHeight="1" x14ac:dyDescent="0.2">
      <c r="A16" s="198"/>
      <c r="B16" s="174"/>
      <c r="C16" s="138"/>
      <c r="D16" s="17"/>
      <c r="E16" s="80"/>
      <c r="F16" s="80"/>
      <c r="G16" s="27"/>
      <c r="H16" s="459"/>
      <c r="I16" s="460"/>
      <c r="J16" s="460"/>
      <c r="K16" s="459"/>
      <c r="L16" s="17"/>
      <c r="N16" s="251"/>
    </row>
    <row r="17" spans="1:12" s="99" customFormat="1" ht="12" customHeight="1" x14ac:dyDescent="0.2">
      <c r="A17" s="201"/>
      <c r="B17" s="439" t="s">
        <v>655</v>
      </c>
      <c r="C17" s="1296"/>
      <c r="H17" s="415"/>
      <c r="K17" s="356"/>
      <c r="L17" s="90"/>
    </row>
    <row r="18" spans="1:12" s="99" customFormat="1" ht="11.25" customHeight="1" x14ac:dyDescent="0.2">
      <c r="A18" s="201"/>
      <c r="B18" s="444" t="s">
        <v>417</v>
      </c>
      <c r="C18" s="1296"/>
      <c r="H18" s="415"/>
      <c r="K18" s="356"/>
      <c r="L18" s="90"/>
    </row>
    <row r="19" spans="1:12" s="99" customFormat="1" ht="15" customHeight="1" x14ac:dyDescent="0.2">
      <c r="A19" s="201"/>
      <c r="B19" s="18" t="s">
        <v>418</v>
      </c>
      <c r="C19" s="136"/>
      <c r="H19" s="415"/>
      <c r="K19" s="356"/>
      <c r="L19" s="90"/>
    </row>
    <row r="20" spans="1:12" s="99" customFormat="1" ht="12" customHeight="1" x14ac:dyDescent="0.2">
      <c r="A20" s="201" t="s">
        <v>598</v>
      </c>
      <c r="B20" s="99" t="s">
        <v>419</v>
      </c>
      <c r="C20" s="136">
        <f>C15+1</f>
        <v>4</v>
      </c>
      <c r="E20" s="61"/>
      <c r="F20" s="61"/>
      <c r="H20" s="1691" t="s">
        <v>1530</v>
      </c>
      <c r="K20" s="356"/>
      <c r="L20" s="90"/>
    </row>
    <row r="21" spans="1:12" s="99" customFormat="1" ht="12" customHeight="1" x14ac:dyDescent="0.2">
      <c r="A21" s="201" t="s">
        <v>598</v>
      </c>
      <c r="B21" s="99" t="s">
        <v>638</v>
      </c>
      <c r="C21" s="136">
        <f>C20+1</f>
        <v>5</v>
      </c>
      <c r="E21" s="61"/>
      <c r="F21" s="61"/>
      <c r="H21" s="1691" t="s">
        <v>1531</v>
      </c>
      <c r="K21" s="356"/>
      <c r="L21" s="90"/>
    </row>
    <row r="22" spans="1:12" s="99" customFormat="1" ht="12" customHeight="1" x14ac:dyDescent="0.2">
      <c r="A22" s="201" t="s">
        <v>598</v>
      </c>
      <c r="B22" s="90" t="s">
        <v>639</v>
      </c>
      <c r="C22" s="136">
        <f>C21+1</f>
        <v>6</v>
      </c>
      <c r="E22" s="61"/>
      <c r="F22" s="61"/>
      <c r="H22" s="1691" t="s">
        <v>1532</v>
      </c>
      <c r="K22" s="356"/>
      <c r="L22" s="90"/>
    </row>
    <row r="23" spans="1:12" s="99" customFormat="1" ht="12" customHeight="1" x14ac:dyDescent="0.2">
      <c r="A23" s="201" t="s">
        <v>598</v>
      </c>
      <c r="B23" s="230" t="s">
        <v>110</v>
      </c>
      <c r="C23" s="136">
        <f>C22+1</f>
        <v>7</v>
      </c>
      <c r="E23" s="61"/>
      <c r="F23" s="61"/>
      <c r="H23" s="1691" t="s">
        <v>1533</v>
      </c>
      <c r="K23" s="356"/>
      <c r="L23" s="90"/>
    </row>
    <row r="24" spans="1:12" s="99" customFormat="1" ht="12" customHeight="1" x14ac:dyDescent="0.2">
      <c r="A24" s="201" t="s">
        <v>598</v>
      </c>
      <c r="B24" s="68"/>
      <c r="C24" s="139">
        <f>C23+1</f>
        <v>8</v>
      </c>
      <c r="D24" s="68"/>
      <c r="E24" s="420"/>
      <c r="F24" s="420"/>
      <c r="G24" s="68"/>
      <c r="H24" s="1716" t="s">
        <v>1534</v>
      </c>
      <c r="I24" s="68"/>
      <c r="J24" s="68"/>
      <c r="K24" s="420"/>
      <c r="L24" s="68"/>
    </row>
    <row r="25" spans="1:12" s="99" customFormat="1" ht="15.75" customHeight="1" x14ac:dyDescent="0.2">
      <c r="A25" s="201"/>
      <c r="B25" s="37" t="s">
        <v>192</v>
      </c>
      <c r="C25" s="138"/>
      <c r="E25" s="61"/>
      <c r="F25" s="61"/>
      <c r="H25" s="1741"/>
      <c r="K25" s="356"/>
      <c r="L25" s="90"/>
    </row>
    <row r="26" spans="1:12" s="99" customFormat="1" ht="12" customHeight="1" x14ac:dyDescent="0.2">
      <c r="A26" s="201" t="s">
        <v>598</v>
      </c>
      <c r="B26" s="90" t="s">
        <v>2</v>
      </c>
      <c r="C26" s="138">
        <f>C24+1</f>
        <v>9</v>
      </c>
      <c r="E26" s="61"/>
      <c r="F26" s="61"/>
      <c r="H26" s="1691" t="s">
        <v>1535</v>
      </c>
      <c r="K26" s="356"/>
      <c r="L26" s="90"/>
    </row>
    <row r="27" spans="1:12" s="99" customFormat="1" ht="12" customHeight="1" x14ac:dyDescent="0.2">
      <c r="A27" s="201" t="s">
        <v>598</v>
      </c>
      <c r="B27" s="90" t="s">
        <v>110</v>
      </c>
      <c r="C27" s="138">
        <f>C26+1</f>
        <v>10</v>
      </c>
      <c r="E27" s="61"/>
      <c r="F27" s="61"/>
      <c r="H27" s="1691" t="s">
        <v>1536</v>
      </c>
      <c r="K27" s="356"/>
      <c r="L27" s="90"/>
    </row>
    <row r="28" spans="1:12" s="99" customFormat="1" ht="12" customHeight="1" x14ac:dyDescent="0.2">
      <c r="A28" s="201" t="s">
        <v>598</v>
      </c>
      <c r="B28" s="68"/>
      <c r="C28" s="139">
        <f>C27+1</f>
        <v>11</v>
      </c>
      <c r="D28" s="68"/>
      <c r="E28" s="420"/>
      <c r="F28" s="420"/>
      <c r="G28" s="68"/>
      <c r="H28" s="1716" t="s">
        <v>1537</v>
      </c>
      <c r="I28" s="68"/>
      <c r="J28" s="68"/>
      <c r="K28" s="420"/>
      <c r="L28" s="68"/>
    </row>
    <row r="29" spans="1:12" s="99" customFormat="1" ht="15.75" customHeight="1" x14ac:dyDescent="0.2">
      <c r="A29" s="201"/>
      <c r="B29" s="38" t="s">
        <v>714</v>
      </c>
      <c r="C29" s="138"/>
      <c r="E29" s="61"/>
      <c r="F29" s="61"/>
      <c r="H29" s="356"/>
      <c r="K29" s="356"/>
      <c r="L29" s="90"/>
    </row>
    <row r="30" spans="1:12" s="99" customFormat="1" ht="12" customHeight="1" x14ac:dyDescent="0.2">
      <c r="A30" s="201"/>
      <c r="B30" s="37" t="s">
        <v>321</v>
      </c>
      <c r="C30" s="138"/>
      <c r="E30" s="61"/>
      <c r="F30" s="61"/>
      <c r="H30" s="356"/>
      <c r="K30" s="356"/>
      <c r="L30" s="90"/>
    </row>
    <row r="31" spans="1:12" s="99" customFormat="1" ht="12" customHeight="1" x14ac:dyDescent="0.2">
      <c r="A31" s="201"/>
      <c r="B31" s="38" t="s">
        <v>783</v>
      </c>
      <c r="C31" s="138"/>
      <c r="E31" s="61"/>
      <c r="F31" s="61"/>
      <c r="H31" s="356"/>
      <c r="K31" s="356"/>
      <c r="L31" s="90"/>
    </row>
    <row r="32" spans="1:12" s="99" customFormat="1" ht="12" customHeight="1" x14ac:dyDescent="0.2">
      <c r="A32" s="201"/>
      <c r="B32" s="38" t="s">
        <v>857</v>
      </c>
      <c r="C32" s="138"/>
      <c r="E32" s="61"/>
      <c r="F32" s="61"/>
      <c r="H32" s="356"/>
      <c r="K32" s="356"/>
      <c r="L32" s="90"/>
    </row>
    <row r="33" spans="1:12" s="99" customFormat="1" ht="12" customHeight="1" x14ac:dyDescent="0.2">
      <c r="A33" s="201" t="s">
        <v>598</v>
      </c>
      <c r="B33" s="90" t="s">
        <v>605</v>
      </c>
      <c r="C33" s="138">
        <f>C28+1</f>
        <v>12</v>
      </c>
      <c r="E33" s="61"/>
      <c r="F33" s="61"/>
      <c r="H33" s="1691" t="s">
        <v>1538</v>
      </c>
      <c r="K33" s="356"/>
      <c r="L33" s="90"/>
    </row>
    <row r="34" spans="1:12" s="99" customFormat="1" ht="12" customHeight="1" x14ac:dyDescent="0.2">
      <c r="A34" s="201" t="s">
        <v>598</v>
      </c>
      <c r="B34" s="90" t="s">
        <v>99</v>
      </c>
      <c r="C34" s="138">
        <f>C33+1</f>
        <v>13</v>
      </c>
      <c r="E34" s="61"/>
      <c r="F34" s="61"/>
      <c r="H34" s="1691" t="s">
        <v>1539</v>
      </c>
      <c r="K34" s="356"/>
      <c r="L34" s="90"/>
    </row>
    <row r="35" spans="1:12" s="99" customFormat="1" ht="12" customHeight="1" x14ac:dyDescent="0.2">
      <c r="A35" s="201" t="s">
        <v>598</v>
      </c>
      <c r="B35" s="90" t="s">
        <v>98</v>
      </c>
      <c r="C35" s="138">
        <f>C34+1</f>
        <v>14</v>
      </c>
      <c r="E35" s="61"/>
      <c r="F35" s="61"/>
      <c r="H35" s="1691" t="s">
        <v>1540</v>
      </c>
      <c r="K35" s="356"/>
      <c r="L35" s="90"/>
    </row>
    <row r="36" spans="1:12" s="99" customFormat="1" ht="12" customHeight="1" x14ac:dyDescent="0.2">
      <c r="A36" s="201" t="s">
        <v>598</v>
      </c>
      <c r="B36" s="68"/>
      <c r="C36" s="139">
        <f>C35+1</f>
        <v>15</v>
      </c>
      <c r="D36" s="68"/>
      <c r="E36" s="420"/>
      <c r="F36" s="420"/>
      <c r="G36" s="68"/>
      <c r="H36" s="1716" t="s">
        <v>1541</v>
      </c>
      <c r="I36" s="68"/>
      <c r="J36" s="68"/>
      <c r="K36" s="420"/>
      <c r="L36" s="68"/>
    </row>
    <row r="37" spans="1:12" s="99" customFormat="1" ht="15.75" customHeight="1" x14ac:dyDescent="0.2">
      <c r="A37" s="201"/>
      <c r="B37" s="18" t="s">
        <v>420</v>
      </c>
      <c r="C37" s="136"/>
      <c r="E37" s="61"/>
      <c r="F37" s="61"/>
      <c r="H37" s="356"/>
      <c r="K37" s="356"/>
      <c r="L37" s="90"/>
    </row>
    <row r="38" spans="1:12" s="99" customFormat="1" ht="13.5" customHeight="1" x14ac:dyDescent="0.2">
      <c r="A38" s="201"/>
      <c r="B38" s="224" t="s">
        <v>223</v>
      </c>
      <c r="E38" s="61"/>
      <c r="F38" s="61"/>
      <c r="H38" s="356"/>
      <c r="K38" s="356"/>
      <c r="L38" s="90"/>
    </row>
    <row r="39" spans="1:12" s="99" customFormat="1" ht="13.5" customHeight="1" x14ac:dyDescent="0.2">
      <c r="A39" s="201" t="s">
        <v>598</v>
      </c>
      <c r="B39" s="224" t="s">
        <v>690</v>
      </c>
      <c r="C39" s="136">
        <f>C36+1</f>
        <v>16</v>
      </c>
      <c r="E39" s="61"/>
      <c r="F39" s="61"/>
      <c r="H39" s="1691">
        <v>3126</v>
      </c>
      <c r="K39" s="356"/>
      <c r="L39" s="90"/>
    </row>
    <row r="40" spans="1:12" s="99" customFormat="1" ht="12" customHeight="1" x14ac:dyDescent="0.2">
      <c r="A40" s="201" t="s">
        <v>598</v>
      </c>
      <c r="B40" s="230" t="s">
        <v>421</v>
      </c>
      <c r="C40" s="141">
        <f>C39+1</f>
        <v>17</v>
      </c>
      <c r="D40" s="408" t="s">
        <v>57</v>
      </c>
      <c r="E40" s="864"/>
      <c r="F40" s="865" t="s">
        <v>318</v>
      </c>
      <c r="G40" s="408" t="s">
        <v>57</v>
      </c>
      <c r="H40" s="1691">
        <v>3146</v>
      </c>
      <c r="I40" s="865" t="s">
        <v>318</v>
      </c>
      <c r="J40" s="408" t="s">
        <v>57</v>
      </c>
      <c r="K40" s="357"/>
      <c r="L40" s="373" t="s">
        <v>58</v>
      </c>
    </row>
    <row r="41" spans="1:12" s="99" customFormat="1" ht="12" customHeight="1" x14ac:dyDescent="0.2">
      <c r="A41" s="201" t="s">
        <v>598</v>
      </c>
      <c r="B41" s="68"/>
      <c r="C41" s="139">
        <f>C40+1</f>
        <v>18</v>
      </c>
      <c r="D41" s="68"/>
      <c r="E41" s="420"/>
      <c r="F41" s="420"/>
      <c r="G41" s="68"/>
      <c r="H41" s="1716">
        <v>3160</v>
      </c>
      <c r="I41" s="68"/>
      <c r="J41" s="68"/>
      <c r="K41" s="420"/>
      <c r="L41" s="68"/>
    </row>
    <row r="42" spans="1:12" s="99" customFormat="1" ht="15.75" customHeight="1" x14ac:dyDescent="0.2">
      <c r="A42" s="201"/>
      <c r="B42" s="37" t="s">
        <v>422</v>
      </c>
      <c r="C42" s="138"/>
      <c r="E42" s="61"/>
      <c r="F42" s="61"/>
      <c r="H42" s="356"/>
      <c r="K42" s="356"/>
      <c r="L42" s="90"/>
    </row>
    <row r="43" spans="1:12" s="99" customFormat="1" ht="12" customHeight="1" x14ac:dyDescent="0.2">
      <c r="A43" s="201" t="s">
        <v>598</v>
      </c>
      <c r="B43" s="90" t="s">
        <v>423</v>
      </c>
      <c r="C43" s="138">
        <f>C41+1</f>
        <v>19</v>
      </c>
      <c r="D43" s="408" t="s">
        <v>57</v>
      </c>
      <c r="E43" s="864"/>
      <c r="F43" s="865" t="s">
        <v>318</v>
      </c>
      <c r="G43" s="408" t="s">
        <v>57</v>
      </c>
      <c r="H43" s="1691">
        <v>3147</v>
      </c>
      <c r="I43" s="865" t="s">
        <v>318</v>
      </c>
      <c r="J43" s="408" t="s">
        <v>57</v>
      </c>
      <c r="K43" s="357"/>
      <c r="L43" s="373" t="s">
        <v>58</v>
      </c>
    </row>
    <row r="44" spans="1:12" s="99" customFormat="1" ht="12" customHeight="1" x14ac:dyDescent="0.2">
      <c r="A44" s="201"/>
      <c r="B44" s="90" t="s">
        <v>0</v>
      </c>
      <c r="C44" s="138"/>
      <c r="D44" s="425"/>
      <c r="E44" s="864"/>
      <c r="F44" s="864"/>
      <c r="G44" s="866"/>
      <c r="H44" s="1691"/>
      <c r="I44" s="866"/>
      <c r="J44" s="866"/>
      <c r="K44" s="357"/>
      <c r="L44" s="373"/>
    </row>
    <row r="45" spans="1:12" s="99" customFormat="1" ht="12" customHeight="1" x14ac:dyDescent="0.2">
      <c r="A45" s="711" t="s">
        <v>598</v>
      </c>
      <c r="B45" s="1172" t="s">
        <v>260</v>
      </c>
      <c r="C45" s="138">
        <f>C43+1</f>
        <v>20</v>
      </c>
      <c r="D45" s="425"/>
      <c r="E45" s="864"/>
      <c r="F45" s="864"/>
      <c r="G45" s="866"/>
      <c r="H45" s="1691">
        <v>3120</v>
      </c>
      <c r="I45" s="866"/>
      <c r="J45" s="866"/>
      <c r="K45" s="357"/>
      <c r="L45" s="373"/>
    </row>
    <row r="46" spans="1:12" s="99" customFormat="1" ht="12" customHeight="1" x14ac:dyDescent="0.2">
      <c r="A46" s="201" t="s">
        <v>598</v>
      </c>
      <c r="B46" s="948" t="s">
        <v>172</v>
      </c>
      <c r="C46" s="138">
        <f>C45+1</f>
        <v>21</v>
      </c>
      <c r="E46" s="867"/>
      <c r="F46" s="867"/>
      <c r="H46" s="1691" t="s">
        <v>1542</v>
      </c>
      <c r="K46" s="356"/>
      <c r="L46" s="90"/>
    </row>
    <row r="47" spans="1:12" s="99" customFormat="1" ht="12" customHeight="1" x14ac:dyDescent="0.2">
      <c r="A47" s="201" t="s">
        <v>598</v>
      </c>
      <c r="B47" s="90" t="s">
        <v>262</v>
      </c>
      <c r="C47" s="138">
        <f>C46+1</f>
        <v>22</v>
      </c>
      <c r="E47" s="867"/>
      <c r="F47" s="867"/>
      <c r="H47" s="1691" t="s">
        <v>1543</v>
      </c>
      <c r="K47" s="356"/>
      <c r="L47" s="90"/>
    </row>
    <row r="48" spans="1:12" s="99" customFormat="1" ht="12" customHeight="1" x14ac:dyDescent="0.2">
      <c r="A48" s="201" t="s">
        <v>598</v>
      </c>
      <c r="B48" s="22" t="s">
        <v>162</v>
      </c>
      <c r="C48" s="138">
        <f>C47+1</f>
        <v>23</v>
      </c>
      <c r="D48" s="408"/>
      <c r="E48" s="864"/>
      <c r="F48" s="865"/>
      <c r="G48" s="408"/>
      <c r="H48" s="1691">
        <v>3150</v>
      </c>
      <c r="I48" s="865"/>
      <c r="J48" s="408"/>
      <c r="K48" s="357"/>
      <c r="L48" s="373"/>
    </row>
    <row r="49" spans="1:14" s="99" customFormat="1" ht="12" customHeight="1" x14ac:dyDescent="0.2">
      <c r="A49" s="201"/>
      <c r="B49" s="22" t="s">
        <v>537</v>
      </c>
      <c r="C49" s="138"/>
      <c r="D49" s="408"/>
      <c r="E49" s="864"/>
      <c r="F49" s="865"/>
      <c r="G49" s="408"/>
      <c r="H49" s="1691"/>
      <c r="I49" s="865"/>
      <c r="J49" s="408"/>
      <c r="K49" s="357"/>
      <c r="L49" s="373"/>
    </row>
    <row r="50" spans="1:14" s="99" customFormat="1" ht="12" customHeight="1" x14ac:dyDescent="0.2">
      <c r="A50" s="201" t="s">
        <v>598</v>
      </c>
      <c r="B50" s="22" t="s">
        <v>338</v>
      </c>
      <c r="C50" s="138">
        <f>C48+1</f>
        <v>24</v>
      </c>
      <c r="E50" s="867"/>
      <c r="F50" s="867"/>
      <c r="H50" s="1691" t="s">
        <v>1544</v>
      </c>
      <c r="K50" s="356"/>
      <c r="L50" s="90"/>
    </row>
    <row r="51" spans="1:14" s="99" customFormat="1" ht="12" customHeight="1" x14ac:dyDescent="0.2">
      <c r="A51" s="201" t="s">
        <v>598</v>
      </c>
      <c r="B51" s="68"/>
      <c r="C51" s="139">
        <f>C50+1</f>
        <v>25</v>
      </c>
      <c r="D51" s="68"/>
      <c r="E51" s="420"/>
      <c r="F51" s="420"/>
      <c r="G51" s="68"/>
      <c r="H51" s="1716">
        <v>3162</v>
      </c>
      <c r="I51" s="68"/>
      <c r="J51" s="68"/>
      <c r="K51" s="420"/>
      <c r="L51" s="68"/>
    </row>
    <row r="52" spans="1:14" s="99" customFormat="1" ht="9" customHeight="1" x14ac:dyDescent="0.2">
      <c r="A52" s="201"/>
      <c r="B52" s="90"/>
      <c r="C52" s="138"/>
      <c r="D52" s="90"/>
      <c r="E52" s="357"/>
      <c r="F52" s="357"/>
      <c r="G52" s="90"/>
      <c r="H52" s="1757"/>
      <c r="I52" s="90"/>
      <c r="J52" s="90"/>
      <c r="K52" s="357"/>
      <c r="L52" s="90"/>
    </row>
    <row r="53" spans="1:14" s="99" customFormat="1" ht="12" customHeight="1" x14ac:dyDescent="0.2">
      <c r="A53" s="201" t="s">
        <v>598</v>
      </c>
      <c r="B53" s="230"/>
      <c r="C53" s="141">
        <f>C51+1</f>
        <v>26</v>
      </c>
      <c r="D53" s="230"/>
      <c r="E53" s="454"/>
      <c r="F53" s="454"/>
      <c r="G53" s="230"/>
      <c r="H53" s="1696">
        <v>3192</v>
      </c>
      <c r="I53" s="230"/>
      <c r="J53" s="230"/>
      <c r="K53" s="454"/>
      <c r="L53" s="230"/>
    </row>
    <row r="54" spans="1:14" ht="14.1" customHeight="1" x14ac:dyDescent="0.2">
      <c r="B54" s="38" t="s">
        <v>498</v>
      </c>
      <c r="C54" s="212"/>
      <c r="D54" s="17"/>
      <c r="E54" s="17"/>
      <c r="F54" s="17"/>
      <c r="G54" s="17"/>
      <c r="H54" s="1742"/>
      <c r="I54" s="17"/>
      <c r="J54" s="17"/>
      <c r="K54" s="17"/>
      <c r="L54" s="17"/>
    </row>
    <row r="55" spans="1:14" ht="14.25" customHeight="1" thickBot="1" x14ac:dyDescent="0.25">
      <c r="A55" s="1" t="s">
        <v>598</v>
      </c>
      <c r="B55" s="168" t="s">
        <v>1</v>
      </c>
      <c r="C55" s="143">
        <f>C53+1</f>
        <v>27</v>
      </c>
      <c r="D55" s="14"/>
      <c r="E55" s="14"/>
      <c r="F55" s="14"/>
      <c r="G55" s="14"/>
      <c r="H55" s="1720">
        <v>3127</v>
      </c>
      <c r="I55" s="14"/>
      <c r="J55" s="14"/>
      <c r="K55" s="14"/>
      <c r="L55" s="14"/>
    </row>
    <row r="56" spans="1:14" ht="12" customHeight="1" x14ac:dyDescent="0.2">
      <c r="B56" s="1885" t="s">
        <v>2448</v>
      </c>
      <c r="C56" s="212"/>
      <c r="D56" s="17"/>
      <c r="E56" s="17"/>
      <c r="F56" s="17"/>
      <c r="G56" s="17"/>
      <c r="H56" s="17"/>
      <c r="I56" s="17"/>
      <c r="J56" s="17"/>
      <c r="K56" s="17"/>
      <c r="L56" s="17"/>
    </row>
    <row r="57" spans="1:14" s="202" customFormat="1" ht="12" customHeight="1" x14ac:dyDescent="0.2">
      <c r="A57" s="1"/>
      <c r="B57" s="84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2" customHeight="1" x14ac:dyDescent="0.2">
      <c r="B58" s="1988"/>
      <c r="C58" s="291"/>
      <c r="D58" s="291"/>
      <c r="E58" s="291"/>
      <c r="F58" s="291"/>
      <c r="G58" s="291"/>
      <c r="H58" s="291"/>
      <c r="I58" s="291"/>
      <c r="J58" s="850"/>
      <c r="K58" s="850"/>
      <c r="L58" s="850"/>
      <c r="M58" s="99"/>
      <c r="N58" s="99"/>
    </row>
    <row r="59" spans="1:14" ht="12" customHeight="1" x14ac:dyDescent="0.2">
      <c r="B59" s="844"/>
      <c r="C59" s="721"/>
      <c r="D59" s="721"/>
      <c r="E59" s="721"/>
      <c r="F59" s="721"/>
      <c r="G59" s="721"/>
      <c r="H59" s="721"/>
      <c r="I59" s="721"/>
      <c r="J59" s="850"/>
      <c r="K59" s="850"/>
      <c r="L59" s="850"/>
      <c r="M59" s="99"/>
      <c r="N59" s="99"/>
    </row>
    <row r="60" spans="1:14" ht="12" customHeight="1" x14ac:dyDescent="0.2">
      <c r="B60" s="723"/>
      <c r="C60" s="291"/>
      <c r="D60" s="291"/>
      <c r="E60" s="291"/>
      <c r="F60" s="291"/>
      <c r="G60" s="291"/>
      <c r="H60" s="291"/>
      <c r="I60" s="291"/>
      <c r="J60" s="850"/>
      <c r="K60" s="850"/>
      <c r="L60" s="850"/>
      <c r="M60" s="145"/>
      <c r="N60" s="145"/>
    </row>
    <row r="61" spans="1:14" x14ac:dyDescent="0.2">
      <c r="C61" s="291"/>
      <c r="D61" s="291"/>
      <c r="E61" s="291"/>
      <c r="F61" s="291"/>
      <c r="G61" s="291"/>
      <c r="H61" s="291"/>
      <c r="I61" s="291"/>
      <c r="J61" s="850"/>
      <c r="K61" s="850"/>
      <c r="L61" s="850"/>
      <c r="M61" s="145"/>
      <c r="N61" s="145"/>
    </row>
  </sheetData>
  <mergeCells count="2">
    <mergeCell ref="B4:K4"/>
    <mergeCell ref="E8:H8"/>
  </mergeCells>
  <pageMargins left="0.39370078740157483" right="0.39370078740157483" top="0.59055118110236227" bottom="0.39370078740157483" header="0.59055118110236227" footer="0.39370078740157483"/>
  <pageSetup scale="96" orientation="portrait" r:id="rId1"/>
  <headerFooter alignWithMargins="0">
    <oddHeader>&amp;L&amp;9Organisme ________________________________________&amp;R&amp;9Code géographique ____________</oddHeader>
    <oddFooter>&amp;LS17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E54"/>
  <sheetViews>
    <sheetView zoomScaleNormal="100" workbookViewId="0"/>
  </sheetViews>
  <sheetFormatPr baseColWidth="10" defaultRowHeight="12.75" x14ac:dyDescent="0.2"/>
  <cols>
    <col min="1" max="1" width="4" style="1" customWidth="1"/>
    <col min="2" max="2" width="66.28515625" style="23" customWidth="1"/>
    <col min="3" max="5" width="7.28515625" style="23" customWidth="1"/>
  </cols>
  <sheetData>
    <row r="1" spans="1:5" x14ac:dyDescent="0.2">
      <c r="B1" s="4"/>
    </row>
    <row r="2" spans="1:5" x14ac:dyDescent="0.2">
      <c r="B2" s="4"/>
    </row>
    <row r="3" spans="1:5" x14ac:dyDescent="0.2">
      <c r="B3" s="53"/>
      <c r="C3" s="477"/>
      <c r="D3" s="53"/>
      <c r="E3" s="53"/>
    </row>
    <row r="4" spans="1:5" x14ac:dyDescent="0.2">
      <c r="B4" s="53" t="s">
        <v>220</v>
      </c>
      <c r="C4" s="477"/>
      <c r="D4" s="53"/>
      <c r="E4" s="53"/>
    </row>
    <row r="5" spans="1:5" x14ac:dyDescent="0.2">
      <c r="B5" s="391"/>
      <c r="C5" s="2217" t="s">
        <v>221</v>
      </c>
      <c r="D5" s="2217"/>
      <c r="E5" s="2217"/>
    </row>
    <row r="6" spans="1:5" x14ac:dyDescent="0.2">
      <c r="B6" s="130"/>
      <c r="C6" s="46" t="s">
        <v>492</v>
      </c>
      <c r="D6" s="46" t="s">
        <v>435</v>
      </c>
      <c r="E6" s="46" t="s">
        <v>13</v>
      </c>
    </row>
    <row r="7" spans="1:5" x14ac:dyDescent="0.2">
      <c r="B7" s="130"/>
      <c r="C7" s="1904"/>
      <c r="D7" s="1904"/>
      <c r="E7" s="1904"/>
    </row>
    <row r="8" spans="1:5" x14ac:dyDescent="0.2">
      <c r="B8" s="130"/>
      <c r="C8" s="106"/>
      <c r="D8" s="106"/>
      <c r="E8" s="106"/>
    </row>
    <row r="9" spans="1:5" x14ac:dyDescent="0.2">
      <c r="B9" s="130" t="s">
        <v>691</v>
      </c>
      <c r="C9" s="1906"/>
      <c r="D9" s="1906"/>
      <c r="E9" s="1906"/>
    </row>
    <row r="10" spans="1:5" x14ac:dyDescent="0.2">
      <c r="B10" s="130"/>
      <c r="C10" s="1906"/>
      <c r="D10" s="1906"/>
      <c r="E10" s="1906"/>
    </row>
    <row r="11" spans="1:5" x14ac:dyDescent="0.2">
      <c r="A11" s="1902" t="s">
        <v>598</v>
      </c>
      <c r="B11" s="23" t="s">
        <v>1078</v>
      </c>
      <c r="C11" s="1906">
        <v>6</v>
      </c>
      <c r="D11" s="1906">
        <v>4</v>
      </c>
      <c r="E11" s="1906">
        <v>4</v>
      </c>
    </row>
    <row r="12" spans="1:5" x14ac:dyDescent="0.2">
      <c r="A12" s="1902" t="s">
        <v>598</v>
      </c>
      <c r="B12" s="1382" t="s">
        <v>100</v>
      </c>
      <c r="C12" s="1906" t="s">
        <v>121</v>
      </c>
      <c r="D12" s="1906" t="s">
        <v>1083</v>
      </c>
      <c r="E12" s="1906" t="s">
        <v>1083</v>
      </c>
    </row>
    <row r="13" spans="1:5" x14ac:dyDescent="0.2">
      <c r="A13" s="1902"/>
      <c r="B13" s="1382"/>
      <c r="C13" s="1906"/>
      <c r="D13" s="1906"/>
      <c r="E13" s="1906"/>
    </row>
    <row r="14" spans="1:5" x14ac:dyDescent="0.2">
      <c r="A14" s="1902" t="s">
        <v>598</v>
      </c>
      <c r="B14" s="23" t="s">
        <v>180</v>
      </c>
      <c r="C14" s="1906">
        <v>7</v>
      </c>
      <c r="D14" s="1906">
        <v>5</v>
      </c>
      <c r="E14" s="1906">
        <v>5</v>
      </c>
    </row>
    <row r="15" spans="1:5" x14ac:dyDescent="0.2">
      <c r="A15" s="1902" t="s">
        <v>598</v>
      </c>
      <c r="B15" s="23" t="s">
        <v>372</v>
      </c>
      <c r="C15" s="1906">
        <v>8</v>
      </c>
      <c r="D15" s="1906">
        <v>6</v>
      </c>
      <c r="E15" s="1906">
        <v>6</v>
      </c>
    </row>
    <row r="16" spans="1:5" x14ac:dyDescent="0.2">
      <c r="A16" s="1902" t="s">
        <v>598</v>
      </c>
      <c r="B16" s="1905" t="s">
        <v>371</v>
      </c>
      <c r="C16" s="1906">
        <v>9</v>
      </c>
      <c r="D16" s="1906">
        <v>7</v>
      </c>
      <c r="E16" s="1906">
        <v>7</v>
      </c>
    </row>
    <row r="17" spans="1:5" x14ac:dyDescent="0.2">
      <c r="A17" s="1902" t="s">
        <v>598</v>
      </c>
      <c r="B17" s="1905" t="s">
        <v>458</v>
      </c>
      <c r="C17" s="1906">
        <v>9</v>
      </c>
      <c r="D17" s="1906">
        <v>7</v>
      </c>
      <c r="E17" s="1906">
        <v>7</v>
      </c>
    </row>
    <row r="18" spans="1:5" x14ac:dyDescent="0.2">
      <c r="A18" s="1902" t="s">
        <v>598</v>
      </c>
      <c r="B18" s="126" t="s">
        <v>373</v>
      </c>
      <c r="C18" s="1906">
        <v>10</v>
      </c>
      <c r="D18" s="1906">
        <v>8</v>
      </c>
      <c r="E18" s="1906">
        <v>8</v>
      </c>
    </row>
    <row r="19" spans="1:5" x14ac:dyDescent="0.2">
      <c r="A19" s="1902"/>
      <c r="B19" s="126"/>
      <c r="C19" s="1906"/>
      <c r="D19" s="1906"/>
      <c r="E19" s="1906"/>
    </row>
    <row r="20" spans="1:5" s="745" customFormat="1" x14ac:dyDescent="0.2">
      <c r="A20" s="1903" t="s">
        <v>598</v>
      </c>
      <c r="B20" s="99" t="s">
        <v>374</v>
      </c>
      <c r="C20" s="1903">
        <v>11</v>
      </c>
      <c r="D20" s="1903">
        <v>9</v>
      </c>
      <c r="E20" s="1903">
        <v>9</v>
      </c>
    </row>
    <row r="21" spans="1:5" s="1" customFormat="1" x14ac:dyDescent="0.2">
      <c r="A21" s="1903"/>
      <c r="B21" s="1909"/>
      <c r="C21" s="1903"/>
      <c r="D21" s="1903"/>
      <c r="E21" s="1903"/>
    </row>
    <row r="22" spans="1:5" x14ac:dyDescent="0.2">
      <c r="A22" s="1903"/>
      <c r="B22" s="1909" t="s">
        <v>247</v>
      </c>
      <c r="C22" s="1903"/>
      <c r="D22" s="1903"/>
      <c r="E22" s="1903"/>
    </row>
    <row r="23" spans="1:5" x14ac:dyDescent="0.2">
      <c r="A23" s="1903"/>
      <c r="B23" s="99" t="s">
        <v>2399</v>
      </c>
      <c r="C23" s="1903"/>
      <c r="D23" s="1903"/>
      <c r="E23" s="1903"/>
    </row>
    <row r="24" spans="1:5" x14ac:dyDescent="0.2">
      <c r="A24" s="1903" t="s">
        <v>598</v>
      </c>
      <c r="B24" s="99" t="s">
        <v>571</v>
      </c>
      <c r="C24" s="1903">
        <v>12</v>
      </c>
      <c r="D24" s="1903">
        <v>10</v>
      </c>
      <c r="E24" s="1903">
        <v>10</v>
      </c>
    </row>
    <row r="25" spans="1:5" x14ac:dyDescent="0.2">
      <c r="A25" s="1903" t="s">
        <v>598</v>
      </c>
      <c r="B25" s="90" t="s">
        <v>579</v>
      </c>
      <c r="C25" s="1903">
        <f t="shared" ref="C25:C27" si="0">C24+1</f>
        <v>13</v>
      </c>
      <c r="D25" s="1903">
        <v>11</v>
      </c>
      <c r="E25" s="1903">
        <v>11</v>
      </c>
    </row>
    <row r="26" spans="1:5" x14ac:dyDescent="0.2">
      <c r="A26" s="1903" t="s">
        <v>598</v>
      </c>
      <c r="B26" s="90" t="s">
        <v>580</v>
      </c>
      <c r="C26" s="1903">
        <f t="shared" si="0"/>
        <v>14</v>
      </c>
      <c r="D26" s="1903">
        <v>12</v>
      </c>
      <c r="E26" s="1903">
        <v>12</v>
      </c>
    </row>
    <row r="27" spans="1:5" x14ac:dyDescent="0.2">
      <c r="A27" s="1903" t="s">
        <v>598</v>
      </c>
      <c r="B27" s="99" t="s">
        <v>640</v>
      </c>
      <c r="C27" s="1903">
        <f t="shared" si="0"/>
        <v>15</v>
      </c>
      <c r="D27" s="1903">
        <v>13</v>
      </c>
      <c r="E27" s="1903">
        <v>13</v>
      </c>
    </row>
    <row r="28" spans="1:5" x14ac:dyDescent="0.2">
      <c r="A28" s="1903" t="s">
        <v>598</v>
      </c>
      <c r="B28" s="99" t="s">
        <v>2400</v>
      </c>
      <c r="C28" s="1903">
        <f>C27+1</f>
        <v>16</v>
      </c>
      <c r="D28" s="1903">
        <v>14</v>
      </c>
      <c r="E28" s="1903">
        <v>14</v>
      </c>
    </row>
    <row r="29" spans="1:5" x14ac:dyDescent="0.2">
      <c r="A29" s="1903" t="s">
        <v>598</v>
      </c>
      <c r="B29" s="99" t="s">
        <v>2401</v>
      </c>
      <c r="C29" s="1903">
        <f>C28+1</f>
        <v>17</v>
      </c>
      <c r="D29" s="1903">
        <v>15</v>
      </c>
      <c r="E29" s="1903">
        <v>15</v>
      </c>
    </row>
    <row r="30" spans="1:5" x14ac:dyDescent="0.2">
      <c r="A30" s="1903" t="s">
        <v>598</v>
      </c>
      <c r="B30" s="99" t="s">
        <v>2402</v>
      </c>
      <c r="C30" s="1903">
        <f>C29+1</f>
        <v>18</v>
      </c>
      <c r="D30" s="1903">
        <v>16</v>
      </c>
      <c r="E30" s="1903">
        <v>16</v>
      </c>
    </row>
    <row r="31" spans="1:5" x14ac:dyDescent="0.2">
      <c r="A31" s="1903" t="s">
        <v>598</v>
      </c>
      <c r="B31" s="99" t="s">
        <v>885</v>
      </c>
      <c r="C31" s="1903">
        <f>C30+1</f>
        <v>19</v>
      </c>
      <c r="D31" s="1903">
        <v>17</v>
      </c>
      <c r="E31" s="1903">
        <v>17</v>
      </c>
    </row>
    <row r="32" spans="1:5" x14ac:dyDescent="0.2">
      <c r="A32" s="1903" t="s">
        <v>598</v>
      </c>
      <c r="B32" s="99" t="s">
        <v>972</v>
      </c>
      <c r="C32" s="1903">
        <v>20</v>
      </c>
      <c r="D32" s="1903">
        <v>18</v>
      </c>
      <c r="E32" s="1903">
        <v>18</v>
      </c>
    </row>
    <row r="33" spans="1:5" x14ac:dyDescent="0.2">
      <c r="A33" s="1903" t="s">
        <v>598</v>
      </c>
      <c r="B33" s="99" t="s">
        <v>973</v>
      </c>
      <c r="C33" s="1903">
        <v>21</v>
      </c>
      <c r="D33" s="1903">
        <v>19</v>
      </c>
      <c r="E33" s="1903">
        <v>19</v>
      </c>
    </row>
    <row r="34" spans="1:5" x14ac:dyDescent="0.2">
      <c r="A34" s="1903" t="s">
        <v>598</v>
      </c>
      <c r="B34" s="99" t="s">
        <v>974</v>
      </c>
      <c r="C34" s="1903">
        <v>22</v>
      </c>
      <c r="D34" s="1903">
        <v>20</v>
      </c>
      <c r="E34" s="1903">
        <v>20</v>
      </c>
    </row>
    <row r="35" spans="1:5" x14ac:dyDescent="0.2">
      <c r="A35" s="1903" t="s">
        <v>598</v>
      </c>
      <c r="B35" s="99" t="s">
        <v>243</v>
      </c>
      <c r="C35" s="1903">
        <f>C31+4</f>
        <v>23</v>
      </c>
      <c r="D35" s="1903">
        <v>21</v>
      </c>
      <c r="E35" s="1903">
        <v>21</v>
      </c>
    </row>
    <row r="36" spans="1:5" x14ac:dyDescent="0.2">
      <c r="A36" s="238" t="s">
        <v>598</v>
      </c>
      <c r="B36" s="90" t="s">
        <v>187</v>
      </c>
      <c r="C36" s="1903">
        <f>C35+1</f>
        <v>24</v>
      </c>
      <c r="D36" s="1903">
        <v>22</v>
      </c>
      <c r="E36" s="1903">
        <v>22</v>
      </c>
    </row>
    <row r="37" spans="1:5" x14ac:dyDescent="0.2">
      <c r="A37" s="1903"/>
      <c r="B37" s="99"/>
      <c r="C37" s="1903"/>
      <c r="D37" s="1903"/>
      <c r="E37" s="1903"/>
    </row>
    <row r="38" spans="1:5" x14ac:dyDescent="0.2">
      <c r="A38" s="1903"/>
      <c r="B38" s="90" t="s">
        <v>459</v>
      </c>
      <c r="C38" s="1903"/>
      <c r="D38" s="1903"/>
      <c r="E38" s="1903"/>
    </row>
    <row r="39" spans="1:5" x14ac:dyDescent="0.2">
      <c r="A39" s="1903"/>
      <c r="B39" s="38" t="s">
        <v>891</v>
      </c>
      <c r="C39" s="1903"/>
      <c r="D39" s="1903"/>
      <c r="E39" s="1903"/>
    </row>
    <row r="40" spans="1:5" x14ac:dyDescent="0.2">
      <c r="A40" s="1903"/>
      <c r="B40" s="99"/>
      <c r="C40" s="1903"/>
      <c r="D40" s="1903"/>
      <c r="E40" s="1903"/>
    </row>
    <row r="41" spans="1:5" x14ac:dyDescent="0.2">
      <c r="A41" s="1903" t="s">
        <v>598</v>
      </c>
      <c r="B41" s="99" t="s">
        <v>316</v>
      </c>
      <c r="C41" s="1903">
        <v>27</v>
      </c>
      <c r="D41" s="1903">
        <v>24</v>
      </c>
      <c r="E41" s="1903">
        <v>24</v>
      </c>
    </row>
    <row r="42" spans="1:5" x14ac:dyDescent="0.2">
      <c r="A42" s="1903" t="s">
        <v>598</v>
      </c>
      <c r="B42" s="99" t="s">
        <v>317</v>
      </c>
      <c r="C42" s="1903">
        <v>28</v>
      </c>
      <c r="D42" s="1903">
        <v>25</v>
      </c>
      <c r="E42" s="1903">
        <v>25</v>
      </c>
    </row>
    <row r="43" spans="1:5" x14ac:dyDescent="0.2">
      <c r="A43" s="1903"/>
      <c r="B43" s="99"/>
      <c r="C43" s="1903"/>
      <c r="D43" s="1903"/>
      <c r="E43" s="1903"/>
    </row>
    <row r="44" spans="1:5" x14ac:dyDescent="0.2">
      <c r="A44" s="1903" t="s">
        <v>435</v>
      </c>
      <c r="B44" s="4" t="s">
        <v>1081</v>
      </c>
      <c r="C44" s="1903"/>
      <c r="D44" s="1903"/>
      <c r="E44" s="1903"/>
    </row>
    <row r="45" spans="1:5" x14ac:dyDescent="0.2">
      <c r="A45" s="1903"/>
      <c r="B45" s="4" t="s">
        <v>2403</v>
      </c>
      <c r="C45" s="1903">
        <v>29</v>
      </c>
      <c r="D45" s="1903">
        <v>26</v>
      </c>
      <c r="E45" s="1903"/>
    </row>
    <row r="46" spans="1:5" x14ac:dyDescent="0.2">
      <c r="A46" s="1903"/>
      <c r="B46" s="99"/>
      <c r="C46" s="1903"/>
      <c r="D46" s="1903"/>
      <c r="E46" s="1903"/>
    </row>
    <row r="47" spans="1:5" x14ac:dyDescent="0.2">
      <c r="A47" s="1903"/>
      <c r="B47" s="99"/>
      <c r="C47" s="1903"/>
      <c r="D47" s="1903"/>
      <c r="E47" s="1903"/>
    </row>
    <row r="48" spans="1:5" x14ac:dyDescent="0.2">
      <c r="A48" s="1903"/>
      <c r="B48" s="99"/>
      <c r="C48" s="1903"/>
      <c r="D48" s="1903"/>
      <c r="E48" s="1903"/>
    </row>
    <row r="49" spans="1:5" x14ac:dyDescent="0.2">
      <c r="A49" s="1903"/>
      <c r="B49" s="99"/>
      <c r="C49" s="1903"/>
      <c r="D49" s="1903"/>
      <c r="E49" s="1903"/>
    </row>
    <row r="50" spans="1:5" x14ac:dyDescent="0.2">
      <c r="A50" s="1903"/>
      <c r="B50" s="844" t="s">
        <v>2454</v>
      </c>
      <c r="C50" s="1903"/>
      <c r="D50" s="1903"/>
      <c r="E50" s="1903"/>
    </row>
    <row r="51" spans="1:5" s="1" customFormat="1" x14ac:dyDescent="0.2">
      <c r="A51" s="99"/>
      <c r="B51" s="99"/>
      <c r="C51" s="99"/>
      <c r="D51" s="99"/>
      <c r="E51" s="99"/>
    </row>
    <row r="52" spans="1:5" s="1" customFormat="1" x14ac:dyDescent="0.2">
      <c r="A52" s="90"/>
      <c r="B52" s="844" t="s">
        <v>616</v>
      </c>
      <c r="C52" s="90"/>
      <c r="D52" s="90"/>
      <c r="E52" s="90"/>
    </row>
    <row r="53" spans="1:5" s="1" customFormat="1" x14ac:dyDescent="0.2">
      <c r="A53" s="238"/>
      <c r="B53" s="844" t="s">
        <v>245</v>
      </c>
      <c r="C53" s="238"/>
      <c r="D53" s="238"/>
      <c r="E53" s="238"/>
    </row>
    <row r="54" spans="1:5" s="1" customFormat="1" x14ac:dyDescent="0.2">
      <c r="A54" s="238"/>
      <c r="B54" s="844" t="s">
        <v>246</v>
      </c>
      <c r="C54" s="238"/>
      <c r="D54" s="238"/>
      <c r="E54" s="238"/>
    </row>
  </sheetData>
  <mergeCells count="1">
    <mergeCell ref="C5:E5"/>
  </mergeCells>
  <phoneticPr fontId="10" type="noConversion"/>
  <pageMargins left="0.59055118110236227" right="0.43307086614173229" top="0.59055118110236227" bottom="0.39370078740157483" header="0.59055118110236227" footer="0.39370078740157483"/>
  <pageSetup orientation="portrait" r:id="rId1"/>
  <headerFooter alignWithMargins="0">
    <oddHeader>&amp;LOrganisme ________________________________________&amp;RCode géographique ____________</oddHeader>
    <oddFooter>&amp;LS5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3:U50"/>
  <sheetViews>
    <sheetView showZeros="0" zoomScaleNormal="100" workbookViewId="0"/>
  </sheetViews>
  <sheetFormatPr baseColWidth="10" defaultColWidth="9.140625" defaultRowHeight="12.75" x14ac:dyDescent="0.2"/>
  <cols>
    <col min="1" max="1" width="1.7109375" style="1" customWidth="1"/>
    <col min="2" max="2" width="52.140625" style="1" customWidth="1"/>
    <col min="3" max="3" width="2.7109375" style="1" customWidth="1"/>
    <col min="4" max="4" width="1.5703125" style="1" customWidth="1"/>
    <col min="5" max="5" width="2" style="1" customWidth="1"/>
    <col min="6" max="6" width="15.7109375" style="1" customWidth="1"/>
    <col min="7" max="7" width="2" style="1" customWidth="1"/>
    <col min="8" max="8" width="15.7109375" style="1" customWidth="1"/>
    <col min="9" max="9" width="1.42578125" style="1" hidden="1" customWidth="1"/>
    <col min="10" max="10" width="2" style="1" customWidth="1"/>
    <col min="11" max="16384" width="9.140625" style="1"/>
  </cols>
  <sheetData>
    <row r="3" spans="1:10" x14ac:dyDescent="0.2">
      <c r="B3" s="47"/>
      <c r="C3" s="48"/>
      <c r="D3" s="48"/>
      <c r="E3" s="361"/>
      <c r="F3" s="49"/>
      <c r="G3" s="49"/>
      <c r="H3" s="362"/>
    </row>
    <row r="4" spans="1:10" x14ac:dyDescent="0.2">
      <c r="B4" s="2237" t="s">
        <v>679</v>
      </c>
      <c r="C4" s="2237"/>
      <c r="D4" s="2237"/>
      <c r="E4" s="2237"/>
      <c r="F4" s="2237"/>
      <c r="G4" s="2237"/>
      <c r="H4" s="2237"/>
      <c r="I4" s="861"/>
    </row>
    <row r="5" spans="1:10" x14ac:dyDescent="0.2">
      <c r="B5" s="52" t="s">
        <v>453</v>
      </c>
      <c r="C5" s="48"/>
      <c r="D5" s="48"/>
      <c r="E5" s="361"/>
      <c r="F5" s="49"/>
      <c r="G5" s="49"/>
      <c r="H5" s="362"/>
    </row>
    <row r="6" spans="1:10" x14ac:dyDescent="0.2">
      <c r="B6" s="53" t="s">
        <v>877</v>
      </c>
      <c r="C6" s="95"/>
      <c r="D6" s="95"/>
      <c r="E6" s="2110"/>
      <c r="F6" s="1990"/>
      <c r="G6" s="1990"/>
      <c r="H6" s="2111"/>
    </row>
    <row r="7" spans="1:10" x14ac:dyDescent="0.2">
      <c r="B7" s="99"/>
      <c r="C7" s="1979"/>
      <c r="D7" s="1979"/>
      <c r="E7" s="2107"/>
      <c r="F7" s="219"/>
      <c r="G7" s="219"/>
      <c r="H7" s="2108"/>
    </row>
    <row r="8" spans="1:10" x14ac:dyDescent="0.2">
      <c r="B8" s="99"/>
      <c r="C8" s="1979"/>
      <c r="D8" s="1979"/>
      <c r="E8" s="1119"/>
      <c r="F8" s="2112">
        <v>2018</v>
      </c>
      <c r="G8" s="57"/>
      <c r="H8" s="2113">
        <v>2017</v>
      </c>
      <c r="I8" s="17"/>
    </row>
    <row r="9" spans="1:10" x14ac:dyDescent="0.2">
      <c r="B9" s="99"/>
      <c r="C9" s="1979"/>
      <c r="D9" s="1979"/>
      <c r="E9" s="1119"/>
      <c r="F9" s="1119" t="s">
        <v>287</v>
      </c>
      <c r="G9" s="57"/>
      <c r="H9" s="1120" t="s">
        <v>287</v>
      </c>
      <c r="I9" s="17"/>
    </row>
    <row r="10" spans="1:10" ht="12.75" customHeight="1" thickBot="1" x14ac:dyDescent="0.25">
      <c r="B10" s="236"/>
      <c r="C10" s="236"/>
      <c r="D10" s="236"/>
      <c r="E10" s="2109"/>
      <c r="F10" s="355"/>
      <c r="G10" s="2109"/>
      <c r="H10" s="210"/>
      <c r="I10" s="14"/>
      <c r="J10" s="14"/>
    </row>
    <row r="11" spans="1:10" ht="12.75" customHeight="1" x14ac:dyDescent="0.2">
      <c r="C11" s="363"/>
      <c r="D11" s="363"/>
      <c r="F11" s="365"/>
      <c r="G11" s="364"/>
      <c r="H11" s="1121"/>
    </row>
    <row r="12" spans="1:10" x14ac:dyDescent="0.2">
      <c r="A12" s="17" t="s">
        <v>598</v>
      </c>
      <c r="B12" s="33" t="s">
        <v>502</v>
      </c>
      <c r="C12" s="35">
        <v>1</v>
      </c>
      <c r="D12" s="33"/>
      <c r="E12" s="367"/>
      <c r="F12" s="1696" t="s">
        <v>1545</v>
      </c>
      <c r="G12" s="387"/>
      <c r="H12" s="488">
        <v>0</v>
      </c>
      <c r="I12" s="34"/>
      <c r="J12" s="34"/>
    </row>
    <row r="13" spans="1:10" ht="9" customHeight="1" x14ac:dyDescent="0.2">
      <c r="C13" s="211"/>
      <c r="D13" s="211"/>
      <c r="E13" s="368"/>
      <c r="F13" s="152"/>
      <c r="G13" s="298"/>
      <c r="H13" s="83"/>
    </row>
    <row r="14" spans="1:10" ht="13.5" customHeight="1" x14ac:dyDescent="0.2">
      <c r="A14" s="17"/>
      <c r="B14" s="369" t="s">
        <v>655</v>
      </c>
      <c r="C14" s="366"/>
      <c r="D14" s="366"/>
      <c r="E14" s="108"/>
      <c r="F14" s="152"/>
      <c r="G14" s="370"/>
      <c r="H14" s="83"/>
      <c r="I14" s="267"/>
      <c r="J14" s="366"/>
    </row>
    <row r="15" spans="1:10" ht="11.25" customHeight="1" x14ac:dyDescent="0.2">
      <c r="A15" s="17"/>
      <c r="B15" s="107" t="s">
        <v>417</v>
      </c>
      <c r="C15" s="366"/>
      <c r="D15" s="366"/>
      <c r="E15" s="108"/>
      <c r="F15" s="152"/>
      <c r="G15" s="370"/>
      <c r="H15" s="83"/>
      <c r="I15" s="267"/>
      <c r="J15" s="366"/>
    </row>
    <row r="16" spans="1:10" ht="15.75" customHeight="1" x14ac:dyDescent="0.2">
      <c r="A16" s="17"/>
      <c r="B16" s="38" t="s">
        <v>418</v>
      </c>
      <c r="C16" s="366"/>
      <c r="D16" s="366"/>
      <c r="E16" s="108"/>
      <c r="F16" s="152"/>
      <c r="G16" s="370"/>
      <c r="H16" s="83"/>
      <c r="I16" s="267"/>
      <c r="J16" s="366"/>
    </row>
    <row r="17" spans="1:10" x14ac:dyDescent="0.2">
      <c r="A17" s="17"/>
      <c r="B17" s="366" t="s">
        <v>641</v>
      </c>
      <c r="C17" s="183"/>
      <c r="D17" s="371"/>
      <c r="E17" s="372"/>
      <c r="F17" s="152"/>
      <c r="G17" s="372"/>
      <c r="H17" s="83"/>
      <c r="I17" s="373"/>
      <c r="J17" s="366"/>
    </row>
    <row r="18" spans="1:10" x14ac:dyDescent="0.2">
      <c r="A18" s="17" t="s">
        <v>598</v>
      </c>
      <c r="B18" s="1" t="s">
        <v>264</v>
      </c>
      <c r="C18" s="30">
        <f>C12+1</f>
        <v>2</v>
      </c>
      <c r="D18" s="371"/>
      <c r="E18" s="372" t="s">
        <v>57</v>
      </c>
      <c r="F18" s="1697">
        <v>3209</v>
      </c>
      <c r="G18" s="372" t="s">
        <v>560</v>
      </c>
      <c r="H18" s="83"/>
      <c r="I18" s="373" t="s">
        <v>58</v>
      </c>
      <c r="J18" s="366" t="s">
        <v>58</v>
      </c>
    </row>
    <row r="19" spans="1:10" x14ac:dyDescent="0.2">
      <c r="A19" s="17" t="s">
        <v>598</v>
      </c>
      <c r="B19" s="1" t="s">
        <v>265</v>
      </c>
      <c r="C19" s="30">
        <f t="shared" ref="C19:C26" si="0">C18+1</f>
        <v>3</v>
      </c>
      <c r="D19" s="371"/>
      <c r="E19" s="372" t="s">
        <v>57</v>
      </c>
      <c r="F19" s="1697">
        <v>3210</v>
      </c>
      <c r="G19" s="372" t="s">
        <v>560</v>
      </c>
      <c r="H19" s="83"/>
      <c r="I19" s="373" t="s">
        <v>58</v>
      </c>
      <c r="J19" s="366" t="s">
        <v>58</v>
      </c>
    </row>
    <row r="20" spans="1:10" x14ac:dyDescent="0.2">
      <c r="A20" s="17" t="s">
        <v>598</v>
      </c>
      <c r="B20" s="1" t="s">
        <v>266</v>
      </c>
      <c r="C20" s="30">
        <f t="shared" si="0"/>
        <v>4</v>
      </c>
      <c r="D20" s="371"/>
      <c r="E20" s="372" t="s">
        <v>57</v>
      </c>
      <c r="F20" s="1697">
        <v>3211</v>
      </c>
      <c r="G20" s="372" t="s">
        <v>560</v>
      </c>
      <c r="H20" s="83"/>
      <c r="I20" s="373" t="s">
        <v>58</v>
      </c>
      <c r="J20" s="366" t="s">
        <v>58</v>
      </c>
    </row>
    <row r="21" spans="1:10" x14ac:dyDescent="0.2">
      <c r="A21" s="17" t="s">
        <v>598</v>
      </c>
      <c r="B21" s="1" t="s">
        <v>267</v>
      </c>
      <c r="C21" s="30">
        <f t="shared" si="0"/>
        <v>5</v>
      </c>
      <c r="D21" s="371"/>
      <c r="E21" s="372" t="s">
        <v>57</v>
      </c>
      <c r="F21" s="1697">
        <v>3212</v>
      </c>
      <c r="G21" s="372" t="s">
        <v>560</v>
      </c>
      <c r="H21" s="83"/>
      <c r="I21" s="373" t="s">
        <v>58</v>
      </c>
      <c r="J21" s="366" t="s">
        <v>58</v>
      </c>
    </row>
    <row r="22" spans="1:10" x14ac:dyDescent="0.2">
      <c r="A22" s="17" t="s">
        <v>598</v>
      </c>
      <c r="B22" s="1" t="s">
        <v>268</v>
      </c>
      <c r="C22" s="30">
        <f t="shared" si="0"/>
        <v>6</v>
      </c>
      <c r="D22" s="371"/>
      <c r="E22" s="372" t="s">
        <v>57</v>
      </c>
      <c r="F22" s="1697">
        <v>3213</v>
      </c>
      <c r="G22" s="372" t="s">
        <v>560</v>
      </c>
      <c r="H22" s="83"/>
      <c r="I22" s="373" t="s">
        <v>58</v>
      </c>
      <c r="J22" s="366" t="s">
        <v>58</v>
      </c>
    </row>
    <row r="23" spans="1:10" x14ac:dyDescent="0.2">
      <c r="A23" s="17" t="s">
        <v>598</v>
      </c>
      <c r="B23" s="1" t="s">
        <v>173</v>
      </c>
      <c r="C23" s="30">
        <f t="shared" si="0"/>
        <v>7</v>
      </c>
      <c r="D23" s="371"/>
      <c r="E23" s="372" t="s">
        <v>57</v>
      </c>
      <c r="F23" s="1697">
        <v>3214</v>
      </c>
      <c r="G23" s="372" t="s">
        <v>560</v>
      </c>
      <c r="H23" s="83"/>
      <c r="I23" s="373" t="s">
        <v>58</v>
      </c>
      <c r="J23" s="366" t="s">
        <v>58</v>
      </c>
    </row>
    <row r="24" spans="1:10" x14ac:dyDescent="0.2">
      <c r="A24" s="17" t="s">
        <v>598</v>
      </c>
      <c r="B24" s="17" t="s">
        <v>270</v>
      </c>
      <c r="C24" s="30">
        <f t="shared" si="0"/>
        <v>8</v>
      </c>
      <c r="D24" s="371"/>
      <c r="E24" s="372" t="s">
        <v>57</v>
      </c>
      <c r="F24" s="1697">
        <v>3215</v>
      </c>
      <c r="G24" s="372" t="s">
        <v>560</v>
      </c>
      <c r="H24" s="83"/>
      <c r="I24" s="373" t="s">
        <v>58</v>
      </c>
      <c r="J24" s="366" t="s">
        <v>58</v>
      </c>
    </row>
    <row r="25" spans="1:10" x14ac:dyDescent="0.2">
      <c r="A25" s="17" t="s">
        <v>435</v>
      </c>
      <c r="B25" s="17" t="s">
        <v>271</v>
      </c>
      <c r="C25" s="30">
        <f t="shared" si="0"/>
        <v>9</v>
      </c>
      <c r="D25" s="371"/>
      <c r="E25" s="372" t="s">
        <v>57</v>
      </c>
      <c r="F25" s="1697" t="s">
        <v>1546</v>
      </c>
      <c r="G25" s="372" t="s">
        <v>560</v>
      </c>
      <c r="H25" s="83"/>
      <c r="I25" s="373" t="s">
        <v>58</v>
      </c>
      <c r="J25" s="367" t="s">
        <v>58</v>
      </c>
    </row>
    <row r="26" spans="1:10" x14ac:dyDescent="0.2">
      <c r="A26" s="17" t="s">
        <v>598</v>
      </c>
      <c r="B26" s="374"/>
      <c r="C26" s="31">
        <f t="shared" si="0"/>
        <v>10</v>
      </c>
      <c r="D26" s="375"/>
      <c r="E26" s="376" t="s">
        <v>57</v>
      </c>
      <c r="F26" s="1716">
        <v>3217</v>
      </c>
      <c r="G26" s="376" t="s">
        <v>560</v>
      </c>
      <c r="H26" s="167"/>
      <c r="I26" s="377" t="s">
        <v>58</v>
      </c>
      <c r="J26" s="374" t="s">
        <v>58</v>
      </c>
    </row>
    <row r="27" spans="1:10" ht="17.25" customHeight="1" x14ac:dyDescent="0.2">
      <c r="A27" s="17"/>
      <c r="B27" s="38" t="s">
        <v>192</v>
      </c>
      <c r="C27" s="366"/>
      <c r="D27" s="366"/>
      <c r="E27" s="108"/>
      <c r="F27" s="152"/>
      <c r="G27" s="370"/>
      <c r="H27" s="83"/>
      <c r="I27" s="267"/>
      <c r="J27" s="366"/>
    </row>
    <row r="28" spans="1:10" x14ac:dyDescent="0.2">
      <c r="A28" s="17" t="s">
        <v>598</v>
      </c>
      <c r="B28" s="367" t="s">
        <v>641</v>
      </c>
      <c r="C28" s="184">
        <f>C26+1</f>
        <v>11</v>
      </c>
      <c r="D28" s="259"/>
      <c r="E28" s="378" t="s">
        <v>57</v>
      </c>
      <c r="F28" s="1696">
        <v>6916</v>
      </c>
      <c r="G28" s="378" t="s">
        <v>560</v>
      </c>
      <c r="H28" s="82"/>
      <c r="I28" s="379" t="s">
        <v>58</v>
      </c>
      <c r="J28" s="367" t="s">
        <v>58</v>
      </c>
    </row>
    <row r="29" spans="1:10" ht="15.75" customHeight="1" x14ac:dyDescent="0.2">
      <c r="A29" s="17"/>
      <c r="B29" s="38" t="s">
        <v>717</v>
      </c>
      <c r="C29" s="366"/>
      <c r="D29" s="366"/>
      <c r="E29" s="108"/>
      <c r="F29" s="1717"/>
      <c r="G29" s="370"/>
      <c r="H29" s="83"/>
      <c r="I29" s="267"/>
      <c r="J29" s="366"/>
    </row>
    <row r="30" spans="1:10" x14ac:dyDescent="0.2">
      <c r="A30" s="17"/>
      <c r="B30" s="38" t="s">
        <v>784</v>
      </c>
      <c r="C30" s="366"/>
      <c r="D30" s="366"/>
      <c r="E30" s="108"/>
      <c r="F30" s="1717"/>
      <c r="G30" s="370"/>
      <c r="H30" s="83"/>
      <c r="I30" s="267"/>
      <c r="J30" s="366"/>
    </row>
    <row r="31" spans="1:10" x14ac:dyDescent="0.2">
      <c r="A31" s="17"/>
      <c r="B31" s="38" t="s">
        <v>860</v>
      </c>
      <c r="C31" s="366"/>
      <c r="D31" s="366"/>
      <c r="E31" s="108"/>
      <c r="F31" s="1717"/>
      <c r="G31" s="370"/>
      <c r="H31" s="83"/>
      <c r="I31" s="267"/>
      <c r="J31" s="366"/>
    </row>
    <row r="32" spans="1:10" x14ac:dyDescent="0.2">
      <c r="A32" s="17" t="s">
        <v>598</v>
      </c>
      <c r="B32" s="34" t="s">
        <v>501</v>
      </c>
      <c r="C32" s="184">
        <f>C28+1</f>
        <v>12</v>
      </c>
      <c r="D32" s="259"/>
      <c r="E32" s="378" t="s">
        <v>57</v>
      </c>
      <c r="F32" s="1696" t="s">
        <v>1547</v>
      </c>
      <c r="G32" s="378" t="s">
        <v>560</v>
      </c>
      <c r="H32" s="82"/>
      <c r="I32" s="379" t="s">
        <v>58</v>
      </c>
      <c r="J32" s="367" t="s">
        <v>58</v>
      </c>
    </row>
    <row r="33" spans="1:21" ht="17.25" customHeight="1" x14ac:dyDescent="0.2">
      <c r="A33" s="17"/>
      <c r="B33" s="38" t="s">
        <v>420</v>
      </c>
      <c r="C33" s="366"/>
      <c r="D33" s="366"/>
      <c r="E33" s="108"/>
      <c r="F33" s="1698"/>
      <c r="G33" s="370"/>
      <c r="H33" s="83"/>
      <c r="I33" s="267"/>
      <c r="J33" s="366"/>
    </row>
    <row r="34" spans="1:21" x14ac:dyDescent="0.2">
      <c r="A34" s="17" t="s">
        <v>598</v>
      </c>
      <c r="B34" s="270" t="s">
        <v>101</v>
      </c>
      <c r="C34" s="184">
        <f>C32+1</f>
        <v>13</v>
      </c>
      <c r="D34" s="380"/>
      <c r="E34" s="381"/>
      <c r="F34" s="1696">
        <v>3031</v>
      </c>
      <c r="G34" s="382"/>
      <c r="H34" s="82"/>
      <c r="I34" s="382"/>
      <c r="J34" s="34"/>
    </row>
    <row r="35" spans="1:21" ht="17.25" customHeight="1" x14ac:dyDescent="0.2">
      <c r="A35" s="17"/>
      <c r="B35" s="38" t="s">
        <v>422</v>
      </c>
      <c r="C35" s="187"/>
      <c r="D35" s="192"/>
      <c r="E35" s="383"/>
      <c r="F35" s="152"/>
      <c r="G35" s="383"/>
      <c r="H35" s="83"/>
      <c r="I35" s="383"/>
    </row>
    <row r="36" spans="1:21" x14ac:dyDescent="0.2">
      <c r="A36" s="17" t="s">
        <v>598</v>
      </c>
      <c r="B36" s="17" t="s">
        <v>673</v>
      </c>
      <c r="C36" s="89">
        <f>C34+1</f>
        <v>14</v>
      </c>
      <c r="D36" s="366"/>
      <c r="E36" s="366"/>
      <c r="F36" s="1697">
        <v>3241</v>
      </c>
      <c r="G36" s="384"/>
      <c r="H36" s="83"/>
      <c r="I36" s="384"/>
      <c r="J36" s="385"/>
    </row>
    <row r="37" spans="1:21" x14ac:dyDescent="0.2">
      <c r="A37" s="17"/>
      <c r="B37" s="17" t="s">
        <v>674</v>
      </c>
      <c r="C37" s="89"/>
      <c r="D37" s="366"/>
      <c r="E37" s="366"/>
      <c r="F37" s="1698"/>
      <c r="G37" s="384"/>
      <c r="H37" s="83"/>
      <c r="I37" s="384"/>
      <c r="J37" s="385"/>
    </row>
    <row r="38" spans="1:21" x14ac:dyDescent="0.2">
      <c r="A38" s="17" t="s">
        <v>598</v>
      </c>
      <c r="B38" s="90" t="s">
        <v>272</v>
      </c>
      <c r="C38" s="89">
        <f>C36+1</f>
        <v>15</v>
      </c>
      <c r="D38" s="366"/>
      <c r="E38" s="366"/>
      <c r="F38" s="1697">
        <v>3242</v>
      </c>
      <c r="G38" s="384"/>
      <c r="H38" s="83"/>
      <c r="I38" s="384"/>
      <c r="J38" s="385"/>
    </row>
    <row r="39" spans="1:21" x14ac:dyDescent="0.2">
      <c r="A39" s="17" t="s">
        <v>598</v>
      </c>
      <c r="B39" s="90" t="s">
        <v>172</v>
      </c>
      <c r="C39" s="89">
        <f>C38+1</f>
        <v>16</v>
      </c>
      <c r="D39" s="366"/>
      <c r="E39" s="366"/>
      <c r="F39" s="1697" t="s">
        <v>1548</v>
      </c>
      <c r="G39" s="384"/>
      <c r="H39" s="83"/>
      <c r="I39" s="384"/>
      <c r="J39" s="385"/>
    </row>
    <row r="40" spans="1:21" x14ac:dyDescent="0.2">
      <c r="A40" s="17" t="s">
        <v>598</v>
      </c>
      <c r="B40" s="196" t="s">
        <v>262</v>
      </c>
      <c r="C40" s="184">
        <f>C39+1</f>
        <v>17</v>
      </c>
      <c r="D40" s="367"/>
      <c r="E40" s="367"/>
      <c r="F40" s="1697" t="s">
        <v>1549</v>
      </c>
      <c r="G40" s="386"/>
      <c r="H40" s="82"/>
      <c r="I40" s="387"/>
      <c r="J40" s="717"/>
    </row>
    <row r="41" spans="1:21" x14ac:dyDescent="0.2">
      <c r="A41" s="17" t="s">
        <v>598</v>
      </c>
      <c r="B41" s="196"/>
      <c r="C41" s="184">
        <f>C40+1</f>
        <v>18</v>
      </c>
      <c r="D41" s="367"/>
      <c r="E41" s="367"/>
      <c r="F41" s="1716">
        <v>3032</v>
      </c>
      <c r="G41" s="386"/>
      <c r="H41" s="82"/>
      <c r="I41" s="387"/>
      <c r="J41" s="715"/>
    </row>
    <row r="42" spans="1:21" ht="9" customHeight="1" x14ac:dyDescent="0.2">
      <c r="A42" s="17"/>
      <c r="B42" s="455"/>
      <c r="C42" s="1297"/>
      <c r="D42" s="456"/>
      <c r="E42" s="456"/>
      <c r="F42" s="1698"/>
      <c r="G42" s="457"/>
      <c r="H42" s="175"/>
      <c r="I42" s="458"/>
      <c r="J42" s="388"/>
    </row>
    <row r="43" spans="1:21" x14ac:dyDescent="0.2">
      <c r="A43" s="17" t="s">
        <v>598</v>
      </c>
      <c r="B43" s="39"/>
      <c r="C43" s="184">
        <f>C41+1</f>
        <v>19</v>
      </c>
      <c r="D43" s="367"/>
      <c r="E43" s="367"/>
      <c r="F43" s="1696">
        <v>3193</v>
      </c>
      <c r="G43" s="387"/>
      <c r="H43" s="354"/>
      <c r="I43" s="34"/>
      <c r="J43" s="717"/>
    </row>
    <row r="44" spans="1:21" ht="14.1" customHeight="1" x14ac:dyDescent="0.2">
      <c r="A44" s="17"/>
      <c r="B44" s="174" t="s">
        <v>553</v>
      </c>
      <c r="C44" s="183"/>
      <c r="D44" s="366"/>
      <c r="E44" s="366"/>
      <c r="F44" s="1698"/>
      <c r="G44" s="384"/>
      <c r="H44" s="172"/>
      <c r="I44" s="17"/>
      <c r="J44" s="385"/>
    </row>
    <row r="45" spans="1:21" ht="12.75" customHeight="1" thickBot="1" x14ac:dyDescent="0.25">
      <c r="A45" s="17" t="s">
        <v>598</v>
      </c>
      <c r="B45" s="168" t="s">
        <v>1</v>
      </c>
      <c r="C45" s="185">
        <f>C43+1</f>
        <v>20</v>
      </c>
      <c r="D45" s="712"/>
      <c r="E45" s="712"/>
      <c r="F45" s="1720">
        <v>3256</v>
      </c>
      <c r="G45" s="819"/>
      <c r="H45" s="173"/>
      <c r="I45" s="14"/>
      <c r="J45" s="719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</row>
    <row r="46" spans="1:21" x14ac:dyDescent="0.2">
      <c r="B46" s="2114" t="s">
        <v>2448</v>
      </c>
      <c r="C46" s="202"/>
    </row>
    <row r="47" spans="1:21" x14ac:dyDescent="0.2">
      <c r="B47" s="107"/>
    </row>
    <row r="48" spans="1:21" x14ac:dyDescent="0.2">
      <c r="B48" s="177"/>
    </row>
    <row r="49" spans="2:11" x14ac:dyDescent="0.2">
      <c r="B49" s="850"/>
      <c r="C49" s="291"/>
      <c r="D49" s="291"/>
      <c r="E49" s="291"/>
      <c r="F49" s="291"/>
      <c r="G49" s="291"/>
      <c r="H49" s="291"/>
      <c r="I49" s="850"/>
      <c r="J49" s="850"/>
      <c r="K49" s="850"/>
    </row>
    <row r="50" spans="2:11" x14ac:dyDescent="0.2">
      <c r="B50" s="850"/>
      <c r="C50" s="291"/>
      <c r="D50" s="291"/>
      <c r="E50" s="291"/>
      <c r="F50" s="291"/>
      <c r="G50" s="291"/>
      <c r="H50" s="291"/>
      <c r="I50" s="850"/>
      <c r="J50" s="850"/>
      <c r="K50" s="850"/>
    </row>
  </sheetData>
  <mergeCells count="1">
    <mergeCell ref="B4:H4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&amp;LS18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7">
    <pageSetUpPr fitToPage="1"/>
  </sheetPr>
  <dimension ref="A3:K52"/>
  <sheetViews>
    <sheetView showZeros="0" zoomScaleNormal="100" zoomScaleSheetLayoutView="100" workbookViewId="0"/>
  </sheetViews>
  <sheetFormatPr baseColWidth="10" defaultColWidth="9.140625" defaultRowHeight="12.75" x14ac:dyDescent="0.2"/>
  <cols>
    <col min="1" max="1" width="1.85546875" style="489" customWidth="1"/>
    <col min="2" max="2" width="38.42578125" style="489" customWidth="1"/>
    <col min="3" max="3" width="2" style="489" customWidth="1"/>
    <col min="4" max="4" width="15.7109375" style="489" customWidth="1"/>
    <col min="5" max="5" width="0.85546875" style="489" customWidth="1"/>
    <col min="6" max="6" width="15.7109375" style="489" customWidth="1"/>
    <col min="7" max="7" width="0.7109375" style="489" customWidth="1"/>
    <col min="8" max="8" width="15.7109375" style="489" customWidth="1"/>
    <col min="9" max="9" width="0.7109375" style="489" customWidth="1"/>
    <col min="10" max="10" width="15.7109375" style="489" customWidth="1"/>
    <col min="11" max="11" width="0.140625" style="489" customWidth="1"/>
    <col min="12" max="16384" width="9.140625" style="489"/>
  </cols>
  <sheetData>
    <row r="3" spans="1:10" ht="10.5" customHeight="1" x14ac:dyDescent="0.2"/>
    <row r="4" spans="1:10" x14ac:dyDescent="0.2">
      <c r="B4" s="2323" t="s">
        <v>879</v>
      </c>
      <c r="C4" s="2215"/>
      <c r="D4" s="2215"/>
      <c r="E4" s="2215"/>
      <c r="F4" s="2215"/>
      <c r="G4" s="2215"/>
      <c r="H4" s="2215"/>
      <c r="I4" s="2324"/>
      <c r="J4" s="2324"/>
    </row>
    <row r="5" spans="1:10" s="492" customFormat="1" ht="12.75" customHeight="1" x14ac:dyDescent="0.2">
      <c r="B5" s="2323" t="s">
        <v>32</v>
      </c>
      <c r="C5" s="2323"/>
      <c r="D5" s="2323"/>
      <c r="E5" s="2323"/>
      <c r="F5" s="2323"/>
      <c r="G5" s="2323"/>
      <c r="H5" s="2323"/>
      <c r="I5" s="2325"/>
      <c r="J5" s="2325"/>
    </row>
    <row r="6" spans="1:10" s="492" customFormat="1" ht="12.75" customHeight="1" x14ac:dyDescent="0.2">
      <c r="B6" s="2323" t="s">
        <v>877</v>
      </c>
      <c r="C6" s="2323"/>
      <c r="D6" s="2323"/>
      <c r="E6" s="2323"/>
      <c r="F6" s="2323"/>
      <c r="G6" s="2323"/>
      <c r="H6" s="2323"/>
      <c r="I6" s="2312"/>
      <c r="J6" s="2312"/>
    </row>
    <row r="7" spans="1:10" s="492" customFormat="1" ht="9" customHeight="1" x14ac:dyDescent="0.2">
      <c r="B7" s="1957"/>
      <c r="C7" s="1957"/>
      <c r="D7" s="1957"/>
      <c r="E7" s="1957"/>
      <c r="F7" s="1957"/>
      <c r="G7" s="1957"/>
      <c r="H7" s="1957"/>
      <c r="I7" s="1957"/>
      <c r="J7" s="2051"/>
    </row>
    <row r="8" spans="1:10" s="492" customFormat="1" ht="12.75" customHeight="1" x14ac:dyDescent="0.2">
      <c r="B8" s="1957"/>
      <c r="C8" s="1957"/>
      <c r="D8" s="2326" t="s">
        <v>570</v>
      </c>
      <c r="E8" s="2242"/>
      <c r="F8" s="2242"/>
      <c r="G8" s="1957"/>
      <c r="H8" s="2326" t="s">
        <v>81</v>
      </c>
      <c r="I8" s="2326"/>
      <c r="J8" s="2327"/>
    </row>
    <row r="9" spans="1:10" s="492" customFormat="1" ht="12.75" customHeight="1" x14ac:dyDescent="0.2">
      <c r="B9" s="2115"/>
      <c r="C9" s="490"/>
      <c r="D9" s="1957" t="s">
        <v>503</v>
      </c>
      <c r="E9" s="1957"/>
      <c r="F9" s="1957" t="s">
        <v>287</v>
      </c>
      <c r="G9" s="2048"/>
      <c r="H9" s="1306" t="s">
        <v>287</v>
      </c>
      <c r="I9" s="490"/>
      <c r="J9" s="1957" t="s">
        <v>287</v>
      </c>
    </row>
    <row r="10" spans="1:10" s="492" customFormat="1" ht="12.75" customHeight="1" x14ac:dyDescent="0.2">
      <c r="B10" s="2115"/>
      <c r="C10" s="490"/>
      <c r="D10" s="1957">
        <v>2018</v>
      </c>
      <c r="E10" s="1957"/>
      <c r="F10" s="1957">
        <v>2018</v>
      </c>
      <c r="G10" s="2048"/>
      <c r="H10" s="490">
        <v>2018</v>
      </c>
      <c r="I10" s="490"/>
      <c r="J10" s="1935">
        <v>2017</v>
      </c>
    </row>
    <row r="11" spans="1:10" s="498" customFormat="1" ht="15" customHeight="1" thickBot="1" x14ac:dyDescent="0.25">
      <c r="B11" s="2116"/>
      <c r="C11" s="495"/>
      <c r="D11" s="496"/>
      <c r="E11" s="495"/>
      <c r="F11" s="496"/>
      <c r="G11" s="1243"/>
      <c r="H11" s="210"/>
      <c r="I11" s="210"/>
      <c r="J11" s="495"/>
    </row>
    <row r="12" spans="1:10" s="498" customFormat="1" ht="12.75" customHeight="1" x14ac:dyDescent="0.2">
      <c r="B12" s="499"/>
      <c r="C12" s="500"/>
      <c r="D12" s="533"/>
      <c r="E12" s="500"/>
      <c r="F12" s="1758"/>
      <c r="G12" s="1245"/>
      <c r="H12" s="1246"/>
      <c r="I12" s="1246"/>
      <c r="J12" s="497"/>
    </row>
    <row r="13" spans="1:10" s="498" customFormat="1" ht="12.75" customHeight="1" x14ac:dyDescent="0.2">
      <c r="A13" s="533" t="s">
        <v>598</v>
      </c>
      <c r="B13" s="502" t="s">
        <v>615</v>
      </c>
      <c r="C13" s="500">
        <v>1</v>
      </c>
      <c r="F13" s="1697" t="s">
        <v>1550</v>
      </c>
      <c r="G13" s="1774"/>
      <c r="H13" s="1775" t="s">
        <v>1551</v>
      </c>
      <c r="I13" s="669"/>
      <c r="J13" s="924"/>
    </row>
    <row r="14" spans="1:10" s="498" customFormat="1" ht="9" customHeight="1" x14ac:dyDescent="0.2">
      <c r="A14" s="492"/>
      <c r="B14" s="502"/>
      <c r="C14" s="500"/>
      <c r="F14" s="1742"/>
      <c r="G14" s="1774"/>
      <c r="H14" s="1775"/>
      <c r="I14" s="669"/>
      <c r="J14" s="924"/>
    </row>
    <row r="15" spans="1:10" s="498" customFormat="1" ht="12.75" customHeight="1" x14ac:dyDescent="0.2">
      <c r="A15" s="533" t="s">
        <v>598</v>
      </c>
      <c r="B15" s="502" t="s">
        <v>169</v>
      </c>
      <c r="C15" s="500">
        <f>C13+1</f>
        <v>2</v>
      </c>
      <c r="F15" s="1697" t="s">
        <v>1552</v>
      </c>
      <c r="G15" s="1774"/>
      <c r="H15" s="1775" t="s">
        <v>1553</v>
      </c>
      <c r="I15" s="669"/>
      <c r="J15" s="924"/>
    </row>
    <row r="16" spans="1:10" ht="9" customHeight="1" x14ac:dyDescent="0.2">
      <c r="A16" s="513"/>
      <c r="B16" s="511"/>
      <c r="C16" s="500"/>
      <c r="D16" s="504"/>
      <c r="E16" s="500"/>
      <c r="F16" s="1691"/>
      <c r="G16" s="1775"/>
      <c r="H16" s="1775"/>
      <c r="I16" s="508"/>
      <c r="J16" s="509"/>
    </row>
    <row r="17" spans="1:10" ht="12.75" customHeight="1" x14ac:dyDescent="0.2">
      <c r="A17" s="520" t="s">
        <v>598</v>
      </c>
      <c r="B17" s="497" t="s">
        <v>389</v>
      </c>
      <c r="C17" s="500">
        <f>C15+1</f>
        <v>3</v>
      </c>
      <c r="D17" s="504"/>
      <c r="E17" s="500"/>
      <c r="F17" s="1697" t="s">
        <v>1554</v>
      </c>
      <c r="G17" s="1775"/>
      <c r="H17" s="1775" t="s">
        <v>1555</v>
      </c>
      <c r="I17" s="508"/>
      <c r="J17" s="509"/>
    </row>
    <row r="18" spans="1:10" ht="9" customHeight="1" x14ac:dyDescent="0.2">
      <c r="A18" s="513"/>
      <c r="B18" s="511"/>
      <c r="C18" s="500"/>
      <c r="D18" s="504"/>
      <c r="E18" s="500"/>
      <c r="F18" s="505"/>
      <c r="G18" s="1248"/>
      <c r="H18" s="508"/>
      <c r="I18" s="508"/>
      <c r="J18" s="509"/>
    </row>
    <row r="19" spans="1:10" ht="12.75" customHeight="1" x14ac:dyDescent="0.2">
      <c r="A19" s="513"/>
      <c r="B19" s="515" t="s">
        <v>416</v>
      </c>
      <c r="C19" s="500"/>
      <c r="D19" s="504"/>
      <c r="E19" s="500"/>
      <c r="F19" s="505"/>
      <c r="G19" s="1249"/>
      <c r="H19" s="508"/>
      <c r="I19" s="508"/>
      <c r="J19" s="509"/>
    </row>
    <row r="20" spans="1:10" ht="12.75" customHeight="1" x14ac:dyDescent="0.2">
      <c r="A20" s="513"/>
      <c r="B20" s="517" t="s">
        <v>94</v>
      </c>
      <c r="C20" s="500"/>
      <c r="D20" s="504"/>
      <c r="E20" s="500"/>
      <c r="F20" s="512"/>
      <c r="G20" s="1249"/>
      <c r="H20" s="508"/>
      <c r="I20" s="508"/>
      <c r="J20" s="509"/>
    </row>
    <row r="21" spans="1:10" ht="12.75" customHeight="1" x14ac:dyDescent="0.2">
      <c r="A21" s="513"/>
      <c r="B21" s="517" t="s">
        <v>95</v>
      </c>
      <c r="C21" s="500"/>
      <c r="D21" s="504"/>
      <c r="E21" s="500"/>
      <c r="F21" s="512"/>
      <c r="G21" s="1249"/>
      <c r="H21" s="508"/>
      <c r="I21" s="508"/>
      <c r="J21" s="509"/>
    </row>
    <row r="22" spans="1:10" ht="12.75" customHeight="1" x14ac:dyDescent="0.2">
      <c r="A22" s="520" t="s">
        <v>598</v>
      </c>
      <c r="B22" s="517" t="s">
        <v>277</v>
      </c>
      <c r="C22" s="500">
        <f>C17+1</f>
        <v>4</v>
      </c>
      <c r="D22" s="504"/>
      <c r="E22" s="500"/>
      <c r="F22" s="1691">
        <v>2374</v>
      </c>
      <c r="G22" s="1776"/>
      <c r="H22" s="1776">
        <v>4412</v>
      </c>
      <c r="I22" s="508"/>
      <c r="J22" s="509"/>
    </row>
    <row r="23" spans="1:10" ht="12.75" customHeight="1" x14ac:dyDescent="0.2">
      <c r="A23" s="520" t="s">
        <v>598</v>
      </c>
      <c r="B23" s="517" t="s">
        <v>278</v>
      </c>
      <c r="C23" s="500">
        <f>C22+1</f>
        <v>5</v>
      </c>
      <c r="D23" s="504"/>
      <c r="E23" s="500"/>
      <c r="F23" s="1691">
        <v>2375</v>
      </c>
      <c r="G23" s="1776"/>
      <c r="H23" s="1776">
        <v>4413</v>
      </c>
      <c r="I23" s="508"/>
      <c r="J23" s="509"/>
    </row>
    <row r="24" spans="1:10" ht="12.75" customHeight="1" x14ac:dyDescent="0.2">
      <c r="A24" s="520"/>
      <c r="B24" s="22" t="s">
        <v>926</v>
      </c>
      <c r="C24" s="500"/>
      <c r="D24" s="504"/>
      <c r="E24" s="500"/>
      <c r="F24" s="1691"/>
      <c r="G24" s="1776"/>
      <c r="H24" s="1777"/>
      <c r="I24" s="508"/>
      <c r="J24" s="509"/>
    </row>
    <row r="25" spans="1:10" ht="12.75" customHeight="1" x14ac:dyDescent="0.2">
      <c r="A25" s="520" t="s">
        <v>598</v>
      </c>
      <c r="B25" s="22" t="s">
        <v>427</v>
      </c>
      <c r="C25" s="500">
        <f>C23+1</f>
        <v>6</v>
      </c>
      <c r="D25" s="504"/>
      <c r="E25" s="500"/>
      <c r="F25" s="1691">
        <v>2376</v>
      </c>
      <c r="G25" s="1776"/>
      <c r="H25" s="1778">
        <v>4414</v>
      </c>
      <c r="I25" s="508"/>
      <c r="J25" s="509"/>
    </row>
    <row r="26" spans="1:10" ht="12.75" customHeight="1" x14ac:dyDescent="0.2">
      <c r="A26" s="520" t="s">
        <v>598</v>
      </c>
      <c r="B26" s="517" t="s">
        <v>171</v>
      </c>
      <c r="C26" s="500">
        <f>C25+1</f>
        <v>7</v>
      </c>
      <c r="D26" s="504"/>
      <c r="E26" s="500"/>
      <c r="F26" s="1691">
        <v>2377</v>
      </c>
      <c r="G26" s="1776"/>
      <c r="H26" s="1775">
        <v>4415</v>
      </c>
      <c r="I26" s="508"/>
    </row>
    <row r="27" spans="1:10" ht="12.75" customHeight="1" x14ac:dyDescent="0.2">
      <c r="A27" s="520" t="s">
        <v>598</v>
      </c>
      <c r="B27" s="517" t="s">
        <v>203</v>
      </c>
      <c r="C27" s="500">
        <f>C26+1</f>
        <v>8</v>
      </c>
      <c r="D27" s="504"/>
      <c r="E27" s="500"/>
      <c r="F27" s="1691">
        <v>2378</v>
      </c>
      <c r="G27" s="1776"/>
      <c r="H27" s="1776">
        <v>4988</v>
      </c>
      <c r="I27" s="508"/>
    </row>
    <row r="28" spans="1:10" ht="7.5" customHeight="1" x14ac:dyDescent="0.2">
      <c r="A28" s="513"/>
      <c r="B28" s="511"/>
      <c r="C28" s="500"/>
      <c r="D28" s="504"/>
      <c r="E28" s="500"/>
      <c r="F28" s="512"/>
      <c r="G28" s="1249"/>
      <c r="H28" s="508"/>
      <c r="I28" s="508"/>
    </row>
    <row r="29" spans="1:10" ht="12.75" customHeight="1" x14ac:dyDescent="0.2">
      <c r="A29" s="513"/>
      <c r="B29" s="515" t="s">
        <v>379</v>
      </c>
      <c r="C29" s="500"/>
      <c r="D29" s="504"/>
      <c r="E29" s="500"/>
      <c r="F29" s="505"/>
      <c r="G29" s="1249"/>
      <c r="H29" s="508"/>
      <c r="I29" s="508"/>
    </row>
    <row r="30" spans="1:10" ht="12.75" customHeight="1" x14ac:dyDescent="0.2">
      <c r="A30" s="513"/>
      <c r="B30" s="510" t="s">
        <v>228</v>
      </c>
      <c r="C30" s="500"/>
      <c r="D30" s="504"/>
      <c r="E30" s="500"/>
      <c r="F30" s="505"/>
      <c r="G30" s="1249"/>
      <c r="H30" s="508"/>
      <c r="I30" s="508"/>
    </row>
    <row r="31" spans="1:10" ht="12.75" customHeight="1" x14ac:dyDescent="0.2">
      <c r="A31" s="520" t="s">
        <v>598</v>
      </c>
      <c r="B31" s="510" t="s">
        <v>505</v>
      </c>
      <c r="C31" s="500">
        <f>C27+1</f>
        <v>9</v>
      </c>
      <c r="D31" s="504"/>
      <c r="E31" s="500"/>
      <c r="F31" s="1691">
        <v>2379</v>
      </c>
      <c r="G31" s="1776"/>
      <c r="H31" s="1775">
        <v>4417</v>
      </c>
      <c r="I31" s="508"/>
    </row>
    <row r="32" spans="1:10" ht="12.75" customHeight="1" x14ac:dyDescent="0.2">
      <c r="A32" s="520"/>
      <c r="B32" s="510" t="s">
        <v>125</v>
      </c>
      <c r="C32" s="500">
        <f>C31+1</f>
        <v>10</v>
      </c>
      <c r="D32" s="504"/>
      <c r="E32" s="500"/>
      <c r="F32" s="1691" t="s">
        <v>1556</v>
      </c>
      <c r="G32" s="1776"/>
      <c r="H32" s="1775" t="s">
        <v>1557</v>
      </c>
      <c r="I32" s="508"/>
    </row>
    <row r="33" spans="1:11" ht="12.75" customHeight="1" x14ac:dyDescent="0.2">
      <c r="A33" s="520" t="s">
        <v>598</v>
      </c>
      <c r="B33" s="510" t="s">
        <v>129</v>
      </c>
      <c r="C33" s="500">
        <f>C32+1</f>
        <v>11</v>
      </c>
      <c r="D33" s="504"/>
      <c r="E33" s="500"/>
      <c r="F33" s="1691">
        <v>2380</v>
      </c>
      <c r="G33" s="1776"/>
      <c r="H33" s="1775">
        <v>4482</v>
      </c>
      <c r="I33" s="508"/>
    </row>
    <row r="34" spans="1:11" ht="12.75" customHeight="1" x14ac:dyDescent="0.2">
      <c r="A34" s="520"/>
      <c r="B34" s="510" t="s">
        <v>96</v>
      </c>
      <c r="C34" s="500"/>
      <c r="D34" s="504"/>
      <c r="E34" s="500"/>
      <c r="F34" s="1691"/>
      <c r="G34" s="1775"/>
      <c r="H34" s="1779"/>
      <c r="I34" s="508"/>
      <c r="J34" s="518"/>
    </row>
    <row r="35" spans="1:11" ht="12.75" customHeight="1" x14ac:dyDescent="0.2">
      <c r="A35" s="520" t="s">
        <v>598</v>
      </c>
      <c r="B35" s="487" t="s">
        <v>125</v>
      </c>
      <c r="C35" s="500">
        <f>C33+1</f>
        <v>12</v>
      </c>
      <c r="D35" s="504"/>
      <c r="E35" s="500"/>
      <c r="F35" s="1691" t="s">
        <v>1558</v>
      </c>
      <c r="G35" s="1775"/>
      <c r="H35" s="1775" t="s">
        <v>1559</v>
      </c>
      <c r="I35" s="508"/>
      <c r="J35" s="518"/>
    </row>
    <row r="36" spans="1:11" ht="12.75" customHeight="1" x14ac:dyDescent="0.2">
      <c r="A36" s="520" t="s">
        <v>598</v>
      </c>
      <c r="B36" s="510" t="s">
        <v>474</v>
      </c>
      <c r="C36" s="500">
        <f>C35+1</f>
        <v>13</v>
      </c>
      <c r="D36" s="504"/>
      <c r="E36" s="500"/>
      <c r="F36" s="1691">
        <v>2382</v>
      </c>
      <c r="G36" s="1775"/>
      <c r="H36" s="1775">
        <v>4423</v>
      </c>
      <c r="I36" s="508"/>
      <c r="J36" s="518"/>
    </row>
    <row r="37" spans="1:11" ht="9" customHeight="1" x14ac:dyDescent="0.2">
      <c r="A37" s="513"/>
      <c r="B37" s="510"/>
      <c r="C37" s="500"/>
      <c r="D37" s="504"/>
      <c r="E37" s="500"/>
      <c r="F37" s="505"/>
      <c r="G37" s="1248"/>
      <c r="H37" s="508"/>
      <c r="I37" s="508"/>
      <c r="J37" s="518"/>
    </row>
    <row r="38" spans="1:11" ht="12.75" customHeight="1" x14ac:dyDescent="0.2">
      <c r="A38" s="520" t="s">
        <v>598</v>
      </c>
      <c r="B38" s="497" t="s">
        <v>15</v>
      </c>
      <c r="C38" s="500">
        <f>C36+1</f>
        <v>14</v>
      </c>
      <c r="D38" s="504"/>
      <c r="E38" s="500"/>
      <c r="F38" s="1691" t="s">
        <v>1560</v>
      </c>
      <c r="G38" s="1775"/>
      <c r="H38" s="1775" t="s">
        <v>1561</v>
      </c>
      <c r="I38" s="508"/>
      <c r="J38" s="518"/>
    </row>
    <row r="39" spans="1:11" ht="9" customHeight="1" x14ac:dyDescent="0.2">
      <c r="A39" s="1250"/>
      <c r="B39" s="510"/>
      <c r="C39" s="500"/>
      <c r="D39" s="504"/>
      <c r="E39" s="500"/>
      <c r="F39" s="1741"/>
      <c r="G39" s="1775"/>
      <c r="H39" s="1779"/>
      <c r="I39" s="508"/>
      <c r="J39" s="518"/>
    </row>
    <row r="40" spans="1:11" ht="12.75" customHeight="1" x14ac:dyDescent="0.2">
      <c r="A40" s="520"/>
      <c r="B40" s="497" t="s">
        <v>68</v>
      </c>
      <c r="C40" s="500"/>
      <c r="D40" s="504"/>
      <c r="E40" s="500"/>
      <c r="F40" s="1777"/>
      <c r="G40" s="1775"/>
      <c r="H40" s="1779"/>
      <c r="I40" s="508"/>
    </row>
    <row r="41" spans="1:11" ht="12.75" customHeight="1" x14ac:dyDescent="0.2">
      <c r="A41" s="520" t="s">
        <v>598</v>
      </c>
      <c r="B41" s="497" t="s">
        <v>67</v>
      </c>
      <c r="C41" s="500">
        <f>C38+1</f>
        <v>15</v>
      </c>
      <c r="D41" s="504"/>
      <c r="E41" s="500"/>
      <c r="F41" s="1778" t="s">
        <v>1562</v>
      </c>
      <c r="G41" s="1775"/>
      <c r="H41" s="1775" t="s">
        <v>1563</v>
      </c>
      <c r="I41" s="508"/>
    </row>
    <row r="42" spans="1:11" ht="12.75" customHeight="1" x14ac:dyDescent="0.2">
      <c r="A42" s="520" t="s">
        <v>598</v>
      </c>
      <c r="B42" s="497" t="s">
        <v>67</v>
      </c>
      <c r="C42" s="500">
        <f>C41+1</f>
        <v>16</v>
      </c>
      <c r="D42" s="504"/>
      <c r="E42" s="500"/>
      <c r="F42" s="1778" t="s">
        <v>1564</v>
      </c>
      <c r="G42" s="1775"/>
      <c r="H42" s="1775" t="s">
        <v>1565</v>
      </c>
      <c r="I42" s="508"/>
    </row>
    <row r="43" spans="1:11" ht="12.75" customHeight="1" x14ac:dyDescent="0.2">
      <c r="A43" s="520" t="s">
        <v>598</v>
      </c>
      <c r="B43" s="932" t="s">
        <v>67</v>
      </c>
      <c r="C43" s="522">
        <f>C42+1</f>
        <v>17</v>
      </c>
      <c r="D43" s="523"/>
      <c r="E43" s="522"/>
      <c r="F43" s="1780" t="s">
        <v>1566</v>
      </c>
      <c r="G43" s="1781"/>
      <c r="H43" s="1781" t="s">
        <v>1567</v>
      </c>
      <c r="I43" s="525"/>
      <c r="J43" s="639"/>
    </row>
    <row r="44" spans="1:11" ht="9" customHeight="1" x14ac:dyDescent="0.2">
      <c r="A44" s="513"/>
      <c r="B44" s="497"/>
      <c r="C44" s="500"/>
      <c r="D44" s="504"/>
      <c r="E44" s="500"/>
      <c r="F44" s="1777"/>
      <c r="G44" s="1776"/>
      <c r="H44" s="1779"/>
      <c r="I44" s="508"/>
    </row>
    <row r="45" spans="1:11" ht="12.75" customHeight="1" thickBot="1" x14ac:dyDescent="0.25">
      <c r="A45" s="520" t="s">
        <v>598</v>
      </c>
      <c r="B45" s="526"/>
      <c r="C45" s="527">
        <f>C43+1</f>
        <v>18</v>
      </c>
      <c r="D45" s="528"/>
      <c r="E45" s="527"/>
      <c r="F45" s="1720">
        <v>2385</v>
      </c>
      <c r="G45" s="1782"/>
      <c r="H45" s="1782">
        <v>4426</v>
      </c>
      <c r="I45" s="925"/>
      <c r="J45" s="608"/>
    </row>
    <row r="46" spans="1:11" ht="12.75" customHeight="1" x14ac:dyDescent="0.2">
      <c r="B46" s="2322" t="s">
        <v>2445</v>
      </c>
      <c r="C46" s="2322"/>
      <c r="D46" s="2322"/>
      <c r="E46" s="2322"/>
      <c r="F46" s="2322"/>
      <c r="G46" s="2322"/>
      <c r="H46" s="2322"/>
      <c r="I46" s="2322"/>
      <c r="J46" s="2322"/>
    </row>
    <row r="47" spans="1:11" ht="12.75" customHeight="1" x14ac:dyDescent="0.2">
      <c r="B47" s="2236"/>
      <c r="C47" s="2236"/>
      <c r="D47" s="2236"/>
      <c r="E47" s="2236"/>
      <c r="F47" s="2236"/>
      <c r="G47" s="2236"/>
      <c r="H47" s="2236"/>
      <c r="I47" s="2236"/>
      <c r="J47" s="2236"/>
      <c r="K47" s="1"/>
    </row>
    <row r="48" spans="1:11" ht="12.75" customHeight="1" x14ac:dyDescent="0.2">
      <c r="B48" s="1988"/>
      <c r="C48" s="145"/>
      <c r="D48" s="145"/>
      <c r="E48" s="145"/>
      <c r="F48" s="145"/>
      <c r="G48" s="145"/>
      <c r="H48" s="145"/>
      <c r="I48" s="145"/>
      <c r="J48" s="1"/>
      <c r="K48" s="1"/>
    </row>
    <row r="49" spans="2:10" s="1" customFormat="1" x14ac:dyDescent="0.2">
      <c r="B49" s="844"/>
    </row>
    <row r="50" spans="2:10" s="1" customFormat="1" x14ac:dyDescent="0.2">
      <c r="B50" s="1988"/>
    </row>
    <row r="51" spans="2:10" s="1" customFormat="1" x14ac:dyDescent="0.2">
      <c r="B51" s="844"/>
      <c r="C51" s="291"/>
      <c r="D51" s="291"/>
      <c r="E51" s="291"/>
      <c r="F51" s="291"/>
      <c r="G51" s="291"/>
      <c r="H51" s="291"/>
      <c r="I51" s="850"/>
      <c r="J51" s="850"/>
    </row>
    <row r="52" spans="2:10" s="1" customFormat="1" x14ac:dyDescent="0.2">
      <c r="B52" s="844"/>
      <c r="C52" s="291"/>
      <c r="D52" s="291"/>
      <c r="E52" s="291"/>
      <c r="F52" s="291"/>
      <c r="G52" s="291"/>
      <c r="H52" s="291"/>
      <c r="I52" s="850"/>
      <c r="J52" s="850"/>
    </row>
  </sheetData>
  <mergeCells count="6">
    <mergeCell ref="B46:J47"/>
    <mergeCell ref="B4:J4"/>
    <mergeCell ref="B5:J5"/>
    <mergeCell ref="B6:J6"/>
    <mergeCell ref="D8:F8"/>
    <mergeCell ref="H8:J8"/>
  </mergeCells>
  <pageMargins left="0.59055118110236227" right="0.39370078740157483" top="0.59055118110236227" bottom="0.39370078740157483" header="0.59055118110236227" footer="0.39370078740157483"/>
  <pageSetup scale="91" orientation="portrait" r:id="rId1"/>
  <headerFooter alignWithMargins="0">
    <oddHeader>&amp;L&amp;9Organisme ________________________________________&amp;R&amp;9Code géographique ____________</oddHeader>
    <oddFooter>&amp;LS19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6">
    <pageSetUpPr fitToPage="1"/>
  </sheetPr>
  <dimension ref="A1:T124"/>
  <sheetViews>
    <sheetView zoomScaleNormal="100" workbookViewId="0">
      <selection sqref="A1:M2"/>
    </sheetView>
  </sheetViews>
  <sheetFormatPr baseColWidth="10" defaultColWidth="9.140625" defaultRowHeight="12.75" x14ac:dyDescent="0.2"/>
  <cols>
    <col min="1" max="1" width="2.7109375" style="1" customWidth="1"/>
    <col min="2" max="2" width="11.85546875" style="1" customWidth="1"/>
    <col min="3" max="3" width="9.42578125" style="1" customWidth="1"/>
    <col min="4" max="4" width="9.5703125" style="1" customWidth="1"/>
    <col min="5" max="5" width="12.5703125" style="1" customWidth="1"/>
    <col min="6" max="6" width="1.140625" style="337" customWidth="1"/>
    <col min="7" max="7" width="2.85546875" style="1" customWidth="1"/>
    <col min="8" max="8" width="8" style="1" customWidth="1"/>
    <col min="9" max="9" width="15.7109375" style="1" customWidth="1"/>
    <col min="10" max="10" width="1.42578125" style="1" customWidth="1"/>
    <col min="11" max="11" width="1.28515625" style="1" customWidth="1"/>
    <col min="12" max="12" width="1.140625" style="1" customWidth="1"/>
    <col min="13" max="13" width="15.7109375" style="1" customWidth="1"/>
    <col min="14" max="14" width="0.5703125" style="1" customWidth="1"/>
    <col min="15" max="16384" width="9.140625" style="1"/>
  </cols>
  <sheetData>
    <row r="1" spans="1:20" ht="12.75" customHeight="1" x14ac:dyDescent="0.2">
      <c r="A1" s="2223" t="s">
        <v>2440</v>
      </c>
      <c r="B1" s="2223"/>
      <c r="C1" s="2223"/>
      <c r="D1" s="2223"/>
      <c r="E1" s="2223"/>
      <c r="F1" s="2223"/>
      <c r="G1" s="2223"/>
      <c r="H1" s="2223"/>
      <c r="I1" s="2223"/>
      <c r="J1" s="2223"/>
      <c r="K1" s="2223"/>
      <c r="L1" s="2223"/>
      <c r="M1" s="2223"/>
      <c r="P1" s="1224"/>
    </row>
    <row r="2" spans="1:20" x14ac:dyDescent="0.2">
      <c r="A2" s="2223"/>
      <c r="B2" s="2223"/>
      <c r="C2" s="2223"/>
      <c r="D2" s="2223"/>
      <c r="E2" s="2223"/>
      <c r="F2" s="2223"/>
      <c r="G2" s="2223"/>
      <c r="H2" s="2223"/>
      <c r="I2" s="2223"/>
      <c r="J2" s="2223"/>
      <c r="K2" s="2223"/>
      <c r="L2" s="2223"/>
      <c r="M2" s="2223"/>
    </row>
    <row r="3" spans="1:20" ht="7.5" customHeight="1" x14ac:dyDescent="0.2">
      <c r="A3" s="99"/>
      <c r="B3" s="1941"/>
      <c r="C3" s="95"/>
      <c r="D3" s="95"/>
      <c r="E3" s="95"/>
      <c r="F3" s="1251"/>
      <c r="G3" s="2086"/>
      <c r="H3" s="2086"/>
      <c r="I3" s="294"/>
      <c r="J3" s="294"/>
      <c r="K3" s="245"/>
      <c r="L3" s="245"/>
      <c r="M3" s="99"/>
    </row>
    <row r="4" spans="1:20" x14ac:dyDescent="0.2">
      <c r="A4" s="99"/>
      <c r="B4" s="2237" t="s">
        <v>879</v>
      </c>
      <c r="C4" s="2237"/>
      <c r="D4" s="2237"/>
      <c r="E4" s="2237"/>
      <c r="F4" s="2237"/>
      <c r="G4" s="2237"/>
      <c r="H4" s="2237"/>
      <c r="I4" s="2237"/>
      <c r="J4" s="2237"/>
      <c r="K4" s="2237"/>
      <c r="L4" s="2237"/>
      <c r="M4" s="2237"/>
    </row>
    <row r="5" spans="1:20" ht="13.15" customHeight="1" x14ac:dyDescent="0.2">
      <c r="A5" s="99"/>
      <c r="B5" s="2237" t="s">
        <v>1023</v>
      </c>
      <c r="C5" s="2237"/>
      <c r="D5" s="2237"/>
      <c r="E5" s="2237"/>
      <c r="F5" s="2237"/>
      <c r="G5" s="2237"/>
      <c r="H5" s="2237"/>
      <c r="I5" s="2237"/>
      <c r="J5" s="2237"/>
      <c r="K5" s="2237"/>
      <c r="L5" s="2237"/>
      <c r="M5" s="2237"/>
    </row>
    <row r="6" spans="1:20" ht="13.15" customHeight="1" x14ac:dyDescent="0.2">
      <c r="A6" s="99"/>
      <c r="B6" s="2237" t="s">
        <v>877</v>
      </c>
      <c r="C6" s="2259"/>
      <c r="D6" s="2259"/>
      <c r="E6" s="2259"/>
      <c r="F6" s="2259"/>
      <c r="G6" s="2259"/>
      <c r="H6" s="2259"/>
      <c r="I6" s="2259"/>
      <c r="J6" s="2259"/>
      <c r="K6" s="2259"/>
      <c r="L6" s="2259"/>
      <c r="M6" s="2259"/>
    </row>
    <row r="7" spans="1:20" s="23" customFormat="1" ht="12" customHeight="1" x14ac:dyDescent="0.2">
      <c r="A7" s="145"/>
      <c r="B7" s="142"/>
      <c r="C7" s="971"/>
      <c r="D7" s="145"/>
      <c r="E7" s="145"/>
      <c r="F7" s="337"/>
      <c r="G7" s="1974"/>
      <c r="H7" s="1974"/>
      <c r="I7" s="145"/>
      <c r="J7" s="972"/>
      <c r="K7" s="972"/>
      <c r="L7" s="972"/>
      <c r="M7" s="972"/>
      <c r="N7" s="145"/>
    </row>
    <row r="8" spans="1:20" s="23" customFormat="1" ht="12" customHeight="1" thickBot="1" x14ac:dyDescent="0.25">
      <c r="A8" s="145"/>
      <c r="B8" s="703"/>
      <c r="C8" s="974"/>
      <c r="D8" s="703"/>
      <c r="E8" s="703"/>
      <c r="F8" s="339"/>
      <c r="G8" s="975"/>
      <c r="H8" s="975"/>
      <c r="I8" s="992">
        <v>2018</v>
      </c>
      <c r="J8" s="976"/>
      <c r="K8" s="976"/>
      <c r="L8" s="976"/>
      <c r="M8" s="976">
        <v>2017</v>
      </c>
      <c r="N8" s="703"/>
    </row>
    <row r="9" spans="1:20" s="23" customFormat="1" ht="11.1" customHeight="1" x14ac:dyDescent="0.2">
      <c r="A9" s="145"/>
      <c r="B9" s="702"/>
      <c r="C9" s="836"/>
      <c r="D9" s="702"/>
      <c r="E9" s="702"/>
      <c r="F9" s="336"/>
      <c r="G9" s="706"/>
      <c r="H9" s="706"/>
      <c r="I9" s="706"/>
      <c r="J9" s="709"/>
      <c r="K9" s="709"/>
      <c r="L9" s="709"/>
      <c r="M9" s="977"/>
      <c r="N9" s="145"/>
    </row>
    <row r="10" spans="1:20" s="23" customFormat="1" ht="12" customHeight="1" x14ac:dyDescent="0.2">
      <c r="A10" s="708"/>
      <c r="B10" s="2329" t="s">
        <v>724</v>
      </c>
      <c r="C10" s="2329"/>
      <c r="D10" s="2329"/>
      <c r="E10" s="2329"/>
      <c r="F10" s="2329"/>
      <c r="G10" s="2329"/>
      <c r="H10" s="2329"/>
      <c r="I10" s="2329"/>
      <c r="J10" s="2329"/>
      <c r="K10" s="2329"/>
      <c r="L10" s="2329"/>
      <c r="M10" s="2329"/>
      <c r="N10" s="145"/>
    </row>
    <row r="11" spans="1:20" s="23" customFormat="1" ht="12" customHeight="1" x14ac:dyDescent="0.2">
      <c r="A11" s="145"/>
      <c r="B11" s="142" t="s">
        <v>369</v>
      </c>
      <c r="C11" s="836"/>
      <c r="D11" s="702"/>
      <c r="E11" s="702"/>
      <c r="F11" s="336"/>
      <c r="G11" s="1974"/>
      <c r="H11" s="1974"/>
      <c r="I11" s="1974"/>
      <c r="J11" s="709"/>
      <c r="K11" s="709"/>
      <c r="L11" s="709"/>
      <c r="M11" s="2084"/>
      <c r="N11" s="978"/>
      <c r="O11" s="106"/>
      <c r="P11" s="106"/>
      <c r="Q11" s="106"/>
      <c r="R11" s="106"/>
      <c r="S11" s="106"/>
      <c r="T11" s="106"/>
    </row>
    <row r="12" spans="1:20" s="23" customFormat="1" ht="12" customHeight="1" x14ac:dyDescent="0.2">
      <c r="A12" s="1974" t="s">
        <v>598</v>
      </c>
      <c r="B12" s="702" t="s">
        <v>748</v>
      </c>
      <c r="C12" s="836"/>
      <c r="D12" s="702"/>
      <c r="E12" s="702"/>
      <c r="F12" s="336"/>
      <c r="G12" s="89">
        <f>1</f>
        <v>1</v>
      </c>
      <c r="H12" s="89"/>
      <c r="I12" s="1949" t="s">
        <v>1568</v>
      </c>
      <c r="J12" s="332"/>
      <c r="K12" s="332"/>
      <c r="L12" s="709"/>
      <c r="M12" s="979"/>
      <c r="N12" s="978"/>
      <c r="O12" s="106"/>
      <c r="P12" s="106"/>
      <c r="Q12" s="106"/>
      <c r="R12" s="106"/>
      <c r="S12" s="106"/>
      <c r="T12" s="106"/>
    </row>
    <row r="13" spans="1:20" s="23" customFormat="1" ht="24" customHeight="1" x14ac:dyDescent="0.2">
      <c r="A13" s="1974" t="s">
        <v>598</v>
      </c>
      <c r="B13" s="2330" t="s">
        <v>725</v>
      </c>
      <c r="C13" s="2223"/>
      <c r="D13" s="2223"/>
      <c r="E13" s="2223"/>
      <c r="F13" s="1253"/>
      <c r="G13" s="89">
        <f>G12+1</f>
        <v>2</v>
      </c>
      <c r="H13" s="89"/>
      <c r="I13" s="1949" t="s">
        <v>1569</v>
      </c>
      <c r="J13" s="332"/>
      <c r="K13" s="332"/>
      <c r="L13" s="709"/>
      <c r="M13" s="979"/>
      <c r="N13" s="978"/>
    </row>
    <row r="14" spans="1:20" s="23" customFormat="1" ht="12" customHeight="1" x14ac:dyDescent="0.2">
      <c r="A14" s="1974" t="s">
        <v>598</v>
      </c>
      <c r="B14" s="437" t="s">
        <v>213</v>
      </c>
      <c r="C14" s="980"/>
      <c r="D14" s="437"/>
      <c r="E14" s="437"/>
      <c r="F14" s="1254"/>
      <c r="G14" s="184">
        <f>G13+1</f>
        <v>3</v>
      </c>
      <c r="H14" s="184"/>
      <c r="I14" s="1948" t="s">
        <v>1570</v>
      </c>
      <c r="J14" s="333"/>
      <c r="K14" s="333"/>
      <c r="L14" s="826"/>
      <c r="M14" s="981"/>
      <c r="N14" s="982"/>
    </row>
    <row r="15" spans="1:20" s="23" customFormat="1" ht="12" customHeight="1" x14ac:dyDescent="0.2">
      <c r="A15" s="1974" t="s">
        <v>598</v>
      </c>
      <c r="B15" s="983"/>
      <c r="C15" s="984"/>
      <c r="D15" s="983"/>
      <c r="E15" s="983"/>
      <c r="F15" s="1255"/>
      <c r="G15" s="274">
        <f>G14+1</f>
        <v>4</v>
      </c>
      <c r="H15" s="274"/>
      <c r="I15" s="1713" t="s">
        <v>1571</v>
      </c>
      <c r="J15" s="987"/>
      <c r="K15" s="987"/>
      <c r="L15" s="985"/>
      <c r="M15" s="988"/>
      <c r="N15" s="982"/>
    </row>
    <row r="16" spans="1:20" s="23" customFormat="1" ht="11.1" customHeight="1" x14ac:dyDescent="0.2">
      <c r="A16" s="1974"/>
      <c r="B16" s="702"/>
      <c r="C16" s="836"/>
      <c r="D16" s="702"/>
      <c r="E16" s="702"/>
      <c r="F16" s="336"/>
      <c r="G16" s="183"/>
      <c r="H16" s="183"/>
      <c r="I16" s="706"/>
      <c r="J16" s="332"/>
      <c r="K16" s="332"/>
      <c r="L16" s="709"/>
      <c r="M16" s="979"/>
      <c r="N16" s="978"/>
    </row>
    <row r="17" spans="1:20" s="23" customFormat="1" ht="12" customHeight="1" x14ac:dyDescent="0.2">
      <c r="A17" s="1974"/>
      <c r="B17" s="142" t="s">
        <v>415</v>
      </c>
      <c r="C17" s="836"/>
      <c r="D17" s="702"/>
      <c r="E17" s="702"/>
      <c r="F17" s="336"/>
      <c r="G17" s="183"/>
      <c r="H17" s="183"/>
      <c r="I17" s="706"/>
      <c r="J17" s="332"/>
      <c r="K17" s="332"/>
      <c r="L17" s="709"/>
      <c r="M17" s="979"/>
      <c r="N17" s="978"/>
    </row>
    <row r="18" spans="1:20" s="23" customFormat="1" ht="12" customHeight="1" x14ac:dyDescent="0.2">
      <c r="A18" s="1974"/>
      <c r="B18" s="702" t="s">
        <v>726</v>
      </c>
      <c r="C18" s="836"/>
      <c r="D18" s="702"/>
      <c r="E18" s="702"/>
      <c r="F18" s="336"/>
      <c r="G18" s="183"/>
      <c r="H18" s="183"/>
      <c r="I18" s="709"/>
      <c r="J18" s="332"/>
      <c r="K18" s="332"/>
      <c r="L18" s="709"/>
      <c r="M18" s="332"/>
      <c r="N18" s="978"/>
    </row>
    <row r="19" spans="1:20" s="23" customFormat="1" ht="12" customHeight="1" x14ac:dyDescent="0.2">
      <c r="A19" s="1974" t="s">
        <v>598</v>
      </c>
      <c r="B19" s="2332" t="s">
        <v>727</v>
      </c>
      <c r="C19" s="2261"/>
      <c r="D19" s="2261"/>
      <c r="E19" s="2261"/>
      <c r="F19" s="722"/>
      <c r="G19" s="183">
        <f>G15+1</f>
        <v>5</v>
      </c>
      <c r="H19" s="183"/>
      <c r="I19" s="1949" t="s">
        <v>1572</v>
      </c>
      <c r="J19" s="332"/>
      <c r="K19" s="332"/>
      <c r="L19" s="709"/>
      <c r="M19" s="332"/>
      <c r="N19" s="978"/>
    </row>
    <row r="20" spans="1:20" s="23" customFormat="1" ht="12" customHeight="1" x14ac:dyDescent="0.2">
      <c r="A20" s="1974" t="s">
        <v>598</v>
      </c>
      <c r="B20" s="437" t="s">
        <v>728</v>
      </c>
      <c r="C20" s="980"/>
      <c r="D20" s="437"/>
      <c r="E20" s="437"/>
      <c r="F20" s="1256"/>
      <c r="G20" s="184">
        <f>G19+1</f>
        <v>6</v>
      </c>
      <c r="H20" s="184"/>
      <c r="I20" s="1948" t="s">
        <v>1573</v>
      </c>
      <c r="J20" s="333"/>
      <c r="K20" s="333"/>
      <c r="L20" s="826"/>
      <c r="M20" s="333"/>
      <c r="N20" s="982"/>
    </row>
    <row r="21" spans="1:20" s="23" customFormat="1" ht="11.1" customHeight="1" x14ac:dyDescent="0.2">
      <c r="A21" s="1974" t="s">
        <v>598</v>
      </c>
      <c r="B21" s="702"/>
      <c r="C21" s="836"/>
      <c r="D21" s="702"/>
      <c r="E21" s="702"/>
      <c r="F21" s="336"/>
      <c r="G21" s="183">
        <f>G20+1</f>
        <v>7</v>
      </c>
      <c r="H21" s="183"/>
      <c r="I21" s="1949" t="s">
        <v>1574</v>
      </c>
      <c r="J21" s="332"/>
      <c r="K21" s="332"/>
      <c r="L21" s="709"/>
      <c r="M21" s="332"/>
      <c r="N21" s="978"/>
    </row>
    <row r="22" spans="1:20" s="23" customFormat="1" ht="12" customHeight="1" x14ac:dyDescent="0.2">
      <c r="A22" s="1974" t="s">
        <v>598</v>
      </c>
      <c r="B22" s="437" t="s">
        <v>729</v>
      </c>
      <c r="C22" s="980"/>
      <c r="D22" s="437"/>
      <c r="E22" s="437"/>
      <c r="F22" s="1254"/>
      <c r="G22" s="184">
        <f>G21+1</f>
        <v>8</v>
      </c>
      <c r="H22" s="184"/>
      <c r="I22" s="1948" t="s">
        <v>1575</v>
      </c>
      <c r="J22" s="333"/>
      <c r="K22" s="333"/>
      <c r="L22" s="826"/>
      <c r="M22" s="333"/>
      <c r="N22" s="982"/>
    </row>
    <row r="23" spans="1:20" s="23" customFormat="1" ht="12" customHeight="1" x14ac:dyDescent="0.2">
      <c r="A23" s="1974" t="s">
        <v>598</v>
      </c>
      <c r="B23" s="983"/>
      <c r="C23" s="984"/>
      <c r="D23" s="983"/>
      <c r="E23" s="983"/>
      <c r="F23" s="1255"/>
      <c r="G23" s="184">
        <f>G22+1</f>
        <v>9</v>
      </c>
      <c r="H23" s="184"/>
      <c r="I23" s="1713" t="s">
        <v>1576</v>
      </c>
      <c r="J23" s="987"/>
      <c r="K23" s="987"/>
      <c r="L23" s="985"/>
      <c r="M23" s="987"/>
      <c r="N23" s="982"/>
    </row>
    <row r="24" spans="1:20" s="23" customFormat="1" ht="12" customHeight="1" thickBot="1" x14ac:dyDescent="0.25">
      <c r="A24" s="1974" t="s">
        <v>598</v>
      </c>
      <c r="B24" s="989" t="s">
        <v>10</v>
      </c>
      <c r="C24" s="974"/>
      <c r="D24" s="703"/>
      <c r="E24" s="703"/>
      <c r="F24" s="339"/>
      <c r="G24" s="185">
        <f>G23+1</f>
        <v>10</v>
      </c>
      <c r="H24" s="185"/>
      <c r="I24" s="1951" t="s">
        <v>1577</v>
      </c>
      <c r="J24" s="334"/>
      <c r="K24" s="334"/>
      <c r="L24" s="990"/>
      <c r="M24" s="334"/>
      <c r="N24" s="976"/>
    </row>
    <row r="25" spans="1:20" s="23" customFormat="1" ht="11.1" customHeight="1" x14ac:dyDescent="0.2">
      <c r="A25" s="1974"/>
      <c r="B25" s="702"/>
      <c r="C25" s="836"/>
      <c r="D25" s="702"/>
      <c r="E25" s="702"/>
      <c r="F25" s="336"/>
      <c r="G25" s="709"/>
      <c r="H25" s="709"/>
      <c r="I25" s="709"/>
      <c r="J25" s="332"/>
      <c r="K25" s="332"/>
      <c r="L25" s="709"/>
      <c r="M25" s="332"/>
      <c r="N25" s="978"/>
    </row>
    <row r="26" spans="1:20" s="23" customFormat="1" ht="13.15" customHeight="1" x14ac:dyDescent="0.2">
      <c r="A26" s="708"/>
      <c r="B26" s="2329" t="s">
        <v>752</v>
      </c>
      <c r="C26" s="2329"/>
      <c r="D26" s="2329"/>
      <c r="E26" s="2329"/>
      <c r="F26" s="2329"/>
      <c r="G26" s="2329"/>
      <c r="H26" s="2329"/>
      <c r="I26" s="2329"/>
      <c r="J26" s="2329"/>
      <c r="K26" s="2329"/>
      <c r="L26" s="2329"/>
      <c r="M26" s="2329"/>
      <c r="N26" s="145"/>
    </row>
    <row r="27" spans="1:20" s="23" customFormat="1" ht="12" customHeight="1" x14ac:dyDescent="0.2">
      <c r="A27" s="145"/>
      <c r="B27" s="142" t="s">
        <v>730</v>
      </c>
      <c r="C27" s="836"/>
      <c r="D27" s="702"/>
      <c r="E27" s="702"/>
      <c r="F27" s="336"/>
      <c r="G27" s="1974"/>
      <c r="H27" s="1974"/>
      <c r="I27" s="1974"/>
      <c r="J27" s="709"/>
      <c r="K27" s="709"/>
      <c r="L27" s="709"/>
      <c r="M27" s="2084"/>
      <c r="N27" s="978"/>
      <c r="O27" s="106"/>
      <c r="P27" s="106"/>
      <c r="Q27" s="106"/>
      <c r="R27" s="106"/>
      <c r="S27" s="106"/>
      <c r="T27" s="106"/>
    </row>
    <row r="28" spans="1:20" s="23" customFormat="1" ht="12" customHeight="1" x14ac:dyDescent="0.2">
      <c r="A28" s="1974" t="s">
        <v>598</v>
      </c>
      <c r="B28" s="145" t="s">
        <v>895</v>
      </c>
      <c r="C28" s="702"/>
      <c r="D28" s="702"/>
      <c r="E28" s="702"/>
      <c r="F28" s="336"/>
      <c r="G28" s="183">
        <f>G24+1</f>
        <v>11</v>
      </c>
      <c r="H28" s="183"/>
      <c r="I28" s="1949" t="s">
        <v>1578</v>
      </c>
      <c r="J28" s="332"/>
      <c r="K28" s="332"/>
      <c r="L28" s="706"/>
      <c r="M28" s="979"/>
      <c r="N28" s="978"/>
    </row>
    <row r="29" spans="1:20" s="23" customFormat="1" ht="12" customHeight="1" x14ac:dyDescent="0.2">
      <c r="A29" s="1974" t="s">
        <v>598</v>
      </c>
      <c r="B29" s="145" t="s">
        <v>720</v>
      </c>
      <c r="C29" s="145"/>
      <c r="D29" s="145"/>
      <c r="E29" s="145"/>
      <c r="F29" s="337"/>
      <c r="G29" s="183">
        <f t="shared" ref="G29:G35" si="0">G28+1</f>
        <v>12</v>
      </c>
      <c r="H29" s="183"/>
      <c r="I29" s="1939" t="s">
        <v>1579</v>
      </c>
      <c r="J29" s="145"/>
      <c r="K29" s="145"/>
      <c r="L29" s="145"/>
      <c r="M29" s="145"/>
      <c r="N29" s="145"/>
    </row>
    <row r="30" spans="1:20" s="23" customFormat="1" ht="12" customHeight="1" x14ac:dyDescent="0.2">
      <c r="A30" s="1974" t="s">
        <v>598</v>
      </c>
      <c r="B30" s="437" t="s">
        <v>391</v>
      </c>
      <c r="C30" s="437"/>
      <c r="D30" s="437"/>
      <c r="E30" s="437"/>
      <c r="F30" s="1254"/>
      <c r="G30" s="184">
        <f t="shared" si="0"/>
        <v>13</v>
      </c>
      <c r="H30" s="184"/>
      <c r="I30" s="1942" t="s">
        <v>1580</v>
      </c>
      <c r="J30" s="437"/>
      <c r="K30" s="437"/>
      <c r="L30" s="437"/>
      <c r="M30" s="437"/>
      <c r="N30" s="437"/>
    </row>
    <row r="31" spans="1:20" s="182" customFormat="1" ht="12" customHeight="1" x14ac:dyDescent="0.2">
      <c r="A31" s="1974"/>
      <c r="B31" s="1211" t="s">
        <v>817</v>
      </c>
      <c r="C31" s="1212"/>
      <c r="D31" s="1212"/>
      <c r="E31" s="1212"/>
      <c r="F31" s="1257"/>
      <c r="G31" s="89"/>
      <c r="H31" s="89"/>
      <c r="I31" s="1939"/>
      <c r="J31" s="971"/>
      <c r="K31" s="971"/>
      <c r="L31" s="971"/>
      <c r="M31" s="971"/>
      <c r="N31" s="971"/>
    </row>
    <row r="32" spans="1:20" s="182" customFormat="1" ht="12" customHeight="1" x14ac:dyDescent="0.2">
      <c r="A32" s="1974" t="s">
        <v>598</v>
      </c>
      <c r="B32" s="1213" t="s">
        <v>816</v>
      </c>
      <c r="C32" s="836"/>
      <c r="D32" s="836"/>
      <c r="E32" s="836"/>
      <c r="F32" s="1257"/>
      <c r="G32" s="89">
        <f>G30+1</f>
        <v>14</v>
      </c>
      <c r="H32" s="89"/>
      <c r="I32" s="1939" t="s">
        <v>1581</v>
      </c>
      <c r="J32" s="971"/>
      <c r="K32" s="971"/>
      <c r="L32" s="971"/>
      <c r="M32" s="971"/>
      <c r="N32" s="971"/>
    </row>
    <row r="33" spans="1:20" s="23" customFormat="1" ht="12" customHeight="1" x14ac:dyDescent="0.2">
      <c r="A33" s="1974" t="s">
        <v>598</v>
      </c>
      <c r="B33" s="437" t="s">
        <v>731</v>
      </c>
      <c r="C33" s="437"/>
      <c r="D33" s="437"/>
      <c r="E33" s="437"/>
      <c r="F33" s="1254"/>
      <c r="G33" s="184">
        <f>G32+1</f>
        <v>15</v>
      </c>
      <c r="H33" s="184"/>
      <c r="I33" s="1942" t="s">
        <v>1582</v>
      </c>
      <c r="J33" s="437"/>
      <c r="K33" s="437" t="s">
        <v>58</v>
      </c>
      <c r="L33" s="437" t="s">
        <v>57</v>
      </c>
      <c r="M33" s="437"/>
      <c r="N33" s="437" t="s">
        <v>58</v>
      </c>
    </row>
    <row r="34" spans="1:20" s="23" customFormat="1" ht="12" customHeight="1" x14ac:dyDescent="0.2">
      <c r="A34" s="1974" t="s">
        <v>598</v>
      </c>
      <c r="B34" s="983"/>
      <c r="C34" s="983"/>
      <c r="D34" s="983"/>
      <c r="E34" s="983"/>
      <c r="F34" s="1255"/>
      <c r="G34" s="274">
        <f t="shared" si="0"/>
        <v>16</v>
      </c>
      <c r="H34" s="274"/>
      <c r="I34" s="421" t="s">
        <v>1583</v>
      </c>
      <c r="J34" s="983"/>
      <c r="K34" s="983"/>
      <c r="L34" s="983"/>
      <c r="M34" s="983"/>
      <c r="N34" s="983"/>
    </row>
    <row r="35" spans="1:20" s="23" customFormat="1" ht="12" customHeight="1" x14ac:dyDescent="0.2">
      <c r="A35" s="1974" t="s">
        <v>598</v>
      </c>
      <c r="B35" s="983"/>
      <c r="C35" s="983"/>
      <c r="D35" s="983"/>
      <c r="E35" s="983"/>
      <c r="F35" s="1255"/>
      <c r="G35" s="274">
        <f t="shared" si="0"/>
        <v>17</v>
      </c>
      <c r="H35" s="274"/>
      <c r="I35" s="421" t="s">
        <v>1584</v>
      </c>
      <c r="J35" s="983"/>
      <c r="K35" s="983"/>
      <c r="L35" s="983"/>
      <c r="M35" s="983"/>
      <c r="N35" s="983"/>
    </row>
    <row r="36" spans="1:20" s="23" customFormat="1" ht="8.25" customHeight="1" x14ac:dyDescent="0.2">
      <c r="A36" s="145"/>
      <c r="B36" s="145"/>
      <c r="C36" s="145"/>
      <c r="D36" s="145"/>
      <c r="E36" s="145"/>
      <c r="F36" s="337"/>
      <c r="G36" s="19"/>
      <c r="H36" s="19"/>
      <c r="I36" s="145"/>
      <c r="J36" s="145"/>
      <c r="K36" s="145"/>
      <c r="L36" s="145"/>
      <c r="M36" s="145"/>
      <c r="N36" s="145"/>
    </row>
    <row r="37" spans="1:20" s="23" customFormat="1" ht="12" customHeight="1" x14ac:dyDescent="0.2">
      <c r="A37" s="145"/>
      <c r="B37" s="142" t="s">
        <v>378</v>
      </c>
      <c r="C37" s="836"/>
      <c r="D37" s="702"/>
      <c r="E37" s="702"/>
      <c r="F37" s="336"/>
      <c r="G37" s="19"/>
      <c r="H37" s="19"/>
      <c r="I37" s="1974"/>
      <c r="J37" s="709"/>
      <c r="K37" s="709"/>
      <c r="L37" s="709"/>
      <c r="M37" s="2084"/>
      <c r="N37" s="978"/>
      <c r="O37" s="106"/>
      <c r="P37" s="106"/>
      <c r="Q37" s="106"/>
      <c r="R37" s="106"/>
      <c r="S37" s="106"/>
      <c r="T37" s="106"/>
    </row>
    <row r="38" spans="1:20" s="23" customFormat="1" ht="12" customHeight="1" x14ac:dyDescent="0.2">
      <c r="A38" s="1974" t="s">
        <v>598</v>
      </c>
      <c r="B38" s="145" t="s">
        <v>102</v>
      </c>
      <c r="C38" s="702"/>
      <c r="D38" s="702"/>
      <c r="E38" s="702"/>
      <c r="F38" s="336"/>
      <c r="G38" s="183">
        <f>G35+1</f>
        <v>18</v>
      </c>
      <c r="H38" s="183"/>
      <c r="I38" s="1949" t="s">
        <v>1585</v>
      </c>
      <c r="J38" s="332"/>
      <c r="K38" s="332"/>
      <c r="L38" s="706"/>
      <c r="M38" s="979"/>
      <c r="N38" s="978"/>
    </row>
    <row r="39" spans="1:20" s="23" customFormat="1" ht="12" customHeight="1" x14ac:dyDescent="0.2">
      <c r="A39" s="1974" t="s">
        <v>598</v>
      </c>
      <c r="B39" s="145" t="s">
        <v>396</v>
      </c>
      <c r="C39" s="145"/>
      <c r="D39" s="145"/>
      <c r="E39" s="145"/>
      <c r="F39" s="337"/>
      <c r="G39" s="183">
        <f>G38+1</f>
        <v>19</v>
      </c>
      <c r="H39" s="183"/>
      <c r="I39" s="238" t="s">
        <v>1586</v>
      </c>
      <c r="J39" s="145"/>
      <c r="K39" s="145"/>
      <c r="L39" s="145"/>
      <c r="M39" s="145"/>
      <c r="N39" s="145"/>
    </row>
    <row r="40" spans="1:20" s="23" customFormat="1" ht="12" customHeight="1" x14ac:dyDescent="0.2">
      <c r="A40" s="1974" t="s">
        <v>598</v>
      </c>
      <c r="B40" s="437" t="s">
        <v>606</v>
      </c>
      <c r="C40" s="437"/>
      <c r="D40" s="437"/>
      <c r="E40" s="437"/>
      <c r="F40" s="1254"/>
      <c r="G40" s="184">
        <f>G39+1</f>
        <v>20</v>
      </c>
      <c r="H40" s="184"/>
      <c r="I40" s="1942" t="s">
        <v>1587</v>
      </c>
      <c r="J40" s="437"/>
      <c r="K40" s="437"/>
      <c r="L40" s="437"/>
      <c r="M40" s="437"/>
      <c r="N40" s="437"/>
    </row>
    <row r="41" spans="1:20" s="23" customFormat="1" ht="12" customHeight="1" x14ac:dyDescent="0.2">
      <c r="A41" s="1974" t="s">
        <v>598</v>
      </c>
      <c r="B41" s="983"/>
      <c r="C41" s="983"/>
      <c r="D41" s="983"/>
      <c r="E41" s="983"/>
      <c r="F41" s="1255"/>
      <c r="G41" s="274">
        <f>G40+1</f>
        <v>21</v>
      </c>
      <c r="H41" s="274"/>
      <c r="I41" s="421" t="s">
        <v>1588</v>
      </c>
      <c r="J41" s="983"/>
      <c r="K41" s="983"/>
      <c r="L41" s="983"/>
      <c r="M41" s="983"/>
      <c r="N41" s="983"/>
    </row>
    <row r="42" spans="1:20" s="23" customFormat="1" ht="11.1" customHeight="1" x14ac:dyDescent="0.2">
      <c r="A42" s="145"/>
      <c r="B42" s="145"/>
      <c r="C42" s="145"/>
      <c r="D42" s="145"/>
      <c r="E42" s="145"/>
      <c r="F42" s="337"/>
      <c r="G42" s="19"/>
      <c r="H42" s="19"/>
      <c r="I42" s="145"/>
      <c r="J42" s="145"/>
      <c r="K42" s="145"/>
      <c r="L42" s="145"/>
      <c r="M42" s="145"/>
      <c r="N42" s="145"/>
    </row>
    <row r="43" spans="1:20" s="23" customFormat="1" ht="12" customHeight="1" thickBot="1" x14ac:dyDescent="0.25">
      <c r="A43" s="145"/>
      <c r="B43" s="989" t="s">
        <v>732</v>
      </c>
      <c r="C43" s="989"/>
      <c r="D43" s="989"/>
      <c r="E43" s="703"/>
      <c r="F43" s="339"/>
      <c r="G43" s="185">
        <f>G41+1</f>
        <v>22</v>
      </c>
      <c r="H43" s="185"/>
      <c r="I43" s="1944" t="s">
        <v>1589</v>
      </c>
      <c r="J43" s="703"/>
      <c r="K43" s="703"/>
      <c r="L43" s="703"/>
      <c r="M43" s="703"/>
      <c r="N43" s="703"/>
    </row>
    <row r="44" spans="1:20" s="23" customFormat="1" ht="10.5" customHeight="1" x14ac:dyDescent="0.2">
      <c r="A44" s="145"/>
      <c r="B44" s="145"/>
      <c r="C44" s="145"/>
      <c r="D44" s="145"/>
      <c r="E44" s="145"/>
      <c r="F44" s="337"/>
      <c r="G44" s="1974"/>
      <c r="H44" s="1974"/>
      <c r="I44" s="145"/>
      <c r="J44" s="145"/>
      <c r="K44" s="145"/>
      <c r="L44" s="145"/>
      <c r="M44" s="145"/>
      <c r="N44" s="145"/>
    </row>
    <row r="45" spans="1:20" s="23" customFormat="1" ht="13.15" customHeight="1" x14ac:dyDescent="0.2">
      <c r="A45" s="708"/>
      <c r="B45" s="2329" t="s">
        <v>937</v>
      </c>
      <c r="C45" s="2331"/>
      <c r="D45" s="2331"/>
      <c r="E45" s="2331"/>
      <c r="F45" s="2331"/>
      <c r="G45" s="2331"/>
      <c r="H45" s="2331"/>
      <c r="I45" s="2331"/>
      <c r="J45" s="2331"/>
      <c r="K45" s="2331"/>
      <c r="L45" s="2331"/>
      <c r="M45" s="2331"/>
      <c r="N45" s="145"/>
    </row>
    <row r="46" spans="1:20" s="23" customFormat="1" ht="11.1" customHeight="1" x14ac:dyDescent="0.2">
      <c r="A46" s="708"/>
      <c r="B46" s="1958"/>
      <c r="C46" s="1958"/>
      <c r="D46" s="2329" t="s">
        <v>938</v>
      </c>
      <c r="E46" s="2331"/>
      <c r="F46" s="2331"/>
      <c r="G46" s="2331"/>
      <c r="H46" s="2331"/>
      <c r="I46" s="2331"/>
      <c r="J46" s="1958"/>
      <c r="K46" s="1958"/>
      <c r="L46" s="1958"/>
      <c r="M46" s="1958"/>
      <c r="N46" s="145"/>
      <c r="O46" s="106"/>
      <c r="P46" s="106"/>
      <c r="Q46" s="106"/>
      <c r="R46" s="106"/>
      <c r="S46" s="106"/>
      <c r="T46" s="106"/>
    </row>
    <row r="47" spans="1:20" s="23" customFormat="1" ht="12" customHeight="1" x14ac:dyDescent="0.2">
      <c r="A47" s="1974" t="s">
        <v>598</v>
      </c>
      <c r="B47" s="702" t="s">
        <v>733</v>
      </c>
      <c r="C47" s="836"/>
      <c r="D47" s="702"/>
      <c r="E47" s="702"/>
      <c r="F47" s="336"/>
      <c r="G47" s="89">
        <f>G43+1</f>
        <v>23</v>
      </c>
      <c r="H47" s="89"/>
      <c r="I47" s="1949" t="s">
        <v>1590</v>
      </c>
      <c r="J47" s="709"/>
      <c r="K47" s="709"/>
      <c r="L47" s="709"/>
      <c r="M47" s="2084"/>
      <c r="N47" s="978"/>
      <c r="O47" s="106"/>
      <c r="P47" s="106"/>
      <c r="Q47" s="106"/>
      <c r="R47" s="106"/>
      <c r="S47" s="106"/>
      <c r="T47" s="106"/>
    </row>
    <row r="48" spans="1:20" s="23" customFormat="1" ht="12" customHeight="1" x14ac:dyDescent="0.2">
      <c r="A48" s="1974" t="s">
        <v>598</v>
      </c>
      <c r="B48" s="145" t="s">
        <v>734</v>
      </c>
      <c r="C48" s="702"/>
      <c r="D48" s="702"/>
      <c r="E48" s="702"/>
      <c r="F48" s="336"/>
      <c r="G48" s="183">
        <f>G47+1</f>
        <v>24</v>
      </c>
      <c r="H48" s="183"/>
      <c r="I48" s="1949" t="s">
        <v>1591</v>
      </c>
      <c r="J48" s="332"/>
      <c r="K48" s="332"/>
      <c r="L48" s="706"/>
      <c r="M48" s="979"/>
      <c r="N48" s="978"/>
    </row>
    <row r="49" spans="1:14" s="23" customFormat="1" ht="12" customHeight="1" x14ac:dyDescent="0.2">
      <c r="A49" s="1974" t="s">
        <v>598</v>
      </c>
      <c r="B49" s="145" t="s">
        <v>735</v>
      </c>
      <c r="C49" s="145"/>
      <c r="D49" s="145"/>
      <c r="E49" s="145"/>
      <c r="F49" s="337"/>
      <c r="G49" s="89">
        <f>G48+1</f>
        <v>25</v>
      </c>
      <c r="H49" s="89"/>
      <c r="I49" s="1939" t="s">
        <v>1592</v>
      </c>
      <c r="J49" s="145"/>
      <c r="K49" s="145"/>
      <c r="L49" s="145"/>
      <c r="M49" s="145"/>
      <c r="N49" s="145"/>
    </row>
    <row r="50" spans="1:14" s="23" customFormat="1" ht="12" customHeight="1" thickBot="1" x14ac:dyDescent="0.25">
      <c r="A50" s="145"/>
      <c r="B50" s="1042"/>
      <c r="C50" s="1042"/>
      <c r="D50" s="1042"/>
      <c r="E50" s="1042"/>
      <c r="F50" s="1258"/>
      <c r="G50" s="1297">
        <f>G49+1</f>
        <v>26</v>
      </c>
      <c r="H50" s="1297"/>
      <c r="I50" s="905" t="s">
        <v>1593</v>
      </c>
      <c r="J50" s="1042"/>
      <c r="K50" s="1042"/>
      <c r="L50" s="1042"/>
      <c r="M50" s="1042"/>
      <c r="N50" s="991"/>
    </row>
    <row r="51" spans="1:14" s="126" customFormat="1" ht="12" customHeight="1" x14ac:dyDescent="0.2">
      <c r="A51" s="836"/>
      <c r="B51" s="1208" t="s">
        <v>819</v>
      </c>
      <c r="C51" s="1209"/>
      <c r="D51" s="1209"/>
      <c r="E51" s="1209"/>
      <c r="F51" s="1259"/>
      <c r="G51" s="1209"/>
      <c r="H51" s="1209"/>
      <c r="I51" s="1209"/>
      <c r="J51" s="1209"/>
      <c r="K51" s="1209"/>
      <c r="L51" s="1209"/>
      <c r="M51" s="1209"/>
      <c r="N51" s="708"/>
    </row>
    <row r="52" spans="1:14" s="126" customFormat="1" ht="12" customHeight="1" x14ac:dyDescent="0.2">
      <c r="A52" s="836"/>
      <c r="B52" s="1210" t="s">
        <v>818</v>
      </c>
      <c r="C52" s="846"/>
      <c r="D52" s="846"/>
      <c r="E52" s="846"/>
      <c r="F52" s="1240"/>
      <c r="G52" s="846"/>
      <c r="H52" s="846"/>
      <c r="I52" s="846"/>
      <c r="J52" s="846"/>
      <c r="K52" s="846"/>
      <c r="L52" s="846"/>
      <c r="M52" s="846"/>
      <c r="N52" s="708"/>
    </row>
    <row r="53" spans="1:14" s="23" customFormat="1" ht="9.9499999999999993" customHeight="1" thickBot="1" x14ac:dyDescent="0.25">
      <c r="A53" s="1345" t="s">
        <v>598</v>
      </c>
      <c r="B53" s="989"/>
      <c r="C53" s="989"/>
      <c r="D53" s="989"/>
      <c r="E53" s="989"/>
      <c r="F53" s="1260"/>
      <c r="G53" s="992"/>
      <c r="H53" s="992"/>
      <c r="I53" s="989"/>
      <c r="J53" s="989"/>
      <c r="K53" s="989"/>
      <c r="L53" s="989"/>
      <c r="M53" s="989"/>
      <c r="N53" s="989"/>
    </row>
    <row r="54" spans="1:14" s="23" customFormat="1" ht="12" customHeight="1" x14ac:dyDescent="0.2">
      <c r="A54" s="145"/>
      <c r="B54" s="142" t="s">
        <v>736</v>
      </c>
      <c r="C54" s="142"/>
      <c r="D54" s="142"/>
      <c r="E54" s="142"/>
      <c r="F54" s="331"/>
      <c r="G54" s="1958"/>
      <c r="H54" s="1958"/>
      <c r="I54" s="142"/>
      <c r="J54" s="142"/>
      <c r="K54" s="142"/>
      <c r="L54" s="142"/>
      <c r="M54" s="142"/>
      <c r="N54" s="142"/>
    </row>
    <row r="55" spans="1:14" s="1311" customFormat="1" ht="9.9499999999999993" customHeight="1" thickBot="1" x14ac:dyDescent="0.25">
      <c r="A55" s="1345" t="s">
        <v>598</v>
      </c>
      <c r="B55" s="1308"/>
      <c r="C55" s="1308"/>
      <c r="D55" s="1308"/>
      <c r="E55" s="1308"/>
      <c r="F55" s="1309"/>
      <c r="G55" s="1310"/>
      <c r="H55" s="1310"/>
      <c r="I55" s="1308"/>
      <c r="J55" s="1308"/>
      <c r="K55" s="1308"/>
      <c r="L55" s="1308"/>
      <c r="M55" s="1308"/>
      <c r="N55" s="1308"/>
    </row>
    <row r="56" spans="1:14" s="23" customFormat="1" ht="12" customHeight="1" x14ac:dyDescent="0.2">
      <c r="A56" s="971"/>
      <c r="B56" s="973" t="s">
        <v>737</v>
      </c>
      <c r="C56" s="145"/>
      <c r="D56" s="145"/>
      <c r="E56" s="145"/>
      <c r="F56" s="337"/>
      <c r="G56" s="1974"/>
      <c r="H56" s="1974"/>
      <c r="I56" s="145"/>
      <c r="J56" s="145"/>
      <c r="K56" s="145"/>
      <c r="L56" s="145"/>
      <c r="M56" s="145"/>
      <c r="N56" s="145"/>
    </row>
    <row r="57" spans="1:14" s="23" customFormat="1" ht="9.9499999999999993" customHeight="1" thickBot="1" x14ac:dyDescent="0.25">
      <c r="A57" s="1345" t="s">
        <v>598</v>
      </c>
      <c r="B57" s="989"/>
      <c r="C57" s="703"/>
      <c r="D57" s="703"/>
      <c r="E57" s="703"/>
      <c r="F57" s="339"/>
      <c r="G57" s="975"/>
      <c r="H57" s="975"/>
      <c r="I57" s="703"/>
      <c r="J57" s="703"/>
      <c r="K57" s="703"/>
      <c r="L57" s="703"/>
      <c r="M57" s="703"/>
      <c r="N57" s="703"/>
    </row>
    <row r="58" spans="1:14" s="23" customFormat="1" ht="12" customHeight="1" x14ac:dyDescent="0.2">
      <c r="A58" s="971"/>
      <c r="B58" s="973" t="s">
        <v>738</v>
      </c>
      <c r="C58" s="145"/>
      <c r="D58" s="145"/>
      <c r="E58" s="145"/>
      <c r="F58" s="337"/>
      <c r="G58" s="1974"/>
      <c r="H58" s="1974"/>
      <c r="I58" s="145"/>
      <c r="J58" s="145"/>
      <c r="K58" s="145"/>
      <c r="L58" s="145"/>
      <c r="M58" s="145"/>
      <c r="N58" s="145"/>
    </row>
    <row r="59" spans="1:14" s="23" customFormat="1" ht="9.9499999999999993" customHeight="1" thickBot="1" x14ac:dyDescent="0.25">
      <c r="A59" s="1345" t="s">
        <v>598</v>
      </c>
      <c r="B59" s="989"/>
      <c r="C59" s="703"/>
      <c r="D59" s="703"/>
      <c r="E59" s="703"/>
      <c r="F59" s="339"/>
      <c r="G59" s="975"/>
      <c r="H59" s="975"/>
      <c r="I59" s="703"/>
      <c r="J59" s="703"/>
      <c r="K59" s="703"/>
      <c r="L59" s="703"/>
      <c r="M59" s="703"/>
      <c r="N59" s="703"/>
    </row>
    <row r="60" spans="1:14" s="23" customFormat="1" ht="12" customHeight="1" x14ac:dyDescent="0.2">
      <c r="A60" s="1974"/>
      <c r="B60" s="973" t="s">
        <v>739</v>
      </c>
      <c r="C60" s="145"/>
      <c r="D60" s="145"/>
      <c r="E60" s="145"/>
      <c r="F60" s="337"/>
      <c r="G60" s="1974"/>
      <c r="H60" s="1974"/>
      <c r="I60" s="145"/>
      <c r="J60" s="145"/>
      <c r="K60" s="145"/>
      <c r="L60" s="145"/>
      <c r="M60" s="145"/>
      <c r="N60" s="145"/>
    </row>
    <row r="61" spans="1:14" s="23" customFormat="1" ht="9.9499999999999993" customHeight="1" thickBot="1" x14ac:dyDescent="0.25">
      <c r="A61" s="1345" t="s">
        <v>598</v>
      </c>
      <c r="B61" s="703"/>
      <c r="C61" s="703"/>
      <c r="D61" s="703"/>
      <c r="E61" s="703"/>
      <c r="F61" s="339"/>
      <c r="G61" s="975"/>
      <c r="H61" s="975"/>
      <c r="I61" s="703"/>
      <c r="J61" s="703"/>
      <c r="K61" s="703"/>
      <c r="L61" s="703"/>
      <c r="M61" s="703"/>
      <c r="N61" s="703"/>
    </row>
    <row r="62" spans="1:14" s="23" customFormat="1" ht="4.5" customHeight="1" x14ac:dyDescent="0.2">
      <c r="A62" s="145"/>
      <c r="B62" s="145"/>
      <c r="C62" s="145"/>
      <c r="D62" s="145"/>
      <c r="E62" s="145"/>
      <c r="F62" s="337"/>
      <c r="G62" s="1974"/>
      <c r="H62" s="1974"/>
      <c r="I62" s="145"/>
      <c r="J62" s="145"/>
      <c r="K62" s="145"/>
      <c r="L62" s="145"/>
      <c r="M62" s="145"/>
      <c r="N62" s="145"/>
    </row>
    <row r="63" spans="1:14" s="23" customFormat="1" ht="11.25" customHeight="1" x14ac:dyDescent="0.2">
      <c r="A63" s="337"/>
      <c r="B63" s="145"/>
      <c r="C63" s="145"/>
      <c r="D63" s="145"/>
      <c r="E63" s="145"/>
      <c r="F63" s="337"/>
      <c r="G63" s="1974"/>
      <c r="H63" s="1974"/>
      <c r="I63" s="145"/>
      <c r="J63" s="145"/>
      <c r="K63" s="145"/>
      <c r="L63" s="145"/>
      <c r="M63" s="145"/>
      <c r="N63" s="145"/>
    </row>
    <row r="64" spans="1:14" s="23" customFormat="1" ht="10.5" customHeight="1" x14ac:dyDescent="0.2">
      <c r="A64" s="973"/>
      <c r="B64" s="1047"/>
      <c r="C64" s="1047"/>
      <c r="D64" s="702"/>
      <c r="E64" s="1040"/>
      <c r="F64" s="337"/>
      <c r="G64" s="1989"/>
      <c r="H64" s="1989"/>
      <c r="I64" s="145"/>
      <c r="J64" s="145"/>
      <c r="K64" s="145"/>
      <c r="L64" s="145"/>
      <c r="M64" s="145"/>
      <c r="N64" s="145"/>
    </row>
    <row r="65" spans="1:13" ht="12.75" hidden="1" customHeight="1" x14ac:dyDescent="0.2">
      <c r="A65" s="99"/>
      <c r="B65" s="53"/>
      <c r="C65" s="95"/>
      <c r="D65" s="95"/>
      <c r="E65" s="95"/>
      <c r="F65" s="1252"/>
      <c r="G65" s="2080"/>
      <c r="H65" s="2080"/>
      <c r="I65" s="1990"/>
      <c r="J65" s="1990"/>
      <c r="K65" s="95"/>
      <c r="L65" s="95"/>
      <c r="M65" s="99"/>
    </row>
    <row r="66" spans="1:13" ht="12.75" customHeight="1" x14ac:dyDescent="0.2">
      <c r="A66" s="99"/>
      <c r="B66" s="53"/>
      <c r="C66" s="95"/>
      <c r="D66" s="95"/>
      <c r="E66" s="95"/>
      <c r="F66" s="1252"/>
      <c r="G66" s="2080"/>
      <c r="H66" s="2080"/>
      <c r="I66" s="1990"/>
      <c r="J66" s="1990"/>
      <c r="K66" s="95"/>
      <c r="L66" s="95"/>
      <c r="M66" s="99"/>
    </row>
    <row r="67" spans="1:13" ht="12.75" customHeight="1" x14ac:dyDescent="0.2">
      <c r="A67" s="99"/>
      <c r="B67" s="53"/>
      <c r="C67" s="95"/>
      <c r="D67" s="95"/>
      <c r="E67" s="95"/>
      <c r="F67" s="1252"/>
      <c r="G67" s="2080"/>
      <c r="H67" s="2080"/>
      <c r="I67" s="1990"/>
      <c r="J67" s="1990"/>
      <c r="K67" s="95"/>
      <c r="L67" s="95"/>
      <c r="M67" s="99"/>
    </row>
    <row r="68" spans="1:13" ht="12.75" customHeight="1" x14ac:dyDescent="0.2">
      <c r="A68" s="99"/>
      <c r="B68" s="53"/>
      <c r="C68" s="95"/>
      <c r="D68" s="95"/>
      <c r="E68" s="95"/>
      <c r="F68" s="1252"/>
      <c r="G68" s="2080"/>
      <c r="H68" s="2080"/>
      <c r="I68" s="1990"/>
      <c r="J68" s="1990"/>
      <c r="K68" s="95"/>
      <c r="L68" s="95"/>
      <c r="M68" s="99"/>
    </row>
    <row r="69" spans="1:13" ht="12.75" customHeight="1" x14ac:dyDescent="0.2">
      <c r="B69" s="53"/>
      <c r="C69" s="48"/>
      <c r="D69" s="48"/>
      <c r="E69" s="48"/>
      <c r="F69" s="1252"/>
      <c r="G69" s="244"/>
      <c r="H69" s="244"/>
      <c r="I69" s="49"/>
      <c r="J69" s="49"/>
      <c r="K69" s="48"/>
      <c r="L69" s="48"/>
    </row>
    <row r="70" spans="1:13" ht="12.75" customHeight="1" x14ac:dyDescent="0.2">
      <c r="B70" s="53"/>
      <c r="C70" s="48"/>
      <c r="D70" s="48"/>
      <c r="E70" s="48"/>
      <c r="F70" s="1252"/>
      <c r="G70" s="244"/>
      <c r="H70" s="244"/>
      <c r="I70" s="49"/>
      <c r="J70" s="49"/>
      <c r="K70" s="48"/>
      <c r="L70" s="48"/>
    </row>
    <row r="71" spans="1:13" ht="12.75" customHeight="1" x14ac:dyDescent="0.2">
      <c r="B71" s="53"/>
      <c r="C71" s="48"/>
      <c r="D71" s="48"/>
      <c r="E71" s="48"/>
      <c r="F71" s="1252"/>
      <c r="G71" s="244"/>
      <c r="H71" s="244"/>
      <c r="I71" s="49"/>
      <c r="J71" s="49"/>
      <c r="K71" s="48"/>
      <c r="L71" s="48"/>
    </row>
    <row r="72" spans="1:13" ht="12.75" customHeight="1" x14ac:dyDescent="0.2">
      <c r="B72" s="53"/>
      <c r="C72" s="48"/>
      <c r="D72" s="48"/>
      <c r="E72" s="48"/>
      <c r="F72" s="1252"/>
      <c r="G72" s="244"/>
      <c r="H72" s="244"/>
      <c r="I72" s="49"/>
      <c r="J72" s="49"/>
      <c r="K72" s="48"/>
      <c r="L72" s="48"/>
    </row>
    <row r="73" spans="1:13" ht="12.75" customHeight="1" x14ac:dyDescent="0.2">
      <c r="B73" s="53"/>
      <c r="C73" s="48"/>
      <c r="D73" s="48"/>
      <c r="E73" s="48"/>
      <c r="F73" s="1252"/>
      <c r="G73" s="244"/>
      <c r="H73" s="244"/>
      <c r="I73" s="49"/>
      <c r="J73" s="49"/>
      <c r="K73" s="48"/>
      <c r="L73" s="48"/>
    </row>
    <row r="74" spans="1:13" ht="12.75" customHeight="1" x14ac:dyDescent="0.2">
      <c r="B74" s="53"/>
      <c r="C74" s="48"/>
      <c r="D74" s="48"/>
      <c r="E74" s="48"/>
      <c r="F74" s="1252"/>
      <c r="G74" s="244"/>
      <c r="H74" s="244"/>
      <c r="I74" s="49"/>
      <c r="J74" s="49"/>
      <c r="K74" s="48"/>
      <c r="L74" s="48"/>
    </row>
    <row r="75" spans="1:13" ht="12.75" customHeight="1" x14ac:dyDescent="0.2">
      <c r="B75" s="53"/>
      <c r="C75" s="48"/>
      <c r="D75" s="48"/>
      <c r="E75" s="48"/>
      <c r="F75" s="1252"/>
      <c r="G75" s="244"/>
      <c r="H75" s="244"/>
      <c r="I75" s="49"/>
      <c r="J75" s="49"/>
      <c r="K75" s="48"/>
      <c r="L75" s="48"/>
    </row>
    <row r="76" spans="1:13" ht="12.75" customHeight="1" x14ac:dyDescent="0.2">
      <c r="B76" s="53"/>
      <c r="C76" s="48"/>
      <c r="D76" s="48"/>
      <c r="E76" s="48"/>
      <c r="F76" s="1252"/>
      <c r="G76" s="244"/>
      <c r="H76" s="244"/>
      <c r="I76" s="49"/>
      <c r="J76" s="49"/>
      <c r="K76" s="48"/>
      <c r="L76" s="48"/>
    </row>
    <row r="77" spans="1:13" ht="12.75" customHeight="1" x14ac:dyDescent="0.2">
      <c r="B77" s="53"/>
      <c r="C77" s="48"/>
      <c r="D77" s="48"/>
      <c r="E77" s="48"/>
      <c r="F77" s="1252"/>
      <c r="G77" s="244"/>
      <c r="H77" s="244"/>
      <c r="I77" s="49"/>
      <c r="J77" s="49"/>
      <c r="K77" s="48"/>
      <c r="L77" s="48"/>
    </row>
    <row r="78" spans="1:13" ht="12.75" customHeight="1" x14ac:dyDescent="0.2">
      <c r="B78" s="53"/>
      <c r="C78" s="48"/>
      <c r="D78" s="48"/>
      <c r="E78" s="48"/>
      <c r="F78" s="1252"/>
      <c r="G78" s="244"/>
      <c r="H78" s="244"/>
      <c r="I78" s="49"/>
      <c r="J78" s="49"/>
      <c r="K78" s="48"/>
      <c r="L78" s="48"/>
    </row>
    <row r="79" spans="1:13" ht="12.75" customHeight="1" x14ac:dyDescent="0.2">
      <c r="B79" s="53"/>
      <c r="C79" s="48"/>
      <c r="D79" s="48"/>
      <c r="E79" s="48"/>
      <c r="F79" s="1252"/>
      <c r="G79" s="244"/>
      <c r="H79" s="244"/>
      <c r="I79" s="49"/>
      <c r="J79" s="49"/>
      <c r="K79" s="48"/>
      <c r="L79" s="48"/>
    </row>
    <row r="80" spans="1:13" x14ac:dyDescent="0.2">
      <c r="A80" s="198"/>
      <c r="B80" s="103"/>
      <c r="C80" s="237"/>
      <c r="D80" s="957"/>
      <c r="E80" s="263"/>
      <c r="F80" s="336"/>
      <c r="G80" s="17"/>
      <c r="H80" s="17"/>
      <c r="I80" s="295"/>
      <c r="J80" s="295"/>
      <c r="K80" s="289"/>
      <c r="L80" s="289"/>
    </row>
    <row r="81" spans="1:13" x14ac:dyDescent="0.2">
      <c r="B81" s="1207"/>
      <c r="C81" s="290"/>
      <c r="I81" s="134"/>
      <c r="J81" s="134"/>
      <c r="K81" s="296"/>
      <c r="L81" s="296"/>
    </row>
    <row r="82" spans="1:13" x14ac:dyDescent="0.2">
      <c r="B82" s="224"/>
      <c r="C82" s="224"/>
      <c r="I82" s="134"/>
      <c r="J82" s="134"/>
      <c r="K82" s="296"/>
      <c r="L82" s="296"/>
    </row>
    <row r="83" spans="1:13" ht="12.75" customHeight="1" x14ac:dyDescent="0.2">
      <c r="B83" s="224"/>
      <c r="C83" s="252"/>
      <c r="I83" s="134"/>
      <c r="J83" s="134"/>
      <c r="K83" s="296"/>
      <c r="L83" s="296"/>
    </row>
    <row r="84" spans="1:13" x14ac:dyDescent="0.2">
      <c r="B84" s="224"/>
      <c r="C84" s="237"/>
      <c r="D84" s="237"/>
      <c r="E84" s="237"/>
      <c r="I84" s="297"/>
      <c r="J84" s="297"/>
      <c r="K84" s="221"/>
      <c r="L84" s="221"/>
    </row>
    <row r="85" spans="1:13" x14ac:dyDescent="0.2">
      <c r="B85" s="106"/>
      <c r="C85" s="211"/>
      <c r="D85" s="17"/>
      <c r="E85" s="17"/>
      <c r="F85" s="336"/>
      <c r="G85" s="17"/>
      <c r="H85" s="17"/>
      <c r="I85" s="298"/>
      <c r="J85" s="298"/>
      <c r="K85" s="242"/>
      <c r="L85" s="242"/>
    </row>
    <row r="87" spans="1:13" x14ac:dyDescent="0.2">
      <c r="A87" s="198"/>
      <c r="B87" s="4"/>
      <c r="C87" s="17"/>
      <c r="D87" s="17"/>
      <c r="E87" s="17"/>
    </row>
    <row r="88" spans="1:13" x14ac:dyDescent="0.2">
      <c r="A88" s="198"/>
      <c r="B88" s="1207"/>
    </row>
    <row r="89" spans="1:13" x14ac:dyDescent="0.2">
      <c r="A89" s="198"/>
      <c r="B89" s="6"/>
    </row>
    <row r="90" spans="1:13" x14ac:dyDescent="0.2">
      <c r="A90" s="198"/>
      <c r="B90" s="6"/>
    </row>
    <row r="91" spans="1:13" x14ac:dyDescent="0.2">
      <c r="A91" s="198"/>
      <c r="B91" s="6"/>
    </row>
    <row r="92" spans="1:13" x14ac:dyDescent="0.2">
      <c r="A92" s="198"/>
      <c r="B92" s="6"/>
    </row>
    <row r="93" spans="1:13" x14ac:dyDescent="0.2">
      <c r="A93" s="198"/>
      <c r="B93" s="17"/>
      <c r="C93" s="17"/>
      <c r="D93" s="17"/>
      <c r="E93" s="17"/>
      <c r="F93" s="336"/>
      <c r="G93" s="17"/>
      <c r="H93" s="17"/>
      <c r="I93" s="17"/>
      <c r="J93" s="17"/>
      <c r="K93" s="17"/>
      <c r="L93" s="17"/>
      <c r="M93" s="17"/>
    </row>
    <row r="94" spans="1:13" x14ac:dyDescent="0.2">
      <c r="A94" s="198"/>
      <c r="B94" s="2266"/>
      <c r="C94" s="2328"/>
      <c r="D94" s="2328"/>
      <c r="E94" s="17"/>
    </row>
    <row r="95" spans="1:13" x14ac:dyDescent="0.2">
      <c r="A95" s="198"/>
      <c r="B95" s="1207"/>
    </row>
    <row r="96" spans="1:13" x14ac:dyDescent="0.2">
      <c r="A96" s="198"/>
      <c r="B96" s="6"/>
    </row>
    <row r="97" spans="1:13" x14ac:dyDescent="0.2">
      <c r="A97" s="198"/>
      <c r="B97" s="6"/>
    </row>
    <row r="98" spans="1:13" s="17" customFormat="1" x14ac:dyDescent="0.2">
      <c r="A98" s="323"/>
      <c r="F98" s="336"/>
      <c r="I98" s="251"/>
      <c r="J98" s="251"/>
      <c r="K98" s="251"/>
      <c r="L98" s="251"/>
      <c r="M98" s="251"/>
    </row>
    <row r="99" spans="1:13" s="17" customFormat="1" x14ac:dyDescent="0.2">
      <c r="A99" s="323"/>
      <c r="F99" s="336"/>
    </row>
    <row r="100" spans="1:13" s="17" customFormat="1" x14ac:dyDescent="0.2">
      <c r="A100" s="323"/>
      <c r="B100" s="38"/>
      <c r="F100" s="336"/>
    </row>
    <row r="101" spans="1:13" s="17" customFormat="1" x14ac:dyDescent="0.2">
      <c r="A101" s="323"/>
      <c r="F101" s="336"/>
      <c r="G101" s="325"/>
      <c r="H101" s="325"/>
    </row>
    <row r="102" spans="1:13" s="17" customFormat="1" x14ac:dyDescent="0.2">
      <c r="A102" s="323"/>
      <c r="B102" s="90"/>
      <c r="C102" s="90"/>
      <c r="D102" s="90"/>
      <c r="E102" s="90"/>
      <c r="F102" s="336"/>
      <c r="G102" s="325"/>
      <c r="H102" s="325"/>
    </row>
    <row r="103" spans="1:13" s="17" customFormat="1" x14ac:dyDescent="0.2">
      <c r="A103" s="323"/>
      <c r="B103" s="90"/>
      <c r="C103" s="90"/>
      <c r="D103" s="90"/>
      <c r="E103" s="90"/>
      <c r="F103" s="336"/>
      <c r="G103" s="90"/>
      <c r="H103" s="90"/>
    </row>
    <row r="104" spans="1:13" s="17" customFormat="1" x14ac:dyDescent="0.2">
      <c r="A104" s="323"/>
      <c r="B104" s="177"/>
      <c r="C104" s="443"/>
      <c r="D104" s="443"/>
      <c r="E104" s="443"/>
      <c r="F104" s="336"/>
      <c r="G104" s="90"/>
      <c r="H104" s="90"/>
    </row>
    <row r="105" spans="1:13" s="17" customFormat="1" x14ac:dyDescent="0.2">
      <c r="A105" s="323"/>
      <c r="B105" s="443"/>
      <c r="C105" s="443"/>
      <c r="D105" s="443"/>
      <c r="E105" s="443"/>
      <c r="F105" s="336"/>
      <c r="G105" s="90"/>
      <c r="H105" s="90"/>
    </row>
    <row r="106" spans="1:13" s="17" customFormat="1" x14ac:dyDescent="0.2">
      <c r="A106" s="323"/>
      <c r="B106" s="443"/>
      <c r="C106" s="443"/>
      <c r="D106" s="443"/>
      <c r="E106" s="443"/>
      <c r="F106" s="336"/>
      <c r="G106" s="90"/>
      <c r="H106" s="90"/>
    </row>
    <row r="107" spans="1:13" s="17" customFormat="1" x14ac:dyDescent="0.2">
      <c r="A107" s="323"/>
      <c r="B107" s="443"/>
      <c r="C107" s="443"/>
      <c r="D107" s="443"/>
      <c r="E107" s="443"/>
      <c r="F107" s="336"/>
      <c r="G107" s="90"/>
      <c r="H107" s="90"/>
    </row>
    <row r="108" spans="1:13" s="17" customFormat="1" x14ac:dyDescent="0.2">
      <c r="A108" s="323"/>
      <c r="B108" s="443"/>
      <c r="C108" s="443"/>
      <c r="D108" s="443"/>
      <c r="E108" s="443"/>
      <c r="F108" s="336"/>
      <c r="G108" s="90"/>
      <c r="H108" s="90"/>
    </row>
    <row r="109" spans="1:13" s="17" customFormat="1" x14ac:dyDescent="0.2">
      <c r="A109" s="323"/>
      <c r="B109" s="177"/>
      <c r="C109" s="443"/>
      <c r="D109" s="443"/>
      <c r="E109" s="443"/>
      <c r="F109" s="336"/>
      <c r="G109" s="90"/>
      <c r="H109" s="90"/>
    </row>
    <row r="110" spans="1:13" s="17" customFormat="1" x14ac:dyDescent="0.2">
      <c r="A110" s="323"/>
      <c r="B110" s="443"/>
      <c r="C110" s="443"/>
      <c r="D110" s="443"/>
      <c r="E110" s="443"/>
      <c r="F110" s="336"/>
      <c r="G110" s="90"/>
      <c r="H110" s="90"/>
    </row>
    <row r="111" spans="1:13" s="17" customFormat="1" x14ac:dyDescent="0.2">
      <c r="A111" s="323"/>
      <c r="B111" s="443"/>
      <c r="C111" s="443"/>
      <c r="D111" s="443"/>
      <c r="E111" s="443"/>
      <c r="F111" s="336"/>
      <c r="G111" s="90"/>
      <c r="H111" s="90"/>
    </row>
    <row r="112" spans="1:13" s="17" customFormat="1" x14ac:dyDescent="0.2">
      <c r="A112" s="323"/>
      <c r="B112" s="22"/>
      <c r="C112" s="443"/>
      <c r="D112" s="443"/>
      <c r="E112" s="443"/>
      <c r="F112" s="336"/>
      <c r="G112" s="90"/>
      <c r="H112" s="90"/>
    </row>
    <row r="113" spans="1:15" s="17" customFormat="1" x14ac:dyDescent="0.2">
      <c r="A113" s="323"/>
      <c r="B113" s="22"/>
      <c r="F113" s="336"/>
      <c r="G113" s="90"/>
      <c r="H113" s="90"/>
    </row>
    <row r="114" spans="1:15" s="17" customFormat="1" x14ac:dyDescent="0.2">
      <c r="A114" s="323"/>
      <c r="B114" s="22"/>
      <c r="F114" s="336"/>
      <c r="G114" s="90"/>
      <c r="H114" s="90"/>
    </row>
    <row r="115" spans="1:15" s="17" customFormat="1" x14ac:dyDescent="0.2">
      <c r="A115" s="323"/>
      <c r="B115" s="443"/>
      <c r="F115" s="336"/>
      <c r="G115" s="90"/>
      <c r="H115" s="90"/>
    </row>
    <row r="116" spans="1:15" s="17" customFormat="1" x14ac:dyDescent="0.2">
      <c r="A116" s="323"/>
      <c r="B116" s="38"/>
      <c r="C116" s="38"/>
      <c r="F116" s="336"/>
      <c r="G116" s="325"/>
      <c r="H116" s="325"/>
    </row>
    <row r="117" spans="1:15" s="17" customFormat="1" x14ac:dyDescent="0.2">
      <c r="A117" s="323"/>
      <c r="B117" s="38"/>
      <c r="C117" s="38"/>
      <c r="D117" s="90"/>
      <c r="E117" s="90"/>
      <c r="F117" s="336"/>
      <c r="G117" s="325"/>
      <c r="H117" s="325"/>
      <c r="I117" s="90"/>
      <c r="J117" s="90"/>
    </row>
    <row r="118" spans="1:15" s="17" customFormat="1" x14ac:dyDescent="0.2">
      <c r="A118" s="323"/>
      <c r="B118" s="38"/>
      <c r="C118" s="38"/>
      <c r="D118" s="90"/>
      <c r="E118" s="90"/>
      <c r="F118" s="336"/>
      <c r="G118" s="325"/>
      <c r="H118" s="325"/>
      <c r="I118" s="90"/>
      <c r="J118" s="90"/>
    </row>
    <row r="119" spans="1:15" s="17" customFormat="1" x14ac:dyDescent="0.2">
      <c r="A119" s="323"/>
      <c r="B119" s="22"/>
      <c r="C119" s="38"/>
      <c r="F119" s="336"/>
      <c r="G119" s="325"/>
      <c r="H119" s="325"/>
    </row>
    <row r="120" spans="1:15" s="17" customFormat="1" x14ac:dyDescent="0.2">
      <c r="A120" s="323"/>
      <c r="B120" s="22"/>
      <c r="C120" s="38"/>
      <c r="F120" s="336"/>
      <c r="G120" s="325"/>
      <c r="H120" s="325"/>
    </row>
    <row r="121" spans="1:15" s="17" customFormat="1" x14ac:dyDescent="0.2">
      <c r="A121" s="323"/>
      <c r="B121" s="22"/>
      <c r="C121" s="38"/>
      <c r="D121" s="90"/>
      <c r="E121" s="90"/>
      <c r="F121" s="336"/>
      <c r="G121" s="325"/>
      <c r="H121" s="325"/>
      <c r="I121" s="90"/>
      <c r="J121" s="90"/>
    </row>
    <row r="122" spans="1:15" s="17" customFormat="1" x14ac:dyDescent="0.2">
      <c r="A122" s="323"/>
      <c r="B122" s="38"/>
      <c r="F122" s="336"/>
      <c r="I122" s="27"/>
      <c r="J122" s="27"/>
      <c r="K122" s="27"/>
      <c r="L122" s="27"/>
      <c r="M122" s="279"/>
      <c r="N122" s="279"/>
      <c r="O122" s="251"/>
    </row>
    <row r="123" spans="1:15" s="17" customFormat="1" x14ac:dyDescent="0.2">
      <c r="A123" s="323"/>
      <c r="B123" s="282"/>
      <c r="F123" s="336"/>
      <c r="I123" s="27"/>
      <c r="J123" s="27"/>
      <c r="K123" s="27"/>
      <c r="L123" s="27"/>
      <c r="M123" s="1225"/>
      <c r="N123" s="279"/>
      <c r="O123" s="251"/>
    </row>
    <row r="124" spans="1:15" s="17" customFormat="1" x14ac:dyDescent="0.2">
      <c r="A124" s="323"/>
      <c r="B124" s="967"/>
      <c r="C124" s="443"/>
      <c r="D124" s="443"/>
      <c r="E124" s="443"/>
      <c r="F124" s="336"/>
      <c r="G124" s="443"/>
      <c r="H124" s="443"/>
      <c r="I124" s="443"/>
      <c r="J124" s="443"/>
    </row>
  </sheetData>
  <mergeCells count="11">
    <mergeCell ref="A1:M2"/>
    <mergeCell ref="B5:M5"/>
    <mergeCell ref="B94:D94"/>
    <mergeCell ref="B10:M10"/>
    <mergeCell ref="B13:E13"/>
    <mergeCell ref="B26:M26"/>
    <mergeCell ref="B45:M45"/>
    <mergeCell ref="B19:E19"/>
    <mergeCell ref="D46:I46"/>
    <mergeCell ref="B6:M6"/>
    <mergeCell ref="B4:M4"/>
  </mergeCells>
  <phoneticPr fontId="10" type="noConversion"/>
  <pageMargins left="0.39370078740157483" right="0.39370078740157483" top="0.59055118110236227" bottom="0.39370078740157483" header="0.19685039370078741" footer="0.39370078740157483"/>
  <pageSetup scale="66" orientation="portrait" r:id="rId1"/>
  <headerFooter alignWithMargins="0">
    <oddHeader>&amp;LOrganisme ________________________________________&amp;RCode géographique ____________</oddHeader>
    <oddFooter xml:space="preserve">&amp;LS20&amp;R
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3"/>
  <dimension ref="A1:V64"/>
  <sheetViews>
    <sheetView zoomScaleNormal="100" zoomScaleSheetLayoutView="100" workbookViewId="0">
      <selection sqref="A1:M1"/>
    </sheetView>
  </sheetViews>
  <sheetFormatPr baseColWidth="10" defaultColWidth="9.140625" defaultRowHeight="12.75" x14ac:dyDescent="0.2"/>
  <cols>
    <col min="1" max="1" width="2.7109375" style="1" customWidth="1"/>
    <col min="2" max="2" width="13.7109375" style="1" customWidth="1"/>
    <col min="3" max="3" width="9.140625" style="1" customWidth="1"/>
    <col min="4" max="4" width="11.7109375" style="1" customWidth="1"/>
    <col min="5" max="5" width="7.7109375" style="1" customWidth="1"/>
    <col min="6" max="6" width="2.7109375" style="1" customWidth="1"/>
    <col min="7" max="7" width="2.85546875" style="198" customWidth="1"/>
    <col min="8" max="8" width="1.28515625" style="1" customWidth="1"/>
    <col min="9" max="9" width="15.7109375" style="1" customWidth="1"/>
    <col min="10" max="11" width="1.140625" style="1" customWidth="1"/>
    <col min="12" max="12" width="15.7109375" style="1" customWidth="1"/>
    <col min="13" max="13" width="1.85546875" style="1" customWidth="1"/>
    <col min="14" max="14" width="2.7109375" style="1" customWidth="1"/>
    <col min="15" max="16384" width="9.140625" style="1"/>
  </cols>
  <sheetData>
    <row r="1" spans="1:22" ht="25.5" customHeight="1" x14ac:dyDescent="0.2">
      <c r="A1" s="2223" t="s">
        <v>2441</v>
      </c>
      <c r="B1" s="2232"/>
      <c r="C1" s="2232"/>
      <c r="D1" s="2232"/>
      <c r="E1" s="2232"/>
      <c r="F1" s="2232"/>
      <c r="G1" s="2232"/>
      <c r="H1" s="2232"/>
      <c r="I1" s="2232"/>
      <c r="J1" s="2232"/>
      <c r="K1" s="2232"/>
      <c r="L1" s="2232"/>
      <c r="M1" s="2261"/>
      <c r="N1" s="145"/>
    </row>
    <row r="2" spans="1:22" ht="6" customHeight="1" x14ac:dyDescent="0.2">
      <c r="A2" s="145"/>
      <c r="B2" s="145"/>
      <c r="C2" s="145"/>
      <c r="D2" s="145"/>
      <c r="E2" s="145"/>
      <c r="F2" s="145"/>
      <c r="G2" s="1974"/>
      <c r="H2" s="145"/>
      <c r="I2" s="145"/>
      <c r="J2" s="145"/>
      <c r="K2" s="145"/>
      <c r="L2" s="145"/>
      <c r="M2" s="145"/>
      <c r="N2" s="145"/>
      <c r="Q2" s="1224"/>
    </row>
    <row r="3" spans="1:22" ht="12" customHeight="1" x14ac:dyDescent="0.2">
      <c r="A3" s="145"/>
      <c r="B3" s="2237" t="s">
        <v>879</v>
      </c>
      <c r="C3" s="2237"/>
      <c r="D3" s="2237"/>
      <c r="E3" s="2237"/>
      <c r="F3" s="2237"/>
      <c r="G3" s="2237"/>
      <c r="H3" s="2237"/>
      <c r="I3" s="2237"/>
      <c r="J3" s="2237"/>
      <c r="K3" s="2237"/>
      <c r="L3" s="2237"/>
      <c r="M3" s="2237"/>
      <c r="N3" s="145"/>
      <c r="P3" s="1224"/>
    </row>
    <row r="4" spans="1:22" ht="13.15" customHeight="1" x14ac:dyDescent="0.2">
      <c r="A4" s="145"/>
      <c r="B4" s="2237" t="s">
        <v>1044</v>
      </c>
      <c r="C4" s="2237"/>
      <c r="D4" s="2237"/>
      <c r="E4" s="2237"/>
      <c r="F4" s="2237"/>
      <c r="G4" s="2237"/>
      <c r="H4" s="2237"/>
      <c r="I4" s="2237"/>
      <c r="J4" s="2237"/>
      <c r="K4" s="2237"/>
      <c r="L4" s="2237"/>
      <c r="M4" s="2237"/>
      <c r="N4" s="145"/>
    </row>
    <row r="5" spans="1:22" ht="13.15" customHeight="1" x14ac:dyDescent="0.2">
      <c r="A5" s="145"/>
      <c r="B5" s="2237" t="s">
        <v>877</v>
      </c>
      <c r="C5" s="2259"/>
      <c r="D5" s="2259"/>
      <c r="E5" s="2259"/>
      <c r="F5" s="2259"/>
      <c r="G5" s="2259"/>
      <c r="H5" s="2259"/>
      <c r="I5" s="2259"/>
      <c r="J5" s="2259"/>
      <c r="K5" s="2259"/>
      <c r="L5" s="2259"/>
      <c r="M5" s="2259"/>
      <c r="N5" s="145"/>
    </row>
    <row r="6" spans="1:22" ht="12" customHeight="1" x14ac:dyDescent="0.2">
      <c r="A6" s="145"/>
      <c r="B6" s="142"/>
      <c r="C6" s="971"/>
      <c r="D6" s="145"/>
      <c r="E6" s="145"/>
      <c r="F6" s="145"/>
      <c r="G6" s="145"/>
      <c r="H6" s="145"/>
      <c r="I6" s="972"/>
      <c r="J6" s="972"/>
      <c r="K6" s="972"/>
      <c r="L6" s="972"/>
      <c r="M6" s="145"/>
    </row>
    <row r="7" spans="1:22" ht="12" customHeight="1" thickBot="1" x14ac:dyDescent="0.25">
      <c r="A7" s="145"/>
      <c r="B7" s="703"/>
      <c r="C7" s="974"/>
      <c r="D7" s="703"/>
      <c r="E7" s="703"/>
      <c r="F7" s="703"/>
      <c r="G7" s="703"/>
      <c r="H7" s="703"/>
      <c r="I7" s="976">
        <v>2018</v>
      </c>
      <c r="J7" s="976"/>
      <c r="K7" s="976"/>
      <c r="L7" s="976">
        <v>2017</v>
      </c>
      <c r="M7" s="703"/>
    </row>
    <row r="8" spans="1:22" ht="6" customHeight="1" x14ac:dyDescent="0.2">
      <c r="A8" s="145"/>
      <c r="B8" s="702"/>
      <c r="C8" s="836"/>
      <c r="D8" s="702"/>
      <c r="E8" s="702"/>
      <c r="F8" s="702"/>
      <c r="G8" s="706"/>
      <c r="H8" s="706"/>
      <c r="I8" s="709"/>
      <c r="J8" s="709"/>
      <c r="K8" s="709"/>
      <c r="L8" s="977"/>
      <c r="M8" s="145"/>
    </row>
    <row r="9" spans="1:22" ht="12" customHeight="1" x14ac:dyDescent="0.2">
      <c r="A9" s="708"/>
      <c r="B9" s="2329" t="s">
        <v>724</v>
      </c>
      <c r="C9" s="2329"/>
      <c r="D9" s="2329"/>
      <c r="E9" s="2329"/>
      <c r="F9" s="2329"/>
      <c r="G9" s="2329"/>
      <c r="H9" s="2329"/>
      <c r="I9" s="2329"/>
      <c r="J9" s="2329"/>
      <c r="K9" s="2329"/>
      <c r="L9" s="2329"/>
      <c r="M9" s="2312"/>
    </row>
    <row r="10" spans="1:22" ht="12" customHeight="1" x14ac:dyDescent="0.2">
      <c r="A10" s="145"/>
      <c r="B10" s="142" t="s">
        <v>369</v>
      </c>
      <c r="C10" s="836"/>
      <c r="D10" s="702"/>
      <c r="E10" s="702"/>
      <c r="F10" s="702"/>
      <c r="G10" s="1974"/>
      <c r="H10" s="1974"/>
      <c r="I10" s="709"/>
      <c r="J10" s="709"/>
      <c r="K10" s="709"/>
      <c r="L10" s="2084"/>
      <c r="M10" s="978"/>
      <c r="P10" s="106"/>
      <c r="Q10" s="1315"/>
      <c r="R10" s="106"/>
      <c r="S10" s="106"/>
      <c r="T10" s="106"/>
      <c r="U10" s="106"/>
      <c r="V10" s="106"/>
    </row>
    <row r="11" spans="1:22" ht="12" customHeight="1" x14ac:dyDescent="0.2">
      <c r="A11" s="1974" t="s">
        <v>598</v>
      </c>
      <c r="B11" s="702" t="s">
        <v>748</v>
      </c>
      <c r="C11" s="836"/>
      <c r="D11" s="702"/>
      <c r="E11" s="702"/>
      <c r="F11" s="702"/>
      <c r="G11" s="89">
        <v>1</v>
      </c>
      <c r="H11" s="720"/>
      <c r="I11" s="1949" t="s">
        <v>1594</v>
      </c>
      <c r="J11" s="332"/>
      <c r="K11" s="709"/>
      <c r="L11" s="979"/>
      <c r="M11" s="978"/>
      <c r="P11" s="106"/>
      <c r="Q11" s="106"/>
      <c r="R11" s="106"/>
      <c r="S11" s="106"/>
      <c r="T11" s="106"/>
      <c r="U11" s="106"/>
      <c r="V11" s="106"/>
    </row>
    <row r="12" spans="1:22" ht="12" customHeight="1" x14ac:dyDescent="0.2">
      <c r="A12" s="1974" t="s">
        <v>598</v>
      </c>
      <c r="B12" s="2330" t="s">
        <v>740</v>
      </c>
      <c r="C12" s="2330"/>
      <c r="D12" s="2330"/>
      <c r="E12" s="2330"/>
      <c r="F12" s="2330"/>
      <c r="G12" s="183">
        <f>G11+1</f>
        <v>2</v>
      </c>
      <c r="H12" s="709"/>
      <c r="I12" s="1949" t="s">
        <v>1595</v>
      </c>
      <c r="J12" s="332"/>
      <c r="K12" s="709"/>
      <c r="L12" s="979"/>
      <c r="M12" s="978"/>
    </row>
    <row r="13" spans="1:22" ht="12" customHeight="1" x14ac:dyDescent="0.2">
      <c r="A13" s="1974" t="s">
        <v>598</v>
      </c>
      <c r="B13" s="437" t="s">
        <v>213</v>
      </c>
      <c r="C13" s="980"/>
      <c r="D13" s="437"/>
      <c r="E13" s="437"/>
      <c r="F13" s="437"/>
      <c r="G13" s="184">
        <f>G12+1</f>
        <v>3</v>
      </c>
      <c r="H13" s="826"/>
      <c r="I13" s="1948" t="s">
        <v>1596</v>
      </c>
      <c r="J13" s="333"/>
      <c r="K13" s="826"/>
      <c r="L13" s="981"/>
      <c r="M13" s="982"/>
    </row>
    <row r="14" spans="1:22" ht="12" customHeight="1" x14ac:dyDescent="0.2">
      <c r="A14" s="1974" t="s">
        <v>598</v>
      </c>
      <c r="B14" s="983"/>
      <c r="C14" s="984"/>
      <c r="D14" s="983"/>
      <c r="E14" s="983"/>
      <c r="F14" s="983"/>
      <c r="G14" s="274">
        <f>G13+1</f>
        <v>4</v>
      </c>
      <c r="H14" s="986"/>
      <c r="I14" s="1713" t="s">
        <v>1597</v>
      </c>
      <c r="J14" s="987"/>
      <c r="K14" s="985"/>
      <c r="L14" s="988"/>
      <c r="M14" s="982"/>
    </row>
    <row r="15" spans="1:22" ht="11.1" customHeight="1" x14ac:dyDescent="0.2">
      <c r="A15" s="1974"/>
      <c r="B15" s="702"/>
      <c r="C15" s="836"/>
      <c r="D15" s="702"/>
      <c r="E15" s="702"/>
      <c r="F15" s="702"/>
      <c r="G15" s="183"/>
      <c r="H15" s="706"/>
      <c r="I15" s="332"/>
      <c r="J15" s="332"/>
      <c r="K15" s="709"/>
      <c r="L15" s="979"/>
      <c r="M15" s="978"/>
    </row>
    <row r="16" spans="1:22" ht="12" customHeight="1" x14ac:dyDescent="0.2">
      <c r="A16" s="1974"/>
      <c r="B16" s="142" t="s">
        <v>415</v>
      </c>
      <c r="C16" s="836"/>
      <c r="D16" s="702"/>
      <c r="E16" s="702"/>
      <c r="F16" s="702"/>
      <c r="G16" s="183"/>
      <c r="H16" s="706"/>
      <c r="I16" s="332"/>
      <c r="J16" s="332"/>
      <c r="K16" s="709"/>
      <c r="L16" s="979"/>
      <c r="M16" s="978"/>
    </row>
    <row r="17" spans="1:22" ht="12" customHeight="1" x14ac:dyDescent="0.2">
      <c r="A17" s="1974"/>
      <c r="B17" s="702" t="s">
        <v>726</v>
      </c>
      <c r="C17" s="836"/>
      <c r="D17" s="702"/>
      <c r="E17" s="702"/>
      <c r="F17" s="702"/>
      <c r="G17" s="183"/>
      <c r="H17" s="709"/>
      <c r="I17" s="332"/>
      <c r="J17" s="332"/>
      <c r="K17" s="709"/>
      <c r="L17" s="332"/>
      <c r="M17" s="978"/>
    </row>
    <row r="18" spans="1:22" ht="12" customHeight="1" x14ac:dyDescent="0.2">
      <c r="A18" s="1974" t="s">
        <v>598</v>
      </c>
      <c r="B18" s="2332" t="s">
        <v>741</v>
      </c>
      <c r="C18" s="2332"/>
      <c r="D18" s="2332"/>
      <c r="E18" s="2332"/>
      <c r="F18" s="2332"/>
      <c r="G18" s="183">
        <f>G14+1</f>
        <v>5</v>
      </c>
      <c r="H18" s="709"/>
      <c r="I18" s="1949" t="s">
        <v>1598</v>
      </c>
      <c r="J18" s="332"/>
      <c r="K18" s="709"/>
      <c r="L18" s="332"/>
      <c r="M18" s="978"/>
    </row>
    <row r="19" spans="1:22" ht="12" customHeight="1" x14ac:dyDescent="0.2">
      <c r="A19" s="1974" t="s">
        <v>598</v>
      </c>
      <c r="B19" s="437" t="s">
        <v>728</v>
      </c>
      <c r="C19" s="980"/>
      <c r="D19" s="437"/>
      <c r="E19" s="437"/>
      <c r="F19" s="437"/>
      <c r="G19" s="184">
        <f t="shared" ref="G19:G24" si="0">G18+1</f>
        <v>6</v>
      </c>
      <c r="H19" s="826"/>
      <c r="I19" s="1948" t="s">
        <v>1599</v>
      </c>
      <c r="J19" s="333"/>
      <c r="K19" s="826"/>
      <c r="L19" s="333"/>
      <c r="M19" s="982"/>
    </row>
    <row r="20" spans="1:22" ht="12" customHeight="1" x14ac:dyDescent="0.2">
      <c r="A20" s="1974" t="s">
        <v>598</v>
      </c>
      <c r="B20" s="702"/>
      <c r="C20" s="836"/>
      <c r="D20" s="702"/>
      <c r="E20" s="702"/>
      <c r="F20" s="702"/>
      <c r="G20" s="183">
        <f t="shared" si="0"/>
        <v>7</v>
      </c>
      <c r="H20" s="709"/>
      <c r="I20" s="1949" t="s">
        <v>1600</v>
      </c>
      <c r="J20" s="332"/>
      <c r="K20" s="709"/>
      <c r="L20" s="332"/>
      <c r="M20" s="978"/>
    </row>
    <row r="21" spans="1:22" ht="12" customHeight="1" x14ac:dyDescent="0.2">
      <c r="A21" s="1974" t="s">
        <v>598</v>
      </c>
      <c r="B21" s="702" t="s">
        <v>742</v>
      </c>
      <c r="C21" s="836"/>
      <c r="D21" s="702"/>
      <c r="E21" s="702"/>
      <c r="F21" s="702"/>
      <c r="G21" s="183">
        <f t="shared" si="0"/>
        <v>8</v>
      </c>
      <c r="H21" s="709"/>
      <c r="I21" s="1949" t="s">
        <v>1601</v>
      </c>
      <c r="J21" s="332"/>
      <c r="K21" s="709"/>
      <c r="L21" s="332"/>
      <c r="M21" s="978"/>
    </row>
    <row r="22" spans="1:22" ht="12" customHeight="1" x14ac:dyDescent="0.2">
      <c r="A22" s="1974" t="s">
        <v>598</v>
      </c>
      <c r="B22" s="437" t="s">
        <v>729</v>
      </c>
      <c r="C22" s="980"/>
      <c r="D22" s="437"/>
      <c r="E22" s="437"/>
      <c r="F22" s="437"/>
      <c r="G22" s="184">
        <f t="shared" si="0"/>
        <v>9</v>
      </c>
      <c r="H22" s="826"/>
      <c r="I22" s="1948" t="s">
        <v>1602</v>
      </c>
      <c r="J22" s="333"/>
      <c r="K22" s="826"/>
      <c r="L22" s="333"/>
      <c r="M22" s="982"/>
    </row>
    <row r="23" spans="1:22" ht="12" customHeight="1" x14ac:dyDescent="0.2">
      <c r="A23" s="1974" t="s">
        <v>598</v>
      </c>
      <c r="B23" s="983"/>
      <c r="C23" s="984"/>
      <c r="D23" s="983"/>
      <c r="E23" s="983"/>
      <c r="F23" s="983"/>
      <c r="G23" s="184">
        <f t="shared" si="0"/>
        <v>10</v>
      </c>
      <c r="H23" s="985"/>
      <c r="I23" s="1713" t="s">
        <v>1603</v>
      </c>
      <c r="J23" s="987"/>
      <c r="K23" s="985"/>
      <c r="L23" s="987"/>
      <c r="M23" s="982"/>
    </row>
    <row r="24" spans="1:22" ht="12" customHeight="1" thickBot="1" x14ac:dyDescent="0.25">
      <c r="A24" s="1974" t="s">
        <v>598</v>
      </c>
      <c r="B24" s="989" t="s">
        <v>10</v>
      </c>
      <c r="C24" s="974"/>
      <c r="D24" s="703"/>
      <c r="E24" s="703"/>
      <c r="F24" s="703"/>
      <c r="G24" s="185">
        <f t="shared" si="0"/>
        <v>11</v>
      </c>
      <c r="H24" s="990"/>
      <c r="I24" s="1951" t="s">
        <v>1604</v>
      </c>
      <c r="J24" s="334"/>
      <c r="K24" s="990"/>
      <c r="L24" s="334"/>
      <c r="M24" s="976"/>
    </row>
    <row r="25" spans="1:22" ht="11.1" customHeight="1" x14ac:dyDescent="0.2">
      <c r="A25" s="1974"/>
      <c r="B25" s="702"/>
      <c r="C25" s="836"/>
      <c r="D25" s="702"/>
      <c r="E25" s="702"/>
      <c r="F25" s="702"/>
      <c r="G25" s="709"/>
      <c r="H25" s="709"/>
      <c r="I25" s="332"/>
      <c r="J25" s="332"/>
      <c r="K25" s="709"/>
      <c r="L25" s="332"/>
      <c r="M25" s="978"/>
    </row>
    <row r="26" spans="1:22" ht="12" customHeight="1" x14ac:dyDescent="0.2">
      <c r="A26" s="708"/>
      <c r="B26" s="2329" t="s">
        <v>752</v>
      </c>
      <c r="C26" s="2329"/>
      <c r="D26" s="2329"/>
      <c r="E26" s="2329"/>
      <c r="F26" s="2329"/>
      <c r="G26" s="2329"/>
      <c r="H26" s="2329"/>
      <c r="I26" s="2329"/>
      <c r="J26" s="2329"/>
      <c r="K26" s="2329"/>
      <c r="L26" s="2329"/>
      <c r="M26" s="2312"/>
    </row>
    <row r="27" spans="1:22" ht="12" customHeight="1" x14ac:dyDescent="0.2">
      <c r="A27" s="145"/>
      <c r="B27" s="142" t="s">
        <v>730</v>
      </c>
      <c r="C27" s="836"/>
      <c r="D27" s="702"/>
      <c r="E27" s="702"/>
      <c r="F27" s="702"/>
      <c r="G27" s="1974"/>
      <c r="H27" s="1974"/>
      <c r="I27" s="709"/>
      <c r="J27" s="709"/>
      <c r="K27" s="709"/>
      <c r="L27" s="2084"/>
      <c r="M27" s="978"/>
      <c r="P27" s="106"/>
      <c r="Q27" s="106"/>
      <c r="R27" s="106"/>
      <c r="S27" s="106"/>
      <c r="T27" s="106"/>
      <c r="U27" s="106"/>
      <c r="V27" s="106"/>
    </row>
    <row r="28" spans="1:22" ht="12" customHeight="1" x14ac:dyDescent="0.2">
      <c r="A28" s="1974" t="s">
        <v>598</v>
      </c>
      <c r="B28" s="145" t="s">
        <v>895</v>
      </c>
      <c r="C28" s="702"/>
      <c r="D28" s="702"/>
      <c r="E28" s="702"/>
      <c r="F28" s="702"/>
      <c r="G28" s="183">
        <f>G24+1</f>
        <v>12</v>
      </c>
      <c r="H28" s="706"/>
      <c r="I28" s="1949" t="s">
        <v>1605</v>
      </c>
      <c r="J28" s="332"/>
      <c r="K28" s="706"/>
      <c r="L28" s="979"/>
      <c r="M28" s="978"/>
    </row>
    <row r="29" spans="1:22" ht="12" customHeight="1" x14ac:dyDescent="0.2">
      <c r="A29" s="1974" t="s">
        <v>598</v>
      </c>
      <c r="B29" s="145" t="s">
        <v>720</v>
      </c>
      <c r="C29" s="145"/>
      <c r="D29" s="145"/>
      <c r="E29" s="145"/>
      <c r="F29" s="145"/>
      <c r="G29" s="183">
        <f t="shared" ref="G29:G34" si="1">G28+1</f>
        <v>13</v>
      </c>
      <c r="H29" s="145"/>
      <c r="I29" s="1949" t="s">
        <v>1606</v>
      </c>
      <c r="J29" s="145"/>
      <c r="K29" s="145"/>
      <c r="L29" s="145"/>
      <c r="M29" s="145"/>
    </row>
    <row r="30" spans="1:22" ht="12" customHeight="1" x14ac:dyDescent="0.2">
      <c r="A30" s="1974" t="s">
        <v>598</v>
      </c>
      <c r="B30" s="437" t="s">
        <v>391</v>
      </c>
      <c r="C30" s="437"/>
      <c r="D30" s="437"/>
      <c r="E30" s="437"/>
      <c r="F30" s="437"/>
      <c r="G30" s="184">
        <f t="shared" si="1"/>
        <v>14</v>
      </c>
      <c r="H30" s="437"/>
      <c r="I30" s="1942" t="s">
        <v>1607</v>
      </c>
      <c r="J30" s="437"/>
      <c r="K30" s="437"/>
      <c r="L30" s="437"/>
      <c r="M30" s="437"/>
    </row>
    <row r="31" spans="1:22" ht="12" customHeight="1" x14ac:dyDescent="0.2">
      <c r="A31" s="1974" t="s">
        <v>598</v>
      </c>
      <c r="B31" s="702" t="s">
        <v>751</v>
      </c>
      <c r="C31" s="145"/>
      <c r="D31" s="145"/>
      <c r="E31" s="145"/>
      <c r="F31" s="145"/>
      <c r="G31" s="89">
        <f t="shared" si="1"/>
        <v>15</v>
      </c>
      <c r="H31" s="145"/>
      <c r="I31" s="1949" t="s">
        <v>1608</v>
      </c>
      <c r="J31" s="145"/>
      <c r="K31" s="145"/>
      <c r="L31" s="145"/>
      <c r="M31" s="145"/>
    </row>
    <row r="32" spans="1:22" ht="12" customHeight="1" x14ac:dyDescent="0.2">
      <c r="A32" s="1974" t="s">
        <v>598</v>
      </c>
      <c r="B32" s="437" t="s">
        <v>731</v>
      </c>
      <c r="C32" s="437"/>
      <c r="D32" s="437"/>
      <c r="E32" s="437"/>
      <c r="F32" s="437"/>
      <c r="G32" s="184">
        <f t="shared" si="1"/>
        <v>16</v>
      </c>
      <c r="H32" s="437" t="s">
        <v>57</v>
      </c>
      <c r="I32" s="1942" t="s">
        <v>1609</v>
      </c>
      <c r="J32" s="437" t="s">
        <v>58</v>
      </c>
      <c r="K32" s="437" t="s">
        <v>57</v>
      </c>
      <c r="L32" s="437"/>
      <c r="M32" s="437" t="s">
        <v>58</v>
      </c>
    </row>
    <row r="33" spans="1:22" ht="12" customHeight="1" x14ac:dyDescent="0.2">
      <c r="A33" s="1974" t="s">
        <v>598</v>
      </c>
      <c r="B33" s="983"/>
      <c r="C33" s="983"/>
      <c r="D33" s="983"/>
      <c r="E33" s="983"/>
      <c r="F33" s="983"/>
      <c r="G33" s="274">
        <f t="shared" si="1"/>
        <v>17</v>
      </c>
      <c r="H33" s="983"/>
      <c r="I33" s="421" t="s">
        <v>1610</v>
      </c>
      <c r="J33" s="983"/>
      <c r="K33" s="983"/>
      <c r="L33" s="983"/>
      <c r="M33" s="983"/>
    </row>
    <row r="34" spans="1:22" ht="12" customHeight="1" x14ac:dyDescent="0.2">
      <c r="A34" s="1974" t="s">
        <v>598</v>
      </c>
      <c r="B34" s="983"/>
      <c r="C34" s="983"/>
      <c r="D34" s="983"/>
      <c r="E34" s="983"/>
      <c r="F34" s="983"/>
      <c r="G34" s="274">
        <f t="shared" si="1"/>
        <v>18</v>
      </c>
      <c r="H34" s="983"/>
      <c r="I34" s="421" t="s">
        <v>1611</v>
      </c>
      <c r="J34" s="983"/>
      <c r="K34" s="983"/>
      <c r="L34" s="983"/>
      <c r="M34" s="983"/>
    </row>
    <row r="35" spans="1:22" ht="11.1" customHeight="1" x14ac:dyDescent="0.2">
      <c r="A35" s="145"/>
      <c r="B35" s="145"/>
      <c r="C35" s="145"/>
      <c r="D35" s="145"/>
      <c r="E35" s="145"/>
      <c r="F35" s="145"/>
      <c r="G35" s="337"/>
      <c r="H35" s="145"/>
      <c r="I35" s="145"/>
      <c r="J35" s="145"/>
      <c r="K35" s="145"/>
      <c r="L35" s="145"/>
      <c r="M35" s="145"/>
    </row>
    <row r="36" spans="1:22" ht="12" customHeight="1" x14ac:dyDescent="0.2">
      <c r="A36" s="145"/>
      <c r="B36" s="142" t="s">
        <v>378</v>
      </c>
      <c r="C36" s="836"/>
      <c r="D36" s="702"/>
      <c r="E36" s="702"/>
      <c r="F36" s="702"/>
      <c r="G36" s="19"/>
      <c r="H36" s="1974"/>
      <c r="I36" s="709"/>
      <c r="J36" s="709"/>
      <c r="K36" s="709"/>
      <c r="L36" s="2084"/>
      <c r="M36" s="978"/>
      <c r="P36" s="106"/>
      <c r="Q36" s="106"/>
      <c r="R36" s="106"/>
      <c r="S36" s="106"/>
      <c r="T36" s="106"/>
      <c r="U36" s="106"/>
      <c r="V36" s="106"/>
    </row>
    <row r="37" spans="1:22" ht="12" customHeight="1" x14ac:dyDescent="0.2">
      <c r="A37" s="1974" t="s">
        <v>598</v>
      </c>
      <c r="B37" s="145" t="s">
        <v>102</v>
      </c>
      <c r="C37" s="702"/>
      <c r="D37" s="702"/>
      <c r="E37" s="702"/>
      <c r="F37" s="702"/>
      <c r="G37" s="183">
        <f>G34+1</f>
        <v>19</v>
      </c>
      <c r="H37" s="706"/>
      <c r="I37" s="1949" t="s">
        <v>1612</v>
      </c>
      <c r="J37" s="332"/>
      <c r="K37" s="706"/>
      <c r="L37" s="979"/>
      <c r="M37" s="978"/>
    </row>
    <row r="38" spans="1:22" ht="12" customHeight="1" x14ac:dyDescent="0.2">
      <c r="A38" s="1974" t="s">
        <v>598</v>
      </c>
      <c r="B38" s="145" t="s">
        <v>396</v>
      </c>
      <c r="C38" s="145"/>
      <c r="D38" s="145"/>
      <c r="E38" s="145"/>
      <c r="F38" s="145"/>
      <c r="G38" s="183">
        <f>G37+1</f>
        <v>20</v>
      </c>
      <c r="H38" s="145"/>
      <c r="I38" s="1949" t="s">
        <v>1613</v>
      </c>
      <c r="J38" s="145"/>
      <c r="K38" s="145"/>
      <c r="L38" s="145"/>
      <c r="M38" s="145"/>
    </row>
    <row r="39" spans="1:22" ht="12" customHeight="1" x14ac:dyDescent="0.2">
      <c r="A39" s="1974" t="s">
        <v>598</v>
      </c>
      <c r="B39" s="437" t="s">
        <v>606</v>
      </c>
      <c r="C39" s="437"/>
      <c r="D39" s="437"/>
      <c r="E39" s="437"/>
      <c r="F39" s="437"/>
      <c r="G39" s="184">
        <f>G38+1</f>
        <v>21</v>
      </c>
      <c r="H39" s="437"/>
      <c r="I39" s="1949" t="s">
        <v>1614</v>
      </c>
      <c r="J39" s="437"/>
      <c r="K39" s="437"/>
      <c r="L39" s="437"/>
      <c r="M39" s="437"/>
    </row>
    <row r="40" spans="1:22" ht="12" customHeight="1" x14ac:dyDescent="0.2">
      <c r="A40" s="1974" t="s">
        <v>598</v>
      </c>
      <c r="B40" s="983"/>
      <c r="C40" s="983"/>
      <c r="D40" s="983"/>
      <c r="E40" s="983"/>
      <c r="F40" s="983"/>
      <c r="G40" s="274">
        <f>G39+1</f>
        <v>22</v>
      </c>
      <c r="H40" s="983"/>
      <c r="I40" s="421" t="s">
        <v>1615</v>
      </c>
      <c r="J40" s="983"/>
      <c r="K40" s="983"/>
      <c r="L40" s="983"/>
      <c r="M40" s="983"/>
    </row>
    <row r="41" spans="1:22" ht="11.1" customHeight="1" x14ac:dyDescent="0.2">
      <c r="A41" s="145"/>
      <c r="B41" s="145"/>
      <c r="C41" s="145"/>
      <c r="D41" s="145"/>
      <c r="E41" s="145"/>
      <c r="F41" s="145"/>
      <c r="G41" s="19"/>
      <c r="H41" s="145"/>
      <c r="I41" s="145"/>
      <c r="J41" s="145"/>
      <c r="K41" s="145"/>
      <c r="L41" s="145"/>
      <c r="M41" s="145"/>
    </row>
    <row r="42" spans="1:22" ht="12" customHeight="1" x14ac:dyDescent="0.2">
      <c r="A42" s="145"/>
      <c r="B42" s="142" t="s">
        <v>743</v>
      </c>
      <c r="C42" s="142"/>
      <c r="D42" s="142"/>
      <c r="E42" s="702"/>
      <c r="F42" s="702"/>
      <c r="G42" s="183"/>
      <c r="H42" s="702"/>
      <c r="I42" s="702"/>
      <c r="J42" s="702"/>
      <c r="K42" s="702"/>
      <c r="L42" s="702"/>
      <c r="M42" s="702"/>
    </row>
    <row r="43" spans="1:22" ht="12" customHeight="1" x14ac:dyDescent="0.2">
      <c r="A43" s="1974" t="s">
        <v>598</v>
      </c>
      <c r="B43" s="702" t="s">
        <v>744</v>
      </c>
      <c r="C43" s="142"/>
      <c r="D43" s="142"/>
      <c r="E43" s="702"/>
      <c r="F43" s="702"/>
      <c r="G43" s="183">
        <f>G40+1</f>
        <v>23</v>
      </c>
      <c r="H43" s="702"/>
      <c r="I43" s="1949" t="s">
        <v>1616</v>
      </c>
      <c r="J43" s="702"/>
      <c r="K43" s="702"/>
      <c r="L43" s="702"/>
      <c r="M43" s="702"/>
    </row>
    <row r="44" spans="1:22" ht="12" customHeight="1" x14ac:dyDescent="0.2">
      <c r="A44" s="1974" t="s">
        <v>598</v>
      </c>
      <c r="B44" s="702" t="s">
        <v>745</v>
      </c>
      <c r="C44" s="142"/>
      <c r="D44" s="142"/>
      <c r="E44" s="702"/>
      <c r="F44" s="702"/>
      <c r="G44" s="183">
        <f>G43+1</f>
        <v>24</v>
      </c>
      <c r="H44" s="702"/>
      <c r="I44" s="1949" t="s">
        <v>1617</v>
      </c>
      <c r="J44" s="702"/>
      <c r="K44" s="702"/>
      <c r="L44" s="702"/>
      <c r="M44" s="702"/>
    </row>
    <row r="45" spans="1:22" ht="12" customHeight="1" thickBot="1" x14ac:dyDescent="0.25">
      <c r="A45" s="1974" t="s">
        <v>598</v>
      </c>
      <c r="B45" s="991"/>
      <c r="C45" s="995"/>
      <c r="D45" s="995"/>
      <c r="E45" s="991"/>
      <c r="F45" s="991"/>
      <c r="G45" s="1926">
        <f>G44+1</f>
        <v>25</v>
      </c>
      <c r="H45" s="991"/>
      <c r="I45" s="905" t="s">
        <v>1618</v>
      </c>
      <c r="J45" s="991"/>
      <c r="K45" s="991"/>
      <c r="L45" s="991"/>
      <c r="M45" s="991"/>
    </row>
    <row r="46" spans="1:22" ht="11.1" customHeight="1" x14ac:dyDescent="0.2">
      <c r="A46" s="145"/>
      <c r="B46" s="702"/>
      <c r="C46" s="142"/>
      <c r="D46" s="142"/>
      <c r="E46" s="702"/>
      <c r="F46" s="702"/>
      <c r="G46" s="709"/>
      <c r="H46" s="702"/>
      <c r="I46" s="702"/>
      <c r="J46" s="702"/>
      <c r="K46" s="702"/>
      <c r="L46" s="702"/>
      <c r="M46" s="702"/>
    </row>
    <row r="47" spans="1:22" ht="12" customHeight="1" x14ac:dyDescent="0.2">
      <c r="A47" s="708"/>
      <c r="B47" s="2329" t="s">
        <v>937</v>
      </c>
      <c r="C47" s="2331"/>
      <c r="D47" s="2331"/>
      <c r="E47" s="2331"/>
      <c r="F47" s="2331"/>
      <c r="G47" s="2331"/>
      <c r="H47" s="2331"/>
      <c r="I47" s="2331"/>
      <c r="J47" s="2331"/>
      <c r="K47" s="2331"/>
      <c r="L47" s="2331"/>
      <c r="M47" s="2331"/>
    </row>
    <row r="48" spans="1:22" ht="12" customHeight="1" x14ac:dyDescent="0.2">
      <c r="A48" s="708"/>
      <c r="B48" s="1958"/>
      <c r="C48" s="1958"/>
      <c r="D48" s="2329" t="s">
        <v>938</v>
      </c>
      <c r="E48" s="2331"/>
      <c r="F48" s="2331"/>
      <c r="G48" s="2331"/>
      <c r="H48" s="2331"/>
      <c r="I48" s="2331"/>
      <c r="J48" s="1958"/>
      <c r="K48" s="1958"/>
      <c r="L48" s="1958"/>
      <c r="M48" s="145"/>
      <c r="P48" s="106"/>
      <c r="Q48" s="106"/>
      <c r="R48" s="106"/>
      <c r="S48" s="106"/>
      <c r="T48" s="106"/>
      <c r="U48" s="106"/>
      <c r="V48" s="106"/>
    </row>
    <row r="49" spans="1:22" ht="12" customHeight="1" x14ac:dyDescent="0.2">
      <c r="A49" s="1974" t="s">
        <v>598</v>
      </c>
      <c r="B49" s="702" t="s">
        <v>733</v>
      </c>
      <c r="C49" s="836"/>
      <c r="D49" s="702"/>
      <c r="E49" s="702"/>
      <c r="F49" s="702"/>
      <c r="G49" s="89">
        <f>G45+1</f>
        <v>26</v>
      </c>
      <c r="H49" s="1974"/>
      <c r="I49" s="1949" t="s">
        <v>1619</v>
      </c>
      <c r="J49" s="709"/>
      <c r="K49" s="709"/>
      <c r="L49" s="2084"/>
      <c r="M49" s="978"/>
      <c r="P49" s="106"/>
      <c r="Q49" s="106"/>
      <c r="R49" s="106"/>
      <c r="S49" s="106"/>
      <c r="T49" s="106"/>
      <c r="U49" s="106"/>
      <c r="V49" s="106"/>
    </row>
    <row r="50" spans="1:22" ht="12" customHeight="1" x14ac:dyDescent="0.2">
      <c r="A50" s="1974" t="s">
        <v>598</v>
      </c>
      <c r="B50" s="145" t="s">
        <v>734</v>
      </c>
      <c r="C50" s="702"/>
      <c r="D50" s="702"/>
      <c r="E50" s="702"/>
      <c r="F50" s="702"/>
      <c r="G50" s="183">
        <f>G49+1</f>
        <v>27</v>
      </c>
      <c r="H50" s="706"/>
      <c r="I50" s="1949" t="s">
        <v>1620</v>
      </c>
      <c r="J50" s="332"/>
      <c r="K50" s="706"/>
      <c r="L50" s="979"/>
      <c r="M50" s="978"/>
    </row>
    <row r="51" spans="1:22" ht="12" customHeight="1" thickBot="1" x14ac:dyDescent="0.25">
      <c r="A51" s="1974" t="s">
        <v>598</v>
      </c>
      <c r="B51" s="991"/>
      <c r="C51" s="991"/>
      <c r="D51" s="991"/>
      <c r="E51" s="991"/>
      <c r="F51" s="991"/>
      <c r="G51" s="1926">
        <f>G50+1</f>
        <v>28</v>
      </c>
      <c r="H51" s="991"/>
      <c r="I51" s="905" t="s">
        <v>1621</v>
      </c>
      <c r="J51" s="991"/>
      <c r="K51" s="991"/>
      <c r="L51" s="991"/>
      <c r="M51" s="991"/>
    </row>
    <row r="52" spans="1:22" s="17" customFormat="1" ht="12.75" customHeight="1" x14ac:dyDescent="0.2">
      <c r="A52" s="702"/>
      <c r="B52" s="2333" t="s">
        <v>746</v>
      </c>
      <c r="C52" s="2333"/>
      <c r="D52" s="2333"/>
      <c r="E52" s="2333"/>
      <c r="F52" s="2333"/>
      <c r="G52" s="2333"/>
      <c r="H52" s="2333"/>
      <c r="I52" s="2333"/>
      <c r="J52" s="2333"/>
      <c r="K52" s="2333"/>
      <c r="L52" s="2333"/>
      <c r="M52" s="2333"/>
    </row>
    <row r="53" spans="1:22" ht="12" customHeight="1" thickBot="1" x14ac:dyDescent="0.25">
      <c r="A53" s="1974" t="s">
        <v>598</v>
      </c>
      <c r="B53" s="989"/>
      <c r="C53" s="989"/>
      <c r="D53" s="989"/>
      <c r="E53" s="989"/>
      <c r="F53" s="989"/>
      <c r="G53" s="989"/>
      <c r="H53" s="989"/>
      <c r="I53" s="989"/>
      <c r="J53" s="989"/>
      <c r="K53" s="989"/>
      <c r="L53" s="989"/>
      <c r="M53" s="989"/>
    </row>
    <row r="54" spans="1:22" x14ac:dyDescent="0.2">
      <c r="A54" s="145"/>
      <c r="B54" s="142" t="s">
        <v>736</v>
      </c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</row>
    <row r="55" spans="1:22" ht="12" customHeight="1" thickBot="1" x14ac:dyDescent="0.25">
      <c r="A55" s="1974" t="s">
        <v>598</v>
      </c>
      <c r="B55" s="703"/>
      <c r="C55" s="703"/>
      <c r="D55" s="703"/>
      <c r="E55" s="703"/>
      <c r="F55" s="703"/>
      <c r="G55" s="703"/>
      <c r="H55" s="703"/>
      <c r="I55" s="703"/>
      <c r="J55" s="703"/>
      <c r="K55" s="703"/>
      <c r="L55" s="703"/>
      <c r="M55" s="703"/>
    </row>
    <row r="56" spans="1:22" x14ac:dyDescent="0.2">
      <c r="A56" s="145"/>
      <c r="B56" s="973" t="s">
        <v>737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</row>
    <row r="57" spans="1:22" ht="12" customHeight="1" thickBot="1" x14ac:dyDescent="0.25">
      <c r="A57" s="1974" t="s">
        <v>598</v>
      </c>
      <c r="B57" s="989"/>
      <c r="C57" s="703"/>
      <c r="D57" s="703"/>
      <c r="E57" s="703"/>
      <c r="F57" s="703"/>
      <c r="G57" s="703"/>
      <c r="H57" s="703"/>
      <c r="I57" s="703"/>
      <c r="J57" s="703"/>
      <c r="K57" s="703"/>
      <c r="L57" s="703"/>
      <c r="M57" s="703"/>
    </row>
    <row r="58" spans="1:22" x14ac:dyDescent="0.2">
      <c r="A58" s="145"/>
      <c r="B58" s="973" t="s">
        <v>739</v>
      </c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</row>
    <row r="59" spans="1:22" ht="12" customHeight="1" thickBot="1" x14ac:dyDescent="0.25">
      <c r="A59" s="1974" t="s">
        <v>598</v>
      </c>
      <c r="B59" s="703"/>
      <c r="C59" s="703"/>
      <c r="D59" s="703"/>
      <c r="E59" s="703"/>
      <c r="F59" s="703"/>
      <c r="G59" s="703"/>
      <c r="H59" s="703"/>
      <c r="I59" s="703"/>
      <c r="J59" s="703"/>
      <c r="K59" s="703"/>
      <c r="L59" s="703"/>
      <c r="M59" s="703"/>
    </row>
    <row r="60" spans="1:22" ht="8.25" customHeight="1" x14ac:dyDescent="0.2">
      <c r="A60" s="1974"/>
      <c r="B60" s="702"/>
      <c r="C60" s="702"/>
      <c r="D60" s="702"/>
      <c r="E60" s="702"/>
      <c r="F60" s="702"/>
      <c r="G60" s="702"/>
      <c r="H60" s="702"/>
      <c r="I60" s="702"/>
      <c r="J60" s="702"/>
      <c r="K60" s="702"/>
      <c r="L60" s="702"/>
      <c r="M60" s="702"/>
    </row>
    <row r="61" spans="1:22" x14ac:dyDescent="0.2">
      <c r="A61" s="337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</row>
    <row r="62" spans="1:22" x14ac:dyDescent="0.2">
      <c r="A62" s="973"/>
      <c r="B62" s="1047"/>
      <c r="C62" s="1047"/>
      <c r="D62" s="702"/>
      <c r="E62" s="1040"/>
      <c r="F62" s="145"/>
      <c r="G62" s="145"/>
      <c r="H62" s="145"/>
      <c r="I62" s="145"/>
      <c r="J62" s="145"/>
      <c r="K62" s="145"/>
      <c r="L62" s="145"/>
      <c r="M62" s="145"/>
    </row>
    <row r="63" spans="1:22" x14ac:dyDescent="0.2">
      <c r="A63" s="99"/>
      <c r="B63" s="99"/>
      <c r="C63" s="99"/>
      <c r="D63" s="99"/>
      <c r="E63" s="99"/>
      <c r="F63" s="145"/>
      <c r="G63" s="1989"/>
      <c r="H63" s="145"/>
      <c r="I63" s="145"/>
      <c r="J63" s="145"/>
      <c r="K63" s="145"/>
      <c r="L63" s="145"/>
      <c r="M63" s="145"/>
    </row>
    <row r="64" spans="1:22" x14ac:dyDescent="0.2">
      <c r="A64" s="99"/>
      <c r="B64" s="99"/>
      <c r="C64" s="99"/>
      <c r="D64" s="99"/>
      <c r="E64" s="99"/>
      <c r="F64" s="99"/>
      <c r="G64" s="1939"/>
      <c r="H64" s="99"/>
      <c r="I64" s="99"/>
      <c r="J64" s="99"/>
      <c r="K64" s="99"/>
      <c r="L64" s="99"/>
      <c r="M64" s="99"/>
    </row>
  </sheetData>
  <mergeCells count="11">
    <mergeCell ref="B3:M3"/>
    <mergeCell ref="B26:M26"/>
    <mergeCell ref="B9:M9"/>
    <mergeCell ref="A1:M1"/>
    <mergeCell ref="B52:M52"/>
    <mergeCell ref="B4:M4"/>
    <mergeCell ref="B12:F12"/>
    <mergeCell ref="B18:F18"/>
    <mergeCell ref="B47:M47"/>
    <mergeCell ref="D48:I48"/>
    <mergeCell ref="B5:M5"/>
  </mergeCells>
  <pageMargins left="0.70866141732283472" right="0.70866141732283472" top="0.74803149606299213" bottom="0.51181102362204722" header="0.31496062992125984" footer="0.31496062992125984"/>
  <pageSetup scale="97" fitToWidth="0" fitToHeight="0" orientation="portrait" r:id="rId1"/>
  <headerFooter>
    <oddHeader>&amp;LOrganisme ________________________________________&amp;RCode géographique ____________</oddHeader>
    <oddFooter>&amp;LS21</oddFooter>
  </headerFooter>
  <rowBreaks count="1" manualBreakCount="1">
    <brk id="62" max="1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27"/>
  <sheetViews>
    <sheetView zoomScaleNormal="100" workbookViewId="0">
      <selection sqref="A1:O1"/>
    </sheetView>
  </sheetViews>
  <sheetFormatPr baseColWidth="10" defaultColWidth="9.140625" defaultRowHeight="12.75" x14ac:dyDescent="0.2"/>
  <cols>
    <col min="1" max="1" width="2.7109375" style="1" customWidth="1"/>
    <col min="2" max="2" width="11.85546875" style="1" customWidth="1"/>
    <col min="3" max="3" width="9.42578125" style="1" customWidth="1"/>
    <col min="4" max="4" width="9.5703125" style="1" customWidth="1"/>
    <col min="5" max="5" width="9.28515625" style="1" customWidth="1"/>
    <col min="6" max="6" width="1.140625" style="337" customWidth="1"/>
    <col min="7" max="7" width="8.28515625" style="1" customWidth="1"/>
    <col min="8" max="8" width="2.85546875" style="1" customWidth="1"/>
    <col min="9" max="9" width="0.7109375" style="1" customWidth="1"/>
    <col min="10" max="10" width="15.7109375" style="1" customWidth="1"/>
    <col min="11" max="11" width="1.42578125" style="1" customWidth="1"/>
    <col min="12" max="12" width="1.28515625" style="1" customWidth="1"/>
    <col min="13" max="13" width="1.140625" style="1" customWidth="1"/>
    <col min="14" max="14" width="15.7109375" style="1" customWidth="1"/>
    <col min="15" max="15" width="0.7109375" style="1" customWidth="1"/>
    <col min="16" max="16" width="1.85546875" style="1" customWidth="1"/>
    <col min="17" max="16384" width="9.140625" style="1"/>
  </cols>
  <sheetData>
    <row r="1" spans="1:22" ht="25.5" customHeight="1" x14ac:dyDescent="0.2">
      <c r="A1" s="2223" t="s">
        <v>2442</v>
      </c>
      <c r="B1" s="2232"/>
      <c r="C1" s="2232"/>
      <c r="D1" s="2232"/>
      <c r="E1" s="2232"/>
      <c r="F1" s="2232"/>
      <c r="G1" s="2232"/>
      <c r="H1" s="2232"/>
      <c r="I1" s="2232"/>
      <c r="J1" s="2232"/>
      <c r="K1" s="2232"/>
      <c r="L1" s="2232"/>
      <c r="M1" s="2312"/>
      <c r="N1" s="2312"/>
      <c r="O1" s="2312"/>
    </row>
    <row r="2" spans="1:22" ht="7.5" customHeight="1" x14ac:dyDescent="0.2">
      <c r="A2" s="99"/>
      <c r="B2" s="1941"/>
      <c r="C2" s="95"/>
      <c r="D2" s="95"/>
      <c r="E2" s="95"/>
      <c r="F2" s="1395"/>
      <c r="G2" s="1396"/>
      <c r="H2" s="1396"/>
      <c r="I2" s="1396"/>
      <c r="J2" s="294"/>
      <c r="K2" s="294"/>
      <c r="L2" s="2118"/>
      <c r="M2" s="2118"/>
      <c r="N2" s="99"/>
      <c r="O2" s="99"/>
    </row>
    <row r="3" spans="1:22" ht="13.15" customHeight="1" x14ac:dyDescent="0.2">
      <c r="A3" s="99"/>
      <c r="B3" s="2237" t="s">
        <v>879</v>
      </c>
      <c r="C3" s="2237"/>
      <c r="D3" s="2237"/>
      <c r="E3" s="2237"/>
      <c r="F3" s="2237"/>
      <c r="G3" s="2237"/>
      <c r="H3" s="2237"/>
      <c r="I3" s="2237"/>
      <c r="J3" s="2237"/>
      <c r="K3" s="2237"/>
      <c r="L3" s="2237"/>
      <c r="M3" s="2237"/>
      <c r="N3" s="2237"/>
      <c r="O3" s="99"/>
    </row>
    <row r="4" spans="1:22" ht="13.15" customHeight="1" x14ac:dyDescent="0.2">
      <c r="A4" s="99"/>
      <c r="B4" s="2237" t="s">
        <v>1045</v>
      </c>
      <c r="C4" s="2237"/>
      <c r="D4" s="2237"/>
      <c r="E4" s="2237"/>
      <c r="F4" s="2237"/>
      <c r="G4" s="2237"/>
      <c r="H4" s="2237"/>
      <c r="I4" s="2237"/>
      <c r="J4" s="2237"/>
      <c r="K4" s="2237"/>
      <c r="L4" s="2237"/>
      <c r="M4" s="2237"/>
      <c r="N4" s="2237"/>
      <c r="O4" s="99"/>
    </row>
    <row r="5" spans="1:22" x14ac:dyDescent="0.2">
      <c r="A5" s="99"/>
      <c r="B5" s="2237" t="s">
        <v>877</v>
      </c>
      <c r="C5" s="2237"/>
      <c r="D5" s="2237"/>
      <c r="E5" s="2237"/>
      <c r="F5" s="2237"/>
      <c r="G5" s="2237"/>
      <c r="H5" s="2237"/>
      <c r="I5" s="2237"/>
      <c r="J5" s="2237"/>
      <c r="K5" s="2237"/>
      <c r="L5" s="2237"/>
      <c r="M5" s="2237"/>
      <c r="N5" s="2237"/>
      <c r="O5" s="99"/>
    </row>
    <row r="6" spans="1:22" s="23" customFormat="1" ht="6" customHeight="1" x14ac:dyDescent="0.2">
      <c r="A6" s="145"/>
      <c r="B6" s="142"/>
      <c r="C6" s="971"/>
      <c r="D6" s="145"/>
      <c r="E6" s="145"/>
      <c r="F6" s="337"/>
      <c r="G6" s="1974"/>
      <c r="H6" s="1974"/>
      <c r="I6" s="1974"/>
      <c r="J6" s="145"/>
      <c r="K6" s="972"/>
      <c r="L6" s="972"/>
      <c r="M6" s="972"/>
      <c r="N6" s="972"/>
      <c r="O6" s="145"/>
      <c r="P6" s="145"/>
    </row>
    <row r="7" spans="1:22" s="23" customFormat="1" ht="13.15" customHeight="1" thickBot="1" x14ac:dyDescent="0.25">
      <c r="A7" s="145"/>
      <c r="B7" s="703"/>
      <c r="C7" s="974"/>
      <c r="D7" s="703"/>
      <c r="E7" s="703"/>
      <c r="F7" s="339"/>
      <c r="G7" s="975"/>
      <c r="H7" s="975"/>
      <c r="I7" s="975"/>
      <c r="J7" s="992">
        <v>2018</v>
      </c>
      <c r="K7" s="976"/>
      <c r="L7" s="976"/>
      <c r="M7" s="976"/>
      <c r="N7" s="976" t="s">
        <v>831</v>
      </c>
      <c r="O7" s="703"/>
      <c r="P7" s="145"/>
    </row>
    <row r="8" spans="1:22" s="23" customFormat="1" ht="6.6" customHeight="1" x14ac:dyDescent="0.2">
      <c r="A8" s="145"/>
      <c r="B8" s="702"/>
      <c r="C8" s="836"/>
      <c r="D8" s="702"/>
      <c r="E8" s="702"/>
      <c r="F8" s="336"/>
      <c r="G8" s="706"/>
      <c r="H8" s="706"/>
      <c r="I8" s="706"/>
      <c r="J8" s="706"/>
      <c r="K8" s="709"/>
      <c r="L8" s="709"/>
      <c r="M8" s="709"/>
      <c r="N8" s="977"/>
      <c r="O8" s="145"/>
      <c r="P8" s="145"/>
    </row>
    <row r="9" spans="1:22" s="23" customFormat="1" ht="12" customHeight="1" x14ac:dyDescent="0.2">
      <c r="A9" s="708"/>
      <c r="B9" s="2329" t="s">
        <v>724</v>
      </c>
      <c r="C9" s="2329"/>
      <c r="D9" s="2329"/>
      <c r="E9" s="2329"/>
      <c r="F9" s="2329"/>
      <c r="G9" s="2329"/>
      <c r="H9" s="2329"/>
      <c r="I9" s="2329"/>
      <c r="J9" s="2329"/>
      <c r="K9" s="2329"/>
      <c r="L9" s="2329"/>
      <c r="M9" s="2329"/>
      <c r="N9" s="2329"/>
      <c r="O9" s="145"/>
      <c r="P9" s="145"/>
    </row>
    <row r="10" spans="1:22" s="23" customFormat="1" ht="12" customHeight="1" x14ac:dyDescent="0.2">
      <c r="A10" s="145"/>
      <c r="B10" s="142" t="s">
        <v>369</v>
      </c>
      <c r="C10" s="836"/>
      <c r="D10" s="702"/>
      <c r="E10" s="702"/>
      <c r="F10" s="336"/>
      <c r="G10" s="1974"/>
      <c r="H10" s="1974"/>
      <c r="I10" s="1974"/>
      <c r="J10" s="1974"/>
      <c r="K10" s="709"/>
      <c r="L10" s="709"/>
      <c r="M10" s="709"/>
      <c r="N10" s="2119"/>
      <c r="O10" s="978"/>
      <c r="P10" s="145"/>
      <c r="Q10" s="106"/>
      <c r="R10" s="106"/>
      <c r="S10" s="106"/>
      <c r="T10" s="106"/>
      <c r="U10" s="106"/>
      <c r="V10" s="106"/>
    </row>
    <row r="11" spans="1:22" s="23" customFormat="1" ht="12" customHeight="1" x14ac:dyDescent="0.2">
      <c r="A11" s="1974" t="s">
        <v>598</v>
      </c>
      <c r="B11" s="702" t="s">
        <v>959</v>
      </c>
      <c r="C11" s="836"/>
      <c r="D11" s="702"/>
      <c r="E11" s="702"/>
      <c r="F11" s="336"/>
      <c r="G11" s="89"/>
      <c r="H11" s="89">
        <v>1</v>
      </c>
      <c r="I11" s="89"/>
      <c r="J11" s="720" t="s">
        <v>2357</v>
      </c>
      <c r="K11" s="332"/>
      <c r="L11" s="332"/>
      <c r="M11" s="709"/>
      <c r="N11" s="1399"/>
      <c r="O11" s="978"/>
      <c r="P11" s="145"/>
      <c r="Q11" s="106"/>
      <c r="R11" s="106"/>
      <c r="S11" s="106"/>
      <c r="T11" s="106"/>
      <c r="U11" s="106"/>
      <c r="V11" s="106"/>
    </row>
    <row r="12" spans="1:22" s="23" customFormat="1" ht="12" customHeight="1" x14ac:dyDescent="0.2">
      <c r="A12" s="99"/>
      <c r="B12" s="2330" t="s">
        <v>1024</v>
      </c>
      <c r="C12" s="2223"/>
      <c r="D12" s="2223"/>
      <c r="E12" s="2223"/>
      <c r="F12" s="1253"/>
      <c r="G12" s="89"/>
      <c r="H12" s="89"/>
      <c r="I12" s="89"/>
      <c r="J12" s="709"/>
      <c r="K12" s="332"/>
      <c r="L12" s="332"/>
      <c r="M12" s="709"/>
      <c r="N12" s="1399"/>
      <c r="O12" s="978"/>
      <c r="P12" s="145"/>
    </row>
    <row r="13" spans="1:22" s="23" customFormat="1" ht="12" customHeight="1" x14ac:dyDescent="0.2">
      <c r="A13" s="1974" t="s">
        <v>598</v>
      </c>
      <c r="B13" s="1663" t="s">
        <v>1079</v>
      </c>
      <c r="C13" s="1930"/>
      <c r="D13" s="1930"/>
      <c r="E13" s="1930"/>
      <c r="F13" s="1253"/>
      <c r="G13" s="89"/>
      <c r="H13" s="89">
        <f>H11+1</f>
        <v>2</v>
      </c>
      <c r="I13" s="89"/>
      <c r="J13" s="720" t="s">
        <v>2358</v>
      </c>
      <c r="K13" s="332"/>
      <c r="L13" s="332"/>
      <c r="M13" s="709"/>
      <c r="N13" s="1399"/>
      <c r="O13" s="978"/>
      <c r="P13" s="145"/>
    </row>
    <row r="14" spans="1:22" s="23" customFormat="1" ht="12" customHeight="1" x14ac:dyDescent="0.2">
      <c r="A14" s="1974" t="s">
        <v>598</v>
      </c>
      <c r="B14" s="437" t="s">
        <v>213</v>
      </c>
      <c r="C14" s="980"/>
      <c r="D14" s="437"/>
      <c r="E14" s="437"/>
      <c r="F14" s="1254"/>
      <c r="G14" s="184"/>
      <c r="H14" s="184">
        <f>H13+1</f>
        <v>3</v>
      </c>
      <c r="I14" s="184"/>
      <c r="J14" s="826" t="s">
        <v>2359</v>
      </c>
      <c r="K14" s="333"/>
      <c r="L14" s="333"/>
      <c r="M14" s="826"/>
      <c r="N14" s="1400"/>
      <c r="O14" s="982"/>
      <c r="P14" s="145"/>
    </row>
    <row r="15" spans="1:22" s="23" customFormat="1" ht="12" customHeight="1" x14ac:dyDescent="0.2">
      <c r="A15" s="1974" t="s">
        <v>598</v>
      </c>
      <c r="B15" s="983"/>
      <c r="C15" s="984"/>
      <c r="D15" s="983"/>
      <c r="E15" s="983"/>
      <c r="F15" s="1255"/>
      <c r="G15" s="274"/>
      <c r="H15" s="274">
        <f>H14+1</f>
        <v>4</v>
      </c>
      <c r="I15" s="274"/>
      <c r="J15" s="985" t="s">
        <v>2360</v>
      </c>
      <c r="K15" s="987"/>
      <c r="L15" s="987"/>
      <c r="M15" s="985"/>
      <c r="N15" s="1401"/>
      <c r="O15" s="982"/>
      <c r="P15" s="145"/>
    </row>
    <row r="16" spans="1:22" s="23" customFormat="1" ht="4.9000000000000004" customHeight="1" x14ac:dyDescent="0.2">
      <c r="A16" s="1974"/>
      <c r="B16" s="702"/>
      <c r="C16" s="836"/>
      <c r="D16" s="702"/>
      <c r="E16" s="702"/>
      <c r="F16" s="336"/>
      <c r="G16" s="183"/>
      <c r="H16" s="183"/>
      <c r="I16" s="183"/>
      <c r="J16" s="706"/>
      <c r="K16" s="332"/>
      <c r="L16" s="332"/>
      <c r="M16" s="709"/>
      <c r="N16" s="1399"/>
      <c r="O16" s="978"/>
      <c r="P16" s="145"/>
    </row>
    <row r="17" spans="1:16" s="23" customFormat="1" ht="12" customHeight="1" x14ac:dyDescent="0.2">
      <c r="A17" s="1974"/>
      <c r="B17" s="142" t="s">
        <v>415</v>
      </c>
      <c r="C17" s="836"/>
      <c r="D17" s="702"/>
      <c r="E17" s="702"/>
      <c r="F17" s="336"/>
      <c r="G17" s="183"/>
      <c r="H17" s="183"/>
      <c r="I17" s="183"/>
      <c r="J17" s="706"/>
      <c r="K17" s="332"/>
      <c r="L17" s="332"/>
      <c r="M17" s="709"/>
      <c r="N17" s="1399"/>
      <c r="O17" s="978"/>
      <c r="P17" s="145"/>
    </row>
    <row r="18" spans="1:16" s="23" customFormat="1" ht="12" customHeight="1" x14ac:dyDescent="0.2">
      <c r="A18" s="1974"/>
      <c r="B18" s="702" t="s">
        <v>960</v>
      </c>
      <c r="C18" s="836"/>
      <c r="D18" s="702"/>
      <c r="E18" s="702"/>
      <c r="F18" s="336"/>
      <c r="G18" s="183"/>
      <c r="H18" s="183"/>
      <c r="I18" s="183"/>
      <c r="J18" s="706"/>
      <c r="K18" s="332"/>
      <c r="L18" s="332"/>
      <c r="M18" s="709"/>
      <c r="N18" s="1399"/>
      <c r="O18" s="978"/>
      <c r="P18" s="145"/>
    </row>
    <row r="19" spans="1:16" s="23" customFormat="1" ht="12" customHeight="1" x14ac:dyDescent="0.2">
      <c r="A19" s="1974" t="s">
        <v>598</v>
      </c>
      <c r="B19" s="702" t="s">
        <v>961</v>
      </c>
      <c r="C19" s="836"/>
      <c r="D19" s="702"/>
      <c r="E19" s="702"/>
      <c r="F19" s="336"/>
      <c r="G19" s="183"/>
      <c r="H19" s="183">
        <f>H15+1</f>
        <v>5</v>
      </c>
      <c r="I19" s="183"/>
      <c r="J19" s="720" t="s">
        <v>2361</v>
      </c>
      <c r="K19" s="332"/>
      <c r="L19" s="332"/>
      <c r="M19" s="709"/>
      <c r="N19" s="1399"/>
      <c r="O19" s="978"/>
      <c r="P19" s="145"/>
    </row>
    <row r="20" spans="1:16" s="23" customFormat="1" ht="12" customHeight="1" x14ac:dyDescent="0.2">
      <c r="A20" s="1974" t="s">
        <v>598</v>
      </c>
      <c r="B20" s="702" t="s">
        <v>962</v>
      </c>
      <c r="C20" s="836"/>
      <c r="D20" s="702"/>
      <c r="E20" s="702"/>
      <c r="F20" s="336"/>
      <c r="G20" s="183"/>
      <c r="H20" s="183">
        <f>H19+1</f>
        <v>6</v>
      </c>
      <c r="I20" s="183"/>
      <c r="J20" s="720" t="s">
        <v>2362</v>
      </c>
      <c r="K20" s="332"/>
      <c r="L20" s="332"/>
      <c r="M20" s="709"/>
      <c r="N20" s="332"/>
      <c r="O20" s="978"/>
      <c r="P20" s="145"/>
    </row>
    <row r="21" spans="1:16" s="23" customFormat="1" ht="12" customHeight="1" x14ac:dyDescent="0.2">
      <c r="A21" s="1974" t="s">
        <v>598</v>
      </c>
      <c r="B21" s="2334" t="s">
        <v>963</v>
      </c>
      <c r="C21" s="2335"/>
      <c r="D21" s="2335"/>
      <c r="E21" s="2335"/>
      <c r="F21" s="1256"/>
      <c r="G21" s="184"/>
      <c r="H21" s="184">
        <f>H20+1</f>
        <v>7</v>
      </c>
      <c r="I21" s="184"/>
      <c r="J21" s="826" t="s">
        <v>2363</v>
      </c>
      <c r="K21" s="333"/>
      <c r="L21" s="333"/>
      <c r="M21" s="826"/>
      <c r="N21" s="333"/>
      <c r="O21" s="982"/>
      <c r="P21" s="145"/>
    </row>
    <row r="22" spans="1:16" s="23" customFormat="1" ht="11.1" customHeight="1" x14ac:dyDescent="0.2">
      <c r="A22" s="1974" t="s">
        <v>598</v>
      </c>
      <c r="B22" s="983"/>
      <c r="C22" s="984"/>
      <c r="D22" s="983"/>
      <c r="E22" s="983"/>
      <c r="F22" s="1255"/>
      <c r="G22" s="274"/>
      <c r="H22" s="274">
        <f>H21+1</f>
        <v>8</v>
      </c>
      <c r="I22" s="274"/>
      <c r="J22" s="985" t="s">
        <v>2364</v>
      </c>
      <c r="K22" s="987"/>
      <c r="L22" s="987"/>
      <c r="M22" s="985"/>
      <c r="N22" s="987"/>
      <c r="O22" s="1402"/>
      <c r="P22" s="145"/>
    </row>
    <row r="23" spans="1:16" s="22" customFormat="1" ht="12" customHeight="1" x14ac:dyDescent="0.2">
      <c r="A23" s="706"/>
      <c r="B23" s="702" t="s">
        <v>964</v>
      </c>
      <c r="C23" s="836"/>
      <c r="D23" s="702"/>
      <c r="E23" s="702"/>
      <c r="F23" s="336"/>
      <c r="G23" s="183"/>
      <c r="H23" s="183"/>
      <c r="I23" s="183"/>
      <c r="J23" s="709"/>
      <c r="K23" s="332"/>
      <c r="L23" s="332"/>
      <c r="M23" s="709"/>
      <c r="N23" s="332"/>
      <c r="O23" s="978"/>
      <c r="P23" s="702"/>
    </row>
    <row r="24" spans="1:16" s="22" customFormat="1" ht="12" customHeight="1" x14ac:dyDescent="0.2">
      <c r="A24" s="706" t="s">
        <v>598</v>
      </c>
      <c r="B24" s="702" t="s">
        <v>965</v>
      </c>
      <c r="C24" s="836"/>
      <c r="D24" s="702"/>
      <c r="E24" s="702"/>
      <c r="F24" s="336"/>
      <c r="G24" s="183"/>
      <c r="H24" s="183">
        <f>H22+1</f>
        <v>9</v>
      </c>
      <c r="I24" s="183"/>
      <c r="J24" s="720" t="s">
        <v>2365</v>
      </c>
      <c r="K24" s="332"/>
      <c r="L24" s="332"/>
      <c r="M24" s="709"/>
      <c r="N24" s="332"/>
      <c r="O24" s="978"/>
      <c r="P24" s="702"/>
    </row>
    <row r="25" spans="1:16" s="22" customFormat="1" ht="12" customHeight="1" x14ac:dyDescent="0.2">
      <c r="A25" s="706" t="s">
        <v>598</v>
      </c>
      <c r="B25" s="702" t="s">
        <v>965</v>
      </c>
      <c r="C25" s="836"/>
      <c r="D25" s="702"/>
      <c r="E25" s="702"/>
      <c r="F25" s="336"/>
      <c r="G25" s="183"/>
      <c r="H25" s="183">
        <f t="shared" ref="H25:H32" si="0">H24+1</f>
        <v>10</v>
      </c>
      <c r="I25" s="183"/>
      <c r="J25" s="720" t="s">
        <v>2366</v>
      </c>
      <c r="K25" s="332"/>
      <c r="L25" s="332"/>
      <c r="M25" s="709"/>
      <c r="N25" s="332"/>
      <c r="O25" s="978"/>
      <c r="P25" s="702"/>
    </row>
    <row r="26" spans="1:16" s="22" customFormat="1" ht="12" customHeight="1" x14ac:dyDescent="0.2">
      <c r="A26" s="706" t="s">
        <v>598</v>
      </c>
      <c r="B26" s="702" t="s">
        <v>965</v>
      </c>
      <c r="C26" s="836"/>
      <c r="D26" s="702"/>
      <c r="E26" s="702"/>
      <c r="F26" s="336"/>
      <c r="G26" s="183"/>
      <c r="H26" s="183">
        <f t="shared" si="0"/>
        <v>11</v>
      </c>
      <c r="I26" s="183"/>
      <c r="J26" s="720" t="s">
        <v>2367</v>
      </c>
      <c r="K26" s="332"/>
      <c r="L26" s="332"/>
      <c r="M26" s="709"/>
      <c r="N26" s="332"/>
      <c r="O26" s="978"/>
      <c r="P26" s="702"/>
    </row>
    <row r="27" spans="1:16" s="22" customFormat="1" ht="12" customHeight="1" x14ac:dyDescent="0.2">
      <c r="A27" s="706" t="s">
        <v>598</v>
      </c>
      <c r="B27" s="702" t="s">
        <v>965</v>
      </c>
      <c r="C27" s="836"/>
      <c r="D27" s="702"/>
      <c r="E27" s="702"/>
      <c r="F27" s="336"/>
      <c r="G27" s="183"/>
      <c r="H27" s="183">
        <f t="shared" si="0"/>
        <v>12</v>
      </c>
      <c r="I27" s="183"/>
      <c r="J27" s="720" t="s">
        <v>2368</v>
      </c>
      <c r="K27" s="332"/>
      <c r="L27" s="332"/>
      <c r="M27" s="709"/>
      <c r="N27" s="332"/>
      <c r="O27" s="978"/>
      <c r="P27" s="702"/>
    </row>
    <row r="28" spans="1:16" s="22" customFormat="1" ht="12" customHeight="1" x14ac:dyDescent="0.2">
      <c r="A28" s="706" t="s">
        <v>598</v>
      </c>
      <c r="B28" s="702" t="s">
        <v>965</v>
      </c>
      <c r="C28" s="836"/>
      <c r="D28" s="702"/>
      <c r="E28" s="702"/>
      <c r="F28" s="336"/>
      <c r="G28" s="183"/>
      <c r="H28" s="183">
        <f t="shared" si="0"/>
        <v>13</v>
      </c>
      <c r="I28" s="183"/>
      <c r="J28" s="720" t="s">
        <v>2369</v>
      </c>
      <c r="K28" s="332"/>
      <c r="L28" s="332"/>
      <c r="M28" s="709"/>
      <c r="N28" s="332"/>
      <c r="O28" s="978"/>
      <c r="P28" s="702"/>
    </row>
    <row r="29" spans="1:16" s="22" customFormat="1" ht="12" customHeight="1" x14ac:dyDescent="0.2">
      <c r="A29" s="706" t="s">
        <v>598</v>
      </c>
      <c r="B29" s="437" t="s">
        <v>965</v>
      </c>
      <c r="C29" s="980"/>
      <c r="D29" s="437"/>
      <c r="E29" s="437"/>
      <c r="F29" s="1254"/>
      <c r="G29" s="184"/>
      <c r="H29" s="184">
        <f t="shared" si="0"/>
        <v>14</v>
      </c>
      <c r="I29" s="184"/>
      <c r="J29" s="826" t="s">
        <v>2370</v>
      </c>
      <c r="K29" s="333"/>
      <c r="L29" s="333"/>
      <c r="M29" s="826"/>
      <c r="N29" s="333"/>
      <c r="O29" s="982"/>
      <c r="P29" s="702"/>
    </row>
    <row r="30" spans="1:16" s="23" customFormat="1" ht="12" customHeight="1" x14ac:dyDescent="0.2">
      <c r="A30" s="1974" t="s">
        <v>598</v>
      </c>
      <c r="B30" s="437"/>
      <c r="C30" s="980"/>
      <c r="D30" s="437"/>
      <c r="E30" s="437"/>
      <c r="F30" s="1254"/>
      <c r="G30" s="184"/>
      <c r="H30" s="274">
        <f t="shared" si="0"/>
        <v>15</v>
      </c>
      <c r="I30" s="274"/>
      <c r="J30" s="985" t="s">
        <v>2371</v>
      </c>
      <c r="K30" s="333"/>
      <c r="L30" s="333"/>
      <c r="M30" s="826"/>
      <c r="N30" s="333"/>
      <c r="O30" s="982"/>
      <c r="P30" s="145"/>
    </row>
    <row r="31" spans="1:16" s="23" customFormat="1" ht="12" customHeight="1" x14ac:dyDescent="0.2">
      <c r="A31" s="1974" t="s">
        <v>598</v>
      </c>
      <c r="B31" s="983"/>
      <c r="C31" s="984"/>
      <c r="D31" s="983"/>
      <c r="E31" s="983"/>
      <c r="F31" s="1255"/>
      <c r="G31" s="274"/>
      <c r="H31" s="274">
        <f t="shared" si="0"/>
        <v>16</v>
      </c>
      <c r="I31" s="274"/>
      <c r="J31" s="985" t="s">
        <v>2372</v>
      </c>
      <c r="K31" s="987"/>
      <c r="L31" s="987"/>
      <c r="M31" s="985"/>
      <c r="N31" s="987"/>
      <c r="O31" s="1402"/>
      <c r="P31" s="145"/>
    </row>
    <row r="32" spans="1:16" s="23" customFormat="1" ht="12" customHeight="1" thickBot="1" x14ac:dyDescent="0.25">
      <c r="A32" s="1974" t="s">
        <v>598</v>
      </c>
      <c r="B32" s="989" t="s">
        <v>10</v>
      </c>
      <c r="C32" s="974"/>
      <c r="D32" s="703"/>
      <c r="E32" s="703"/>
      <c r="F32" s="339"/>
      <c r="G32" s="185"/>
      <c r="H32" s="1926">
        <f t="shared" si="0"/>
        <v>17</v>
      </c>
      <c r="I32" s="1926"/>
      <c r="J32" s="2117" t="s">
        <v>2373</v>
      </c>
      <c r="K32" s="334"/>
      <c r="L32" s="334"/>
      <c r="M32" s="990"/>
      <c r="N32" s="334"/>
      <c r="O32" s="976"/>
      <c r="P32" s="145"/>
    </row>
    <row r="33" spans="1:22" s="23" customFormat="1" ht="11.1" customHeight="1" x14ac:dyDescent="0.2">
      <c r="A33" s="1974"/>
      <c r="B33" s="702"/>
      <c r="C33" s="836"/>
      <c r="D33" s="702"/>
      <c r="E33" s="702"/>
      <c r="F33" s="336"/>
      <c r="G33" s="709"/>
      <c r="H33" s="709"/>
      <c r="I33" s="709"/>
      <c r="J33" s="709"/>
      <c r="K33" s="332"/>
      <c r="L33" s="332"/>
      <c r="M33" s="709"/>
      <c r="N33" s="332"/>
      <c r="O33" s="978"/>
      <c r="P33" s="145"/>
    </row>
    <row r="34" spans="1:22" s="23" customFormat="1" ht="12" customHeight="1" x14ac:dyDescent="0.2">
      <c r="A34" s="708"/>
      <c r="B34" s="2329" t="s">
        <v>752</v>
      </c>
      <c r="C34" s="2329"/>
      <c r="D34" s="2329"/>
      <c r="E34" s="2329"/>
      <c r="F34" s="2329"/>
      <c r="G34" s="2329"/>
      <c r="H34" s="2329"/>
      <c r="I34" s="2329"/>
      <c r="J34" s="2329"/>
      <c r="K34" s="2329"/>
      <c r="L34" s="2329"/>
      <c r="M34" s="2329"/>
      <c r="N34" s="2329"/>
      <c r="O34" s="145"/>
      <c r="P34" s="145"/>
    </row>
    <row r="35" spans="1:22" s="23" customFormat="1" ht="12" customHeight="1" x14ac:dyDescent="0.2">
      <c r="A35" s="145"/>
      <c r="B35" s="142" t="s">
        <v>730</v>
      </c>
      <c r="C35" s="836"/>
      <c r="D35" s="702"/>
      <c r="E35" s="702"/>
      <c r="F35" s="336"/>
      <c r="G35" s="1974"/>
      <c r="H35" s="1974"/>
      <c r="I35" s="1974"/>
      <c r="J35" s="1974"/>
      <c r="K35" s="709"/>
      <c r="L35" s="709"/>
      <c r="M35" s="709"/>
      <c r="N35" s="2119"/>
      <c r="O35" s="978"/>
      <c r="P35" s="145"/>
      <c r="Q35" s="106"/>
      <c r="R35" s="106"/>
      <c r="S35" s="106"/>
      <c r="T35" s="106"/>
      <c r="U35" s="106"/>
      <c r="V35" s="106"/>
    </row>
    <row r="36" spans="1:22" s="23" customFormat="1" ht="12" customHeight="1" x14ac:dyDescent="0.2">
      <c r="A36" s="1974" t="s">
        <v>598</v>
      </c>
      <c r="B36" s="145" t="s">
        <v>895</v>
      </c>
      <c r="C36" s="702"/>
      <c r="D36" s="702"/>
      <c r="E36" s="702"/>
      <c r="F36" s="336"/>
      <c r="G36" s="183"/>
      <c r="H36" s="183">
        <f>H32+1</f>
        <v>18</v>
      </c>
      <c r="I36" s="183"/>
      <c r="J36" s="720" t="s">
        <v>2374</v>
      </c>
      <c r="K36" s="332"/>
      <c r="L36" s="332"/>
      <c r="M36" s="706"/>
      <c r="N36" s="1399"/>
      <c r="O36" s="978"/>
      <c r="P36" s="145"/>
    </row>
    <row r="37" spans="1:22" s="23" customFormat="1" ht="12" customHeight="1" x14ac:dyDescent="0.2">
      <c r="A37" s="1974" t="s">
        <v>598</v>
      </c>
      <c r="B37" s="437" t="s">
        <v>720</v>
      </c>
      <c r="C37" s="437"/>
      <c r="D37" s="437"/>
      <c r="E37" s="437"/>
      <c r="F37" s="1254"/>
      <c r="G37" s="184"/>
      <c r="H37" s="184">
        <f t="shared" ref="H37:H42" si="1">H36+1</f>
        <v>19</v>
      </c>
      <c r="I37" s="184"/>
      <c r="J37" s="826" t="s">
        <v>2375</v>
      </c>
      <c r="K37" s="437"/>
      <c r="L37" s="437"/>
      <c r="M37" s="437"/>
      <c r="N37" s="437"/>
      <c r="O37" s="437"/>
      <c r="P37" s="145"/>
    </row>
    <row r="38" spans="1:22" s="1382" customFormat="1" ht="12" customHeight="1" x14ac:dyDescent="0.2">
      <c r="A38" s="1974"/>
      <c r="B38" s="1213" t="s">
        <v>391</v>
      </c>
      <c r="C38" s="836"/>
      <c r="D38" s="836"/>
      <c r="E38" s="836"/>
      <c r="F38" s="1257"/>
      <c r="G38" s="89"/>
      <c r="H38" s="89">
        <f t="shared" si="1"/>
        <v>20</v>
      </c>
      <c r="I38" s="89"/>
      <c r="J38" s="720" t="s">
        <v>2376</v>
      </c>
      <c r="K38" s="971"/>
      <c r="L38" s="971"/>
      <c r="M38" s="971"/>
      <c r="N38" s="971"/>
      <c r="O38" s="971"/>
      <c r="P38" s="971"/>
    </row>
    <row r="39" spans="1:22" s="23" customFormat="1" ht="12" customHeight="1" x14ac:dyDescent="0.2">
      <c r="A39" s="1974" t="s">
        <v>598</v>
      </c>
      <c r="B39" s="437" t="s">
        <v>966</v>
      </c>
      <c r="C39" s="437"/>
      <c r="D39" s="437"/>
      <c r="E39" s="437"/>
      <c r="F39" s="1254"/>
      <c r="G39" s="184"/>
      <c r="H39" s="184">
        <f t="shared" si="1"/>
        <v>21</v>
      </c>
      <c r="I39" s="826" t="s">
        <v>57</v>
      </c>
      <c r="J39" s="826" t="s">
        <v>2377</v>
      </c>
      <c r="K39" s="437"/>
      <c r="L39" s="437" t="s">
        <v>58</v>
      </c>
      <c r="M39" s="437" t="s">
        <v>57</v>
      </c>
      <c r="N39" s="437"/>
      <c r="O39" s="1049" t="s">
        <v>58</v>
      </c>
      <c r="P39" s="145"/>
    </row>
    <row r="40" spans="1:22" s="23" customFormat="1" ht="12" customHeight="1" x14ac:dyDescent="0.2">
      <c r="A40" s="1974" t="s">
        <v>598</v>
      </c>
      <c r="B40" s="702"/>
      <c r="C40" s="702"/>
      <c r="D40" s="702"/>
      <c r="E40" s="702"/>
      <c r="F40" s="336"/>
      <c r="G40" s="183"/>
      <c r="H40" s="183">
        <f t="shared" si="1"/>
        <v>22</v>
      </c>
      <c r="I40" s="183"/>
      <c r="J40" s="720" t="s">
        <v>2378</v>
      </c>
      <c r="K40" s="702"/>
      <c r="L40" s="702"/>
      <c r="M40" s="702"/>
      <c r="N40" s="702"/>
      <c r="O40" s="702"/>
      <c r="P40" s="145"/>
    </row>
    <row r="41" spans="1:22" s="23" customFormat="1" ht="12" customHeight="1" x14ac:dyDescent="0.2">
      <c r="A41" s="1974"/>
      <c r="B41" s="437" t="s">
        <v>68</v>
      </c>
      <c r="C41" s="437"/>
      <c r="D41" s="437"/>
      <c r="E41" s="437"/>
      <c r="F41" s="1254"/>
      <c r="G41" s="184"/>
      <c r="H41" s="184">
        <f t="shared" si="1"/>
        <v>23</v>
      </c>
      <c r="I41" s="184"/>
      <c r="J41" s="826" t="s">
        <v>2379</v>
      </c>
      <c r="K41" s="437"/>
      <c r="L41" s="437"/>
      <c r="M41" s="437"/>
      <c r="N41" s="437"/>
      <c r="O41" s="437"/>
      <c r="P41" s="145"/>
    </row>
    <row r="42" spans="1:22" s="23" customFormat="1" ht="12" customHeight="1" x14ac:dyDescent="0.2">
      <c r="A42" s="1974" t="s">
        <v>598</v>
      </c>
      <c r="B42" s="983"/>
      <c r="C42" s="983"/>
      <c r="D42" s="983"/>
      <c r="E42" s="983"/>
      <c r="F42" s="1255"/>
      <c r="G42" s="274"/>
      <c r="H42" s="274">
        <f t="shared" si="1"/>
        <v>24</v>
      </c>
      <c r="I42" s="274"/>
      <c r="J42" s="985" t="s">
        <v>2380</v>
      </c>
      <c r="K42" s="983"/>
      <c r="L42" s="983"/>
      <c r="M42" s="983"/>
      <c r="N42" s="983"/>
      <c r="O42" s="983"/>
      <c r="P42" s="145"/>
      <c r="R42" s="1649"/>
    </row>
    <row r="43" spans="1:22" s="23" customFormat="1" ht="8.25" customHeight="1" x14ac:dyDescent="0.2">
      <c r="A43" s="145"/>
      <c r="B43" s="145"/>
      <c r="C43" s="145"/>
      <c r="D43" s="145"/>
      <c r="E43" s="145"/>
      <c r="F43" s="337"/>
      <c r="G43" s="19"/>
      <c r="H43" s="19"/>
      <c r="I43" s="19"/>
      <c r="J43" s="145"/>
      <c r="K43" s="145"/>
      <c r="L43" s="145"/>
      <c r="M43" s="145"/>
      <c r="N43" s="145"/>
      <c r="O43" s="145"/>
      <c r="P43" s="145"/>
    </row>
    <row r="44" spans="1:22" s="23" customFormat="1" ht="12" customHeight="1" x14ac:dyDescent="0.2">
      <c r="A44" s="145"/>
      <c r="B44" s="142" t="s">
        <v>378</v>
      </c>
      <c r="C44" s="836"/>
      <c r="D44" s="702"/>
      <c r="E44" s="702"/>
      <c r="F44" s="336"/>
      <c r="G44" s="19"/>
      <c r="H44" s="19"/>
      <c r="I44" s="19"/>
      <c r="J44" s="1974"/>
      <c r="K44" s="709"/>
      <c r="L44" s="709"/>
      <c r="M44" s="709"/>
      <c r="N44" s="2119"/>
      <c r="O44" s="978"/>
      <c r="P44" s="145"/>
      <c r="Q44" s="106"/>
      <c r="R44" s="106"/>
      <c r="S44" s="106"/>
      <c r="T44" s="106"/>
      <c r="U44" s="106"/>
      <c r="V44" s="106"/>
    </row>
    <row r="45" spans="1:22" s="23" customFormat="1" ht="12" customHeight="1" x14ac:dyDescent="0.2">
      <c r="A45" s="1974" t="s">
        <v>598</v>
      </c>
      <c r="B45" s="702" t="s">
        <v>967</v>
      </c>
      <c r="C45" s="836"/>
      <c r="D45" s="702"/>
      <c r="E45" s="702"/>
      <c r="F45" s="336"/>
      <c r="G45" s="89"/>
      <c r="H45" s="89">
        <f>H42+1</f>
        <v>25</v>
      </c>
      <c r="I45" s="89"/>
      <c r="J45" s="720" t="s">
        <v>2381</v>
      </c>
      <c r="K45" s="709"/>
      <c r="L45" s="709"/>
      <c r="M45" s="709"/>
      <c r="N45" s="2119"/>
      <c r="O45" s="978"/>
      <c r="P45" s="145"/>
      <c r="Q45" s="106"/>
      <c r="R45" s="106"/>
      <c r="S45" s="106"/>
      <c r="T45" s="106"/>
      <c r="U45" s="106"/>
      <c r="V45" s="106"/>
    </row>
    <row r="46" spans="1:22" s="23" customFormat="1" ht="12" customHeight="1" x14ac:dyDescent="0.2">
      <c r="A46" s="1974" t="s">
        <v>598</v>
      </c>
      <c r="B46" s="145" t="s">
        <v>102</v>
      </c>
      <c r="C46" s="702"/>
      <c r="D46" s="702"/>
      <c r="E46" s="702"/>
      <c r="F46" s="336"/>
      <c r="G46" s="183"/>
      <c r="H46" s="183">
        <f>H45+1</f>
        <v>26</v>
      </c>
      <c r="I46" s="183"/>
      <c r="J46" s="720" t="s">
        <v>2382</v>
      </c>
      <c r="K46" s="332"/>
      <c r="L46" s="332"/>
      <c r="M46" s="706"/>
      <c r="N46" s="1399"/>
      <c r="O46" s="978"/>
      <c r="P46" s="145"/>
    </row>
    <row r="47" spans="1:22" s="23" customFormat="1" ht="12" customHeight="1" x14ac:dyDescent="0.2">
      <c r="A47" s="1974"/>
      <c r="B47" s="145" t="s">
        <v>396</v>
      </c>
      <c r="C47" s="145"/>
      <c r="D47" s="145"/>
      <c r="E47" s="145"/>
      <c r="F47" s="337"/>
      <c r="G47" s="183"/>
      <c r="H47" s="183"/>
      <c r="I47" s="183"/>
      <c r="J47" s="145"/>
      <c r="K47" s="145"/>
      <c r="L47" s="145"/>
      <c r="M47" s="145"/>
      <c r="N47" s="145"/>
      <c r="O47" s="145"/>
      <c r="P47" s="145"/>
    </row>
    <row r="48" spans="1:22" s="23" customFormat="1" ht="12" customHeight="1" x14ac:dyDescent="0.2">
      <c r="A48" s="1974" t="s">
        <v>598</v>
      </c>
      <c r="B48" s="145" t="s">
        <v>1077</v>
      </c>
      <c r="C48" s="145"/>
      <c r="D48" s="145"/>
      <c r="E48" s="145"/>
      <c r="F48" s="337"/>
      <c r="G48" s="183"/>
      <c r="H48" s="183">
        <f>H46+1</f>
        <v>27</v>
      </c>
      <c r="I48" s="183"/>
      <c r="J48" s="720" t="s">
        <v>2383</v>
      </c>
      <c r="K48" s="145"/>
      <c r="L48" s="145"/>
      <c r="M48" s="145"/>
      <c r="N48" s="145"/>
      <c r="O48" s="145"/>
      <c r="P48" s="145"/>
    </row>
    <row r="49" spans="1:16" s="23" customFormat="1" ht="12" customHeight="1" x14ac:dyDescent="0.2">
      <c r="A49" s="1974" t="s">
        <v>598</v>
      </c>
      <c r="B49" s="145" t="s">
        <v>1080</v>
      </c>
      <c r="C49" s="145"/>
      <c r="D49" s="145"/>
      <c r="E49" s="145"/>
      <c r="F49" s="337"/>
      <c r="G49" s="183"/>
      <c r="H49" s="183">
        <f>H48+1</f>
        <v>28</v>
      </c>
      <c r="I49" s="183"/>
      <c r="J49" s="720" t="s">
        <v>2384</v>
      </c>
      <c r="K49" s="145"/>
      <c r="L49" s="145"/>
      <c r="M49" s="145"/>
      <c r="N49" s="145"/>
      <c r="O49" s="145"/>
      <c r="P49" s="145"/>
    </row>
    <row r="50" spans="1:16" s="23" customFormat="1" ht="12" customHeight="1" x14ac:dyDescent="0.2">
      <c r="A50" s="1974" t="s">
        <v>598</v>
      </c>
      <c r="B50" s="145" t="s">
        <v>702</v>
      </c>
      <c r="C50" s="145"/>
      <c r="D50" s="145"/>
      <c r="E50" s="145"/>
      <c r="F50" s="337"/>
      <c r="G50" s="183"/>
      <c r="H50" s="183">
        <f>H49+1</f>
        <v>29</v>
      </c>
      <c r="I50" s="183"/>
      <c r="J50" s="720" t="s">
        <v>2385</v>
      </c>
      <c r="K50" s="145"/>
      <c r="L50" s="145"/>
      <c r="M50" s="145"/>
      <c r="N50" s="145"/>
      <c r="O50" s="145"/>
      <c r="P50" s="145"/>
    </row>
    <row r="51" spans="1:16" s="23" customFormat="1" ht="12" customHeight="1" x14ac:dyDescent="0.2">
      <c r="A51" s="1974" t="s">
        <v>598</v>
      </c>
      <c r="B51" s="437" t="s">
        <v>68</v>
      </c>
      <c r="C51" s="437"/>
      <c r="D51" s="437"/>
      <c r="E51" s="437"/>
      <c r="F51" s="1254"/>
      <c r="G51" s="184"/>
      <c r="H51" s="184">
        <f>H50+1</f>
        <v>30</v>
      </c>
      <c r="I51" s="184"/>
      <c r="J51" s="826" t="s">
        <v>2386</v>
      </c>
      <c r="K51" s="437"/>
      <c r="L51" s="437"/>
      <c r="M51" s="437"/>
      <c r="N51" s="437"/>
      <c r="O51" s="437"/>
      <c r="P51" s="145"/>
    </row>
    <row r="52" spans="1:16" s="23" customFormat="1" ht="12" customHeight="1" x14ac:dyDescent="0.2">
      <c r="A52" s="1974" t="s">
        <v>598</v>
      </c>
      <c r="B52" s="983"/>
      <c r="C52" s="983"/>
      <c r="D52" s="983"/>
      <c r="E52" s="983"/>
      <c r="F52" s="1255"/>
      <c r="G52" s="274"/>
      <c r="H52" s="274">
        <f>H51+1</f>
        <v>31</v>
      </c>
      <c r="I52" s="274"/>
      <c r="J52" s="985" t="s">
        <v>2387</v>
      </c>
      <c r="K52" s="983"/>
      <c r="L52" s="983"/>
      <c r="M52" s="983"/>
      <c r="N52" s="983"/>
      <c r="O52" s="983"/>
      <c r="P52" s="145"/>
    </row>
    <row r="53" spans="1:16" s="23" customFormat="1" ht="12" customHeight="1" x14ac:dyDescent="0.2">
      <c r="A53" s="1974"/>
      <c r="B53" s="142" t="s">
        <v>1025</v>
      </c>
      <c r="C53" s="702"/>
      <c r="D53" s="702"/>
      <c r="E53" s="702"/>
      <c r="F53" s="336"/>
      <c r="G53" s="183"/>
      <c r="H53" s="183"/>
      <c r="I53" s="183"/>
      <c r="J53" s="702"/>
      <c r="K53" s="702"/>
      <c r="L53" s="702"/>
      <c r="M53" s="702"/>
      <c r="N53" s="702"/>
      <c r="O53" s="702"/>
      <c r="P53" s="145"/>
    </row>
    <row r="54" spans="1:16" s="23" customFormat="1" ht="12" customHeight="1" thickBot="1" x14ac:dyDescent="0.25">
      <c r="A54" s="145"/>
      <c r="B54" s="989" t="s">
        <v>1026</v>
      </c>
      <c r="C54" s="989"/>
      <c r="D54" s="989"/>
      <c r="E54" s="703"/>
      <c r="F54" s="339"/>
      <c r="G54" s="185"/>
      <c r="H54" s="185">
        <f>H52+1</f>
        <v>32</v>
      </c>
      <c r="I54" s="185"/>
      <c r="J54" s="990" t="s">
        <v>2388</v>
      </c>
      <c r="K54" s="703"/>
      <c r="L54" s="703"/>
      <c r="M54" s="703"/>
      <c r="N54" s="703"/>
      <c r="O54" s="703"/>
      <c r="P54" s="145"/>
    </row>
    <row r="55" spans="1:16" s="23" customFormat="1" ht="14.45" customHeight="1" thickBot="1" x14ac:dyDescent="0.25">
      <c r="A55" s="145"/>
      <c r="B55" s="145"/>
      <c r="C55" s="145"/>
      <c r="D55" s="145"/>
      <c r="E55" s="145"/>
      <c r="F55" s="337"/>
      <c r="G55" s="1974"/>
      <c r="H55" s="1974"/>
      <c r="I55" s="1974"/>
      <c r="J55" s="145"/>
      <c r="K55" s="145"/>
      <c r="L55" s="145"/>
      <c r="M55" s="145"/>
      <c r="N55" s="145"/>
      <c r="O55" s="145"/>
      <c r="P55" s="145"/>
    </row>
    <row r="56" spans="1:16" s="126" customFormat="1" ht="12.6" customHeight="1" thickBot="1" x14ac:dyDescent="0.25">
      <c r="A56" s="706" t="s">
        <v>598</v>
      </c>
      <c r="B56" s="1403" t="s">
        <v>968</v>
      </c>
      <c r="C56" s="1404"/>
      <c r="D56" s="1404"/>
      <c r="E56" s="1404"/>
      <c r="F56" s="1405"/>
      <c r="G56" s="1404"/>
      <c r="H56" s="1404"/>
      <c r="I56" s="1404"/>
      <c r="J56" s="1404"/>
      <c r="K56" s="1404"/>
      <c r="L56" s="1404"/>
      <c r="M56" s="1404"/>
      <c r="N56" s="1404"/>
      <c r="O56" s="1406"/>
      <c r="P56" s="836"/>
    </row>
    <row r="57" spans="1:16" s="23" customFormat="1" ht="12.6" customHeight="1" thickBot="1" x14ac:dyDescent="0.25">
      <c r="A57" s="1345" t="s">
        <v>598</v>
      </c>
      <c r="B57" s="1407" t="s">
        <v>969</v>
      </c>
      <c r="C57" s="1407"/>
      <c r="D57" s="1407"/>
      <c r="E57" s="1407"/>
      <c r="F57" s="1408"/>
      <c r="G57" s="1409"/>
      <c r="H57" s="1409"/>
      <c r="I57" s="1409"/>
      <c r="J57" s="1407"/>
      <c r="K57" s="1407"/>
      <c r="L57" s="1407"/>
      <c r="M57" s="1407"/>
      <c r="N57" s="1407"/>
      <c r="O57" s="1407"/>
      <c r="P57" s="145"/>
    </row>
    <row r="58" spans="1:16" s="23" customFormat="1" ht="12.6" customHeight="1" thickBot="1" x14ac:dyDescent="0.25">
      <c r="A58" s="1974" t="s">
        <v>598</v>
      </c>
      <c r="B58" s="1407" t="s">
        <v>970</v>
      </c>
      <c r="C58" s="1407"/>
      <c r="D58" s="1407"/>
      <c r="E58" s="1407"/>
      <c r="F58" s="1408"/>
      <c r="G58" s="1409"/>
      <c r="H58" s="1409"/>
      <c r="I58" s="1409"/>
      <c r="J58" s="1407"/>
      <c r="K58" s="1407"/>
      <c r="L58" s="1407"/>
      <c r="M58" s="1407"/>
      <c r="N58" s="1407"/>
      <c r="O58" s="1407"/>
      <c r="P58" s="145"/>
    </row>
    <row r="59" spans="1:16" s="23" customFormat="1" ht="12.6" customHeight="1" thickBot="1" x14ac:dyDescent="0.25">
      <c r="A59" s="1974" t="s">
        <v>598</v>
      </c>
      <c r="B59" s="989" t="s">
        <v>971</v>
      </c>
      <c r="C59" s="703"/>
      <c r="D59" s="703"/>
      <c r="E59" s="703"/>
      <c r="F59" s="339"/>
      <c r="G59" s="975"/>
      <c r="H59" s="975"/>
      <c r="I59" s="975"/>
      <c r="J59" s="703"/>
      <c r="K59" s="703"/>
      <c r="L59" s="703"/>
      <c r="M59" s="703"/>
      <c r="N59" s="703"/>
      <c r="O59" s="703"/>
      <c r="P59" s="145"/>
    </row>
    <row r="60" spans="1:16" s="23" customFormat="1" ht="12" customHeight="1" x14ac:dyDescent="0.2">
      <c r="A60" s="971"/>
      <c r="B60" s="337"/>
      <c r="C60" s="145"/>
      <c r="D60" s="145"/>
      <c r="E60" s="145"/>
      <c r="F60" s="337"/>
      <c r="G60" s="1974"/>
      <c r="H60" s="1974"/>
      <c r="I60" s="1974"/>
      <c r="J60" s="145"/>
      <c r="K60" s="145"/>
      <c r="L60" s="145"/>
      <c r="M60" s="145"/>
      <c r="N60" s="145"/>
      <c r="O60" s="145"/>
      <c r="P60" s="145"/>
    </row>
    <row r="61" spans="1:16" s="23" customFormat="1" ht="11.45" customHeight="1" x14ac:dyDescent="0.2">
      <c r="A61" s="1410"/>
      <c r="B61" s="973"/>
      <c r="C61" s="702"/>
      <c r="D61" s="702"/>
      <c r="E61" s="702"/>
      <c r="F61" s="336"/>
      <c r="G61" s="706"/>
      <c r="H61" s="706"/>
      <c r="I61" s="706"/>
      <c r="J61" s="702"/>
      <c r="K61" s="702"/>
      <c r="L61" s="702"/>
      <c r="M61" s="702"/>
      <c r="N61" s="702"/>
      <c r="O61" s="702"/>
      <c r="P61" s="145"/>
    </row>
    <row r="62" spans="1:16" s="23" customFormat="1" ht="12" customHeight="1" x14ac:dyDescent="0.2">
      <c r="A62" s="706"/>
      <c r="B62" s="142"/>
      <c r="C62" s="702"/>
      <c r="D62" s="702"/>
      <c r="E62" s="702"/>
      <c r="F62" s="336"/>
      <c r="G62" s="706"/>
      <c r="H62" s="706"/>
      <c r="I62" s="706"/>
      <c r="J62" s="702"/>
      <c r="K62" s="702"/>
      <c r="L62" s="702"/>
      <c r="M62" s="702"/>
      <c r="N62" s="702"/>
      <c r="O62" s="702"/>
      <c r="P62" s="145"/>
    </row>
    <row r="63" spans="1:16" s="23" customFormat="1" ht="9.9499999999999993" customHeight="1" x14ac:dyDescent="0.2">
      <c r="A63" s="1410"/>
      <c r="B63" s="702"/>
      <c r="C63" s="702"/>
      <c r="D63" s="702"/>
      <c r="E63" s="702"/>
      <c r="F63" s="336"/>
      <c r="G63" s="706"/>
      <c r="H63" s="706"/>
      <c r="I63" s="706"/>
      <c r="J63" s="702"/>
      <c r="K63" s="702"/>
      <c r="L63" s="702"/>
      <c r="M63" s="702"/>
      <c r="N63" s="702"/>
      <c r="O63" s="702"/>
      <c r="P63" s="145"/>
    </row>
    <row r="64" spans="1:16" s="23" customFormat="1" ht="4.5" customHeight="1" x14ac:dyDescent="0.2">
      <c r="A64" s="702"/>
      <c r="B64" s="702"/>
      <c r="C64" s="702"/>
      <c r="D64" s="702"/>
      <c r="E64" s="702"/>
      <c r="F64" s="336"/>
      <c r="G64" s="706"/>
      <c r="H64" s="706"/>
      <c r="I64" s="706"/>
      <c r="J64" s="702"/>
      <c r="K64" s="702"/>
      <c r="L64" s="702"/>
      <c r="M64" s="702"/>
      <c r="N64" s="702"/>
      <c r="O64" s="702"/>
      <c r="P64" s="145"/>
    </row>
    <row r="65" spans="1:16" s="23" customFormat="1" ht="11.25" customHeight="1" x14ac:dyDescent="0.2">
      <c r="A65" s="1346"/>
      <c r="B65" s="145"/>
      <c r="C65" s="145"/>
      <c r="D65" s="145"/>
      <c r="E65" s="145"/>
      <c r="F65" s="337"/>
      <c r="G65" s="698"/>
      <c r="H65" s="698"/>
      <c r="I65" s="1925"/>
      <c r="J65" s="145"/>
      <c r="K65" s="145"/>
      <c r="L65" s="145"/>
      <c r="M65" s="145"/>
      <c r="N65" s="145"/>
      <c r="O65" s="145"/>
      <c r="P65" s="145"/>
    </row>
    <row r="66" spans="1:16" s="23" customFormat="1" ht="10.5" customHeight="1" x14ac:dyDescent="0.2">
      <c r="A66" s="973"/>
      <c r="B66" s="1047"/>
      <c r="C66" s="1047"/>
      <c r="D66" s="702"/>
      <c r="E66" s="1048"/>
      <c r="F66" s="337"/>
      <c r="G66" s="993"/>
      <c r="H66" s="993"/>
      <c r="I66" s="993"/>
      <c r="J66" s="145"/>
      <c r="K66" s="145"/>
      <c r="L66" s="145"/>
      <c r="M66" s="145"/>
      <c r="N66" s="145"/>
      <c r="O66" s="145"/>
      <c r="P66" s="145"/>
    </row>
    <row r="67" spans="1:16" ht="12.75" hidden="1" customHeight="1" x14ac:dyDescent="0.2">
      <c r="B67" s="53"/>
      <c r="C67" s="48"/>
      <c r="D67" s="48"/>
      <c r="E67" s="48"/>
      <c r="F67" s="1397"/>
      <c r="G67" s="1398"/>
      <c r="H67" s="1398"/>
      <c r="I67" s="1398"/>
      <c r="J67" s="49"/>
      <c r="K67" s="49"/>
      <c r="L67" s="48"/>
      <c r="M67" s="48"/>
    </row>
    <row r="68" spans="1:16" ht="12.75" customHeight="1" x14ac:dyDescent="0.2">
      <c r="B68" s="53"/>
      <c r="C68" s="48"/>
      <c r="D68" s="48"/>
      <c r="E68" s="48"/>
      <c r="F68" s="1397"/>
      <c r="G68" s="1398"/>
      <c r="H68" s="1398"/>
      <c r="I68" s="1398"/>
      <c r="J68" s="49"/>
      <c r="K68" s="49"/>
      <c r="L68" s="48"/>
      <c r="M68" s="48"/>
    </row>
    <row r="69" spans="1:16" ht="12.75" customHeight="1" x14ac:dyDescent="0.2">
      <c r="B69" s="53"/>
      <c r="C69" s="48"/>
      <c r="D69" s="48"/>
      <c r="E69" s="48"/>
      <c r="F69" s="1397"/>
      <c r="G69" s="1398"/>
      <c r="H69" s="1398"/>
      <c r="I69" s="1398"/>
      <c r="J69" s="49"/>
      <c r="K69" s="49"/>
      <c r="L69" s="48"/>
      <c r="M69" s="48"/>
    </row>
    <row r="70" spans="1:16" ht="12.75" customHeight="1" x14ac:dyDescent="0.2">
      <c r="B70" s="53"/>
      <c r="C70" s="48"/>
      <c r="D70" s="48"/>
      <c r="E70" s="48"/>
      <c r="F70" s="1397"/>
      <c r="G70" s="1398"/>
      <c r="H70" s="1398"/>
      <c r="I70" s="1398"/>
      <c r="J70" s="49"/>
      <c r="K70" s="49"/>
      <c r="L70" s="48"/>
      <c r="M70" s="48"/>
    </row>
    <row r="71" spans="1:16" ht="12.75" customHeight="1" x14ac:dyDescent="0.2">
      <c r="B71" s="53"/>
      <c r="C71" s="48"/>
      <c r="D71" s="48"/>
      <c r="E71" s="48"/>
      <c r="F71" s="1397"/>
      <c r="G71" s="1398"/>
      <c r="H71" s="1398"/>
      <c r="I71" s="1398"/>
      <c r="J71" s="49"/>
      <c r="K71" s="49"/>
      <c r="L71" s="48"/>
      <c r="M71" s="48"/>
    </row>
    <row r="72" spans="1:16" ht="12.75" customHeight="1" x14ac:dyDescent="0.2">
      <c r="B72" s="53"/>
      <c r="C72" s="48"/>
      <c r="D72" s="48"/>
      <c r="E72" s="48"/>
      <c r="F72" s="1397"/>
      <c r="G72" s="1398"/>
      <c r="H72" s="1398"/>
      <c r="I72" s="1398"/>
      <c r="J72" s="49"/>
      <c r="K72" s="49"/>
      <c r="L72" s="48"/>
      <c r="M72" s="48"/>
    </row>
    <row r="73" spans="1:16" ht="12.75" customHeight="1" x14ac:dyDescent="0.2">
      <c r="B73" s="53"/>
      <c r="C73" s="48"/>
      <c r="D73" s="48"/>
      <c r="E73" s="48"/>
      <c r="F73" s="1397"/>
      <c r="G73" s="1398"/>
      <c r="H73" s="1398"/>
      <c r="I73" s="1398"/>
      <c r="J73" s="49"/>
      <c r="K73" s="49"/>
      <c r="L73" s="48"/>
      <c r="M73" s="48"/>
    </row>
    <row r="74" spans="1:16" ht="12.75" customHeight="1" x14ac:dyDescent="0.2">
      <c r="B74" s="53"/>
      <c r="C74" s="48"/>
      <c r="D74" s="48"/>
      <c r="E74" s="48"/>
      <c r="F74" s="1397"/>
      <c r="G74" s="1398"/>
      <c r="H74" s="1398"/>
      <c r="I74" s="1398"/>
      <c r="J74" s="49"/>
      <c r="K74" s="49"/>
      <c r="L74" s="48"/>
      <c r="M74" s="48"/>
    </row>
    <row r="75" spans="1:16" ht="12.75" customHeight="1" x14ac:dyDescent="0.2">
      <c r="B75" s="53"/>
      <c r="C75" s="48"/>
      <c r="D75" s="48"/>
      <c r="E75" s="48"/>
      <c r="F75" s="1397"/>
      <c r="G75" s="1398"/>
      <c r="H75" s="1398"/>
      <c r="I75" s="1398"/>
      <c r="J75" s="49"/>
      <c r="K75" s="49"/>
      <c r="L75" s="48"/>
      <c r="M75" s="48"/>
    </row>
    <row r="76" spans="1:16" ht="12.75" customHeight="1" x14ac:dyDescent="0.2">
      <c r="B76" s="53"/>
      <c r="C76" s="48"/>
      <c r="D76" s="48"/>
      <c r="E76" s="48"/>
      <c r="F76" s="1397"/>
      <c r="G76" s="1398"/>
      <c r="H76" s="1398"/>
      <c r="I76" s="1398"/>
      <c r="J76" s="49"/>
      <c r="K76" s="49"/>
      <c r="L76" s="48"/>
      <c r="M76" s="48"/>
    </row>
    <row r="77" spans="1:16" ht="12.75" customHeight="1" x14ac:dyDescent="0.2">
      <c r="B77" s="53"/>
      <c r="C77" s="48"/>
      <c r="D77" s="48"/>
      <c r="E77" s="48"/>
      <c r="F77" s="1397"/>
      <c r="G77" s="1398"/>
      <c r="H77" s="1398"/>
      <c r="I77" s="1398"/>
      <c r="J77" s="49"/>
      <c r="K77" s="49"/>
      <c r="L77" s="48"/>
      <c r="M77" s="48"/>
    </row>
    <row r="78" spans="1:16" ht="12.75" customHeight="1" x14ac:dyDescent="0.2">
      <c r="B78" s="53"/>
      <c r="C78" s="48"/>
      <c r="D78" s="48"/>
      <c r="E78" s="48"/>
      <c r="F78" s="1397"/>
      <c r="G78" s="1398"/>
      <c r="H78" s="1398"/>
      <c r="I78" s="1398"/>
      <c r="J78" s="49"/>
      <c r="K78" s="49"/>
      <c r="L78" s="48"/>
      <c r="M78" s="48"/>
    </row>
    <row r="79" spans="1:16" ht="12.75" customHeight="1" x14ac:dyDescent="0.2">
      <c r="B79" s="53"/>
      <c r="C79" s="48"/>
      <c r="D79" s="48"/>
      <c r="E79" s="48"/>
      <c r="F79" s="1397"/>
      <c r="G79" s="1398"/>
      <c r="H79" s="1398"/>
      <c r="I79" s="1398"/>
      <c r="J79" s="49"/>
      <c r="K79" s="49"/>
      <c r="L79" s="48"/>
      <c r="M79" s="48"/>
    </row>
    <row r="80" spans="1:16" ht="12.75" customHeight="1" x14ac:dyDescent="0.2">
      <c r="B80" s="53"/>
      <c r="C80" s="48"/>
      <c r="D80" s="48"/>
      <c r="E80" s="48"/>
      <c r="F80" s="1397"/>
      <c r="G80" s="1398"/>
      <c r="H80" s="1398"/>
      <c r="I80" s="1398"/>
      <c r="J80" s="49"/>
      <c r="K80" s="49"/>
      <c r="L80" s="48"/>
      <c r="M80" s="48"/>
    </row>
    <row r="81" spans="1:14" ht="12.75" customHeight="1" x14ac:dyDescent="0.2">
      <c r="B81" s="53"/>
      <c r="C81" s="48"/>
      <c r="D81" s="48"/>
      <c r="E81" s="48"/>
      <c r="F81" s="1397"/>
      <c r="G81" s="1398"/>
      <c r="H81" s="1398"/>
      <c r="I81" s="1398"/>
      <c r="J81" s="49"/>
      <c r="K81" s="49"/>
      <c r="L81" s="48"/>
      <c r="M81" s="48"/>
    </row>
    <row r="82" spans="1:14" ht="12.75" customHeight="1" x14ac:dyDescent="0.2">
      <c r="B82" s="53"/>
      <c r="C82" s="48"/>
      <c r="D82" s="48"/>
      <c r="E82" s="48"/>
      <c r="F82" s="1397"/>
      <c r="G82" s="1398"/>
      <c r="H82" s="1398"/>
      <c r="I82" s="1398"/>
      <c r="J82" s="49"/>
      <c r="K82" s="49"/>
      <c r="L82" s="48"/>
      <c r="M82" s="48"/>
    </row>
    <row r="83" spans="1:14" x14ac:dyDescent="0.2">
      <c r="A83" s="1380"/>
      <c r="B83" s="106"/>
      <c r="C83" s="126"/>
      <c r="D83" s="392"/>
      <c r="E83" s="263"/>
      <c r="F83" s="336"/>
      <c r="G83" s="17"/>
      <c r="H83" s="17"/>
      <c r="I83" s="17"/>
      <c r="J83" s="1411"/>
      <c r="K83" s="1411"/>
      <c r="L83" s="1412"/>
      <c r="M83" s="1412"/>
    </row>
    <row r="84" spans="1:14" x14ac:dyDescent="0.2">
      <c r="B84" s="131"/>
      <c r="C84" s="290"/>
      <c r="J84" s="134"/>
      <c r="K84" s="134"/>
      <c r="L84" s="296"/>
      <c r="M84" s="296"/>
    </row>
    <row r="85" spans="1:14" x14ac:dyDescent="0.2">
      <c r="B85" s="1382"/>
      <c r="C85" s="1382"/>
      <c r="J85" s="134"/>
      <c r="K85" s="134"/>
      <c r="L85" s="296"/>
      <c r="M85" s="296"/>
    </row>
    <row r="86" spans="1:14" ht="12.75" customHeight="1" x14ac:dyDescent="0.2">
      <c r="B86" s="1382"/>
      <c r="C86" s="1381"/>
      <c r="J86" s="134"/>
      <c r="K86" s="134"/>
      <c r="L86" s="296"/>
      <c r="M86" s="296"/>
    </row>
    <row r="87" spans="1:14" x14ac:dyDescent="0.2">
      <c r="B87" s="1382"/>
      <c r="C87" s="126"/>
      <c r="D87" s="126"/>
      <c r="E87" s="126"/>
      <c r="J87" s="1413"/>
      <c r="K87" s="1413"/>
      <c r="L87" s="1414"/>
      <c r="M87" s="1414"/>
    </row>
    <row r="88" spans="1:14" x14ac:dyDescent="0.2">
      <c r="B88" s="106"/>
      <c r="C88" s="1384"/>
      <c r="D88" s="17"/>
      <c r="E88" s="17"/>
      <c r="F88" s="336"/>
      <c r="G88" s="17"/>
      <c r="H88" s="17"/>
      <c r="I88" s="17"/>
      <c r="J88" s="298"/>
      <c r="K88" s="298"/>
      <c r="L88" s="242"/>
      <c r="M88" s="242"/>
    </row>
    <row r="90" spans="1:14" x14ac:dyDescent="0.2">
      <c r="A90" s="1380"/>
      <c r="B90" s="4"/>
      <c r="C90" s="17"/>
      <c r="D90" s="17"/>
      <c r="E90" s="17"/>
    </row>
    <row r="91" spans="1:14" x14ac:dyDescent="0.2">
      <c r="A91" s="1380"/>
      <c r="B91" s="131"/>
    </row>
    <row r="92" spans="1:14" x14ac:dyDescent="0.2">
      <c r="A92" s="1380"/>
      <c r="B92" s="6"/>
    </row>
    <row r="93" spans="1:14" x14ac:dyDescent="0.2">
      <c r="A93" s="1380"/>
      <c r="B93" s="6"/>
    </row>
    <row r="94" spans="1:14" x14ac:dyDescent="0.2">
      <c r="A94" s="1380"/>
      <c r="B94" s="6"/>
    </row>
    <row r="95" spans="1:14" x14ac:dyDescent="0.2">
      <c r="A95" s="1380"/>
      <c r="B95" s="6"/>
    </row>
    <row r="96" spans="1:14" x14ac:dyDescent="0.2">
      <c r="A96" s="1380"/>
      <c r="B96" s="17"/>
      <c r="C96" s="17"/>
      <c r="D96" s="17"/>
      <c r="E96" s="17"/>
      <c r="F96" s="336"/>
      <c r="G96" s="17"/>
      <c r="H96" s="17"/>
      <c r="I96" s="17"/>
      <c r="J96" s="17"/>
      <c r="K96" s="17"/>
      <c r="L96" s="17"/>
      <c r="M96" s="17"/>
      <c r="N96" s="17"/>
    </row>
    <row r="97" spans="1:14" x14ac:dyDescent="0.2">
      <c r="A97" s="1380"/>
      <c r="B97" s="2266"/>
      <c r="C97" s="2328"/>
      <c r="D97" s="2328"/>
      <c r="E97" s="17"/>
    </row>
    <row r="98" spans="1:14" x14ac:dyDescent="0.2">
      <c r="A98" s="1380"/>
      <c r="B98" s="131"/>
    </row>
    <row r="99" spans="1:14" x14ac:dyDescent="0.2">
      <c r="A99" s="1380"/>
      <c r="B99" s="6"/>
    </row>
    <row r="100" spans="1:14" x14ac:dyDescent="0.2">
      <c r="A100" s="1380"/>
      <c r="B100" s="6"/>
    </row>
    <row r="101" spans="1:14" s="17" customFormat="1" x14ac:dyDescent="0.2">
      <c r="A101" s="323"/>
      <c r="F101" s="336"/>
      <c r="J101" s="1383"/>
      <c r="K101" s="1383"/>
      <c r="L101" s="1383"/>
      <c r="M101" s="1383"/>
      <c r="N101" s="1383"/>
    </row>
    <row r="102" spans="1:14" s="17" customFormat="1" x14ac:dyDescent="0.2">
      <c r="A102" s="323"/>
      <c r="F102" s="336"/>
    </row>
    <row r="103" spans="1:14" s="17" customFormat="1" x14ac:dyDescent="0.2">
      <c r="A103" s="323"/>
      <c r="B103" s="38"/>
      <c r="F103" s="336"/>
    </row>
    <row r="104" spans="1:14" s="17" customFormat="1" x14ac:dyDescent="0.2">
      <c r="A104" s="323"/>
      <c r="F104" s="336"/>
      <c r="G104" s="336"/>
      <c r="H104" s="336"/>
      <c r="I104" s="336"/>
    </row>
    <row r="105" spans="1:14" s="17" customFormat="1" x14ac:dyDescent="0.2">
      <c r="A105" s="323"/>
      <c r="B105" s="22"/>
      <c r="C105" s="22"/>
      <c r="D105" s="22"/>
      <c r="E105" s="22"/>
      <c r="F105" s="336"/>
      <c r="G105" s="336"/>
      <c r="H105" s="336"/>
      <c r="I105" s="336"/>
    </row>
    <row r="106" spans="1:14" s="17" customFormat="1" x14ac:dyDescent="0.2">
      <c r="A106" s="323"/>
      <c r="B106" s="22"/>
      <c r="C106" s="22"/>
      <c r="D106" s="22"/>
      <c r="E106" s="22"/>
      <c r="F106" s="336"/>
      <c r="G106" s="22"/>
      <c r="H106" s="22"/>
      <c r="I106" s="22"/>
    </row>
    <row r="107" spans="1:14" s="17" customFormat="1" x14ac:dyDescent="0.2">
      <c r="A107" s="323"/>
      <c r="B107" s="177"/>
      <c r="C107" s="22"/>
      <c r="D107" s="22"/>
      <c r="E107" s="22"/>
      <c r="F107" s="336"/>
      <c r="G107" s="22"/>
      <c r="H107" s="22"/>
      <c r="I107" s="22"/>
    </row>
    <row r="108" spans="1:14" s="17" customFormat="1" x14ac:dyDescent="0.2">
      <c r="A108" s="323"/>
      <c r="B108" s="22"/>
      <c r="C108" s="22"/>
      <c r="D108" s="22"/>
      <c r="E108" s="22"/>
      <c r="F108" s="336"/>
      <c r="G108" s="22"/>
      <c r="H108" s="22"/>
      <c r="I108" s="22"/>
    </row>
    <row r="109" spans="1:14" s="17" customFormat="1" x14ac:dyDescent="0.2">
      <c r="A109" s="323"/>
      <c r="B109" s="22"/>
      <c r="C109" s="22"/>
      <c r="D109" s="22"/>
      <c r="E109" s="22"/>
      <c r="F109" s="336"/>
      <c r="G109" s="22"/>
      <c r="H109" s="22"/>
      <c r="I109" s="22"/>
    </row>
    <row r="110" spans="1:14" s="17" customFormat="1" x14ac:dyDescent="0.2">
      <c r="A110" s="323"/>
      <c r="B110" s="22"/>
      <c r="C110" s="22"/>
      <c r="D110" s="22"/>
      <c r="E110" s="22"/>
      <c r="F110" s="336"/>
      <c r="G110" s="22"/>
      <c r="H110" s="22"/>
      <c r="I110" s="22"/>
    </row>
    <row r="111" spans="1:14" s="17" customFormat="1" x14ac:dyDescent="0.2">
      <c r="A111" s="323"/>
      <c r="B111" s="22"/>
      <c r="C111" s="22"/>
      <c r="D111" s="22"/>
      <c r="E111" s="22"/>
      <c r="F111" s="336"/>
      <c r="G111" s="22"/>
      <c r="H111" s="22"/>
      <c r="I111" s="22"/>
    </row>
    <row r="112" spans="1:14" s="17" customFormat="1" x14ac:dyDescent="0.2">
      <c r="A112" s="323"/>
      <c r="B112" s="177"/>
      <c r="C112" s="22"/>
      <c r="D112" s="22"/>
      <c r="E112" s="22"/>
      <c r="F112" s="336"/>
      <c r="G112" s="22"/>
      <c r="H112" s="22"/>
      <c r="I112" s="22"/>
    </row>
    <row r="113" spans="1:17" s="17" customFormat="1" x14ac:dyDescent="0.2">
      <c r="A113" s="323"/>
      <c r="B113" s="22"/>
      <c r="C113" s="22"/>
      <c r="D113" s="22"/>
      <c r="E113" s="22"/>
      <c r="F113" s="336"/>
      <c r="G113" s="22"/>
      <c r="H113" s="22"/>
      <c r="I113" s="22"/>
    </row>
    <row r="114" spans="1:17" s="17" customFormat="1" x14ac:dyDescent="0.2">
      <c r="A114" s="323"/>
      <c r="B114" s="22"/>
      <c r="C114" s="22"/>
      <c r="D114" s="22"/>
      <c r="E114" s="22"/>
      <c r="F114" s="336"/>
      <c r="G114" s="22"/>
      <c r="H114" s="22"/>
      <c r="I114" s="22"/>
    </row>
    <row r="115" spans="1:17" s="17" customFormat="1" x14ac:dyDescent="0.2">
      <c r="A115" s="323"/>
      <c r="B115" s="22"/>
      <c r="C115" s="22"/>
      <c r="D115" s="22"/>
      <c r="E115" s="22"/>
      <c r="F115" s="336"/>
      <c r="G115" s="22"/>
      <c r="H115" s="22"/>
      <c r="I115" s="22"/>
    </row>
    <row r="116" spans="1:17" s="17" customFormat="1" x14ac:dyDescent="0.2">
      <c r="A116" s="323"/>
      <c r="B116" s="22"/>
      <c r="F116" s="336"/>
      <c r="G116" s="22"/>
      <c r="H116" s="22"/>
      <c r="I116" s="22"/>
    </row>
    <row r="117" spans="1:17" s="17" customFormat="1" x14ac:dyDescent="0.2">
      <c r="A117" s="323"/>
      <c r="B117" s="22"/>
      <c r="F117" s="336"/>
      <c r="G117" s="22"/>
      <c r="H117" s="22"/>
      <c r="I117" s="22"/>
    </row>
    <row r="118" spans="1:17" s="17" customFormat="1" x14ac:dyDescent="0.2">
      <c r="A118" s="323"/>
      <c r="B118" s="22"/>
      <c r="F118" s="336"/>
      <c r="G118" s="22"/>
      <c r="H118" s="22"/>
      <c r="I118" s="22"/>
    </row>
    <row r="119" spans="1:17" s="17" customFormat="1" x14ac:dyDescent="0.2">
      <c r="A119" s="323"/>
      <c r="B119" s="38"/>
      <c r="C119" s="38"/>
      <c r="F119" s="336"/>
      <c r="G119" s="336"/>
      <c r="H119" s="336"/>
      <c r="I119" s="336"/>
    </row>
    <row r="120" spans="1:17" s="17" customFormat="1" x14ac:dyDescent="0.2">
      <c r="A120" s="323"/>
      <c r="B120" s="38"/>
      <c r="C120" s="38"/>
      <c r="D120" s="22"/>
      <c r="E120" s="22"/>
      <c r="F120" s="336"/>
      <c r="G120" s="336"/>
      <c r="H120" s="336"/>
      <c r="I120" s="336"/>
      <c r="J120" s="22"/>
      <c r="K120" s="22"/>
    </row>
    <row r="121" spans="1:17" s="17" customFormat="1" x14ac:dyDescent="0.2">
      <c r="A121" s="323"/>
      <c r="B121" s="38"/>
      <c r="C121" s="38"/>
      <c r="D121" s="22"/>
      <c r="E121" s="22"/>
      <c r="F121" s="336"/>
      <c r="G121" s="336"/>
      <c r="H121" s="336"/>
      <c r="I121" s="336"/>
      <c r="J121" s="22"/>
      <c r="K121" s="22"/>
    </row>
    <row r="122" spans="1:17" s="17" customFormat="1" x14ac:dyDescent="0.2">
      <c r="A122" s="323"/>
      <c r="B122" s="22"/>
      <c r="C122" s="38"/>
      <c r="F122" s="336"/>
      <c r="G122" s="336"/>
      <c r="H122" s="336"/>
      <c r="I122" s="336"/>
    </row>
    <row r="123" spans="1:17" s="17" customFormat="1" x14ac:dyDescent="0.2">
      <c r="A123" s="323"/>
      <c r="B123" s="22"/>
      <c r="C123" s="38"/>
      <c r="F123" s="336"/>
      <c r="G123" s="336"/>
      <c r="H123" s="336"/>
      <c r="I123" s="336"/>
    </row>
    <row r="124" spans="1:17" s="17" customFormat="1" x14ac:dyDescent="0.2">
      <c r="A124" s="323"/>
      <c r="B124" s="22"/>
      <c r="C124" s="38"/>
      <c r="D124" s="22"/>
      <c r="E124" s="22"/>
      <c r="F124" s="336"/>
      <c r="G124" s="336"/>
      <c r="H124" s="336"/>
      <c r="I124" s="336"/>
      <c r="J124" s="22"/>
      <c r="K124" s="22"/>
    </row>
    <row r="125" spans="1:17" s="17" customFormat="1" x14ac:dyDescent="0.2">
      <c r="A125" s="323"/>
      <c r="B125" s="38"/>
      <c r="F125" s="336"/>
      <c r="J125" s="27"/>
      <c r="K125" s="27"/>
      <c r="L125" s="27"/>
      <c r="M125" s="27"/>
      <c r="N125" s="279"/>
      <c r="O125" s="279"/>
      <c r="P125" s="1415"/>
      <c r="Q125" s="1383"/>
    </row>
    <row r="126" spans="1:17" s="17" customFormat="1" x14ac:dyDescent="0.2">
      <c r="A126" s="323"/>
      <c r="B126" s="282"/>
      <c r="F126" s="336"/>
      <c r="J126" s="27"/>
      <c r="K126" s="27"/>
      <c r="L126" s="27"/>
      <c r="M126" s="27"/>
      <c r="N126" s="1225"/>
      <c r="O126" s="279"/>
      <c r="P126" s="279"/>
      <c r="Q126" s="1383"/>
    </row>
    <row r="127" spans="1:17" s="17" customFormat="1" x14ac:dyDescent="0.2">
      <c r="A127" s="323"/>
      <c r="B127" s="967"/>
      <c r="C127" s="22"/>
      <c r="D127" s="22"/>
      <c r="E127" s="22"/>
      <c r="F127" s="336"/>
      <c r="G127" s="22"/>
      <c r="H127" s="22"/>
      <c r="I127" s="22"/>
      <c r="J127" s="22"/>
      <c r="K127" s="22"/>
    </row>
  </sheetData>
  <mergeCells count="9">
    <mergeCell ref="B5:N5"/>
    <mergeCell ref="B4:N4"/>
    <mergeCell ref="A1:O1"/>
    <mergeCell ref="B3:N3"/>
    <mergeCell ref="B97:D97"/>
    <mergeCell ref="B12:E12"/>
    <mergeCell ref="B21:E21"/>
    <mergeCell ref="B34:N34"/>
    <mergeCell ref="B9:N9"/>
  </mergeCells>
  <pageMargins left="0.70866141732283472" right="0.70866141732283472" top="0.74803149606299213" bottom="0.74803149606299213" header="0.31496062992125984" footer="0.31496062992125984"/>
  <pageSetup scale="61" orientation="portrait" r:id="rId1"/>
  <headerFooter>
    <oddHeader>&amp;LOrganisme ________________________________________&amp;RCode géographique ____________</oddHeader>
    <oddFooter>&amp;LS22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8"/>
  <dimension ref="A1:V72"/>
  <sheetViews>
    <sheetView zoomScaleNormal="100" zoomScaleSheetLayoutView="100" workbookViewId="0"/>
  </sheetViews>
  <sheetFormatPr baseColWidth="10" defaultColWidth="9.140625" defaultRowHeight="15" customHeight="1" x14ac:dyDescent="0.2"/>
  <cols>
    <col min="1" max="1" width="2.42578125" style="198" customWidth="1"/>
    <col min="2" max="2" width="50.85546875" style="1" customWidth="1"/>
    <col min="3" max="3" width="3.5703125" style="198" customWidth="1"/>
    <col min="4" max="4" width="1.7109375" style="198" customWidth="1"/>
    <col min="5" max="5" width="15.7109375" style="21" customWidth="1"/>
    <col min="6" max="6" width="1.7109375" style="21" customWidth="1"/>
    <col min="7" max="7" width="1.7109375" style="1" customWidth="1"/>
    <col min="8" max="8" width="15.7109375" style="21" customWidth="1"/>
    <col min="9" max="9" width="1.7109375" style="1" customWidth="1"/>
    <col min="10" max="10" width="14.140625" style="1" customWidth="1"/>
    <col min="11" max="11" width="11.28515625" style="1" customWidth="1"/>
    <col min="12" max="16384" width="9.140625" style="1"/>
  </cols>
  <sheetData>
    <row r="1" spans="1:13" ht="11.25" customHeight="1" x14ac:dyDescent="0.2">
      <c r="A1" s="698"/>
      <c r="B1" s="996" t="s">
        <v>879</v>
      </c>
      <c r="C1" s="699"/>
      <c r="D1" s="699"/>
      <c r="E1" s="1351"/>
      <c r="F1" s="1351"/>
      <c r="G1" s="699"/>
      <c r="H1" s="1352"/>
      <c r="I1" s="145"/>
      <c r="K1" s="1307"/>
    </row>
    <row r="2" spans="1:13" ht="11.25" customHeight="1" x14ac:dyDescent="0.2">
      <c r="A2" s="698"/>
      <c r="B2" s="2329" t="s">
        <v>30</v>
      </c>
      <c r="C2" s="2329"/>
      <c r="D2" s="2329"/>
      <c r="E2" s="2329"/>
      <c r="F2" s="2329"/>
      <c r="G2" s="2329"/>
      <c r="H2" s="2329"/>
      <c r="I2" s="145"/>
      <c r="M2" s="1224"/>
    </row>
    <row r="3" spans="1:13" ht="11.25" customHeight="1" x14ac:dyDescent="0.2">
      <c r="A3" s="698"/>
      <c r="B3" s="2336" t="s">
        <v>934</v>
      </c>
      <c r="C3" s="2336"/>
      <c r="D3" s="2336"/>
      <c r="E3" s="2336"/>
      <c r="F3" s="2336"/>
      <c r="G3" s="2336"/>
      <c r="H3" s="2336"/>
      <c r="I3" s="145"/>
    </row>
    <row r="4" spans="1:13" ht="5.45" customHeight="1" x14ac:dyDescent="0.2">
      <c r="A4" s="698"/>
      <c r="B4" s="145"/>
      <c r="C4" s="2122"/>
      <c r="D4" s="2122"/>
      <c r="E4" s="997"/>
      <c r="F4" s="997"/>
      <c r="G4" s="998"/>
      <c r="H4" s="999"/>
      <c r="I4" s="145"/>
    </row>
    <row r="5" spans="1:13" ht="11.25" customHeight="1" thickBot="1" x14ac:dyDescent="0.25">
      <c r="A5" s="698"/>
      <c r="B5" s="2123"/>
      <c r="C5" s="976"/>
      <c r="D5" s="976"/>
      <c r="E5" s="976">
        <v>2018</v>
      </c>
      <c r="F5" s="1000"/>
      <c r="G5" s="1001"/>
      <c r="H5" s="1001">
        <v>2017</v>
      </c>
      <c r="I5" s="703"/>
    </row>
    <row r="6" spans="1:13" ht="13.15" customHeight="1" x14ac:dyDescent="0.2">
      <c r="A6" s="698"/>
      <c r="B6" s="846" t="s">
        <v>0</v>
      </c>
      <c r="C6" s="978"/>
      <c r="D6" s="978"/>
      <c r="E6" s="1002"/>
      <c r="F6" s="1002"/>
      <c r="G6" s="998"/>
      <c r="H6" s="994"/>
      <c r="I6" s="145"/>
    </row>
    <row r="7" spans="1:13" ht="11.25" customHeight="1" x14ac:dyDescent="0.2">
      <c r="A7" s="698" t="s">
        <v>598</v>
      </c>
      <c r="B7" s="1959" t="s">
        <v>185</v>
      </c>
      <c r="C7" s="1298">
        <v>1</v>
      </c>
      <c r="D7" s="1003"/>
      <c r="E7" s="1783" t="s">
        <v>1622</v>
      </c>
      <c r="F7" s="977"/>
      <c r="G7" s="1005"/>
      <c r="H7" s="1004"/>
      <c r="I7" s="145"/>
    </row>
    <row r="8" spans="1:13" ht="11.25" customHeight="1" x14ac:dyDescent="0.2">
      <c r="A8" s="698" t="s">
        <v>598</v>
      </c>
      <c r="B8" s="145" t="s">
        <v>214</v>
      </c>
      <c r="C8" s="1298">
        <f t="shared" ref="C8:C14" si="0">C7+1</f>
        <v>2</v>
      </c>
      <c r="D8" s="1974"/>
      <c r="E8" s="1784" t="s">
        <v>1623</v>
      </c>
      <c r="F8" s="1007"/>
      <c r="G8" s="1008"/>
      <c r="H8" s="1006"/>
      <c r="I8" s="145"/>
    </row>
    <row r="9" spans="1:13" ht="11.25" customHeight="1" x14ac:dyDescent="0.2">
      <c r="A9" s="698" t="s">
        <v>598</v>
      </c>
      <c r="B9" s="145" t="s">
        <v>672</v>
      </c>
      <c r="C9" s="1298">
        <f t="shared" si="0"/>
        <v>3</v>
      </c>
      <c r="D9" s="1974"/>
      <c r="E9" s="1784" t="s">
        <v>1624</v>
      </c>
      <c r="F9" s="1007"/>
      <c r="G9" s="1008"/>
      <c r="H9" s="1006"/>
      <c r="I9" s="145"/>
    </row>
    <row r="10" spans="1:13" ht="11.25" customHeight="1" x14ac:dyDescent="0.2">
      <c r="A10" s="698" t="s">
        <v>598</v>
      </c>
      <c r="B10" s="702" t="s">
        <v>652</v>
      </c>
      <c r="C10" s="1298">
        <f t="shared" si="0"/>
        <v>4</v>
      </c>
      <c r="D10" s="1009" t="s">
        <v>57</v>
      </c>
      <c r="E10" s="1783" t="s">
        <v>1625</v>
      </c>
      <c r="F10" s="499" t="s">
        <v>58</v>
      </c>
      <c r="G10" s="1009" t="s">
        <v>57</v>
      </c>
      <c r="H10" s="1004"/>
      <c r="I10" s="499" t="s">
        <v>58</v>
      </c>
    </row>
    <row r="11" spans="1:13" ht="11.25" customHeight="1" x14ac:dyDescent="0.2">
      <c r="A11" s="698" t="s">
        <v>598</v>
      </c>
      <c r="B11" s="702" t="s">
        <v>31</v>
      </c>
      <c r="C11" s="1298">
        <f t="shared" si="0"/>
        <v>5</v>
      </c>
      <c r="D11" s="1003"/>
      <c r="E11" s="1785" t="s">
        <v>1626</v>
      </c>
      <c r="F11" s="332"/>
      <c r="G11" s="1010"/>
      <c r="H11" s="1004"/>
      <c r="I11" s="145"/>
    </row>
    <row r="12" spans="1:13" ht="11.25" customHeight="1" x14ac:dyDescent="0.2">
      <c r="A12" s="698" t="s">
        <v>598</v>
      </c>
      <c r="B12" s="702" t="s">
        <v>147</v>
      </c>
      <c r="C12" s="1298">
        <f t="shared" si="0"/>
        <v>6</v>
      </c>
      <c r="D12" s="1003"/>
      <c r="E12" s="1783" t="s">
        <v>1627</v>
      </c>
      <c r="F12" s="332"/>
      <c r="G12" s="1010"/>
      <c r="H12" s="1004"/>
      <c r="I12" s="145"/>
    </row>
    <row r="13" spans="1:13" ht="11.25" customHeight="1" x14ac:dyDescent="0.2">
      <c r="A13" s="698" t="s">
        <v>598</v>
      </c>
      <c r="B13" s="437" t="s">
        <v>148</v>
      </c>
      <c r="C13" s="1299">
        <f t="shared" si="0"/>
        <v>7</v>
      </c>
      <c r="D13" s="1011"/>
      <c r="E13" s="1786" t="s">
        <v>1628</v>
      </c>
      <c r="F13" s="333"/>
      <c r="G13" s="1013"/>
      <c r="H13" s="1012"/>
      <c r="I13" s="437"/>
    </row>
    <row r="14" spans="1:13" s="4" customFormat="1" ht="11.25" customHeight="1" thickBot="1" x14ac:dyDescent="0.25">
      <c r="A14" s="698" t="s">
        <v>598</v>
      </c>
      <c r="B14" s="703"/>
      <c r="C14" s="1300">
        <f t="shared" si="0"/>
        <v>8</v>
      </c>
      <c r="D14" s="1014"/>
      <c r="E14" s="1787" t="s">
        <v>1629</v>
      </c>
      <c r="F14" s="1016"/>
      <c r="G14" s="1017"/>
      <c r="H14" s="1015"/>
      <c r="I14" s="989"/>
    </row>
    <row r="15" spans="1:13" ht="13.15" customHeight="1" x14ac:dyDescent="0.2">
      <c r="A15" s="698"/>
      <c r="B15" s="142" t="s">
        <v>145</v>
      </c>
      <c r="C15" s="1301"/>
      <c r="D15" s="1018"/>
      <c r="E15" s="1019"/>
      <c r="F15" s="1019"/>
      <c r="G15" s="1020"/>
      <c r="H15" s="332"/>
      <c r="I15" s="145"/>
    </row>
    <row r="16" spans="1:13" s="17" customFormat="1" ht="12" customHeight="1" x14ac:dyDescent="0.2">
      <c r="A16" s="706"/>
      <c r="B16" s="708" t="s">
        <v>185</v>
      </c>
      <c r="C16" s="1302"/>
      <c r="D16" s="1021"/>
      <c r="E16" s="978"/>
      <c r="F16" s="978"/>
      <c r="G16" s="1022"/>
      <c r="H16" s="994"/>
      <c r="I16" s="702"/>
    </row>
    <row r="17" spans="1:9" ht="11.25" customHeight="1" x14ac:dyDescent="0.2">
      <c r="A17" s="698" t="s">
        <v>598</v>
      </c>
      <c r="B17" s="702" t="s">
        <v>570</v>
      </c>
      <c r="C17" s="1303">
        <f>C14+1</f>
        <v>9</v>
      </c>
      <c r="D17" s="1023"/>
      <c r="E17" s="1788" t="s">
        <v>1630</v>
      </c>
      <c r="F17" s="1024"/>
      <c r="G17" s="1025"/>
      <c r="H17" s="1007"/>
      <c r="I17" s="145"/>
    </row>
    <row r="18" spans="1:9" ht="14.45" customHeight="1" x14ac:dyDescent="0.2">
      <c r="A18" s="698" t="s">
        <v>598</v>
      </c>
      <c r="B18" s="702" t="s">
        <v>941</v>
      </c>
      <c r="C18" s="1303">
        <f>C17+1</f>
        <v>10</v>
      </c>
      <c r="D18" s="1023"/>
      <c r="E18" s="1788" t="s">
        <v>1631</v>
      </c>
      <c r="F18" s="1024"/>
      <c r="G18" s="1025"/>
      <c r="H18" s="1007"/>
      <c r="I18" s="145"/>
    </row>
    <row r="19" spans="1:9" ht="11.25" customHeight="1" thickBot="1" x14ac:dyDescent="0.25">
      <c r="A19" s="698" t="s">
        <v>598</v>
      </c>
      <c r="B19" s="991"/>
      <c r="C19" s="1304">
        <f>C18+1</f>
        <v>11</v>
      </c>
      <c r="D19" s="1026"/>
      <c r="E19" s="1789" t="s">
        <v>1632</v>
      </c>
      <c r="F19" s="1027"/>
      <c r="G19" s="1028"/>
      <c r="H19" s="1029"/>
      <c r="I19" s="991"/>
    </row>
    <row r="20" spans="1:9" ht="12.6" customHeight="1" x14ac:dyDescent="0.2">
      <c r="A20" s="698"/>
      <c r="B20" s="142" t="s">
        <v>214</v>
      </c>
      <c r="C20" s="1303"/>
      <c r="D20" s="1023"/>
      <c r="E20" s="1024"/>
      <c r="F20" s="1024"/>
      <c r="G20" s="1025"/>
      <c r="H20" s="1024"/>
      <c r="I20" s="145"/>
    </row>
    <row r="21" spans="1:9" ht="11.25" customHeight="1" x14ac:dyDescent="0.2">
      <c r="A21" s="698"/>
      <c r="B21" s="702" t="s">
        <v>570</v>
      </c>
      <c r="C21" s="1303"/>
      <c r="D21" s="1023"/>
      <c r="E21" s="1024"/>
      <c r="F21" s="1024"/>
      <c r="G21" s="1025"/>
      <c r="H21" s="1024"/>
      <c r="I21" s="145"/>
    </row>
    <row r="22" spans="1:9" ht="11.25" customHeight="1" x14ac:dyDescent="0.2">
      <c r="A22" s="698" t="s">
        <v>598</v>
      </c>
      <c r="B22" s="702" t="s">
        <v>67</v>
      </c>
      <c r="C22" s="1303">
        <f>C19+1</f>
        <v>12</v>
      </c>
      <c r="D22" s="1023"/>
      <c r="E22" s="1788" t="s">
        <v>1633</v>
      </c>
      <c r="F22" s="1024"/>
      <c r="G22" s="1025"/>
      <c r="H22" s="1007"/>
      <c r="I22" s="145"/>
    </row>
    <row r="23" spans="1:9" ht="11.25" customHeight="1" x14ac:dyDescent="0.2">
      <c r="A23" s="698" t="s">
        <v>598</v>
      </c>
      <c r="B23" s="702" t="s">
        <v>67</v>
      </c>
      <c r="C23" s="1303">
        <f t="shared" ref="C23:C31" si="1">C22+1</f>
        <v>13</v>
      </c>
      <c r="D23" s="1023"/>
      <c r="E23" s="1788" t="s">
        <v>1634</v>
      </c>
      <c r="F23" s="1024"/>
      <c r="G23" s="1025"/>
      <c r="H23" s="1007"/>
      <c r="I23" s="145"/>
    </row>
    <row r="24" spans="1:9" ht="11.25" customHeight="1" x14ac:dyDescent="0.2">
      <c r="A24" s="698" t="s">
        <v>598</v>
      </c>
      <c r="B24" s="702" t="s">
        <v>67</v>
      </c>
      <c r="C24" s="1303">
        <f t="shared" si="1"/>
        <v>14</v>
      </c>
      <c r="D24" s="1023"/>
      <c r="E24" s="1788" t="s">
        <v>1635</v>
      </c>
      <c r="F24" s="1024"/>
      <c r="G24" s="1025"/>
      <c r="H24" s="1007"/>
      <c r="I24" s="145"/>
    </row>
    <row r="25" spans="1:9" ht="11.25" customHeight="1" x14ac:dyDescent="0.2">
      <c r="A25" s="698" t="s">
        <v>598</v>
      </c>
      <c r="B25" s="702" t="s">
        <v>67</v>
      </c>
      <c r="C25" s="1303">
        <f t="shared" si="1"/>
        <v>15</v>
      </c>
      <c r="D25" s="1023"/>
      <c r="E25" s="1788" t="s">
        <v>1636</v>
      </c>
      <c r="F25" s="1024"/>
      <c r="G25" s="1025"/>
      <c r="H25" s="1007"/>
      <c r="I25" s="145"/>
    </row>
    <row r="26" spans="1:9" ht="11.25" customHeight="1" x14ac:dyDescent="0.2">
      <c r="A26" s="698" t="s">
        <v>598</v>
      </c>
      <c r="B26" s="702" t="s">
        <v>67</v>
      </c>
      <c r="C26" s="1303">
        <f t="shared" si="1"/>
        <v>16</v>
      </c>
      <c r="D26" s="1023"/>
      <c r="E26" s="1788" t="s">
        <v>1637</v>
      </c>
      <c r="F26" s="1024"/>
      <c r="G26" s="1025"/>
      <c r="H26" s="1007"/>
      <c r="I26" s="145"/>
    </row>
    <row r="27" spans="1:9" ht="11.25" customHeight="1" x14ac:dyDescent="0.2">
      <c r="A27" s="698" t="s">
        <v>598</v>
      </c>
      <c r="B27" s="702" t="s">
        <v>67</v>
      </c>
      <c r="C27" s="1303">
        <f t="shared" si="1"/>
        <v>17</v>
      </c>
      <c r="D27" s="1023"/>
      <c r="E27" s="1788" t="s">
        <v>1638</v>
      </c>
      <c r="F27" s="1024"/>
      <c r="G27" s="1025"/>
      <c r="H27" s="1007"/>
      <c r="I27" s="145"/>
    </row>
    <row r="28" spans="1:9" ht="11.25" customHeight="1" x14ac:dyDescent="0.2">
      <c r="A28" s="698" t="s">
        <v>598</v>
      </c>
      <c r="B28" s="702" t="s">
        <v>67</v>
      </c>
      <c r="C28" s="1303">
        <f t="shared" si="1"/>
        <v>18</v>
      </c>
      <c r="D28" s="1023"/>
      <c r="E28" s="1788" t="s">
        <v>1639</v>
      </c>
      <c r="F28" s="1024"/>
      <c r="G28" s="1025"/>
      <c r="H28" s="1007"/>
      <c r="I28" s="145"/>
    </row>
    <row r="29" spans="1:9" ht="11.25" customHeight="1" x14ac:dyDescent="0.2">
      <c r="A29" s="698" t="s">
        <v>598</v>
      </c>
      <c r="B29" s="702" t="s">
        <v>67</v>
      </c>
      <c r="C29" s="1303">
        <f t="shared" si="1"/>
        <v>19</v>
      </c>
      <c r="D29" s="1023"/>
      <c r="E29" s="1788" t="s">
        <v>1640</v>
      </c>
      <c r="F29" s="1024"/>
      <c r="G29" s="1025"/>
      <c r="H29" s="1007"/>
      <c r="I29" s="145"/>
    </row>
    <row r="30" spans="1:9" ht="11.25" customHeight="1" x14ac:dyDescent="0.2">
      <c r="A30" s="698" t="s">
        <v>598</v>
      </c>
      <c r="B30" s="702" t="s">
        <v>67</v>
      </c>
      <c r="C30" s="1303">
        <f t="shared" si="1"/>
        <v>20</v>
      </c>
      <c r="D30" s="1023"/>
      <c r="E30" s="1790" t="s">
        <v>1641</v>
      </c>
      <c r="F30" s="1024"/>
      <c r="G30" s="1025"/>
      <c r="H30" s="1007"/>
      <c r="I30" s="437"/>
    </row>
    <row r="31" spans="1:9" ht="11.25" customHeight="1" x14ac:dyDescent="0.2">
      <c r="A31" s="698" t="s">
        <v>598</v>
      </c>
      <c r="B31" s="1030"/>
      <c r="C31" s="1305">
        <f t="shared" si="1"/>
        <v>21</v>
      </c>
      <c r="D31" s="1031"/>
      <c r="E31" s="1791" t="s">
        <v>1642</v>
      </c>
      <c r="F31" s="1032"/>
      <c r="G31" s="1033"/>
      <c r="H31" s="987"/>
      <c r="I31" s="983"/>
    </row>
    <row r="32" spans="1:9" ht="11.25" customHeight="1" x14ac:dyDescent="0.2">
      <c r="A32" s="698"/>
      <c r="B32" s="702" t="s">
        <v>941</v>
      </c>
      <c r="C32" s="1303"/>
      <c r="D32" s="1023"/>
      <c r="E32" s="1024"/>
      <c r="F32" s="1024"/>
      <c r="G32" s="1025"/>
      <c r="H32" s="332"/>
      <c r="I32" s="145"/>
    </row>
    <row r="33" spans="1:9" ht="11.25" customHeight="1" x14ac:dyDescent="0.2">
      <c r="A33" s="698" t="s">
        <v>598</v>
      </c>
      <c r="B33" s="702" t="s">
        <v>67</v>
      </c>
      <c r="C33" s="1303">
        <f>C31+1</f>
        <v>22</v>
      </c>
      <c r="D33" s="1023"/>
      <c r="E33" s="1788" t="s">
        <v>1643</v>
      </c>
      <c r="F33" s="1024"/>
      <c r="G33" s="1025"/>
      <c r="H33" s="332"/>
      <c r="I33" s="145"/>
    </row>
    <row r="34" spans="1:9" ht="11.25" customHeight="1" x14ac:dyDescent="0.2">
      <c r="A34" s="698" t="s">
        <v>598</v>
      </c>
      <c r="B34" s="702" t="s">
        <v>67</v>
      </c>
      <c r="C34" s="1303">
        <f>C33+1</f>
        <v>23</v>
      </c>
      <c r="D34" s="1023"/>
      <c r="E34" s="1788" t="s">
        <v>1644</v>
      </c>
      <c r="F34" s="1024"/>
      <c r="G34" s="1025"/>
      <c r="H34" s="332"/>
      <c r="I34" s="145"/>
    </row>
    <row r="35" spans="1:9" ht="11.25" customHeight="1" x14ac:dyDescent="0.2">
      <c r="A35" s="698" t="s">
        <v>598</v>
      </c>
      <c r="B35" s="437" t="s">
        <v>67</v>
      </c>
      <c r="C35" s="1299">
        <f>C34+1</f>
        <v>24</v>
      </c>
      <c r="D35" s="1011"/>
      <c r="E35" s="1786" t="s">
        <v>1645</v>
      </c>
      <c r="F35" s="1034"/>
      <c r="G35" s="1035"/>
      <c r="H35" s="333"/>
      <c r="I35" s="437"/>
    </row>
    <row r="36" spans="1:9" ht="11.25" customHeight="1" x14ac:dyDescent="0.2">
      <c r="A36" s="698" t="s">
        <v>598</v>
      </c>
      <c r="B36" s="437"/>
      <c r="C36" s="1299">
        <f>C35+1</f>
        <v>25</v>
      </c>
      <c r="D36" s="1011"/>
      <c r="E36" s="1790" t="s">
        <v>1646</v>
      </c>
      <c r="F36" s="1034"/>
      <c r="G36" s="1035"/>
      <c r="H36" s="333"/>
      <c r="I36" s="437"/>
    </row>
    <row r="37" spans="1:9" ht="11.25" customHeight="1" thickBot="1" x14ac:dyDescent="0.25">
      <c r="A37" s="698" t="s">
        <v>598</v>
      </c>
      <c r="B37" s="995"/>
      <c r="C37" s="1304">
        <f>C36+1</f>
        <v>26</v>
      </c>
      <c r="D37" s="1026"/>
      <c r="E37" s="1789" t="s">
        <v>1647</v>
      </c>
      <c r="F37" s="1027"/>
      <c r="G37" s="1028"/>
      <c r="H37" s="1029"/>
      <c r="I37" s="991"/>
    </row>
    <row r="38" spans="1:9" ht="13.9" customHeight="1" x14ac:dyDescent="0.2">
      <c r="A38" s="698"/>
      <c r="B38" s="142" t="s">
        <v>672</v>
      </c>
      <c r="C38" s="1038"/>
      <c r="D38" s="709"/>
      <c r="E38" s="1024"/>
      <c r="F38" s="1024"/>
      <c r="G38" s="1025"/>
      <c r="H38" s="1007"/>
      <c r="I38" s="145"/>
    </row>
    <row r="39" spans="1:9" ht="11.25" customHeight="1" x14ac:dyDescent="0.2">
      <c r="A39" s="698"/>
      <c r="B39" s="702" t="s">
        <v>854</v>
      </c>
      <c r="C39" s="1038"/>
      <c r="D39" s="709"/>
      <c r="E39" s="1024"/>
      <c r="F39" s="1024"/>
      <c r="G39" s="1025"/>
      <c r="H39" s="1007"/>
      <c r="I39" s="145"/>
    </row>
    <row r="40" spans="1:9" ht="11.25" customHeight="1" x14ac:dyDescent="0.2">
      <c r="A40" s="698" t="s">
        <v>598</v>
      </c>
      <c r="B40" s="702" t="s">
        <v>67</v>
      </c>
      <c r="C40" s="1303">
        <f>C37+1</f>
        <v>27</v>
      </c>
      <c r="D40" s="709"/>
      <c r="E40" s="1692">
        <v>3706</v>
      </c>
      <c r="F40" s="1024"/>
      <c r="G40" s="1025"/>
      <c r="H40" s="1007"/>
      <c r="I40" s="145"/>
    </row>
    <row r="41" spans="1:9" ht="11.25" customHeight="1" x14ac:dyDescent="0.2">
      <c r="A41" s="698" t="s">
        <v>598</v>
      </c>
      <c r="B41" s="702" t="s">
        <v>67</v>
      </c>
      <c r="C41" s="1303">
        <f>C40+1</f>
        <v>28</v>
      </c>
      <c r="D41" s="1023"/>
      <c r="E41" s="1692">
        <v>3713</v>
      </c>
      <c r="F41" s="1024"/>
      <c r="G41" s="1025"/>
      <c r="H41" s="1007"/>
      <c r="I41" s="145"/>
    </row>
    <row r="42" spans="1:9" ht="11.25" customHeight="1" x14ac:dyDescent="0.2">
      <c r="A42" s="698" t="s">
        <v>598</v>
      </c>
      <c r="B42" s="702" t="s">
        <v>67</v>
      </c>
      <c r="C42" s="1303">
        <f>C41+1</f>
        <v>29</v>
      </c>
      <c r="D42" s="1023"/>
      <c r="E42" s="1692">
        <v>3720</v>
      </c>
      <c r="F42" s="1024"/>
      <c r="G42" s="1025"/>
      <c r="H42" s="1007"/>
      <c r="I42" s="145"/>
    </row>
    <row r="43" spans="1:9" ht="11.25" customHeight="1" x14ac:dyDescent="0.2">
      <c r="A43" s="698" t="s">
        <v>598</v>
      </c>
      <c r="B43" s="702" t="s">
        <v>67</v>
      </c>
      <c r="C43" s="1303">
        <f>C42+1</f>
        <v>30</v>
      </c>
      <c r="D43" s="1023"/>
      <c r="E43" s="1692">
        <v>3825</v>
      </c>
      <c r="F43" s="1024"/>
      <c r="G43" s="1025"/>
      <c r="H43" s="1007"/>
      <c r="I43" s="145"/>
    </row>
    <row r="44" spans="1:9" ht="11.25" customHeight="1" x14ac:dyDescent="0.2">
      <c r="A44" s="698" t="s">
        <v>598</v>
      </c>
      <c r="B44" s="702" t="s">
        <v>67</v>
      </c>
      <c r="C44" s="1303">
        <f>C43+1</f>
        <v>31</v>
      </c>
      <c r="D44" s="1023"/>
      <c r="E44" s="1692" t="s">
        <v>1648</v>
      </c>
      <c r="F44" s="1024"/>
      <c r="G44" s="1025"/>
      <c r="H44" s="1007"/>
      <c r="I44" s="145"/>
    </row>
    <row r="45" spans="1:9" ht="11.25" customHeight="1" x14ac:dyDescent="0.2">
      <c r="A45" s="698" t="s">
        <v>598</v>
      </c>
      <c r="B45" s="1030"/>
      <c r="C45" s="1305">
        <f>C44+1</f>
        <v>32</v>
      </c>
      <c r="D45" s="1031"/>
      <c r="E45" s="1695">
        <v>3727</v>
      </c>
      <c r="F45" s="1032"/>
      <c r="G45" s="1033"/>
      <c r="H45" s="987"/>
      <c r="I45" s="983"/>
    </row>
    <row r="46" spans="1:9" ht="11.25" customHeight="1" x14ac:dyDescent="0.2">
      <c r="A46" s="698"/>
      <c r="B46" s="702" t="s">
        <v>942</v>
      </c>
      <c r="C46" s="1303"/>
      <c r="D46" s="1023"/>
      <c r="E46" s="1024"/>
      <c r="F46" s="1024"/>
      <c r="G46" s="1025"/>
      <c r="H46" s="332"/>
      <c r="I46" s="702"/>
    </row>
    <row r="47" spans="1:9" ht="11.25" customHeight="1" x14ac:dyDescent="0.2">
      <c r="A47" s="698" t="s">
        <v>598</v>
      </c>
      <c r="B47" s="702" t="s">
        <v>67</v>
      </c>
      <c r="C47" s="1303">
        <f>C45+1</f>
        <v>33</v>
      </c>
      <c r="D47" s="1023"/>
      <c r="E47" s="1692" t="s">
        <v>1649</v>
      </c>
      <c r="F47" s="1024"/>
      <c r="G47" s="1025"/>
      <c r="H47" s="332"/>
      <c r="I47" s="702"/>
    </row>
    <row r="48" spans="1:9" ht="11.25" customHeight="1" x14ac:dyDescent="0.2">
      <c r="A48" s="698" t="s">
        <v>598</v>
      </c>
      <c r="B48" s="702" t="s">
        <v>67</v>
      </c>
      <c r="C48" s="1303">
        <f>C47+1</f>
        <v>34</v>
      </c>
      <c r="D48" s="1023"/>
      <c r="E48" s="1692" t="s">
        <v>1650</v>
      </c>
      <c r="F48" s="1024"/>
      <c r="G48" s="1025"/>
      <c r="H48" s="332"/>
      <c r="I48" s="702"/>
    </row>
    <row r="49" spans="1:22" ht="11.25" customHeight="1" x14ac:dyDescent="0.2">
      <c r="A49" s="698" t="s">
        <v>598</v>
      </c>
      <c r="B49" s="702" t="s">
        <v>67</v>
      </c>
      <c r="C49" s="1303">
        <f>C48+1</f>
        <v>35</v>
      </c>
      <c r="D49" s="1023"/>
      <c r="E49" s="1692" t="s">
        <v>1651</v>
      </c>
      <c r="F49" s="1024"/>
      <c r="G49" s="1025"/>
      <c r="H49" s="332"/>
      <c r="I49" s="702"/>
    </row>
    <row r="50" spans="1:22" ht="11.25" customHeight="1" x14ac:dyDescent="0.2">
      <c r="A50" s="698" t="s">
        <v>598</v>
      </c>
      <c r="B50" s="1030"/>
      <c r="C50" s="1305">
        <f>C49+1</f>
        <v>36</v>
      </c>
      <c r="D50" s="1031"/>
      <c r="E50" s="1695" t="s">
        <v>1652</v>
      </c>
      <c r="F50" s="1032"/>
      <c r="G50" s="1033"/>
      <c r="H50" s="987"/>
      <c r="I50" s="983"/>
    </row>
    <row r="51" spans="1:22" ht="11.25" customHeight="1" x14ac:dyDescent="0.2">
      <c r="A51" s="698"/>
      <c r="B51" s="702" t="s">
        <v>556</v>
      </c>
      <c r="C51" s="1038"/>
      <c r="D51" s="709"/>
      <c r="E51" s="1024"/>
      <c r="F51" s="1024"/>
      <c r="G51" s="1025"/>
      <c r="H51" s="1007"/>
      <c r="I51" s="145"/>
    </row>
    <row r="52" spans="1:22" ht="11.25" customHeight="1" x14ac:dyDescent="0.2">
      <c r="A52" s="698"/>
      <c r="B52" s="702" t="s">
        <v>543</v>
      </c>
      <c r="C52" s="1303"/>
      <c r="D52" s="1023"/>
      <c r="E52" s="1024"/>
      <c r="F52" s="1024"/>
      <c r="G52" s="1025"/>
      <c r="H52" s="332"/>
      <c r="I52" s="702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 spans="1:22" ht="11.25" customHeight="1" x14ac:dyDescent="0.2">
      <c r="A53" s="698" t="s">
        <v>598</v>
      </c>
      <c r="B53" s="1068" t="s">
        <v>570</v>
      </c>
      <c r="C53" s="1303">
        <f>C50+1</f>
        <v>37</v>
      </c>
      <c r="D53" s="1023"/>
      <c r="E53" s="1692" t="s">
        <v>1653</v>
      </c>
      <c r="F53" s="1024"/>
      <c r="G53" s="1025"/>
      <c r="H53" s="332"/>
      <c r="I53" s="702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</row>
    <row r="54" spans="1:22" ht="11.25" customHeight="1" x14ac:dyDescent="0.2">
      <c r="A54" s="698" t="s">
        <v>598</v>
      </c>
      <c r="B54" s="1068" t="s">
        <v>943</v>
      </c>
      <c r="C54" s="1303">
        <f>C53+1</f>
        <v>38</v>
      </c>
      <c r="D54" s="1023"/>
      <c r="E54" s="1692" t="s">
        <v>1654</v>
      </c>
      <c r="F54" s="1024"/>
      <c r="G54" s="1025"/>
      <c r="H54" s="332"/>
      <c r="I54" s="702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</row>
    <row r="55" spans="1:22" ht="11.25" customHeight="1" x14ac:dyDescent="0.2">
      <c r="A55" s="698" t="s">
        <v>598</v>
      </c>
      <c r="B55" s="702" t="s">
        <v>46</v>
      </c>
      <c r="C55" s="1303"/>
      <c r="D55" s="1023"/>
      <c r="E55" s="1024"/>
      <c r="F55" s="1024"/>
      <c r="G55" s="1025"/>
      <c r="H55" s="1007"/>
      <c r="I55" s="145"/>
    </row>
    <row r="56" spans="1:22" ht="11.25" customHeight="1" x14ac:dyDescent="0.2">
      <c r="A56" s="698"/>
      <c r="B56" s="1068" t="s">
        <v>765</v>
      </c>
      <c r="C56" s="1303"/>
      <c r="D56" s="1023"/>
      <c r="E56" s="1024"/>
      <c r="F56" s="1024"/>
      <c r="G56" s="1025"/>
      <c r="H56" s="1007"/>
      <c r="I56" s="145"/>
    </row>
    <row r="57" spans="1:22" ht="11.25" customHeight="1" x14ac:dyDescent="0.2">
      <c r="A57" s="698" t="s">
        <v>598</v>
      </c>
      <c r="B57" s="1214" t="s">
        <v>570</v>
      </c>
      <c r="C57" s="1303">
        <f>C54+1</f>
        <v>39</v>
      </c>
      <c r="D57" s="1023"/>
      <c r="E57" s="1692">
        <v>4645</v>
      </c>
      <c r="F57" s="1024"/>
      <c r="G57" s="1025"/>
      <c r="H57" s="1007"/>
      <c r="I57" s="145"/>
    </row>
    <row r="58" spans="1:22" ht="11.25" customHeight="1" x14ac:dyDescent="0.2">
      <c r="A58" s="698" t="s">
        <v>598</v>
      </c>
      <c r="B58" s="1214" t="s">
        <v>943</v>
      </c>
      <c r="C58" s="1303">
        <f>C57+1</f>
        <v>40</v>
      </c>
      <c r="D58" s="1023"/>
      <c r="E58" s="1692" t="s">
        <v>1655</v>
      </c>
      <c r="F58" s="1024"/>
      <c r="G58" s="1025"/>
      <c r="H58" s="1007"/>
      <c r="I58" s="145"/>
    </row>
    <row r="59" spans="1:22" ht="11.25" customHeight="1" x14ac:dyDescent="0.2">
      <c r="A59" s="698"/>
      <c r="B59" s="1068" t="s">
        <v>20</v>
      </c>
      <c r="C59" s="1303"/>
      <c r="D59" s="1023"/>
      <c r="E59" s="1024"/>
      <c r="F59" s="1024"/>
      <c r="G59" s="1025"/>
      <c r="H59" s="1007"/>
      <c r="I59" s="145"/>
    </row>
    <row r="60" spans="1:22" ht="11.25" customHeight="1" x14ac:dyDescent="0.2">
      <c r="A60" s="698" t="s">
        <v>598</v>
      </c>
      <c r="B60" s="1214" t="s">
        <v>570</v>
      </c>
      <c r="C60" s="1303">
        <f>C58+1</f>
        <v>41</v>
      </c>
      <c r="D60" s="1023"/>
      <c r="E60" s="1692">
        <v>4639</v>
      </c>
      <c r="F60" s="1024"/>
      <c r="G60" s="1025"/>
      <c r="H60" s="1007"/>
      <c r="I60" s="145"/>
    </row>
    <row r="61" spans="1:22" ht="11.25" customHeight="1" x14ac:dyDescent="0.2">
      <c r="A61" s="698" t="s">
        <v>598</v>
      </c>
      <c r="B61" s="1214" t="s">
        <v>943</v>
      </c>
      <c r="C61" s="1303">
        <f>C60+1</f>
        <v>42</v>
      </c>
      <c r="D61" s="1023"/>
      <c r="E61" s="1692" t="s">
        <v>1656</v>
      </c>
      <c r="F61" s="1024"/>
      <c r="G61" s="1025"/>
      <c r="H61" s="1007"/>
      <c r="I61" s="145"/>
    </row>
    <row r="62" spans="1:22" ht="11.25" customHeight="1" x14ac:dyDescent="0.2">
      <c r="A62" s="698" t="s">
        <v>598</v>
      </c>
      <c r="B62" s="702" t="s">
        <v>975</v>
      </c>
      <c r="C62" s="1303">
        <f>C61+1</f>
        <v>43</v>
      </c>
      <c r="D62" s="1023"/>
      <c r="E62" s="1692" t="s">
        <v>1657</v>
      </c>
      <c r="F62" s="1024"/>
      <c r="G62" s="1025"/>
      <c r="H62" s="1007"/>
      <c r="I62" s="145"/>
    </row>
    <row r="63" spans="1:22" ht="11.25" customHeight="1" x14ac:dyDescent="0.2">
      <c r="A63" s="698" t="s">
        <v>598</v>
      </c>
      <c r="B63" s="702" t="s">
        <v>976</v>
      </c>
      <c r="C63" s="1303">
        <f>C62+1</f>
        <v>44</v>
      </c>
      <c r="D63" s="1023"/>
      <c r="E63" s="1692" t="s">
        <v>1658</v>
      </c>
      <c r="F63" s="1024"/>
      <c r="G63" s="1025"/>
      <c r="H63" s="1007"/>
      <c r="I63" s="145"/>
    </row>
    <row r="64" spans="1:22" ht="11.25" customHeight="1" x14ac:dyDescent="0.2">
      <c r="A64" s="698"/>
      <c r="B64" s="702" t="s">
        <v>129</v>
      </c>
      <c r="C64" s="1303"/>
      <c r="D64" s="1023"/>
      <c r="E64" s="1024"/>
      <c r="F64" s="1024"/>
      <c r="G64" s="1025"/>
      <c r="H64" s="1007"/>
      <c r="I64" s="145"/>
    </row>
    <row r="65" spans="1:9" ht="11.25" customHeight="1" x14ac:dyDescent="0.2">
      <c r="A65" s="698" t="s">
        <v>598</v>
      </c>
      <c r="B65" s="1068" t="s">
        <v>109</v>
      </c>
      <c r="C65" s="1303">
        <f>C63+1</f>
        <v>45</v>
      </c>
      <c r="D65" s="1023"/>
      <c r="E65" s="1692">
        <v>3769</v>
      </c>
      <c r="F65" s="1024"/>
      <c r="G65" s="1025"/>
      <c r="H65" s="1007"/>
      <c r="I65" s="145"/>
    </row>
    <row r="66" spans="1:9" ht="11.25" customHeight="1" x14ac:dyDescent="0.2">
      <c r="A66" s="698" t="s">
        <v>598</v>
      </c>
      <c r="B66" s="1068" t="s">
        <v>109</v>
      </c>
      <c r="C66" s="1303">
        <f>C65+1</f>
        <v>46</v>
      </c>
      <c r="D66" s="1023"/>
      <c r="E66" s="1692">
        <v>3776</v>
      </c>
      <c r="F66" s="1024"/>
      <c r="G66" s="1025"/>
      <c r="H66" s="1007"/>
      <c r="I66" s="145"/>
    </row>
    <row r="67" spans="1:9" ht="12" customHeight="1" x14ac:dyDescent="0.2">
      <c r="A67" s="698" t="s">
        <v>598</v>
      </c>
      <c r="B67" s="1030"/>
      <c r="C67" s="1305">
        <f>C66+1</f>
        <v>47</v>
      </c>
      <c r="D67" s="1031"/>
      <c r="E67" s="1695">
        <v>3811</v>
      </c>
      <c r="F67" s="1032"/>
      <c r="G67" s="1033"/>
      <c r="H67" s="987"/>
      <c r="I67" s="983"/>
    </row>
    <row r="68" spans="1:9" ht="11.25" customHeight="1" thickBot="1" x14ac:dyDescent="0.25">
      <c r="A68" s="698" t="s">
        <v>598</v>
      </c>
      <c r="B68" s="995"/>
      <c r="C68" s="1304">
        <f>C67+1</f>
        <v>48</v>
      </c>
      <c r="D68" s="1026"/>
      <c r="E68" s="1792" t="s">
        <v>1659</v>
      </c>
      <c r="F68" s="1036"/>
      <c r="G68" s="1028"/>
      <c r="H68" s="1037"/>
      <c r="I68" s="703"/>
    </row>
    <row r="69" spans="1:9" ht="11.25" customHeight="1" x14ac:dyDescent="0.2">
      <c r="B69" s="145" t="s">
        <v>944</v>
      </c>
      <c r="C69" s="1939"/>
      <c r="D69" s="1939"/>
      <c r="E69" s="220"/>
      <c r="F69" s="220"/>
      <c r="G69" s="99"/>
      <c r="H69" s="220"/>
      <c r="I69" s="99"/>
    </row>
    <row r="70" spans="1:9" s="1332" customFormat="1" ht="11.25" customHeight="1" x14ac:dyDescent="0.2">
      <c r="A70" s="1664"/>
      <c r="C70" s="1353"/>
      <c r="D70" s="1353"/>
      <c r="E70" s="1353"/>
      <c r="F70" s="1353"/>
      <c r="G70" s="1353"/>
      <c r="H70" s="1353"/>
      <c r="I70" s="1353"/>
    </row>
    <row r="71" spans="1:9" ht="12" customHeight="1" x14ac:dyDescent="0.2">
      <c r="A71" s="1682"/>
      <c r="B71" s="99"/>
      <c r="C71" s="1939"/>
      <c r="D71" s="1939"/>
      <c r="E71" s="220"/>
      <c r="F71" s="220"/>
      <c r="G71" s="99"/>
      <c r="H71" s="220"/>
      <c r="I71" s="99"/>
    </row>
    <row r="72" spans="1:9" ht="15" customHeight="1" x14ac:dyDescent="0.2">
      <c r="B72" s="99"/>
      <c r="C72" s="1939"/>
      <c r="D72" s="1939"/>
      <c r="E72" s="220"/>
      <c r="F72" s="220"/>
      <c r="G72" s="99"/>
      <c r="H72" s="220"/>
      <c r="I72" s="99"/>
    </row>
  </sheetData>
  <mergeCells count="2">
    <mergeCell ref="B2:H2"/>
    <mergeCell ref="B3:H3"/>
  </mergeCells>
  <phoneticPr fontId="0" type="noConversion"/>
  <pageMargins left="0.39370078740157483" right="0.19685039370078741" top="0.59055118110236227" bottom="0.39370078740157483" header="0.39370078740157483" footer="0.19685039370078741"/>
  <pageSetup scale="91" orientation="portrait" r:id="rId1"/>
  <headerFooter alignWithMargins="0">
    <oddHeader>&amp;L&amp;9Organisme ________________________________________&amp;R&amp;9Code géographique ____________</oddHeader>
    <oddFooter>&amp;LS23-1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3"/>
  <dimension ref="A1:J63"/>
  <sheetViews>
    <sheetView zoomScaleNormal="100" workbookViewId="0"/>
  </sheetViews>
  <sheetFormatPr baseColWidth="10" defaultColWidth="9.140625" defaultRowHeight="15" customHeight="1" x14ac:dyDescent="0.2"/>
  <cols>
    <col min="1" max="1" width="2.7109375" style="198" customWidth="1"/>
    <col min="2" max="2" width="59.28515625" style="1" bestFit="1" customWidth="1"/>
    <col min="3" max="3" width="2.7109375" style="136" customWidth="1"/>
    <col min="4" max="4" width="1.28515625" style="198" customWidth="1"/>
    <col min="5" max="5" width="15.7109375" style="21" customWidth="1"/>
    <col min="6" max="6" width="1.28515625" style="21" customWidth="1"/>
    <col min="7" max="7" width="1.28515625" style="1" customWidth="1"/>
    <col min="8" max="8" width="15.7109375" style="21" customWidth="1"/>
    <col min="9" max="9" width="1.28515625" style="1" customWidth="1"/>
    <col min="10" max="16384" width="9.140625" style="1"/>
  </cols>
  <sheetData>
    <row r="1" spans="1:9" ht="12.75" customHeight="1" x14ac:dyDescent="0.2">
      <c r="B1" s="2337" t="s">
        <v>879</v>
      </c>
      <c r="C1" s="2265"/>
      <c r="D1" s="2265"/>
      <c r="E1" s="2265"/>
      <c r="F1" s="2265"/>
      <c r="G1" s="2265"/>
      <c r="H1" s="2265"/>
    </row>
    <row r="2" spans="1:9" ht="12.75" customHeight="1" x14ac:dyDescent="0.2">
      <c r="B2" s="2289" t="s">
        <v>618</v>
      </c>
      <c r="C2" s="2289"/>
      <c r="D2" s="2289"/>
      <c r="E2" s="2289"/>
      <c r="F2" s="2289"/>
      <c r="G2" s="2289"/>
      <c r="H2" s="2289"/>
    </row>
    <row r="3" spans="1:9" ht="12.75" customHeight="1" x14ac:dyDescent="0.2">
      <c r="B3" s="2237" t="s">
        <v>929</v>
      </c>
      <c r="C3" s="2237"/>
      <c r="D3" s="2237"/>
      <c r="E3" s="2237"/>
      <c r="F3" s="2237"/>
      <c r="G3" s="2237"/>
      <c r="H3" s="2237"/>
    </row>
    <row r="4" spans="1:9" ht="6" customHeight="1" x14ac:dyDescent="0.2">
      <c r="B4" s="6"/>
      <c r="C4" s="1077"/>
      <c r="D4" s="936"/>
      <c r="E4" s="937"/>
      <c r="F4" s="148"/>
      <c r="G4" s="57"/>
      <c r="H4" s="149"/>
    </row>
    <row r="5" spans="1:9" ht="12.75" customHeight="1" thickBot="1" x14ac:dyDescent="0.25">
      <c r="B5" s="896"/>
      <c r="C5" s="1078"/>
      <c r="D5" s="58"/>
      <c r="E5" s="210">
        <v>2018</v>
      </c>
      <c r="F5" s="60"/>
      <c r="G5" s="59"/>
      <c r="H5" s="1993">
        <v>2017</v>
      </c>
      <c r="I5" s="14"/>
    </row>
    <row r="6" spans="1:9" s="1071" customFormat="1" ht="14.25" customHeight="1" x14ac:dyDescent="0.2">
      <c r="A6" s="1069"/>
      <c r="B6" s="38" t="s">
        <v>184</v>
      </c>
      <c r="C6" s="1079"/>
      <c r="D6" s="1069"/>
      <c r="E6" s="1070"/>
      <c r="F6" s="1070"/>
      <c r="H6" s="1070"/>
    </row>
    <row r="7" spans="1:9" ht="15" customHeight="1" x14ac:dyDescent="0.2">
      <c r="B7" s="4" t="s">
        <v>652</v>
      </c>
    </row>
    <row r="8" spans="1:9" s="23" customFormat="1" ht="12" customHeight="1" x14ac:dyDescent="0.2">
      <c r="A8" s="438"/>
      <c r="B8" s="22" t="s">
        <v>808</v>
      </c>
      <c r="C8" s="1080"/>
      <c r="D8" s="162"/>
      <c r="E8" s="163"/>
      <c r="F8" s="163"/>
      <c r="G8" s="153"/>
      <c r="H8" s="83"/>
    </row>
    <row r="9" spans="1:9" s="23" customFormat="1" ht="12" customHeight="1" x14ac:dyDescent="0.2">
      <c r="A9" s="438"/>
      <c r="B9" s="22" t="s">
        <v>766</v>
      </c>
      <c r="C9" s="1080"/>
      <c r="D9" s="162"/>
      <c r="E9" s="163"/>
      <c r="F9" s="163"/>
      <c r="G9" s="153"/>
      <c r="H9" s="83"/>
    </row>
    <row r="10" spans="1:9" s="23" customFormat="1" ht="12.75" customHeight="1" x14ac:dyDescent="0.2">
      <c r="A10" s="438"/>
      <c r="B10" s="1067" t="s">
        <v>54</v>
      </c>
      <c r="C10" s="1081"/>
      <c r="D10" s="151"/>
      <c r="E10" s="147"/>
      <c r="F10" s="147"/>
      <c r="G10" s="153"/>
      <c r="H10" s="83"/>
    </row>
    <row r="11" spans="1:9" s="23" customFormat="1" ht="12.75" customHeight="1" x14ac:dyDescent="0.2">
      <c r="A11" s="438"/>
      <c r="B11" s="1074" t="s">
        <v>777</v>
      </c>
      <c r="C11" s="1082"/>
      <c r="D11" s="183"/>
      <c r="E11" s="157"/>
      <c r="F11" s="157"/>
      <c r="G11" s="153"/>
      <c r="H11" s="157"/>
    </row>
    <row r="12" spans="1:9" s="23" customFormat="1" ht="12.75" customHeight="1" x14ac:dyDescent="0.2">
      <c r="A12" s="438" t="s">
        <v>598</v>
      </c>
      <c r="B12" s="1354" t="s">
        <v>837</v>
      </c>
      <c r="C12" s="1082">
        <f>'1.RF_S23-1  Exc. accum.'!C68+1</f>
        <v>49</v>
      </c>
      <c r="D12" s="564" t="s">
        <v>57</v>
      </c>
      <c r="E12" s="1737">
        <v>4572</v>
      </c>
      <c r="F12" s="759" t="s">
        <v>58</v>
      </c>
      <c r="G12" s="564" t="s">
        <v>57</v>
      </c>
      <c r="H12" s="157"/>
      <c r="I12" s="759" t="s">
        <v>58</v>
      </c>
    </row>
    <row r="13" spans="1:9" s="23" customFormat="1" ht="12.75" customHeight="1" x14ac:dyDescent="0.2">
      <c r="A13" s="438"/>
      <c r="B13" s="1354" t="s">
        <v>923</v>
      </c>
      <c r="C13" s="1082"/>
      <c r="D13" s="564"/>
      <c r="E13" s="1737"/>
      <c r="F13" s="759"/>
      <c r="G13" s="564"/>
      <c r="H13" s="157"/>
      <c r="I13" s="759"/>
    </row>
    <row r="14" spans="1:9" s="23" customFormat="1" ht="12.75" customHeight="1" x14ac:dyDescent="0.2">
      <c r="A14" s="438" t="s">
        <v>598</v>
      </c>
      <c r="B14" s="1354" t="s">
        <v>922</v>
      </c>
      <c r="C14" s="1082">
        <f>C12+1</f>
        <v>50</v>
      </c>
      <c r="D14" s="564" t="s">
        <v>57</v>
      </c>
      <c r="E14" s="1737">
        <v>4573</v>
      </c>
      <c r="F14" s="759" t="s">
        <v>58</v>
      </c>
      <c r="G14" s="564" t="s">
        <v>57</v>
      </c>
      <c r="H14" s="157"/>
      <c r="I14" s="759" t="s">
        <v>58</v>
      </c>
    </row>
    <row r="15" spans="1:9" s="23" customFormat="1" ht="12.75" customHeight="1" x14ac:dyDescent="0.2">
      <c r="A15" s="438"/>
      <c r="B15" s="1074" t="s">
        <v>767</v>
      </c>
      <c r="C15" s="1082"/>
      <c r="D15" s="19"/>
      <c r="E15" s="157"/>
      <c r="F15" s="157"/>
      <c r="G15" s="153"/>
      <c r="H15" s="157"/>
    </row>
    <row r="16" spans="1:9" s="23" customFormat="1" ht="12.75" customHeight="1" x14ac:dyDescent="0.2">
      <c r="A16" s="438"/>
      <c r="B16" s="1354" t="s">
        <v>837</v>
      </c>
      <c r="C16" s="1082"/>
      <c r="D16" s="192"/>
      <c r="E16" s="157"/>
      <c r="F16" s="193"/>
      <c r="G16" s="192"/>
      <c r="H16" s="157"/>
    </row>
    <row r="17" spans="1:10" s="23" customFormat="1" ht="14.45" customHeight="1" x14ac:dyDescent="0.2">
      <c r="A17" s="438" t="s">
        <v>598</v>
      </c>
      <c r="B17" s="1075" t="s">
        <v>768</v>
      </c>
      <c r="C17" s="1082">
        <f>C14+1</f>
        <v>51</v>
      </c>
      <c r="D17" s="564" t="s">
        <v>57</v>
      </c>
      <c r="E17" s="1737" t="s">
        <v>1660</v>
      </c>
      <c r="F17" s="759" t="s">
        <v>58</v>
      </c>
      <c r="G17" s="564" t="s">
        <v>57</v>
      </c>
      <c r="H17" s="157"/>
      <c r="I17" s="759" t="s">
        <v>58</v>
      </c>
    </row>
    <row r="18" spans="1:10" s="23" customFormat="1" ht="12.75" customHeight="1" x14ac:dyDescent="0.2">
      <c r="A18" s="438" t="s">
        <v>598</v>
      </c>
      <c r="B18" s="1075" t="s">
        <v>68</v>
      </c>
      <c r="C18" s="1082">
        <f t="shared" ref="C18:C24" si="0">C17+1</f>
        <v>52</v>
      </c>
      <c r="D18" s="564" t="s">
        <v>57</v>
      </c>
      <c r="E18" s="1737" t="s">
        <v>1661</v>
      </c>
      <c r="F18" s="759" t="s">
        <v>58</v>
      </c>
      <c r="G18" s="564" t="s">
        <v>57</v>
      </c>
      <c r="H18" s="157"/>
      <c r="I18" s="759" t="s">
        <v>58</v>
      </c>
    </row>
    <row r="19" spans="1:10" s="23" customFormat="1" ht="12.75" customHeight="1" x14ac:dyDescent="0.2">
      <c r="A19" s="438"/>
      <c r="B19" s="1354" t="s">
        <v>923</v>
      </c>
      <c r="C19" s="1082"/>
      <c r="D19" s="564"/>
      <c r="E19" s="157"/>
      <c r="F19" s="759"/>
      <c r="G19" s="564"/>
      <c r="H19" s="157"/>
      <c r="I19" s="759"/>
    </row>
    <row r="20" spans="1:10" s="23" customFormat="1" ht="12.75" customHeight="1" x14ac:dyDescent="0.2">
      <c r="A20" s="438" t="s">
        <v>598</v>
      </c>
      <c r="B20" s="1355" t="s">
        <v>922</v>
      </c>
      <c r="C20" s="1356">
        <f>C18+1</f>
        <v>53</v>
      </c>
      <c r="D20" s="934" t="s">
        <v>57</v>
      </c>
      <c r="E20" s="1707">
        <v>4574</v>
      </c>
      <c r="F20" s="760" t="s">
        <v>58</v>
      </c>
      <c r="G20" s="934" t="s">
        <v>57</v>
      </c>
      <c r="H20" s="82"/>
      <c r="I20" s="760" t="s">
        <v>58</v>
      </c>
    </row>
    <row r="21" spans="1:10" s="23" customFormat="1" ht="12.75" customHeight="1" x14ac:dyDescent="0.2">
      <c r="A21" s="438"/>
      <c r="B21" s="126"/>
      <c r="C21" s="1082">
        <f t="shared" si="0"/>
        <v>54</v>
      </c>
      <c r="D21" s="576" t="s">
        <v>57</v>
      </c>
      <c r="E21" s="1700" t="s">
        <v>1662</v>
      </c>
      <c r="F21" s="759" t="s">
        <v>58</v>
      </c>
      <c r="G21" s="576" t="s">
        <v>57</v>
      </c>
      <c r="H21" s="83"/>
      <c r="I21" s="759" t="s">
        <v>58</v>
      </c>
    </row>
    <row r="22" spans="1:10" s="23" customFormat="1" ht="12.75" customHeight="1" x14ac:dyDescent="0.2">
      <c r="A22" s="438" t="s">
        <v>598</v>
      </c>
      <c r="B22" s="2075" t="s">
        <v>643</v>
      </c>
      <c r="C22" s="1082">
        <f t="shared" si="0"/>
        <v>55</v>
      </c>
      <c r="D22" s="564" t="s">
        <v>57</v>
      </c>
      <c r="E22" s="1737">
        <v>4575</v>
      </c>
      <c r="F22" s="759" t="s">
        <v>58</v>
      </c>
      <c r="G22" s="564" t="s">
        <v>57</v>
      </c>
      <c r="H22" s="157"/>
      <c r="I22" s="759" t="s">
        <v>58</v>
      </c>
    </row>
    <row r="23" spans="1:10" s="23" customFormat="1" ht="12.75" customHeight="1" x14ac:dyDescent="0.2">
      <c r="A23" s="438" t="s">
        <v>598</v>
      </c>
      <c r="B23" s="2075" t="s">
        <v>2460</v>
      </c>
      <c r="C23" s="1082">
        <f t="shared" si="0"/>
        <v>56</v>
      </c>
      <c r="D23" s="564" t="s">
        <v>57</v>
      </c>
      <c r="E23" s="1737" t="s">
        <v>1663</v>
      </c>
      <c r="F23" s="759" t="s">
        <v>58</v>
      </c>
      <c r="G23" s="564" t="s">
        <v>57</v>
      </c>
      <c r="H23" s="157"/>
      <c r="I23" s="759" t="s">
        <v>58</v>
      </c>
    </row>
    <row r="24" spans="1:10" s="1071" customFormat="1" ht="12.75" customHeight="1" x14ac:dyDescent="0.2">
      <c r="A24" s="93" t="s">
        <v>598</v>
      </c>
      <c r="B24" s="1067" t="s">
        <v>646</v>
      </c>
      <c r="C24" s="1082">
        <f t="shared" si="0"/>
        <v>57</v>
      </c>
      <c r="D24" s="564" t="s">
        <v>57</v>
      </c>
      <c r="E24" s="1737" t="s">
        <v>1664</v>
      </c>
      <c r="F24" s="759" t="s">
        <v>58</v>
      </c>
      <c r="G24" s="564" t="s">
        <v>57</v>
      </c>
      <c r="H24" s="157"/>
      <c r="I24" s="759" t="s">
        <v>58</v>
      </c>
      <c r="J24" s="23"/>
    </row>
    <row r="25" spans="1:10" s="23" customFormat="1" ht="12.75" customHeight="1" x14ac:dyDescent="0.2">
      <c r="A25" s="438"/>
      <c r="B25" s="1090" t="s">
        <v>66</v>
      </c>
      <c r="C25" s="1082"/>
      <c r="D25" s="19"/>
      <c r="E25" s="157"/>
      <c r="F25" s="157"/>
      <c r="G25" s="153"/>
      <c r="H25" s="157"/>
    </row>
    <row r="26" spans="1:10" s="23" customFormat="1" ht="12.75" customHeight="1" x14ac:dyDescent="0.2">
      <c r="A26" s="438" t="s">
        <v>598</v>
      </c>
      <c r="B26" s="1076" t="s">
        <v>109</v>
      </c>
      <c r="C26" s="1082">
        <f>C24+1</f>
        <v>58</v>
      </c>
      <c r="D26" s="564" t="s">
        <v>57</v>
      </c>
      <c r="E26" s="1737">
        <v>4576</v>
      </c>
      <c r="F26" s="759" t="s">
        <v>58</v>
      </c>
      <c r="G26" s="564" t="s">
        <v>57</v>
      </c>
      <c r="H26" s="157"/>
      <c r="I26" s="759" t="s">
        <v>58</v>
      </c>
    </row>
    <row r="27" spans="1:10" s="23" customFormat="1" ht="12.75" customHeight="1" x14ac:dyDescent="0.2">
      <c r="A27" s="438" t="s">
        <v>598</v>
      </c>
      <c r="B27" s="1074" t="s">
        <v>109</v>
      </c>
      <c r="C27" s="1082">
        <f>C26+1</f>
        <v>59</v>
      </c>
      <c r="D27" s="576" t="s">
        <v>57</v>
      </c>
      <c r="E27" s="1700">
        <v>4577</v>
      </c>
      <c r="F27" s="759" t="s">
        <v>58</v>
      </c>
      <c r="G27" s="576" t="s">
        <v>57</v>
      </c>
      <c r="H27" s="83"/>
      <c r="I27" s="759" t="s">
        <v>58</v>
      </c>
    </row>
    <row r="28" spans="1:10" s="23" customFormat="1" ht="12.75" customHeight="1" x14ac:dyDescent="0.2">
      <c r="A28" s="438" t="s">
        <v>598</v>
      </c>
      <c r="B28" s="450"/>
      <c r="C28" s="1357">
        <f>C27+1</f>
        <v>60</v>
      </c>
      <c r="D28" s="1072" t="s">
        <v>57</v>
      </c>
      <c r="E28" s="1701" t="s">
        <v>1665</v>
      </c>
      <c r="F28" s="1073" t="s">
        <v>58</v>
      </c>
      <c r="G28" s="1072" t="s">
        <v>57</v>
      </c>
      <c r="H28" s="167"/>
      <c r="I28" s="1073" t="s">
        <v>58</v>
      </c>
    </row>
    <row r="29" spans="1:10" s="23" customFormat="1" ht="12.75" customHeight="1" x14ac:dyDescent="0.2">
      <c r="A29" s="438"/>
      <c r="B29" s="47" t="s">
        <v>769</v>
      </c>
      <c r="C29" s="1082"/>
      <c r="D29" s="576"/>
      <c r="E29" s="83"/>
      <c r="F29" s="759"/>
      <c r="G29" s="576"/>
      <c r="H29" s="83"/>
      <c r="I29" s="759"/>
    </row>
    <row r="30" spans="1:10" s="23" customFormat="1" ht="12.75" customHeight="1" x14ac:dyDescent="0.2">
      <c r="A30" s="438"/>
      <c r="B30" s="1067" t="s">
        <v>281</v>
      </c>
      <c r="C30" s="1082"/>
      <c r="D30" s="576"/>
      <c r="E30" s="83"/>
      <c r="F30" s="759"/>
      <c r="G30" s="576"/>
      <c r="H30" s="83"/>
      <c r="I30" s="759"/>
    </row>
    <row r="31" spans="1:10" s="23" customFormat="1" ht="12.75" customHeight="1" x14ac:dyDescent="0.2">
      <c r="A31" s="438" t="s">
        <v>598</v>
      </c>
      <c r="B31" s="1083" t="s">
        <v>62</v>
      </c>
      <c r="C31" s="1358">
        <f>C28+1</f>
        <v>61</v>
      </c>
      <c r="D31" s="576" t="s">
        <v>57</v>
      </c>
      <c r="E31" s="1700">
        <v>4569</v>
      </c>
      <c r="F31" s="759" t="s">
        <v>58</v>
      </c>
      <c r="G31" s="576" t="s">
        <v>57</v>
      </c>
      <c r="H31" s="83"/>
      <c r="I31" s="759" t="s">
        <v>58</v>
      </c>
    </row>
    <row r="32" spans="1:10" s="23" customFormat="1" ht="12.75" customHeight="1" x14ac:dyDescent="0.2">
      <c r="A32" s="438" t="s">
        <v>598</v>
      </c>
      <c r="B32" s="1083" t="s">
        <v>742</v>
      </c>
      <c r="C32" s="1358">
        <f>C31+1</f>
        <v>62</v>
      </c>
      <c r="D32" s="576" t="s">
        <v>57</v>
      </c>
      <c r="E32" s="1700">
        <v>4570</v>
      </c>
      <c r="F32" s="759" t="s">
        <v>58</v>
      </c>
      <c r="G32" s="576" t="s">
        <v>57</v>
      </c>
      <c r="H32" s="83"/>
      <c r="I32" s="759" t="s">
        <v>58</v>
      </c>
    </row>
    <row r="33" spans="1:10" s="23" customFormat="1" ht="12.75" customHeight="1" x14ac:dyDescent="0.2">
      <c r="A33" s="438"/>
      <c r="B33" s="1091" t="s">
        <v>809</v>
      </c>
      <c r="C33" s="1312"/>
      <c r="D33" s="576"/>
      <c r="E33" s="1739"/>
      <c r="F33" s="759"/>
      <c r="G33" s="576"/>
      <c r="H33" s="83"/>
      <c r="I33" s="759"/>
    </row>
    <row r="34" spans="1:10" s="23" customFormat="1" ht="12.75" customHeight="1" x14ac:dyDescent="0.2">
      <c r="A34" s="438" t="s">
        <v>598</v>
      </c>
      <c r="B34" s="1083" t="s">
        <v>770</v>
      </c>
      <c r="C34" s="1359">
        <f>C32+1</f>
        <v>63</v>
      </c>
      <c r="D34" s="564" t="s">
        <v>57</v>
      </c>
      <c r="E34" s="1737" t="s">
        <v>1666</v>
      </c>
      <c r="F34" s="759" t="s">
        <v>58</v>
      </c>
      <c r="G34" s="564" t="s">
        <v>57</v>
      </c>
      <c r="H34" s="157"/>
      <c r="I34" s="759" t="s">
        <v>58</v>
      </c>
    </row>
    <row r="35" spans="1:10" s="23" customFormat="1" ht="12.75" customHeight="1" x14ac:dyDescent="0.2">
      <c r="A35" s="438" t="s">
        <v>598</v>
      </c>
      <c r="B35" s="1083" t="s">
        <v>771</v>
      </c>
      <c r="C35" s="1359">
        <f>C34+1</f>
        <v>64</v>
      </c>
      <c r="D35" s="564" t="s">
        <v>57</v>
      </c>
      <c r="E35" s="1737" t="s">
        <v>1667</v>
      </c>
      <c r="F35" s="759" t="s">
        <v>58</v>
      </c>
      <c r="G35" s="564" t="s">
        <v>57</v>
      </c>
      <c r="H35" s="157"/>
      <c r="I35" s="759" t="s">
        <v>58</v>
      </c>
    </row>
    <row r="36" spans="1:10" s="23" customFormat="1" ht="12.75" customHeight="1" x14ac:dyDescent="0.2">
      <c r="A36" s="438" t="s">
        <v>598</v>
      </c>
      <c r="B36" s="1091" t="s">
        <v>810</v>
      </c>
      <c r="C36" s="1358">
        <f>C35+1</f>
        <v>65</v>
      </c>
      <c r="D36" s="564" t="s">
        <v>57</v>
      </c>
      <c r="E36" s="1737" t="s">
        <v>1668</v>
      </c>
      <c r="F36" s="759" t="s">
        <v>58</v>
      </c>
      <c r="G36" s="564" t="s">
        <v>57</v>
      </c>
      <c r="H36" s="157"/>
      <c r="I36" s="759" t="s">
        <v>58</v>
      </c>
    </row>
    <row r="37" spans="1:10" s="23" customFormat="1" ht="12.75" customHeight="1" x14ac:dyDescent="0.2">
      <c r="A37" s="438"/>
      <c r="B37" s="1092" t="s">
        <v>68</v>
      </c>
      <c r="C37" s="1313"/>
      <c r="D37" s="564"/>
      <c r="E37" s="1793"/>
      <c r="F37" s="759"/>
      <c r="G37" s="564"/>
      <c r="H37" s="157"/>
      <c r="I37" s="759"/>
    </row>
    <row r="38" spans="1:10" s="23" customFormat="1" ht="12.75" customHeight="1" x14ac:dyDescent="0.2">
      <c r="A38" s="438" t="s">
        <v>598</v>
      </c>
      <c r="B38" s="1084" t="s">
        <v>109</v>
      </c>
      <c r="C38" s="1358">
        <f>C36+1</f>
        <v>66</v>
      </c>
      <c r="D38" s="576" t="s">
        <v>57</v>
      </c>
      <c r="E38" s="1737" t="s">
        <v>1669</v>
      </c>
      <c r="F38" s="759" t="s">
        <v>58</v>
      </c>
      <c r="G38" s="576" t="s">
        <v>57</v>
      </c>
      <c r="H38" s="83"/>
      <c r="I38" s="759" t="s">
        <v>58</v>
      </c>
      <c r="J38" s="22"/>
    </row>
    <row r="39" spans="1:10" s="23" customFormat="1" ht="12.75" customHeight="1" x14ac:dyDescent="0.2">
      <c r="A39" s="438" t="s">
        <v>598</v>
      </c>
      <c r="B39" s="1093" t="s">
        <v>109</v>
      </c>
      <c r="C39" s="1360">
        <f>C38+1</f>
        <v>67</v>
      </c>
      <c r="D39" s="934" t="s">
        <v>57</v>
      </c>
      <c r="E39" s="1707" t="s">
        <v>1670</v>
      </c>
      <c r="F39" s="760" t="s">
        <v>58</v>
      </c>
      <c r="G39" s="934" t="s">
        <v>57</v>
      </c>
      <c r="H39" s="82"/>
      <c r="I39" s="760" t="s">
        <v>58</v>
      </c>
    </row>
    <row r="40" spans="1:10" s="23" customFormat="1" ht="12.75" customHeight="1" x14ac:dyDescent="0.2">
      <c r="A40" s="438" t="s">
        <v>598</v>
      </c>
      <c r="B40" s="450"/>
      <c r="C40" s="1356">
        <f>C39+1</f>
        <v>68</v>
      </c>
      <c r="D40" s="934" t="s">
        <v>57</v>
      </c>
      <c r="E40" s="1707" t="s">
        <v>1671</v>
      </c>
      <c r="F40" s="760" t="s">
        <v>58</v>
      </c>
      <c r="G40" s="934" t="s">
        <v>57</v>
      </c>
      <c r="H40" s="82"/>
      <c r="I40" s="760" t="s">
        <v>58</v>
      </c>
    </row>
    <row r="41" spans="1:10" s="23" customFormat="1" ht="15" customHeight="1" x14ac:dyDescent="0.2">
      <c r="A41" s="438"/>
      <c r="B41" s="47" t="s">
        <v>559</v>
      </c>
      <c r="C41" s="1082"/>
      <c r="D41" s="576"/>
      <c r="E41" s="172"/>
      <c r="F41" s="759"/>
      <c r="G41" s="576"/>
      <c r="H41" s="172"/>
      <c r="I41" s="759"/>
    </row>
    <row r="42" spans="1:10" s="23" customFormat="1" ht="12.75" customHeight="1" x14ac:dyDescent="0.2">
      <c r="A42" s="438" t="s">
        <v>598</v>
      </c>
      <c r="B42" s="1067" t="s">
        <v>772</v>
      </c>
      <c r="C42" s="1082">
        <f>C40+1</f>
        <v>69</v>
      </c>
      <c r="D42" s="576" t="s">
        <v>57</v>
      </c>
      <c r="E42" s="1737" t="s">
        <v>1672</v>
      </c>
      <c r="F42" s="759" t="s">
        <v>58</v>
      </c>
      <c r="G42" s="576" t="s">
        <v>57</v>
      </c>
      <c r="H42" s="172"/>
      <c r="I42" s="759" t="s">
        <v>58</v>
      </c>
    </row>
    <row r="43" spans="1:10" s="23" customFormat="1" ht="12.75" customHeight="1" x14ac:dyDescent="0.2">
      <c r="A43" s="438" t="s">
        <v>598</v>
      </c>
      <c r="B43" s="1067" t="s">
        <v>773</v>
      </c>
      <c r="C43" s="1082">
        <f>C42+1</f>
        <v>70</v>
      </c>
      <c r="D43" s="576" t="s">
        <v>57</v>
      </c>
      <c r="E43" s="1700" t="s">
        <v>1673</v>
      </c>
      <c r="F43" s="759" t="s">
        <v>58</v>
      </c>
      <c r="G43" s="576" t="s">
        <v>57</v>
      </c>
      <c r="H43" s="172"/>
      <c r="I43" s="759" t="s">
        <v>58</v>
      </c>
    </row>
    <row r="44" spans="1:10" s="23" customFormat="1" ht="12.75" customHeight="1" x14ac:dyDescent="0.2">
      <c r="A44" s="438" t="s">
        <v>598</v>
      </c>
      <c r="B44" s="1067" t="s">
        <v>774</v>
      </c>
      <c r="C44" s="1082">
        <f>C43+1</f>
        <v>71</v>
      </c>
      <c r="D44" s="576" t="s">
        <v>57</v>
      </c>
      <c r="E44" s="1700" t="s">
        <v>1674</v>
      </c>
      <c r="F44" s="759" t="s">
        <v>58</v>
      </c>
      <c r="G44" s="576" t="s">
        <v>57</v>
      </c>
      <c r="H44" s="172"/>
      <c r="I44" s="759" t="s">
        <v>58</v>
      </c>
    </row>
    <row r="45" spans="1:10" s="23" customFormat="1" ht="12.75" customHeight="1" x14ac:dyDescent="0.2">
      <c r="A45" s="438"/>
      <c r="B45" s="1067" t="s">
        <v>68</v>
      </c>
      <c r="C45" s="1082"/>
      <c r="D45" s="576"/>
      <c r="E45" s="1794"/>
      <c r="F45" s="759"/>
      <c r="G45" s="576"/>
      <c r="H45" s="172"/>
      <c r="I45" s="759"/>
    </row>
    <row r="46" spans="1:10" s="23" customFormat="1" ht="12.75" customHeight="1" x14ac:dyDescent="0.2">
      <c r="A46" s="438" t="s">
        <v>598</v>
      </c>
      <c r="B46" s="1074" t="s">
        <v>109</v>
      </c>
      <c r="C46" s="1082">
        <f>C44+1</f>
        <v>72</v>
      </c>
      <c r="D46" s="576" t="s">
        <v>57</v>
      </c>
      <c r="E46" s="1700" t="s">
        <v>1675</v>
      </c>
      <c r="F46" s="759" t="s">
        <v>58</v>
      </c>
      <c r="G46" s="576" t="s">
        <v>57</v>
      </c>
      <c r="H46" s="172"/>
      <c r="I46" s="759" t="s">
        <v>58</v>
      </c>
    </row>
    <row r="47" spans="1:10" s="23" customFormat="1" ht="12.75" customHeight="1" x14ac:dyDescent="0.2">
      <c r="A47" s="438" t="s">
        <v>598</v>
      </c>
      <c r="B47" s="1074" t="s">
        <v>109</v>
      </c>
      <c r="C47" s="1082">
        <f>C46+1</f>
        <v>73</v>
      </c>
      <c r="D47" s="576" t="s">
        <v>57</v>
      </c>
      <c r="E47" s="1700" t="s">
        <v>1676</v>
      </c>
      <c r="F47" s="759" t="s">
        <v>58</v>
      </c>
      <c r="G47" s="576" t="s">
        <v>57</v>
      </c>
      <c r="H47" s="172"/>
      <c r="I47" s="759" t="s">
        <v>58</v>
      </c>
    </row>
    <row r="48" spans="1:10" s="23" customFormat="1" ht="15" customHeight="1" x14ac:dyDescent="0.2">
      <c r="A48" s="438" t="s">
        <v>598</v>
      </c>
      <c r="B48" s="450"/>
      <c r="C48" s="1357">
        <f>C47+1</f>
        <v>74</v>
      </c>
      <c r="D48" s="1072" t="s">
        <v>57</v>
      </c>
      <c r="E48" s="1701" t="s">
        <v>1677</v>
      </c>
      <c r="F48" s="1073" t="s">
        <v>58</v>
      </c>
      <c r="G48" s="1072" t="s">
        <v>57</v>
      </c>
      <c r="H48" s="431"/>
      <c r="I48" s="1073" t="s">
        <v>58</v>
      </c>
    </row>
    <row r="49" spans="1:10" s="23" customFormat="1" ht="12.75" customHeight="1" x14ac:dyDescent="0.2">
      <c r="A49" s="438"/>
      <c r="B49" s="22" t="s">
        <v>799</v>
      </c>
      <c r="C49" s="1082"/>
      <c r="D49" s="199"/>
      <c r="E49" s="147"/>
      <c r="F49" s="147"/>
      <c r="G49" s="153"/>
      <c r="H49" s="83"/>
      <c r="I49" s="22"/>
    </row>
    <row r="50" spans="1:10" s="23" customFormat="1" ht="12.75" customHeight="1" x14ac:dyDescent="0.2">
      <c r="A50" s="438" t="s">
        <v>598</v>
      </c>
      <c r="B50" s="1067" t="s">
        <v>775</v>
      </c>
      <c r="C50" s="1082">
        <f>C48+1</f>
        <v>75</v>
      </c>
      <c r="D50" s="576"/>
      <c r="E50" s="1700">
        <v>3839</v>
      </c>
      <c r="F50" s="759"/>
      <c r="G50" s="576"/>
      <c r="H50" s="172"/>
      <c r="I50" s="759"/>
    </row>
    <row r="51" spans="1:10" s="23" customFormat="1" ht="12.75" customHeight="1" x14ac:dyDescent="0.2">
      <c r="A51" s="438" t="s">
        <v>598</v>
      </c>
      <c r="B51" s="1067" t="s">
        <v>776</v>
      </c>
      <c r="C51" s="1082">
        <f>C50+1</f>
        <v>76</v>
      </c>
      <c r="D51" s="576"/>
      <c r="E51" s="1700" t="s">
        <v>1678</v>
      </c>
      <c r="F51" s="759"/>
      <c r="G51" s="576"/>
      <c r="H51" s="172"/>
      <c r="I51" s="759"/>
    </row>
    <row r="52" spans="1:10" s="23" customFormat="1" ht="12.75" customHeight="1" x14ac:dyDescent="0.2">
      <c r="A52" s="438"/>
      <c r="B52" s="1067" t="s">
        <v>945</v>
      </c>
      <c r="C52" s="1082"/>
      <c r="D52" s="576"/>
      <c r="E52" s="1794"/>
      <c r="F52" s="759"/>
      <c r="G52" s="576"/>
      <c r="H52" s="172"/>
      <c r="I52" s="759"/>
    </row>
    <row r="53" spans="1:10" s="23" customFormat="1" ht="12.75" customHeight="1" x14ac:dyDescent="0.2">
      <c r="A53" s="438" t="s">
        <v>598</v>
      </c>
      <c r="B53" s="1067" t="s">
        <v>946</v>
      </c>
      <c r="C53" s="1082">
        <f>C51+1</f>
        <v>77</v>
      </c>
      <c r="D53" s="576"/>
      <c r="E53" s="1700" t="s">
        <v>1679</v>
      </c>
      <c r="F53" s="759"/>
      <c r="G53" s="576"/>
      <c r="H53" s="172"/>
      <c r="I53" s="759"/>
    </row>
    <row r="54" spans="1:10" s="23" customFormat="1" ht="12.75" customHeight="1" x14ac:dyDescent="0.2">
      <c r="A54" s="438"/>
      <c r="B54" s="1067" t="s">
        <v>838</v>
      </c>
      <c r="C54" s="1082"/>
      <c r="D54" s="576"/>
      <c r="E54" s="1794"/>
      <c r="F54" s="759"/>
      <c r="G54" s="576"/>
      <c r="H54" s="172"/>
      <c r="I54" s="759"/>
    </row>
    <row r="55" spans="1:10" s="23" customFormat="1" ht="12.75" customHeight="1" x14ac:dyDescent="0.2">
      <c r="A55" s="438" t="s">
        <v>598</v>
      </c>
      <c r="B55" s="1067" t="s">
        <v>839</v>
      </c>
      <c r="C55" s="1082">
        <f>C53+1</f>
        <v>78</v>
      </c>
      <c r="D55" s="576"/>
      <c r="E55" s="1737" t="s">
        <v>1680</v>
      </c>
      <c r="F55" s="759"/>
      <c r="G55" s="576"/>
      <c r="H55" s="172"/>
      <c r="I55" s="759"/>
    </row>
    <row r="56" spans="1:10" s="23" customFormat="1" ht="12.75" customHeight="1" x14ac:dyDescent="0.2">
      <c r="A56" s="438"/>
      <c r="B56" s="1067" t="s">
        <v>68</v>
      </c>
      <c r="C56" s="1314"/>
      <c r="D56" s="576"/>
      <c r="E56" s="1794"/>
      <c r="F56" s="759"/>
      <c r="G56" s="576"/>
      <c r="H56" s="172"/>
      <c r="I56" s="759"/>
    </row>
    <row r="57" spans="1:10" s="23" customFormat="1" ht="12.75" customHeight="1" x14ac:dyDescent="0.2">
      <c r="A57" s="438" t="s">
        <v>598</v>
      </c>
      <c r="B57" s="1074" t="s">
        <v>109</v>
      </c>
      <c r="C57" s="1082">
        <f>C55+1</f>
        <v>79</v>
      </c>
      <c r="D57" s="576"/>
      <c r="E57" s="1700" t="s">
        <v>1681</v>
      </c>
      <c r="F57" s="759"/>
      <c r="G57" s="576"/>
      <c r="H57" s="172"/>
      <c r="I57" s="759"/>
    </row>
    <row r="58" spans="1:10" s="23" customFormat="1" ht="13.15" customHeight="1" x14ac:dyDescent="0.2">
      <c r="A58" s="438" t="s">
        <v>598</v>
      </c>
      <c r="B58" s="154"/>
      <c r="C58" s="1357">
        <f>C57+1</f>
        <v>80</v>
      </c>
      <c r="D58" s="1114"/>
      <c r="E58" s="1701" t="s">
        <v>1682</v>
      </c>
      <c r="F58" s="166"/>
      <c r="G58" s="159"/>
      <c r="H58" s="431"/>
      <c r="I58" s="24"/>
    </row>
    <row r="59" spans="1:10" s="23" customFormat="1" ht="15" customHeight="1" thickBot="1" x14ac:dyDescent="0.25">
      <c r="A59" s="438" t="s">
        <v>598</v>
      </c>
      <c r="B59" s="1113"/>
      <c r="C59" s="1361">
        <f>C58+1</f>
        <v>81</v>
      </c>
      <c r="D59" s="1116" t="s">
        <v>57</v>
      </c>
      <c r="E59" s="1706">
        <v>4350</v>
      </c>
      <c r="F59" s="1115" t="s">
        <v>58</v>
      </c>
      <c r="G59" s="170" t="s">
        <v>57</v>
      </c>
      <c r="H59" s="173"/>
      <c r="I59" s="209" t="s">
        <v>58</v>
      </c>
      <c r="J59" s="22"/>
    </row>
    <row r="60" spans="1:10" s="23" customFormat="1" ht="5.25" customHeight="1" x14ac:dyDescent="0.2">
      <c r="A60" s="438"/>
      <c r="C60" s="136"/>
      <c r="D60" s="438"/>
      <c r="E60" s="1086"/>
      <c r="F60" s="1086"/>
      <c r="H60" s="1086"/>
    </row>
    <row r="61" spans="1:10" ht="15" customHeight="1" x14ac:dyDescent="0.2">
      <c r="B61" s="970"/>
    </row>
    <row r="62" spans="1:10" ht="15" customHeight="1" x14ac:dyDescent="0.2">
      <c r="B62" s="970"/>
    </row>
    <row r="63" spans="1:10" ht="15" customHeight="1" x14ac:dyDescent="0.2">
      <c r="B63" s="198"/>
    </row>
  </sheetData>
  <mergeCells count="3">
    <mergeCell ref="B2:H2"/>
    <mergeCell ref="B3:H3"/>
    <mergeCell ref="B1:H1"/>
  </mergeCells>
  <phoneticPr fontId="10" type="noConversion"/>
  <pageMargins left="0.39370078740157483" right="0.19685039370078741" top="0.39370078740157483" bottom="0.19685039370078741" header="0.19685039370078741" footer="0.19685039370078741"/>
  <pageSetup orientation="portrait" r:id="rId1"/>
  <headerFooter alignWithMargins="0">
    <oddHeader>&amp;L&amp;9Organisme ________________________________________&amp;R&amp;9Code géographique ____________</oddHeader>
    <oddFooter>&amp;LS23-2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9"/>
  <dimension ref="A1:X41"/>
  <sheetViews>
    <sheetView zoomScaleNormal="100" workbookViewId="0"/>
  </sheetViews>
  <sheetFormatPr baseColWidth="10" defaultRowHeight="12.75" x14ac:dyDescent="0.2"/>
  <cols>
    <col min="1" max="1" width="2.7109375" customWidth="1"/>
    <col min="2" max="2" width="54.28515625" customWidth="1"/>
    <col min="3" max="3" width="3.28515625" style="849" customWidth="1"/>
    <col min="4" max="4" width="1.5703125" customWidth="1"/>
    <col min="5" max="5" width="15.7109375" customWidth="1"/>
    <col min="6" max="7" width="1" customWidth="1"/>
    <col min="8" max="8" width="15.7109375" customWidth="1"/>
    <col min="9" max="9" width="1.140625" customWidth="1"/>
  </cols>
  <sheetData>
    <row r="1" spans="1:9" s="1" customFormat="1" ht="7.5" customHeight="1" x14ac:dyDescent="0.2">
      <c r="A1" s="198"/>
      <c r="C1" s="136"/>
      <c r="D1" s="198"/>
      <c r="E1" s="21"/>
      <c r="F1" s="21"/>
      <c r="H1" s="21"/>
    </row>
    <row r="2" spans="1:9" s="1" customFormat="1" ht="6.75" customHeight="1" x14ac:dyDescent="0.2">
      <c r="A2" s="198"/>
      <c r="C2" s="136"/>
      <c r="D2" s="198"/>
      <c r="E2" s="21"/>
      <c r="F2" s="21"/>
      <c r="H2" s="21"/>
    </row>
    <row r="3" spans="1:9" s="1" customFormat="1" ht="12.75" customHeight="1" x14ac:dyDescent="0.2">
      <c r="A3" s="198"/>
      <c r="B3" s="2337" t="s">
        <v>879</v>
      </c>
      <c r="C3" s="2265"/>
      <c r="D3" s="2265"/>
      <c r="E3" s="2265"/>
      <c r="F3" s="2265"/>
      <c r="G3" s="2265"/>
      <c r="H3" s="2265"/>
    </row>
    <row r="4" spans="1:9" s="1" customFormat="1" ht="12.75" customHeight="1" x14ac:dyDescent="0.2">
      <c r="A4" s="198"/>
      <c r="B4" s="2289" t="s">
        <v>618</v>
      </c>
      <c r="C4" s="2289"/>
      <c r="D4" s="2289"/>
      <c r="E4" s="2289"/>
      <c r="F4" s="2289"/>
      <c r="G4" s="2289"/>
      <c r="H4" s="2289"/>
    </row>
    <row r="5" spans="1:9" s="1" customFormat="1" ht="12.75" customHeight="1" x14ac:dyDescent="0.2">
      <c r="A5" s="198"/>
      <c r="B5" s="2237" t="s">
        <v>929</v>
      </c>
      <c r="C5" s="2237"/>
      <c r="D5" s="2237"/>
      <c r="E5" s="2237"/>
      <c r="F5" s="2237"/>
      <c r="G5" s="2237"/>
      <c r="H5" s="2237"/>
    </row>
    <row r="6" spans="1:9" s="1" customFormat="1" ht="6" customHeight="1" x14ac:dyDescent="0.2">
      <c r="A6" s="198"/>
      <c r="B6" s="6"/>
      <c r="C6" s="1077"/>
      <c r="D6" s="936"/>
      <c r="E6" s="937"/>
      <c r="F6" s="148"/>
      <c r="G6" s="57"/>
      <c r="H6" s="149"/>
    </row>
    <row r="7" spans="1:9" s="1" customFormat="1" ht="12.75" customHeight="1" thickBot="1" x14ac:dyDescent="0.25">
      <c r="A7" s="198"/>
      <c r="B7" s="896"/>
      <c r="C7" s="1078"/>
      <c r="D7" s="58"/>
      <c r="E7" s="210">
        <v>2018</v>
      </c>
      <c r="F7" s="60"/>
      <c r="G7" s="59"/>
      <c r="H7" s="1993">
        <v>2017</v>
      </c>
      <c r="I7" s="14"/>
    </row>
    <row r="8" spans="1:9" ht="5.25" customHeight="1" x14ac:dyDescent="0.2"/>
    <row r="9" spans="1:9" ht="14.25" customHeight="1" x14ac:dyDescent="0.2">
      <c r="B9" s="725" t="s">
        <v>184</v>
      </c>
    </row>
    <row r="10" spans="1:9" ht="5.25" customHeight="1" x14ac:dyDescent="0.2">
      <c r="B10" s="725"/>
    </row>
    <row r="11" spans="1:9" s="1" customFormat="1" ht="12.75" customHeight="1" x14ac:dyDescent="0.2">
      <c r="A11" s="198"/>
      <c r="B11" s="38" t="s">
        <v>31</v>
      </c>
      <c r="C11" s="1082"/>
      <c r="D11" s="199"/>
      <c r="E11" s="147"/>
      <c r="F11" s="147"/>
      <c r="G11" s="153"/>
      <c r="H11" s="83"/>
      <c r="I11" s="17"/>
    </row>
    <row r="12" spans="1:9" s="1" customFormat="1" ht="12.75" customHeight="1" x14ac:dyDescent="0.2">
      <c r="A12" s="198" t="s">
        <v>598</v>
      </c>
      <c r="B12" s="17" t="s">
        <v>788</v>
      </c>
      <c r="C12" s="1082">
        <f>'1.RF_S23-2 Exc. accum.'!C59+1</f>
        <v>82</v>
      </c>
      <c r="D12" s="199"/>
      <c r="E12" s="1700">
        <v>4629</v>
      </c>
      <c r="F12" s="147"/>
      <c r="G12" s="153"/>
      <c r="H12" s="83"/>
      <c r="I12" s="17"/>
    </row>
    <row r="13" spans="1:9" s="1" customFormat="1" ht="12.75" customHeight="1" x14ac:dyDescent="0.2">
      <c r="A13" s="198" t="s">
        <v>598</v>
      </c>
      <c r="B13" s="17" t="s">
        <v>789</v>
      </c>
      <c r="C13" s="1082">
        <f>C12+1</f>
        <v>83</v>
      </c>
      <c r="D13" s="1095" t="s">
        <v>57</v>
      </c>
      <c r="E13" s="1707">
        <v>4631</v>
      </c>
      <c r="F13" s="147" t="s">
        <v>58</v>
      </c>
      <c r="G13" s="153" t="s">
        <v>57</v>
      </c>
      <c r="H13" s="83"/>
      <c r="I13" s="17" t="s">
        <v>58</v>
      </c>
    </row>
    <row r="14" spans="1:9" s="1" customFormat="1" ht="12.75" customHeight="1" thickBot="1" x14ac:dyDescent="0.25">
      <c r="A14" s="438" t="s">
        <v>598</v>
      </c>
      <c r="B14" s="180"/>
      <c r="C14" s="1362">
        <f>C13+1</f>
        <v>84</v>
      </c>
      <c r="D14" s="1085"/>
      <c r="E14" s="1708">
        <v>4633</v>
      </c>
      <c r="F14" s="160"/>
      <c r="G14" s="181"/>
      <c r="H14" s="161"/>
      <c r="I14" s="43"/>
    </row>
    <row r="15" spans="1:9" s="1" customFormat="1" ht="6.75" customHeight="1" x14ac:dyDescent="0.2">
      <c r="B15" s="94"/>
      <c r="C15" s="1082"/>
      <c r="D15" s="1081"/>
      <c r="E15" s="754"/>
      <c r="F15" s="754"/>
      <c r="G15" s="475"/>
      <c r="H15" s="172"/>
      <c r="I15" s="17"/>
    </row>
    <row r="16" spans="1:9" s="1" customFormat="1" ht="12.75" customHeight="1" x14ac:dyDescent="0.2">
      <c r="A16" s="198"/>
      <c r="B16" s="38" t="s">
        <v>147</v>
      </c>
      <c r="C16" s="1082"/>
      <c r="D16" s="151"/>
      <c r="E16" s="147"/>
      <c r="F16" s="147"/>
      <c r="G16" s="153"/>
      <c r="H16" s="83"/>
    </row>
    <row r="17" spans="1:24" s="1" customFormat="1" ht="12.75" customHeight="1" x14ac:dyDescent="0.2">
      <c r="A17" s="198"/>
      <c r="B17" s="1" t="s">
        <v>790</v>
      </c>
      <c r="C17" s="1082"/>
      <c r="D17" s="151"/>
      <c r="E17" s="147"/>
      <c r="F17" s="147"/>
      <c r="G17" s="153"/>
      <c r="H17" s="83"/>
    </row>
    <row r="18" spans="1:24" s="1" customFormat="1" ht="12.75" customHeight="1" x14ac:dyDescent="0.2">
      <c r="A18" s="198" t="s">
        <v>598</v>
      </c>
      <c r="B18" s="23" t="s">
        <v>791</v>
      </c>
      <c r="C18" s="1082">
        <f>C14+1</f>
        <v>85</v>
      </c>
      <c r="D18" s="151"/>
      <c r="E18" s="1795">
        <v>3011</v>
      </c>
      <c r="F18" s="147"/>
      <c r="G18" s="153"/>
      <c r="H18" s="147"/>
    </row>
    <row r="19" spans="1:24" s="1" customFormat="1" ht="12.75" customHeight="1" x14ac:dyDescent="0.2">
      <c r="A19" s="198" t="s">
        <v>598</v>
      </c>
      <c r="B19" s="23" t="s">
        <v>103</v>
      </c>
      <c r="C19" s="1082">
        <f>C18+1</f>
        <v>86</v>
      </c>
      <c r="D19" s="151"/>
      <c r="E19" s="1795">
        <v>3008</v>
      </c>
      <c r="F19" s="147"/>
      <c r="G19" s="153"/>
      <c r="H19" s="147"/>
    </row>
    <row r="20" spans="1:24" s="1" customFormat="1" ht="12.75" customHeight="1" x14ac:dyDescent="0.2">
      <c r="A20" s="198" t="s">
        <v>598</v>
      </c>
      <c r="B20" s="246" t="s">
        <v>597</v>
      </c>
      <c r="C20" s="1082">
        <f>C19+1</f>
        <v>87</v>
      </c>
      <c r="D20" s="151"/>
      <c r="E20" s="1795">
        <v>4997</v>
      </c>
      <c r="F20" s="147"/>
      <c r="G20" s="153"/>
      <c r="H20" s="147"/>
    </row>
    <row r="21" spans="1:24" s="1" customFormat="1" ht="12.75" customHeight="1" x14ac:dyDescent="0.2">
      <c r="A21" s="198" t="s">
        <v>598</v>
      </c>
      <c r="B21" s="1" t="s">
        <v>800</v>
      </c>
      <c r="C21" s="1082">
        <f>C20+1</f>
        <v>88</v>
      </c>
      <c r="D21" s="151"/>
      <c r="E21" s="1795">
        <v>4977</v>
      </c>
      <c r="F21" s="147"/>
      <c r="G21" s="153"/>
      <c r="H21" s="147"/>
    </row>
    <row r="22" spans="1:24" s="1" customFormat="1" ht="12.75" customHeight="1" x14ac:dyDescent="0.2">
      <c r="A22" s="198"/>
      <c r="B22" s="1" t="s">
        <v>811</v>
      </c>
      <c r="C22" s="1082"/>
      <c r="D22" s="151"/>
      <c r="E22" s="1123"/>
      <c r="F22" s="147"/>
      <c r="G22" s="153"/>
      <c r="H22" s="147"/>
    </row>
    <row r="23" spans="1:24" s="1" customFormat="1" ht="12.75" customHeight="1" x14ac:dyDescent="0.2">
      <c r="A23" s="198" t="s">
        <v>598</v>
      </c>
      <c r="B23" s="39" t="s">
        <v>925</v>
      </c>
      <c r="C23" s="1356">
        <f>C21+1</f>
        <v>89</v>
      </c>
      <c r="D23" s="1333"/>
      <c r="E23" s="1796">
        <v>4978</v>
      </c>
      <c r="F23" s="158"/>
      <c r="G23" s="165"/>
      <c r="H23" s="158"/>
      <c r="I23" s="34"/>
    </row>
    <row r="24" spans="1:24" s="1" customFormat="1" ht="12.75" customHeight="1" x14ac:dyDescent="0.2">
      <c r="A24" s="438" t="s">
        <v>598</v>
      </c>
      <c r="B24" s="246"/>
      <c r="C24" s="1082">
        <f>C23+1</f>
        <v>90</v>
      </c>
      <c r="D24" s="246"/>
      <c r="E24" s="1798" t="s">
        <v>1683</v>
      </c>
      <c r="F24" s="246"/>
      <c r="G24" s="246"/>
      <c r="H24" s="246"/>
      <c r="I24" s="246"/>
    </row>
    <row r="25" spans="1:24" s="1" customFormat="1" ht="12.75" customHeight="1" x14ac:dyDescent="0.2">
      <c r="A25" s="198" t="s">
        <v>598</v>
      </c>
      <c r="B25" s="39" t="s">
        <v>882</v>
      </c>
      <c r="C25" s="1356">
        <f>C24+1</f>
        <v>91</v>
      </c>
      <c r="D25" s="1333"/>
      <c r="E25" s="1799" t="s">
        <v>1684</v>
      </c>
      <c r="F25" s="158"/>
      <c r="G25" s="165"/>
      <c r="H25" s="82"/>
      <c r="I25" s="34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4" s="1" customFormat="1" ht="12.75" customHeight="1" x14ac:dyDescent="0.2">
      <c r="A26" s="438" t="s">
        <v>598</v>
      </c>
      <c r="B26" s="25"/>
      <c r="C26" s="1357">
        <f>C25+1</f>
        <v>92</v>
      </c>
      <c r="D26" s="1363"/>
      <c r="E26" s="1797">
        <v>4979</v>
      </c>
      <c r="F26" s="155"/>
      <c r="G26" s="159"/>
      <c r="H26" s="167"/>
      <c r="I26" s="25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</row>
    <row r="27" spans="1:24" s="1" customFormat="1" ht="6" customHeight="1" x14ac:dyDescent="0.2">
      <c r="A27" s="198"/>
      <c r="B27" s="17"/>
      <c r="C27" s="1082"/>
      <c r="D27" s="151"/>
      <c r="E27" s="147"/>
      <c r="F27" s="147"/>
      <c r="G27" s="153"/>
      <c r="H27" s="83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</row>
    <row r="28" spans="1:24" s="1" customFormat="1" ht="12.75" customHeight="1" x14ac:dyDescent="0.2">
      <c r="A28" s="198"/>
      <c r="B28" s="17" t="s">
        <v>792</v>
      </c>
      <c r="C28" s="1082"/>
      <c r="D28" s="151"/>
      <c r="E28" s="147"/>
      <c r="F28" s="147"/>
      <c r="G28" s="153"/>
      <c r="H28" s="83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 s="1" customFormat="1" ht="12.75" customHeight="1" x14ac:dyDescent="0.2">
      <c r="A29" s="198" t="s">
        <v>598</v>
      </c>
      <c r="B29" s="23" t="s">
        <v>793</v>
      </c>
      <c r="C29" s="1082">
        <f>C26+1</f>
        <v>93</v>
      </c>
      <c r="D29" s="1095" t="s">
        <v>57</v>
      </c>
      <c r="E29" s="1795">
        <v>3021</v>
      </c>
      <c r="F29" s="1364" t="s">
        <v>58</v>
      </c>
      <c r="G29" s="1095" t="s">
        <v>57</v>
      </c>
      <c r="H29" s="147"/>
      <c r="I29" s="1364" t="s">
        <v>58</v>
      </c>
    </row>
    <row r="30" spans="1:24" s="1" customFormat="1" ht="12.75" customHeight="1" x14ac:dyDescent="0.2">
      <c r="A30" s="198" t="s">
        <v>598</v>
      </c>
      <c r="B30" s="1" t="s">
        <v>794</v>
      </c>
      <c r="C30" s="1082">
        <f>C29+1</f>
        <v>94</v>
      </c>
      <c r="D30" s="1095" t="s">
        <v>57</v>
      </c>
      <c r="E30" s="1795" t="s">
        <v>1685</v>
      </c>
      <c r="F30" s="1364" t="s">
        <v>58</v>
      </c>
      <c r="G30" s="1095" t="s">
        <v>57</v>
      </c>
      <c r="H30" s="147"/>
      <c r="I30" s="1364" t="s">
        <v>58</v>
      </c>
    </row>
    <row r="31" spans="1:24" s="1" customFormat="1" ht="12.75" customHeight="1" x14ac:dyDescent="0.2">
      <c r="A31" s="198"/>
      <c r="B31" s="1" t="s">
        <v>795</v>
      </c>
      <c r="C31" s="1082"/>
      <c r="D31" s="151"/>
      <c r="E31" s="147"/>
      <c r="F31" s="147"/>
      <c r="G31" s="153"/>
      <c r="H31" s="83"/>
    </row>
    <row r="32" spans="1:24" s="1" customFormat="1" ht="12.75" customHeight="1" x14ac:dyDescent="0.2">
      <c r="A32" s="198" t="s">
        <v>598</v>
      </c>
      <c r="B32" s="17" t="s">
        <v>796</v>
      </c>
      <c r="C32" s="1082">
        <f>C30+1</f>
        <v>95</v>
      </c>
      <c r="D32" s="178"/>
      <c r="E32" s="1795">
        <v>4144</v>
      </c>
      <c r="F32" s="759"/>
      <c r="G32" s="178"/>
      <c r="H32" s="147"/>
      <c r="I32" s="246"/>
    </row>
    <row r="33" spans="1:9" s="1" customFormat="1" ht="12.75" customHeight="1" x14ac:dyDescent="0.2">
      <c r="A33" s="198" t="s">
        <v>598</v>
      </c>
      <c r="B33" s="17" t="s">
        <v>797</v>
      </c>
      <c r="C33" s="1082">
        <f t="shared" ref="C33:C39" si="0">C32+1</f>
        <v>96</v>
      </c>
      <c r="D33" s="178"/>
      <c r="E33" s="1795" t="s">
        <v>1686</v>
      </c>
      <c r="F33" s="759"/>
      <c r="G33" s="178"/>
      <c r="H33" s="147"/>
      <c r="I33" s="246"/>
    </row>
    <row r="34" spans="1:9" s="1" customFormat="1" ht="12.75" customHeight="1" x14ac:dyDescent="0.2">
      <c r="A34" s="198" t="s">
        <v>598</v>
      </c>
      <c r="B34" s="34" t="s">
        <v>798</v>
      </c>
      <c r="C34" s="1356">
        <f t="shared" si="0"/>
        <v>97</v>
      </c>
      <c r="D34" s="188"/>
      <c r="E34" s="1796">
        <v>4980</v>
      </c>
      <c r="F34" s="760"/>
      <c r="G34" s="188"/>
      <c r="H34" s="82"/>
      <c r="I34" s="248"/>
    </row>
    <row r="35" spans="1:9" s="1" customFormat="1" ht="12.75" customHeight="1" x14ac:dyDescent="0.2">
      <c r="A35" s="198" t="s">
        <v>598</v>
      </c>
      <c r="C35" s="1082">
        <f t="shared" si="0"/>
        <v>98</v>
      </c>
      <c r="D35" s="1095" t="s">
        <v>57</v>
      </c>
      <c r="E35" s="1795">
        <v>4981</v>
      </c>
      <c r="F35" s="1364" t="s">
        <v>58</v>
      </c>
      <c r="G35" s="1095" t="s">
        <v>57</v>
      </c>
      <c r="H35" s="147"/>
      <c r="I35" s="1364" t="s">
        <v>58</v>
      </c>
    </row>
    <row r="36" spans="1:9" s="1" customFormat="1" ht="12.75" customHeight="1" x14ac:dyDescent="0.2">
      <c r="A36" s="198"/>
      <c r="B36" s="1" t="s">
        <v>856</v>
      </c>
      <c r="C36" s="1082"/>
      <c r="D36" s="151"/>
      <c r="E36" s="147"/>
      <c r="F36" s="147"/>
      <c r="G36" s="153"/>
      <c r="H36" s="83"/>
    </row>
    <row r="37" spans="1:9" s="1" customFormat="1" ht="12.75" customHeight="1" x14ac:dyDescent="0.2">
      <c r="A37" s="198" t="s">
        <v>598</v>
      </c>
      <c r="B37" s="1" t="s">
        <v>855</v>
      </c>
      <c r="C37" s="1082">
        <f>C35+1</f>
        <v>99</v>
      </c>
      <c r="D37" s="1365" t="s">
        <v>57</v>
      </c>
      <c r="E37" s="1798" t="s">
        <v>1687</v>
      </c>
      <c r="F37" s="1366" t="s">
        <v>58</v>
      </c>
      <c r="G37" s="1365" t="s">
        <v>57</v>
      </c>
      <c r="H37" s="83"/>
      <c r="I37" s="194" t="s">
        <v>58</v>
      </c>
    </row>
    <row r="38" spans="1:9" s="1" customFormat="1" ht="12.75" customHeight="1" x14ac:dyDescent="0.2">
      <c r="A38" s="198" t="s">
        <v>598</v>
      </c>
      <c r="B38" s="375"/>
      <c r="C38" s="1357">
        <f>C37+1</f>
        <v>100</v>
      </c>
      <c r="D38" s="1114" t="s">
        <v>57</v>
      </c>
      <c r="E38" s="1800">
        <v>4983</v>
      </c>
      <c r="F38" s="1367" t="s">
        <v>58</v>
      </c>
      <c r="G38" s="1114" t="s">
        <v>57</v>
      </c>
      <c r="H38" s="155"/>
      <c r="I38" s="1367" t="s">
        <v>58</v>
      </c>
    </row>
    <row r="39" spans="1:9" s="1" customFormat="1" ht="12.75" customHeight="1" thickBot="1" x14ac:dyDescent="0.25">
      <c r="A39" s="198" t="s">
        <v>598</v>
      </c>
      <c r="B39" s="14"/>
      <c r="C39" s="1362">
        <f t="shared" si="0"/>
        <v>101</v>
      </c>
      <c r="D39" s="1096"/>
      <c r="E39" s="1801">
        <v>4984</v>
      </c>
      <c r="F39" s="1097"/>
      <c r="G39" s="170"/>
      <c r="H39" s="169"/>
      <c r="I39" s="14"/>
    </row>
    <row r="40" spans="1:9" s="1" customFormat="1" ht="15" customHeight="1" x14ac:dyDescent="0.2">
      <c r="A40" s="198"/>
      <c r="B40" s="22"/>
      <c r="C40" s="1081"/>
      <c r="D40" s="151"/>
      <c r="E40" s="147"/>
      <c r="F40" s="147"/>
      <c r="G40" s="153"/>
      <c r="H40" s="83"/>
    </row>
    <row r="41" spans="1:9" x14ac:dyDescent="0.2">
      <c r="B41" s="1122"/>
    </row>
  </sheetData>
  <mergeCells count="3">
    <mergeCell ref="B3:H3"/>
    <mergeCell ref="B4:H4"/>
    <mergeCell ref="B5:H5"/>
  </mergeCells>
  <pageMargins left="0.51181102362204722" right="0.5118110236220472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&amp;LS23-3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5">
    <pageSetUpPr fitToPage="1"/>
  </sheetPr>
  <dimension ref="A1:V59"/>
  <sheetViews>
    <sheetView zoomScaleNormal="100" zoomScaleSheetLayoutView="100" workbookViewId="0"/>
  </sheetViews>
  <sheetFormatPr baseColWidth="10" defaultColWidth="9.140625" defaultRowHeight="12.75" x14ac:dyDescent="0.2"/>
  <cols>
    <col min="1" max="1" width="1.7109375" style="513" customWidth="1"/>
    <col min="2" max="2" width="2.7109375" style="534" customWidth="1"/>
    <col min="3" max="3" width="9.140625" style="489" customWidth="1"/>
    <col min="4" max="4" width="19" style="489" customWidth="1"/>
    <col min="5" max="5" width="10.7109375" style="489" customWidth="1"/>
    <col min="6" max="6" width="3.140625" style="489" customWidth="1"/>
    <col min="7" max="7" width="14.7109375" style="489" customWidth="1"/>
    <col min="8" max="8" width="3.28515625" style="489" customWidth="1"/>
    <col min="9" max="9" width="2.7109375" style="489" customWidth="1"/>
    <col min="10" max="10" width="1.28515625" style="517" customWidth="1"/>
    <col min="11" max="11" width="15.7109375" style="489" customWidth="1"/>
    <col min="12" max="12" width="1.28515625" style="517" customWidth="1"/>
    <col min="13" max="13" width="1.28515625" style="489" customWidth="1"/>
    <col min="14" max="14" width="15.7109375" style="489" customWidth="1"/>
    <col min="15" max="15" width="1.28515625" style="517" customWidth="1"/>
    <col min="16" max="16" width="2.7109375" style="489" customWidth="1"/>
    <col min="17" max="17" width="3.140625" style="489" customWidth="1"/>
    <col min="18" max="16384" width="9.140625" style="489"/>
  </cols>
  <sheetData>
    <row r="1" spans="1:16" ht="11.45" customHeight="1" x14ac:dyDescent="0.2"/>
    <row r="2" spans="1:16" x14ac:dyDescent="0.2">
      <c r="C2" s="395" t="s">
        <v>879</v>
      </c>
      <c r="D2" s="48"/>
      <c r="E2" s="48"/>
      <c r="F2" s="1368"/>
      <c r="G2" s="1368"/>
      <c r="H2" s="1368"/>
      <c r="I2" s="48"/>
      <c r="J2" s="1369"/>
      <c r="K2" s="537"/>
      <c r="L2" s="540"/>
      <c r="M2" s="537"/>
      <c r="N2" s="536"/>
      <c r="O2" s="540"/>
    </row>
    <row r="3" spans="1:16" x14ac:dyDescent="0.2">
      <c r="B3" s="535"/>
      <c r="C3" s="536" t="s">
        <v>619</v>
      </c>
      <c r="D3" s="537"/>
      <c r="E3" s="537"/>
      <c r="F3" s="537"/>
      <c r="G3" s="537"/>
      <c r="H3" s="538"/>
      <c r="I3" s="538"/>
      <c r="J3" s="539"/>
      <c r="K3" s="538"/>
      <c r="L3" s="539"/>
      <c r="M3" s="538"/>
      <c r="N3" s="538"/>
      <c r="O3" s="540"/>
    </row>
    <row r="4" spans="1:16" x14ac:dyDescent="0.2">
      <c r="B4" s="535"/>
      <c r="C4" s="490" t="s">
        <v>877</v>
      </c>
      <c r="D4" s="493"/>
      <c r="E4" s="493"/>
      <c r="F4" s="493"/>
      <c r="G4" s="493"/>
      <c r="H4" s="570"/>
      <c r="I4" s="570"/>
      <c r="J4" s="570"/>
      <c r="K4" s="570"/>
      <c r="L4" s="570"/>
      <c r="M4" s="570"/>
      <c r="N4" s="570"/>
      <c r="O4" s="493"/>
    </row>
    <row r="5" spans="1:16" ht="5.45" customHeight="1" thickBot="1" x14ac:dyDescent="0.25">
      <c r="B5" s="535"/>
      <c r="C5" s="1671"/>
      <c r="D5" s="1672"/>
      <c r="E5" s="1672"/>
      <c r="F5" s="1672"/>
      <c r="G5" s="1672"/>
      <c r="H5" s="1673"/>
      <c r="I5" s="1673"/>
      <c r="J5" s="1673"/>
      <c r="K5" s="1673"/>
      <c r="L5" s="1673"/>
      <c r="M5" s="1673"/>
      <c r="N5" s="1673"/>
      <c r="O5" s="1672"/>
    </row>
    <row r="6" spans="1:16" ht="12.95" customHeight="1" x14ac:dyDescent="0.2">
      <c r="A6" s="520"/>
      <c r="B6" s="546" t="s">
        <v>146</v>
      </c>
      <c r="C6" s="2340" t="s">
        <v>840</v>
      </c>
      <c r="D6" s="2340"/>
      <c r="E6" s="2340"/>
      <c r="F6" s="2340"/>
      <c r="G6" s="2340"/>
      <c r="H6" s="2340"/>
      <c r="I6" s="2340"/>
      <c r="J6" s="2340"/>
      <c r="K6" s="2340"/>
      <c r="L6" s="2340"/>
      <c r="M6" s="2340"/>
      <c r="N6" s="2340"/>
      <c r="O6" s="547"/>
    </row>
    <row r="7" spans="1:16" ht="9.9499999999999993" customHeight="1" x14ac:dyDescent="0.2">
      <c r="A7" s="520"/>
      <c r="B7" s="546"/>
      <c r="C7" s="1960"/>
      <c r="D7" s="1960"/>
      <c r="E7" s="1960"/>
      <c r="F7" s="1960"/>
      <c r="G7" s="935"/>
      <c r="H7" s="1960"/>
      <c r="I7" s="1960"/>
      <c r="J7" s="1960"/>
      <c r="K7" s="935" t="s">
        <v>39</v>
      </c>
      <c r="L7" s="1960"/>
      <c r="M7" s="1960"/>
      <c r="N7" s="935" t="s">
        <v>863</v>
      </c>
      <c r="O7" s="547"/>
    </row>
    <row r="8" spans="1:16" ht="9.9499999999999993" customHeight="1" x14ac:dyDescent="0.2">
      <c r="A8" s="520"/>
      <c r="B8" s="546"/>
      <c r="C8" s="1960"/>
      <c r="D8" s="1960"/>
      <c r="E8" s="1960"/>
      <c r="F8" s="1960"/>
      <c r="G8" s="582"/>
      <c r="H8" s="1960"/>
      <c r="I8" s="1960"/>
      <c r="J8" s="1960"/>
      <c r="K8" s="582" t="s">
        <v>862</v>
      </c>
      <c r="L8" s="1960"/>
      <c r="M8" s="1960"/>
      <c r="N8" s="935" t="s">
        <v>34</v>
      </c>
      <c r="O8" s="547"/>
    </row>
    <row r="9" spans="1:16" s="868" customFormat="1" ht="9" customHeight="1" x14ac:dyDescent="0.2">
      <c r="A9" s="516"/>
      <c r="B9" s="549"/>
      <c r="C9" s="634"/>
      <c r="D9" s="634"/>
      <c r="E9" s="634"/>
      <c r="F9" s="634"/>
      <c r="G9" s="565"/>
      <c r="H9" s="634"/>
      <c r="I9" s="634"/>
      <c r="J9" s="1966"/>
      <c r="L9" s="1966"/>
      <c r="N9" s="582" t="s">
        <v>445</v>
      </c>
      <c r="O9" s="563"/>
    </row>
    <row r="10" spans="1:16" x14ac:dyDescent="0.2">
      <c r="A10" s="520" t="s">
        <v>598</v>
      </c>
      <c r="B10" s="515"/>
      <c r="C10" s="517" t="s">
        <v>120</v>
      </c>
      <c r="F10" s="551"/>
      <c r="G10" s="588"/>
      <c r="I10" s="543">
        <v>1</v>
      </c>
      <c r="J10" s="544"/>
      <c r="K10" s="1802">
        <v>2445</v>
      </c>
      <c r="L10" s="544"/>
      <c r="M10" s="543">
        <f>I10+1</f>
        <v>2</v>
      </c>
      <c r="N10" s="1802">
        <v>2446</v>
      </c>
      <c r="O10" s="552"/>
    </row>
    <row r="11" spans="1:16" s="553" customFormat="1" ht="9.75" customHeight="1" x14ac:dyDescent="0.2">
      <c r="A11" s="833"/>
      <c r="B11" s="554"/>
      <c r="C11" s="555"/>
      <c r="E11" s="556"/>
      <c r="F11" s="557"/>
      <c r="G11" s="558"/>
      <c r="H11" s="559"/>
      <c r="I11" s="559"/>
      <c r="J11" s="560"/>
      <c r="K11" s="559"/>
      <c r="L11" s="560"/>
      <c r="M11" s="559"/>
      <c r="N11" s="559"/>
      <c r="O11" s="561"/>
    </row>
    <row r="12" spans="1:16" ht="12.75" customHeight="1" x14ac:dyDescent="0.2">
      <c r="A12" s="513" t="s">
        <v>598</v>
      </c>
      <c r="B12" s="838"/>
      <c r="C12" s="2341" t="s">
        <v>595</v>
      </c>
      <c r="D12" s="2341"/>
      <c r="E12" s="2341"/>
      <c r="F12" s="2341"/>
      <c r="G12" s="2341"/>
      <c r="H12" s="2341"/>
      <c r="I12" s="2341"/>
      <c r="J12" s="2341"/>
      <c r="K12" s="2341"/>
      <c r="L12" s="2341"/>
      <c r="M12" s="2341"/>
      <c r="N12" s="2341"/>
      <c r="O12" s="562"/>
    </row>
    <row r="13" spans="1:16" ht="12.75" customHeight="1" x14ac:dyDescent="0.2">
      <c r="B13" s="838"/>
      <c r="C13" s="1056"/>
      <c r="D13" s="1961"/>
      <c r="E13" s="1961"/>
      <c r="F13" s="1961"/>
      <c r="G13" s="1961"/>
      <c r="H13" s="1961"/>
      <c r="I13" s="1961"/>
      <c r="J13" s="1961"/>
      <c r="K13" s="1961"/>
      <c r="L13" s="1961"/>
      <c r="M13" s="1961"/>
      <c r="N13" s="1961"/>
      <c r="O13" s="562"/>
    </row>
    <row r="14" spans="1:16" ht="12" customHeight="1" x14ac:dyDescent="0.2">
      <c r="B14" s="531"/>
      <c r="G14" s="507"/>
      <c r="H14" s="500"/>
      <c r="I14" s="500"/>
      <c r="J14" s="533"/>
      <c r="K14" s="2124">
        <v>2018</v>
      </c>
      <c r="N14" s="2124">
        <v>2017</v>
      </c>
      <c r="O14" s="545"/>
    </row>
    <row r="15" spans="1:16" ht="12.75" customHeight="1" x14ac:dyDescent="0.2">
      <c r="B15" s="531"/>
      <c r="C15" s="515" t="s">
        <v>72</v>
      </c>
      <c r="G15" s="507"/>
      <c r="H15" s="500"/>
      <c r="I15" s="500"/>
      <c r="J15" s="533"/>
      <c r="L15" s="533"/>
      <c r="M15" s="507"/>
      <c r="O15" s="545"/>
    </row>
    <row r="16" spans="1:16" ht="12.95" customHeight="1" x14ac:dyDescent="0.2">
      <c r="A16" s="520" t="s">
        <v>598</v>
      </c>
      <c r="C16" s="2339" t="s">
        <v>73</v>
      </c>
      <c r="D16" s="2339"/>
      <c r="E16" s="2339"/>
      <c r="F16" s="2339"/>
      <c r="G16" s="2339"/>
      <c r="H16" s="2339"/>
      <c r="I16" s="1370">
        <f>M10+1</f>
        <v>3</v>
      </c>
      <c r="J16" s="564"/>
      <c r="K16" s="1775">
        <v>2448</v>
      </c>
      <c r="M16" s="517"/>
      <c r="N16" s="565" t="s">
        <v>56</v>
      </c>
      <c r="O16" s="545"/>
      <c r="P16" s="492"/>
    </row>
    <row r="17" spans="1:16" x14ac:dyDescent="0.2">
      <c r="A17" s="520" t="s">
        <v>598</v>
      </c>
      <c r="C17" s="489" t="s">
        <v>59</v>
      </c>
      <c r="I17" s="1370">
        <f>I16+1</f>
        <v>4</v>
      </c>
      <c r="J17" s="564" t="s">
        <v>57</v>
      </c>
      <c r="K17" s="1775">
        <v>2449</v>
      </c>
      <c r="L17" s="517" t="s">
        <v>58</v>
      </c>
      <c r="M17" s="883" t="s">
        <v>57</v>
      </c>
      <c r="N17" s="565"/>
      <c r="O17" s="517" t="s">
        <v>58</v>
      </c>
      <c r="P17" s="492"/>
    </row>
    <row r="18" spans="1:16" x14ac:dyDescent="0.2">
      <c r="A18" s="520" t="s">
        <v>598</v>
      </c>
      <c r="C18" s="489" t="s">
        <v>74</v>
      </c>
      <c r="I18" s="1370">
        <f>I17+1</f>
        <v>5</v>
      </c>
      <c r="J18" s="564"/>
      <c r="K18" s="1776">
        <v>2450</v>
      </c>
      <c r="M18" s="517"/>
      <c r="N18" s="566"/>
      <c r="O18" s="545"/>
      <c r="P18" s="492"/>
    </row>
    <row r="19" spans="1:16" ht="13.5" thickBot="1" x14ac:dyDescent="0.25">
      <c r="A19" s="520" t="s">
        <v>598</v>
      </c>
      <c r="C19" s="489" t="s">
        <v>75</v>
      </c>
      <c r="I19" s="1370">
        <f>I18+1</f>
        <v>6</v>
      </c>
      <c r="J19" s="564"/>
      <c r="K19" s="1803">
        <v>2451</v>
      </c>
      <c r="M19" s="517"/>
      <c r="N19" s="567"/>
      <c r="O19" s="545"/>
      <c r="P19" s="492"/>
    </row>
    <row r="20" spans="1:16" ht="9.9499999999999993" customHeight="1" x14ac:dyDescent="0.2">
      <c r="B20" s="546"/>
      <c r="C20" s="568"/>
      <c r="D20" s="569"/>
      <c r="E20" s="569"/>
      <c r="F20" s="493"/>
      <c r="G20" s="570"/>
      <c r="H20" s="543"/>
      <c r="I20" s="1371"/>
      <c r="J20" s="571"/>
      <c r="K20" s="543"/>
      <c r="L20" s="544"/>
      <c r="M20" s="544"/>
      <c r="N20" s="543"/>
      <c r="O20" s="547"/>
    </row>
    <row r="21" spans="1:16" x14ac:dyDescent="0.2">
      <c r="C21" s="572" t="s">
        <v>252</v>
      </c>
      <c r="I21" s="1370"/>
      <c r="J21" s="564"/>
      <c r="M21" s="517"/>
      <c r="O21" s="545"/>
      <c r="P21" s="492"/>
    </row>
    <row r="22" spans="1:16" ht="12.95" customHeight="1" x14ac:dyDescent="0.2">
      <c r="A22" s="520" t="s">
        <v>598</v>
      </c>
      <c r="C22" s="2339" t="s">
        <v>253</v>
      </c>
      <c r="D22" s="2339"/>
      <c r="E22" s="2339"/>
      <c r="F22" s="2339"/>
      <c r="G22" s="2339"/>
      <c r="H22" s="2339"/>
      <c r="I22" s="1370">
        <f>I19+1</f>
        <v>7</v>
      </c>
      <c r="J22" s="564"/>
      <c r="K22" s="1775">
        <v>2452</v>
      </c>
      <c r="M22" s="573"/>
      <c r="N22" s="507"/>
      <c r="O22" s="545"/>
      <c r="P22" s="492"/>
    </row>
    <row r="23" spans="1:16" ht="26.25" customHeight="1" x14ac:dyDescent="0.2">
      <c r="A23" s="520" t="s">
        <v>598</v>
      </c>
      <c r="C23" s="2339" t="s">
        <v>254</v>
      </c>
      <c r="D23" s="2339"/>
      <c r="E23" s="2339"/>
      <c r="F23" s="2339"/>
      <c r="G23" s="2339"/>
      <c r="H23" s="2339"/>
      <c r="I23" s="1370">
        <f t="shared" ref="I23:I28" si="0">I22+1</f>
        <v>8</v>
      </c>
      <c r="J23" s="564" t="s">
        <v>57</v>
      </c>
      <c r="K23" s="1781">
        <v>2453</v>
      </c>
      <c r="L23" s="517" t="s">
        <v>58</v>
      </c>
      <c r="M23" s="573" t="s">
        <v>57</v>
      </c>
      <c r="N23" s="574"/>
      <c r="O23" s="545" t="s">
        <v>58</v>
      </c>
      <c r="P23" s="492"/>
    </row>
    <row r="24" spans="1:16" x14ac:dyDescent="0.2">
      <c r="A24" s="520" t="s">
        <v>598</v>
      </c>
      <c r="C24" s="489" t="s">
        <v>255</v>
      </c>
      <c r="I24" s="1370">
        <f t="shared" si="0"/>
        <v>9</v>
      </c>
      <c r="J24" s="564"/>
      <c r="K24" s="1776">
        <v>2454</v>
      </c>
      <c r="M24" s="573"/>
      <c r="N24" s="516"/>
      <c r="O24" s="545"/>
      <c r="P24" s="492"/>
    </row>
    <row r="25" spans="1:16" x14ac:dyDescent="0.2">
      <c r="A25" s="520" t="s">
        <v>598</v>
      </c>
      <c r="C25" s="489" t="s">
        <v>682</v>
      </c>
      <c r="I25" s="1370">
        <f t="shared" si="0"/>
        <v>10</v>
      </c>
      <c r="J25" s="564"/>
      <c r="K25" s="1781">
        <v>2455</v>
      </c>
      <c r="M25" s="573"/>
      <c r="N25" s="574"/>
      <c r="O25" s="545"/>
      <c r="P25" s="492"/>
    </row>
    <row r="26" spans="1:16" ht="25.5" customHeight="1" x14ac:dyDescent="0.2">
      <c r="A26" s="520" t="s">
        <v>598</v>
      </c>
      <c r="C26" s="2339" t="s">
        <v>324</v>
      </c>
      <c r="D26" s="2339"/>
      <c r="E26" s="2339"/>
      <c r="F26" s="2339"/>
      <c r="G26" s="2339"/>
      <c r="H26" s="2339"/>
      <c r="I26" s="1370">
        <f t="shared" si="0"/>
        <v>11</v>
      </c>
      <c r="J26" s="564"/>
      <c r="K26" s="1775">
        <v>2456</v>
      </c>
      <c r="M26" s="573"/>
      <c r="N26" s="575"/>
      <c r="O26" s="545"/>
      <c r="P26" s="492"/>
    </row>
    <row r="27" spans="1:16" x14ac:dyDescent="0.2">
      <c r="A27" s="520" t="s">
        <v>598</v>
      </c>
      <c r="C27" s="510" t="s">
        <v>695</v>
      </c>
      <c r="I27" s="1370">
        <f t="shared" si="0"/>
        <v>12</v>
      </c>
      <c r="J27" s="564" t="s">
        <v>57</v>
      </c>
      <c r="K27" s="1775">
        <v>2457</v>
      </c>
      <c r="L27" s="517" t="s">
        <v>58</v>
      </c>
      <c r="M27" s="573" t="s">
        <v>57</v>
      </c>
      <c r="N27" s="507"/>
      <c r="O27" s="545" t="s">
        <v>58</v>
      </c>
      <c r="P27" s="492"/>
    </row>
    <row r="28" spans="1:16" ht="12.75" customHeight="1" thickBot="1" x14ac:dyDescent="0.25">
      <c r="A28" s="520" t="s">
        <v>598</v>
      </c>
      <c r="C28" s="2339" t="s">
        <v>325</v>
      </c>
      <c r="D28" s="2339"/>
      <c r="E28" s="2339"/>
      <c r="F28" s="2339"/>
      <c r="G28" s="2339"/>
      <c r="H28" s="2339"/>
      <c r="I28" s="1372">
        <f t="shared" si="0"/>
        <v>13</v>
      </c>
      <c r="J28" s="576"/>
      <c r="K28" s="1803">
        <v>2458</v>
      </c>
      <c r="M28" s="573"/>
      <c r="N28" s="567"/>
      <c r="O28" s="545"/>
      <c r="P28" s="492"/>
    </row>
    <row r="29" spans="1:16" ht="9.75" customHeight="1" x14ac:dyDescent="0.2">
      <c r="C29" s="506"/>
      <c r="D29" s="506"/>
      <c r="E29" s="506"/>
      <c r="F29" s="506"/>
      <c r="G29" s="506"/>
      <c r="H29" s="506"/>
      <c r="I29" s="1373"/>
      <c r="J29" s="577"/>
      <c r="K29" s="507"/>
      <c r="M29" s="573"/>
      <c r="N29" s="507"/>
      <c r="O29" s="545"/>
      <c r="P29" s="492"/>
    </row>
    <row r="30" spans="1:16" ht="12.75" customHeight="1" x14ac:dyDescent="0.2">
      <c r="C30" s="2340" t="s">
        <v>283</v>
      </c>
      <c r="D30" s="2340"/>
      <c r="E30" s="2340"/>
      <c r="F30" s="2340"/>
      <c r="G30" s="2340"/>
      <c r="H30" s="2340"/>
      <c r="I30" s="578"/>
      <c r="J30" s="578"/>
      <c r="K30" s="578"/>
      <c r="L30" s="578"/>
      <c r="M30" s="579"/>
      <c r="N30" s="578"/>
      <c r="O30" s="545"/>
    </row>
    <row r="31" spans="1:16" x14ac:dyDescent="0.2">
      <c r="C31" s="2340" t="s">
        <v>76</v>
      </c>
      <c r="D31" s="2340"/>
      <c r="E31" s="2340"/>
      <c r="F31" s="2340"/>
      <c r="G31" s="2340"/>
      <c r="H31" s="2340"/>
      <c r="I31" s="578"/>
      <c r="J31" s="578"/>
      <c r="K31" s="578"/>
      <c r="L31" s="578"/>
      <c r="M31" s="579"/>
      <c r="N31" s="578"/>
      <c r="O31" s="545"/>
    </row>
    <row r="32" spans="1:16" ht="13.5" thickBot="1" x14ac:dyDescent="0.25">
      <c r="A32" s="520" t="s">
        <v>598</v>
      </c>
      <c r="C32" s="503" t="s">
        <v>77</v>
      </c>
      <c r="D32" s="498"/>
      <c r="E32" s="498"/>
      <c r="F32" s="498"/>
      <c r="H32" s="500"/>
      <c r="I32" s="500">
        <f>'1.RF_S24-1  Av. soc. futurs'!I28+1</f>
        <v>14</v>
      </c>
      <c r="J32" s="533"/>
      <c r="K32" s="1782" t="s">
        <v>1688</v>
      </c>
      <c r="L32" s="533"/>
      <c r="M32" s="581"/>
      <c r="N32" s="580"/>
      <c r="O32" s="545"/>
    </row>
    <row r="33" spans="1:22" x14ac:dyDescent="0.2">
      <c r="A33" s="520" t="s">
        <v>598</v>
      </c>
      <c r="C33" s="489" t="s">
        <v>253</v>
      </c>
      <c r="I33" s="582">
        <f>I32+1</f>
        <v>15</v>
      </c>
      <c r="J33" s="520"/>
      <c r="K33" s="1775">
        <v>2460</v>
      </c>
      <c r="M33" s="573"/>
      <c r="N33" s="507"/>
      <c r="O33" s="545"/>
    </row>
    <row r="34" spans="1:22" x14ac:dyDescent="0.2">
      <c r="A34" s="520" t="s">
        <v>598</v>
      </c>
      <c r="C34" s="2339" t="s">
        <v>405</v>
      </c>
      <c r="D34" s="2339"/>
      <c r="E34" s="2339"/>
      <c r="F34" s="2339"/>
      <c r="G34" s="2339"/>
      <c r="H34" s="2339"/>
      <c r="I34" s="582"/>
      <c r="J34" s="520"/>
      <c r="K34" s="1775"/>
      <c r="M34" s="573"/>
      <c r="N34" s="507"/>
      <c r="O34" s="545"/>
    </row>
    <row r="35" spans="1:22" x14ac:dyDescent="0.2">
      <c r="A35" s="520" t="s">
        <v>598</v>
      </c>
      <c r="C35" s="489" t="s">
        <v>406</v>
      </c>
      <c r="I35" s="582">
        <f>I33+1</f>
        <v>16</v>
      </c>
      <c r="J35" s="520" t="s">
        <v>57</v>
      </c>
      <c r="K35" s="1781">
        <v>2461</v>
      </c>
      <c r="L35" s="517" t="s">
        <v>58</v>
      </c>
      <c r="M35" s="573" t="s">
        <v>57</v>
      </c>
      <c r="N35" s="574"/>
      <c r="O35" s="545" t="s">
        <v>58</v>
      </c>
    </row>
    <row r="36" spans="1:22" ht="13.5" thickBot="1" x14ac:dyDescent="0.25">
      <c r="A36" s="520" t="s">
        <v>598</v>
      </c>
      <c r="C36" s="489" t="s">
        <v>407</v>
      </c>
      <c r="I36" s="582">
        <f>I35+1</f>
        <v>17</v>
      </c>
      <c r="J36" s="520" t="s">
        <v>57</v>
      </c>
      <c r="K36" s="1803">
        <v>2462</v>
      </c>
      <c r="L36" s="517" t="s">
        <v>58</v>
      </c>
      <c r="M36" s="573" t="s">
        <v>57</v>
      </c>
      <c r="N36" s="567"/>
      <c r="O36" s="545" t="s">
        <v>58</v>
      </c>
    </row>
    <row r="37" spans="1:22" ht="9" customHeight="1" x14ac:dyDescent="0.2">
      <c r="I37" s="582"/>
      <c r="J37" s="520"/>
      <c r="M37" s="573"/>
      <c r="O37" s="545"/>
    </row>
    <row r="38" spans="1:22" x14ac:dyDescent="0.2">
      <c r="C38" s="502" t="s">
        <v>59</v>
      </c>
      <c r="D38" s="510"/>
      <c r="E38" s="510"/>
      <c r="F38" s="541"/>
      <c r="G38" s="583"/>
      <c r="H38" s="584"/>
      <c r="I38" s="585"/>
      <c r="J38" s="545"/>
      <c r="K38" s="543"/>
      <c r="L38" s="544"/>
      <c r="M38" s="586"/>
      <c r="N38" s="587"/>
      <c r="O38" s="545"/>
    </row>
    <row r="39" spans="1:22" x14ac:dyDescent="0.2">
      <c r="A39" s="520" t="s">
        <v>598</v>
      </c>
      <c r="C39" s="2338" t="s">
        <v>408</v>
      </c>
      <c r="D39" s="2338"/>
      <c r="E39" s="2338"/>
      <c r="F39" s="2338"/>
      <c r="G39" s="2338"/>
      <c r="H39" s="2338"/>
      <c r="I39" s="585">
        <f>I36+1</f>
        <v>18</v>
      </c>
      <c r="J39" s="545"/>
      <c r="K39" s="1804">
        <v>2463</v>
      </c>
      <c r="L39" s="544"/>
      <c r="M39" s="586"/>
      <c r="N39" s="589" t="s">
        <v>56</v>
      </c>
      <c r="O39" s="545"/>
    </row>
    <row r="40" spans="1:22" x14ac:dyDescent="0.2">
      <c r="A40" s="520" t="s">
        <v>598</v>
      </c>
      <c r="C40" s="2338" t="s">
        <v>284</v>
      </c>
      <c r="D40" s="2338"/>
      <c r="E40" s="2338"/>
      <c r="F40" s="2338"/>
      <c r="G40" s="2338"/>
      <c r="H40" s="2338"/>
      <c r="I40" s="585">
        <f>I39+1</f>
        <v>19</v>
      </c>
      <c r="J40" s="545"/>
      <c r="K40" s="1805">
        <v>2464</v>
      </c>
      <c r="L40" s="544"/>
      <c r="M40" s="586"/>
      <c r="N40" s="590"/>
      <c r="O40" s="545"/>
    </row>
    <row r="41" spans="1:22" ht="12.75" customHeight="1" x14ac:dyDescent="0.2">
      <c r="A41" s="520" t="s">
        <v>598</v>
      </c>
      <c r="C41" s="484"/>
      <c r="D41" s="484"/>
      <c r="E41" s="484"/>
      <c r="F41" s="484"/>
      <c r="G41" s="484"/>
      <c r="H41" s="484"/>
      <c r="I41" s="585">
        <f>I40+1</f>
        <v>20</v>
      </c>
      <c r="J41" s="545"/>
      <c r="K41" s="1804">
        <v>2465</v>
      </c>
      <c r="L41" s="544"/>
      <c r="M41" s="586"/>
      <c r="N41" s="589"/>
      <c r="O41" s="545"/>
    </row>
    <row r="42" spans="1:22" x14ac:dyDescent="0.2">
      <c r="A42" s="520" t="s">
        <v>598</v>
      </c>
      <c r="C42" s="2338" t="s">
        <v>194</v>
      </c>
      <c r="D42" s="2338"/>
      <c r="E42" s="2338"/>
      <c r="F42" s="2338"/>
      <c r="G42" s="2338"/>
      <c r="H42" s="2338"/>
      <c r="I42" s="585">
        <f>I41+1</f>
        <v>21</v>
      </c>
      <c r="J42" s="545" t="s">
        <v>57</v>
      </c>
      <c r="K42" s="1804">
        <v>2466</v>
      </c>
      <c r="L42" s="544" t="s">
        <v>58</v>
      </c>
      <c r="M42" s="586" t="s">
        <v>57</v>
      </c>
      <c r="N42" s="589"/>
      <c r="O42" s="545" t="s">
        <v>58</v>
      </c>
    </row>
    <row r="43" spans="1:22" x14ac:dyDescent="0.2">
      <c r="A43" s="520"/>
      <c r="B43" s="594"/>
      <c r="C43" s="2338" t="s">
        <v>85</v>
      </c>
      <c r="D43" s="2338"/>
      <c r="E43" s="2338"/>
      <c r="F43" s="2338"/>
      <c r="G43" s="2338"/>
      <c r="H43" s="2338"/>
      <c r="I43" s="585"/>
      <c r="J43" s="545"/>
      <c r="K43" s="1804"/>
      <c r="L43" s="544"/>
      <c r="M43" s="586"/>
      <c r="N43" s="589"/>
      <c r="O43" s="545"/>
      <c r="P43" s="498"/>
      <c r="Q43" s="498"/>
      <c r="R43" s="498"/>
      <c r="S43" s="498"/>
      <c r="T43" s="498"/>
      <c r="U43" s="498"/>
      <c r="V43" s="498"/>
    </row>
    <row r="44" spans="1:22" x14ac:dyDescent="0.2">
      <c r="A44" s="520" t="s">
        <v>598</v>
      </c>
      <c r="C44" s="489" t="s">
        <v>86</v>
      </c>
      <c r="I44" s="585">
        <f>I42+1</f>
        <v>22</v>
      </c>
      <c r="J44" s="545" t="s">
        <v>57</v>
      </c>
      <c r="K44" s="1805">
        <v>2467</v>
      </c>
      <c r="L44" s="544" t="s">
        <v>58</v>
      </c>
      <c r="M44" s="586" t="s">
        <v>57</v>
      </c>
      <c r="N44" s="590"/>
      <c r="O44" s="545" t="s">
        <v>58</v>
      </c>
    </row>
    <row r="45" spans="1:22" ht="12.75" customHeight="1" x14ac:dyDescent="0.2">
      <c r="A45" s="520" t="s">
        <v>598</v>
      </c>
      <c r="C45" s="484"/>
      <c r="D45" s="484"/>
      <c r="E45" s="484"/>
      <c r="F45" s="484"/>
      <c r="G45" s="484"/>
      <c r="H45" s="484"/>
      <c r="I45" s="585">
        <f>I44+1</f>
        <v>23</v>
      </c>
      <c r="J45" s="545"/>
      <c r="K45" s="1804">
        <v>2468</v>
      </c>
      <c r="L45" s="544"/>
      <c r="M45" s="586"/>
      <c r="N45" s="589"/>
      <c r="O45" s="545"/>
    </row>
    <row r="46" spans="1:22" x14ac:dyDescent="0.2">
      <c r="A46" s="520" t="s">
        <v>598</v>
      </c>
      <c r="C46" s="503" t="s">
        <v>87</v>
      </c>
      <c r="D46" s="510"/>
      <c r="E46" s="510"/>
      <c r="F46" s="541"/>
      <c r="G46" s="583"/>
      <c r="H46" s="584"/>
      <c r="I46" s="585">
        <f>I45+1</f>
        <v>24</v>
      </c>
      <c r="J46" s="545"/>
      <c r="K46" s="1804">
        <v>2469</v>
      </c>
      <c r="L46" s="544"/>
      <c r="M46" s="586"/>
      <c r="N46" s="589"/>
      <c r="O46" s="545"/>
    </row>
    <row r="47" spans="1:22" x14ac:dyDescent="0.2">
      <c r="C47" s="503" t="s">
        <v>88</v>
      </c>
      <c r="D47" s="510"/>
      <c r="E47" s="510"/>
      <c r="F47" s="541"/>
      <c r="G47" s="583"/>
      <c r="H47" s="584"/>
      <c r="I47" s="585"/>
      <c r="J47" s="545"/>
      <c r="K47" s="588"/>
      <c r="L47" s="544"/>
      <c r="M47" s="586"/>
      <c r="N47" s="589"/>
      <c r="O47" s="545"/>
    </row>
    <row r="48" spans="1:22" x14ac:dyDescent="0.2">
      <c r="A48" s="520" t="s">
        <v>598</v>
      </c>
      <c r="C48" s="503" t="s">
        <v>89</v>
      </c>
      <c r="D48" s="510"/>
      <c r="E48" s="510"/>
      <c r="F48" s="541"/>
      <c r="G48" s="583"/>
      <c r="H48" s="584"/>
      <c r="I48" s="585">
        <f>I46+1</f>
        <v>25</v>
      </c>
      <c r="J48" s="545"/>
      <c r="K48" s="1804">
        <v>2470</v>
      </c>
      <c r="L48" s="544"/>
      <c r="M48" s="586"/>
      <c r="N48" s="589"/>
      <c r="O48" s="545"/>
    </row>
    <row r="49" spans="1:15" x14ac:dyDescent="0.2">
      <c r="A49" s="520" t="s">
        <v>598</v>
      </c>
      <c r="C49" s="503" t="s">
        <v>90</v>
      </c>
      <c r="D49" s="510"/>
      <c r="E49" s="510"/>
      <c r="F49" s="541"/>
      <c r="G49" s="583"/>
      <c r="H49" s="584"/>
      <c r="I49" s="585">
        <f>I48+1</f>
        <v>26</v>
      </c>
      <c r="J49" s="545"/>
      <c r="K49" s="1804">
        <v>2471</v>
      </c>
      <c r="L49" s="544"/>
      <c r="M49" s="586"/>
      <c r="N49" s="589"/>
      <c r="O49" s="545"/>
    </row>
    <row r="50" spans="1:15" x14ac:dyDescent="0.2">
      <c r="A50" s="520" t="s">
        <v>598</v>
      </c>
      <c r="C50" s="503" t="s">
        <v>91</v>
      </c>
      <c r="D50" s="510"/>
      <c r="E50" s="510"/>
      <c r="F50" s="541"/>
      <c r="G50" s="583"/>
      <c r="H50" s="584"/>
      <c r="I50" s="585">
        <f>I49+1</f>
        <v>27</v>
      </c>
      <c r="J50" s="545"/>
      <c r="K50" s="1804">
        <v>2472</v>
      </c>
      <c r="L50" s="544"/>
      <c r="M50" s="586"/>
      <c r="N50" s="589"/>
      <c r="O50" s="545"/>
    </row>
    <row r="51" spans="1:15" x14ac:dyDescent="0.2">
      <c r="A51" s="520" t="s">
        <v>598</v>
      </c>
      <c r="C51" s="503" t="s">
        <v>92</v>
      </c>
      <c r="D51" s="510"/>
      <c r="E51" s="510"/>
      <c r="F51" s="541"/>
      <c r="G51" s="583"/>
      <c r="H51" s="584"/>
      <c r="I51" s="585">
        <f>I50+1</f>
        <v>28</v>
      </c>
      <c r="J51" s="545"/>
      <c r="K51" s="1804">
        <v>2473</v>
      </c>
      <c r="L51" s="544"/>
      <c r="M51" s="586"/>
      <c r="N51" s="589"/>
      <c r="O51" s="545"/>
    </row>
    <row r="52" spans="1:15" x14ac:dyDescent="0.2">
      <c r="C52" s="503" t="s">
        <v>66</v>
      </c>
      <c r="D52" s="510"/>
      <c r="E52" s="510"/>
      <c r="F52" s="541"/>
      <c r="G52" s="583"/>
      <c r="H52" s="584"/>
      <c r="I52" s="585"/>
      <c r="J52" s="545"/>
      <c r="K52" s="588"/>
      <c r="L52" s="544"/>
      <c r="M52" s="586"/>
      <c r="N52" s="589"/>
      <c r="O52" s="545"/>
    </row>
    <row r="53" spans="1:15" x14ac:dyDescent="0.2">
      <c r="A53" s="520" t="s">
        <v>598</v>
      </c>
      <c r="C53" s="503" t="s">
        <v>116</v>
      </c>
      <c r="D53" s="510"/>
      <c r="E53" s="510"/>
      <c r="F53" s="541"/>
      <c r="G53" s="583"/>
      <c r="H53" s="584"/>
      <c r="I53" s="585">
        <f>I51+1</f>
        <v>29</v>
      </c>
      <c r="J53" s="545"/>
      <c r="K53" s="1804">
        <v>2474</v>
      </c>
      <c r="L53" s="544"/>
      <c r="M53" s="586"/>
      <c r="N53" s="589"/>
      <c r="O53" s="545"/>
    </row>
    <row r="54" spans="1:15" x14ac:dyDescent="0.2">
      <c r="A54" s="520" t="s">
        <v>598</v>
      </c>
      <c r="C54" s="503" t="s">
        <v>116</v>
      </c>
      <c r="D54" s="510"/>
      <c r="E54" s="510"/>
      <c r="F54" s="541"/>
      <c r="G54" s="583"/>
      <c r="H54" s="584"/>
      <c r="I54" s="585">
        <f t="shared" ref="I54:I59" si="1">I53+1</f>
        <v>30</v>
      </c>
      <c r="J54" s="545"/>
      <c r="K54" s="1804">
        <v>2475</v>
      </c>
      <c r="L54" s="544"/>
      <c r="M54" s="586"/>
      <c r="N54" s="589"/>
      <c r="O54" s="545"/>
    </row>
    <row r="55" spans="1:15" ht="13.5" thickBot="1" x14ac:dyDescent="0.25">
      <c r="A55" s="520" t="s">
        <v>598</v>
      </c>
      <c r="C55" s="503" t="s">
        <v>235</v>
      </c>
      <c r="D55" s="510"/>
      <c r="E55" s="510"/>
      <c r="F55" s="541"/>
      <c r="G55" s="583"/>
      <c r="H55" s="584"/>
      <c r="I55" s="585">
        <f t="shared" si="1"/>
        <v>31</v>
      </c>
      <c r="J55" s="545"/>
      <c r="K55" s="1806">
        <v>2476</v>
      </c>
      <c r="L55" s="544"/>
      <c r="M55" s="586"/>
      <c r="N55" s="592"/>
      <c r="O55" s="545"/>
    </row>
    <row r="56" spans="1:15" x14ac:dyDescent="0.2">
      <c r="A56" s="520" t="s">
        <v>598</v>
      </c>
      <c r="C56" s="503" t="s">
        <v>377</v>
      </c>
      <c r="D56" s="510"/>
      <c r="E56" s="510"/>
      <c r="F56" s="541"/>
      <c r="G56" s="583"/>
      <c r="H56" s="584"/>
      <c r="I56" s="585">
        <f t="shared" si="1"/>
        <v>32</v>
      </c>
      <c r="J56" s="545"/>
      <c r="K56" s="1804">
        <v>2477</v>
      </c>
      <c r="L56" s="544"/>
      <c r="M56" s="586"/>
      <c r="N56" s="589"/>
      <c r="O56" s="545"/>
    </row>
    <row r="57" spans="1:15" x14ac:dyDescent="0.2">
      <c r="A57" s="520" t="s">
        <v>598</v>
      </c>
      <c r="C57" s="503" t="s">
        <v>93</v>
      </c>
      <c r="D57" s="510"/>
      <c r="E57" s="510"/>
      <c r="F57" s="541"/>
      <c r="G57" s="583"/>
      <c r="H57" s="584"/>
      <c r="I57" s="585">
        <f t="shared" si="1"/>
        <v>33</v>
      </c>
      <c r="J57" s="545" t="s">
        <v>57</v>
      </c>
      <c r="K57" s="1804">
        <v>2478</v>
      </c>
      <c r="L57" s="544" t="s">
        <v>58</v>
      </c>
      <c r="M57" s="586" t="s">
        <v>57</v>
      </c>
      <c r="N57" s="589"/>
      <c r="O57" s="545" t="s">
        <v>58</v>
      </c>
    </row>
    <row r="58" spans="1:15" ht="13.5" thickBot="1" x14ac:dyDescent="0.25">
      <c r="A58" s="520" t="s">
        <v>598</v>
      </c>
      <c r="C58" s="503" t="s">
        <v>249</v>
      </c>
      <c r="D58" s="510"/>
      <c r="E58" s="510"/>
      <c r="F58" s="541"/>
      <c r="G58" s="583"/>
      <c r="H58" s="584"/>
      <c r="I58" s="585">
        <f t="shared" si="1"/>
        <v>34</v>
      </c>
      <c r="J58" s="545"/>
      <c r="K58" s="1806">
        <v>2479</v>
      </c>
      <c r="L58" s="544"/>
      <c r="M58" s="586"/>
      <c r="N58" s="592"/>
      <c r="O58" s="545"/>
    </row>
    <row r="59" spans="1:15" ht="13.5" thickBot="1" x14ac:dyDescent="0.25">
      <c r="A59" s="520" t="s">
        <v>598</v>
      </c>
      <c r="C59" s="503" t="s">
        <v>59</v>
      </c>
      <c r="D59" s="510"/>
      <c r="E59" s="510"/>
      <c r="F59" s="541"/>
      <c r="G59" s="583"/>
      <c r="H59" s="584"/>
      <c r="I59" s="585">
        <f t="shared" si="1"/>
        <v>35</v>
      </c>
      <c r="J59" s="545"/>
      <c r="K59" s="1807">
        <v>2480</v>
      </c>
      <c r="L59" s="544"/>
      <c r="M59" s="586"/>
      <c r="N59" s="593"/>
      <c r="O59" s="545"/>
    </row>
  </sheetData>
  <mergeCells count="14">
    <mergeCell ref="C23:H23"/>
    <mergeCell ref="C26:H26"/>
    <mergeCell ref="C6:N6"/>
    <mergeCell ref="C12:N12"/>
    <mergeCell ref="C16:H16"/>
    <mergeCell ref="C22:H22"/>
    <mergeCell ref="C42:H42"/>
    <mergeCell ref="C43:H43"/>
    <mergeCell ref="C28:H28"/>
    <mergeCell ref="C30:H30"/>
    <mergeCell ref="C31:H31"/>
    <mergeCell ref="C34:H34"/>
    <mergeCell ref="C39:H39"/>
    <mergeCell ref="C40:H40"/>
  </mergeCells>
  <phoneticPr fontId="10" type="noConversion"/>
  <pageMargins left="0.39370078740157483" right="0.39370078740157483" top="0.59055118110236227" bottom="0.39370078740157483" header="0.59055118110236227" footer="0.39370078740157483"/>
  <pageSetup scale="97" orientation="portrait" r:id="rId1"/>
  <headerFooter alignWithMargins="0">
    <oddHeader>&amp;L&amp;9Organisme ________________________________________&amp;R&amp;9Code géographique ____________</oddHeader>
    <oddFooter xml:space="preserve">&amp;LS24-1&amp;R
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6"/>
  <dimension ref="A1:R38"/>
  <sheetViews>
    <sheetView zoomScaleNormal="100" zoomScaleSheetLayoutView="100" workbookViewId="0"/>
  </sheetViews>
  <sheetFormatPr baseColWidth="10" defaultColWidth="9.140625" defaultRowHeight="12.75" x14ac:dyDescent="0.2"/>
  <cols>
    <col min="1" max="1" width="2.28515625" style="513" customWidth="1"/>
    <col min="2" max="2" width="9.140625" style="489" customWidth="1"/>
    <col min="3" max="3" width="19" style="489" customWidth="1"/>
    <col min="4" max="4" width="10.7109375" style="489" customWidth="1"/>
    <col min="5" max="5" width="3.140625" style="489" customWidth="1"/>
    <col min="6" max="6" width="14.140625" style="489" customWidth="1"/>
    <col min="7" max="7" width="1.28515625" style="489" customWidth="1"/>
    <col min="8" max="8" width="2.7109375" style="489" customWidth="1"/>
    <col min="9" max="9" width="1.28515625" style="517" customWidth="1"/>
    <col min="10" max="10" width="15.7109375" style="489" customWidth="1"/>
    <col min="11" max="12" width="1.28515625" style="517" customWidth="1"/>
    <col min="13" max="13" width="15.7109375" style="489" customWidth="1"/>
    <col min="14" max="14" width="1.28515625" style="517" customWidth="1"/>
    <col min="15" max="15" width="2.7109375" style="489" customWidth="1"/>
    <col min="16" max="16" width="3.140625" style="489" customWidth="1"/>
    <col min="17" max="16384" width="9.140625" style="489"/>
  </cols>
  <sheetData>
    <row r="1" spans="1:18" x14ac:dyDescent="0.2">
      <c r="R1" s="1231"/>
    </row>
    <row r="2" spans="1:18" x14ac:dyDescent="0.2">
      <c r="R2" s="1231"/>
    </row>
    <row r="3" spans="1:18" x14ac:dyDescent="0.2">
      <c r="B3" s="395" t="s">
        <v>879</v>
      </c>
      <c r="C3" s="48"/>
      <c r="D3" s="48"/>
      <c r="E3" s="1368"/>
      <c r="F3" s="1368"/>
      <c r="G3" s="1368"/>
      <c r="H3" s="48"/>
      <c r="I3" s="1369"/>
      <c r="J3" s="537"/>
      <c r="K3" s="540"/>
      <c r="L3" s="537"/>
      <c r="M3" s="536"/>
      <c r="N3" s="540"/>
    </row>
    <row r="4" spans="1:18" x14ac:dyDescent="0.2">
      <c r="B4" s="536" t="s">
        <v>620</v>
      </c>
      <c r="C4" s="537"/>
      <c r="D4" s="537"/>
      <c r="E4" s="537"/>
      <c r="F4" s="537"/>
      <c r="G4" s="538"/>
      <c r="H4" s="538"/>
      <c r="I4" s="539"/>
      <c r="J4" s="538"/>
      <c r="K4" s="539"/>
      <c r="L4" s="539"/>
      <c r="M4" s="538"/>
    </row>
    <row r="5" spans="1:18" x14ac:dyDescent="0.2">
      <c r="B5" s="536" t="s">
        <v>877</v>
      </c>
      <c r="C5" s="540"/>
      <c r="D5" s="540"/>
      <c r="E5" s="540"/>
      <c r="F5" s="540"/>
      <c r="G5" s="539"/>
      <c r="H5" s="539"/>
      <c r="I5" s="539"/>
      <c r="J5" s="539"/>
      <c r="K5" s="539"/>
      <c r="L5" s="539"/>
      <c r="M5" s="539"/>
    </row>
    <row r="6" spans="1:18" x14ac:dyDescent="0.2">
      <c r="B6" s="502"/>
      <c r="C6" s="502"/>
      <c r="D6" s="502"/>
      <c r="E6" s="502"/>
      <c r="F6" s="540"/>
      <c r="G6" s="539"/>
      <c r="H6" s="539"/>
      <c r="I6" s="539"/>
      <c r="J6" s="539"/>
      <c r="K6" s="539"/>
      <c r="L6" s="539"/>
      <c r="M6" s="539"/>
    </row>
    <row r="7" spans="1:18" ht="12.75" customHeight="1" thickBot="1" x14ac:dyDescent="0.25">
      <c r="B7" s="595"/>
      <c r="C7" s="526"/>
      <c r="D7" s="526"/>
      <c r="E7" s="526"/>
      <c r="F7" s="526"/>
      <c r="G7" s="526"/>
      <c r="H7" s="526"/>
      <c r="I7" s="526"/>
      <c r="J7" s="496">
        <v>2018</v>
      </c>
      <c r="K7" s="526"/>
      <c r="L7" s="526"/>
      <c r="M7" s="496">
        <v>2017</v>
      </c>
      <c r="N7" s="510"/>
    </row>
    <row r="8" spans="1:18" ht="12.95" customHeight="1" x14ac:dyDescent="0.2">
      <c r="B8" s="515"/>
      <c r="H8" s="582"/>
      <c r="I8" s="520"/>
    </row>
    <row r="9" spans="1:18" ht="12.95" customHeight="1" x14ac:dyDescent="0.2">
      <c r="B9" s="515" t="s">
        <v>250</v>
      </c>
      <c r="H9" s="596"/>
      <c r="I9" s="563"/>
      <c r="N9" s="545"/>
    </row>
    <row r="10" spans="1:18" ht="12.95" customHeight="1" x14ac:dyDescent="0.2">
      <c r="A10" s="520" t="s">
        <v>598</v>
      </c>
      <c r="B10" s="489" t="s">
        <v>251</v>
      </c>
      <c r="H10" s="597">
        <f>'1.RF_S24-1  Av. soc. futurs'!I59+1</f>
        <v>36</v>
      </c>
      <c r="I10" s="552"/>
      <c r="J10" s="1804">
        <v>2499</v>
      </c>
      <c r="M10" s="588"/>
      <c r="N10" s="545"/>
    </row>
    <row r="11" spans="1:18" ht="12.95" customHeight="1" x14ac:dyDescent="0.2">
      <c r="A11" s="520" t="s">
        <v>598</v>
      </c>
      <c r="B11" s="489" t="s">
        <v>170</v>
      </c>
      <c r="H11" s="597">
        <f>H10+1</f>
        <v>37</v>
      </c>
      <c r="I11" s="552" t="s">
        <v>57</v>
      </c>
      <c r="J11" s="1804">
        <v>2500</v>
      </c>
      <c r="K11" s="517" t="s">
        <v>58</v>
      </c>
      <c r="L11" s="573" t="s">
        <v>57</v>
      </c>
      <c r="M11" s="588"/>
      <c r="N11" s="545" t="s">
        <v>58</v>
      </c>
    </row>
    <row r="12" spans="1:18" ht="12.95" customHeight="1" x14ac:dyDescent="0.2">
      <c r="A12" s="520" t="s">
        <v>598</v>
      </c>
      <c r="B12" s="517" t="s">
        <v>711</v>
      </c>
      <c r="H12" s="597">
        <f>H11+1</f>
        <v>38</v>
      </c>
      <c r="I12" s="552"/>
      <c r="J12" s="1808">
        <v>2501</v>
      </c>
      <c r="M12" s="598"/>
      <c r="N12" s="545"/>
    </row>
    <row r="13" spans="1:18" ht="12.95" customHeight="1" x14ac:dyDescent="0.2">
      <c r="B13" s="2342" t="s">
        <v>231</v>
      </c>
      <c r="C13" s="2339"/>
      <c r="D13" s="2339"/>
      <c r="E13" s="2339"/>
      <c r="F13" s="2339"/>
      <c r="G13" s="821"/>
      <c r="H13" s="597"/>
      <c r="I13" s="552"/>
      <c r="J13" s="1804"/>
      <c r="M13" s="588"/>
      <c r="N13" s="545"/>
    </row>
    <row r="14" spans="1:18" ht="12.95" customHeight="1" x14ac:dyDescent="0.2">
      <c r="A14" s="520" t="s">
        <v>598</v>
      </c>
      <c r="B14" s="2342" t="s">
        <v>600</v>
      </c>
      <c r="C14" s="2339"/>
      <c r="D14" s="506"/>
      <c r="E14" s="506"/>
      <c r="F14" s="506"/>
      <c r="G14" s="506"/>
      <c r="H14" s="597">
        <f>H12+1</f>
        <v>39</v>
      </c>
      <c r="I14" s="552"/>
      <c r="J14" s="1804">
        <v>2502</v>
      </c>
      <c r="M14" s="588"/>
      <c r="N14" s="545"/>
    </row>
    <row r="15" spans="1:18" ht="12.95" customHeight="1" x14ac:dyDescent="0.2">
      <c r="A15" s="520" t="s">
        <v>598</v>
      </c>
      <c r="B15" s="517" t="s">
        <v>134</v>
      </c>
      <c r="H15" s="597">
        <f>H14+1</f>
        <v>40</v>
      </c>
      <c r="I15" s="552"/>
      <c r="J15" s="1804">
        <v>2483</v>
      </c>
      <c r="M15" s="588"/>
      <c r="N15" s="545"/>
    </row>
    <row r="16" spans="1:18" ht="12.95" customHeight="1" x14ac:dyDescent="0.2">
      <c r="B16" s="2342" t="s">
        <v>578</v>
      </c>
      <c r="C16" s="2342"/>
      <c r="D16" s="2342"/>
      <c r="E16" s="2342"/>
      <c r="F16" s="2342"/>
      <c r="G16" s="550"/>
      <c r="H16" s="597"/>
      <c r="I16" s="552"/>
      <c r="J16" s="1804"/>
      <c r="M16" s="588"/>
      <c r="N16" s="545"/>
    </row>
    <row r="17" spans="1:14" ht="12.95" customHeight="1" x14ac:dyDescent="0.2">
      <c r="A17" s="520" t="s">
        <v>598</v>
      </c>
      <c r="B17" s="2342" t="s">
        <v>1046</v>
      </c>
      <c r="C17" s="2342"/>
      <c r="D17" s="2342"/>
      <c r="E17" s="485"/>
      <c r="F17" s="485"/>
      <c r="G17" s="485"/>
      <c r="H17" s="597">
        <f>H15+1</f>
        <v>41</v>
      </c>
      <c r="I17" s="552"/>
      <c r="J17" s="1804">
        <v>5589</v>
      </c>
      <c r="M17" s="588"/>
      <c r="N17" s="545"/>
    </row>
    <row r="18" spans="1:14" ht="12.95" customHeight="1" x14ac:dyDescent="0.2">
      <c r="B18" s="2346" t="s">
        <v>844</v>
      </c>
      <c r="C18" s="2346"/>
      <c r="D18" s="2346"/>
      <c r="E18" s="2346"/>
      <c r="F18" s="2346"/>
      <c r="G18" s="550"/>
      <c r="H18" s="597"/>
      <c r="I18" s="552"/>
      <c r="J18" s="1804"/>
      <c r="M18" s="588"/>
      <c r="N18" s="545"/>
    </row>
    <row r="19" spans="1:14" ht="12.95" customHeight="1" x14ac:dyDescent="0.2">
      <c r="A19" s="520" t="s">
        <v>598</v>
      </c>
      <c r="B19" s="2342" t="s">
        <v>843</v>
      </c>
      <c r="C19" s="2342"/>
      <c r="D19" s="2342"/>
      <c r="E19" s="2342"/>
      <c r="F19" s="2342"/>
      <c r="G19" s="485"/>
      <c r="H19" s="597">
        <f>H17+1</f>
        <v>42</v>
      </c>
      <c r="I19" s="552"/>
      <c r="J19" s="1804">
        <v>5590</v>
      </c>
      <c r="M19" s="588"/>
      <c r="N19" s="545"/>
    </row>
    <row r="20" spans="1:14" ht="12.95" customHeight="1" x14ac:dyDescent="0.2">
      <c r="A20" s="520"/>
      <c r="B20" s="624" t="s">
        <v>845</v>
      </c>
      <c r="C20" s="485"/>
      <c r="D20" s="485"/>
      <c r="E20" s="485"/>
      <c r="F20" s="485"/>
      <c r="G20" s="485"/>
      <c r="H20" s="597"/>
      <c r="I20" s="552"/>
      <c r="J20" s="1804"/>
      <c r="M20" s="588"/>
      <c r="N20" s="545"/>
    </row>
    <row r="21" spans="1:14" ht="12.95" customHeight="1" x14ac:dyDescent="0.2">
      <c r="A21" s="520" t="s">
        <v>598</v>
      </c>
      <c r="B21" s="487" t="s">
        <v>846</v>
      </c>
      <c r="C21" s="485"/>
      <c r="D21" s="485"/>
      <c r="E21" s="485"/>
      <c r="F21" s="485"/>
      <c r="G21" s="485"/>
      <c r="H21" s="597">
        <f>H19+1</f>
        <v>43</v>
      </c>
      <c r="I21" s="552"/>
      <c r="J21" s="1804" t="s">
        <v>1689</v>
      </c>
      <c r="M21" s="588"/>
      <c r="N21" s="545"/>
    </row>
    <row r="22" spans="1:14" ht="12.95" customHeight="1" x14ac:dyDescent="0.2">
      <c r="A22" s="520"/>
      <c r="B22" s="2342" t="s">
        <v>721</v>
      </c>
      <c r="C22" s="2342"/>
      <c r="D22" s="2342"/>
      <c r="E22" s="2342"/>
      <c r="F22" s="2342"/>
      <c r="G22" s="485"/>
      <c r="H22" s="597"/>
      <c r="I22" s="552"/>
      <c r="J22" s="1804"/>
      <c r="M22" s="588"/>
      <c r="N22" s="545"/>
    </row>
    <row r="23" spans="1:14" ht="12.95" customHeight="1" x14ac:dyDescent="0.2">
      <c r="A23" s="520"/>
      <c r="B23" s="2342" t="s">
        <v>841</v>
      </c>
      <c r="C23" s="2342"/>
      <c r="D23" s="2342"/>
      <c r="E23" s="2342"/>
      <c r="F23" s="2342"/>
      <c r="G23" s="485"/>
      <c r="H23" s="597"/>
      <c r="I23" s="552"/>
      <c r="J23" s="1804"/>
      <c r="M23" s="588"/>
      <c r="N23" s="545"/>
    </row>
    <row r="24" spans="1:14" ht="12.95" customHeight="1" x14ac:dyDescent="0.2">
      <c r="A24" s="520" t="s">
        <v>598</v>
      </c>
      <c r="B24" s="2345" t="s">
        <v>778</v>
      </c>
      <c r="C24" s="2345"/>
      <c r="D24" s="2345"/>
      <c r="E24" s="2345"/>
      <c r="F24" s="2345"/>
      <c r="G24" s="485"/>
      <c r="H24" s="597">
        <f>H21+1</f>
        <v>44</v>
      </c>
      <c r="I24" s="552"/>
      <c r="J24" s="1809" t="s">
        <v>1690</v>
      </c>
      <c r="M24" s="588"/>
      <c r="N24" s="545"/>
    </row>
    <row r="25" spans="1:14" ht="12.95" customHeight="1" x14ac:dyDescent="0.2">
      <c r="A25" s="520" t="s">
        <v>598</v>
      </c>
      <c r="B25" s="2342" t="s">
        <v>747</v>
      </c>
      <c r="C25" s="2342"/>
      <c r="D25" s="2342"/>
      <c r="E25" s="2342"/>
      <c r="F25" s="2342"/>
      <c r="G25" s="485"/>
      <c r="H25" s="597">
        <f>H24+1</f>
        <v>45</v>
      </c>
      <c r="I25" s="552"/>
      <c r="J25" s="1809" t="s">
        <v>1691</v>
      </c>
      <c r="M25" s="588"/>
      <c r="N25" s="545"/>
    </row>
    <row r="26" spans="1:14" ht="12.95" customHeight="1" x14ac:dyDescent="0.2">
      <c r="A26" s="520" t="s">
        <v>598</v>
      </c>
      <c r="B26" s="517" t="s">
        <v>493</v>
      </c>
      <c r="H26" s="597">
        <f>H25+1</f>
        <v>46</v>
      </c>
      <c r="I26" s="552"/>
      <c r="J26" s="1809">
        <v>5101</v>
      </c>
      <c r="M26" s="588"/>
      <c r="N26" s="545"/>
    </row>
    <row r="27" spans="1:14" ht="12.95" customHeight="1" x14ac:dyDescent="0.2">
      <c r="B27" s="515"/>
      <c r="H27" s="582"/>
      <c r="I27" s="520"/>
    </row>
    <row r="28" spans="1:14" ht="13.5" customHeight="1" x14ac:dyDescent="0.2">
      <c r="B28" s="2343" t="s">
        <v>917</v>
      </c>
      <c r="C28" s="2344"/>
      <c r="D28" s="2344"/>
      <c r="E28" s="2344"/>
      <c r="F28" s="2344"/>
      <c r="H28" s="582"/>
      <c r="I28" s="520"/>
      <c r="J28" s="585"/>
      <c r="K28" s="545"/>
      <c r="L28" s="545"/>
      <c r="M28" s="585"/>
    </row>
    <row r="29" spans="1:14" ht="13.5" customHeight="1" x14ac:dyDescent="0.2">
      <c r="B29" s="1374" t="s">
        <v>916</v>
      </c>
      <c r="C29" s="486"/>
      <c r="D29" s="486"/>
      <c r="E29" s="486"/>
      <c r="F29" s="486"/>
      <c r="H29" s="582"/>
      <c r="I29" s="520"/>
      <c r="J29" s="585"/>
      <c r="K29" s="545"/>
      <c r="L29" s="545"/>
      <c r="M29" s="585"/>
    </row>
    <row r="30" spans="1:14" ht="13.5" customHeight="1" x14ac:dyDescent="0.2">
      <c r="B30" s="599" t="s">
        <v>494</v>
      </c>
      <c r="C30" s="486"/>
      <c r="D30" s="486"/>
      <c r="E30" s="486"/>
      <c r="F30" s="486"/>
      <c r="H30" s="582"/>
      <c r="I30" s="520"/>
      <c r="J30" s="585"/>
      <c r="K30" s="545"/>
      <c r="L30" s="545"/>
      <c r="M30" s="585"/>
    </row>
    <row r="31" spans="1:14" ht="12.75" customHeight="1" x14ac:dyDescent="0.2">
      <c r="A31" s="520" t="s">
        <v>598</v>
      </c>
      <c r="B31" s="510" t="s">
        <v>630</v>
      </c>
      <c r="C31" s="510"/>
      <c r="D31" s="510"/>
      <c r="E31" s="510"/>
      <c r="F31" s="498"/>
      <c r="G31" s="600"/>
      <c r="H31" s="597">
        <f>H26+1</f>
        <v>47</v>
      </c>
      <c r="I31" s="552"/>
      <c r="J31" s="1810">
        <v>2510</v>
      </c>
      <c r="K31" s="544"/>
      <c r="L31" s="544"/>
      <c r="M31" s="601" t="s">
        <v>631</v>
      </c>
    </row>
    <row r="32" spans="1:14" x14ac:dyDescent="0.2">
      <c r="A32" s="520" t="s">
        <v>598</v>
      </c>
      <c r="B32" s="503" t="s">
        <v>632</v>
      </c>
      <c r="C32" s="510"/>
      <c r="D32" s="510"/>
      <c r="E32" s="510"/>
      <c r="F32" s="498"/>
      <c r="G32" s="600"/>
      <c r="H32" s="597">
        <f>H31+1</f>
        <v>48</v>
      </c>
      <c r="I32" s="552"/>
      <c r="J32" s="1810">
        <v>2511</v>
      </c>
      <c r="K32" s="544"/>
      <c r="L32" s="544"/>
      <c r="M32" s="601" t="s">
        <v>631</v>
      </c>
    </row>
    <row r="33" spans="1:13" x14ac:dyDescent="0.2">
      <c r="A33" s="520" t="s">
        <v>598</v>
      </c>
      <c r="B33" s="503" t="s">
        <v>544</v>
      </c>
      <c r="C33" s="510"/>
      <c r="D33" s="510"/>
      <c r="E33" s="510"/>
      <c r="G33" s="600"/>
      <c r="H33" s="597">
        <f>H32+1</f>
        <v>49</v>
      </c>
      <c r="I33" s="552"/>
      <c r="J33" s="1810">
        <v>2512</v>
      </c>
      <c r="K33" s="544"/>
      <c r="L33" s="544"/>
      <c r="M33" s="601" t="s">
        <v>631</v>
      </c>
    </row>
    <row r="34" spans="1:13" x14ac:dyDescent="0.2">
      <c r="A34" s="520" t="s">
        <v>598</v>
      </c>
      <c r="B34" s="510" t="s">
        <v>545</v>
      </c>
      <c r="C34" s="510"/>
      <c r="D34" s="510"/>
      <c r="E34" s="510"/>
      <c r="G34" s="600"/>
      <c r="H34" s="597">
        <f>H33+1</f>
        <v>50</v>
      </c>
      <c r="I34" s="552"/>
      <c r="J34" s="1810">
        <v>2513</v>
      </c>
      <c r="K34" s="544"/>
      <c r="L34" s="544"/>
      <c r="M34" s="601" t="s">
        <v>631</v>
      </c>
    </row>
    <row r="35" spans="1:13" ht="12.95" customHeight="1" x14ac:dyDescent="0.2">
      <c r="B35" s="487" t="s">
        <v>667</v>
      </c>
      <c r="C35" s="484"/>
      <c r="D35" s="484"/>
      <c r="E35" s="484"/>
      <c r="F35" s="484"/>
      <c r="G35" s="600"/>
      <c r="H35" s="597"/>
      <c r="I35" s="552"/>
      <c r="J35" s="1811"/>
      <c r="K35" s="544"/>
      <c r="L35" s="544"/>
      <c r="M35" s="603"/>
    </row>
    <row r="36" spans="1:13" ht="12.95" customHeight="1" x14ac:dyDescent="0.2">
      <c r="A36" s="520" t="s">
        <v>598</v>
      </c>
      <c r="B36" s="484" t="s">
        <v>67</v>
      </c>
      <c r="C36" s="484"/>
      <c r="D36" s="484"/>
      <c r="E36" s="484"/>
      <c r="F36" s="484"/>
      <c r="G36" s="600"/>
      <c r="H36" s="597">
        <f>H34+1</f>
        <v>51</v>
      </c>
      <c r="I36" s="552"/>
      <c r="J36" s="1812" t="s">
        <v>1692</v>
      </c>
      <c r="K36" s="544"/>
      <c r="L36" s="544"/>
      <c r="M36" s="603"/>
    </row>
    <row r="37" spans="1:13" ht="12.95" customHeight="1" x14ac:dyDescent="0.2">
      <c r="A37" s="520" t="s">
        <v>598</v>
      </c>
      <c r="B37" s="484" t="s">
        <v>67</v>
      </c>
      <c r="C37" s="484"/>
      <c r="D37" s="484"/>
      <c r="E37" s="484"/>
      <c r="F37" s="484"/>
      <c r="G37" s="600"/>
      <c r="H37" s="597">
        <f>H36+1</f>
        <v>52</v>
      </c>
      <c r="I37" s="552"/>
      <c r="J37" s="1812" t="s">
        <v>1693</v>
      </c>
      <c r="K37" s="544"/>
      <c r="L37" s="544"/>
      <c r="M37" s="603"/>
    </row>
    <row r="38" spans="1:13" ht="12.75" customHeight="1" thickBot="1" x14ac:dyDescent="0.25">
      <c r="B38" s="604"/>
      <c r="C38" s="605"/>
      <c r="D38" s="606"/>
      <c r="E38" s="604"/>
      <c r="F38" s="607"/>
      <c r="G38" s="608"/>
      <c r="H38" s="608"/>
      <c r="I38" s="526"/>
      <c r="J38" s="606"/>
      <c r="K38" s="609"/>
      <c r="L38" s="609"/>
      <c r="M38" s="606"/>
    </row>
  </sheetData>
  <mergeCells count="11">
    <mergeCell ref="B22:F22"/>
    <mergeCell ref="B28:F28"/>
    <mergeCell ref="B24:F24"/>
    <mergeCell ref="B18:F18"/>
    <mergeCell ref="B23:F23"/>
    <mergeCell ref="B25:F25"/>
    <mergeCell ref="B13:F13"/>
    <mergeCell ref="B19:F19"/>
    <mergeCell ref="B14:C14"/>
    <mergeCell ref="B17:D17"/>
    <mergeCell ref="B16:F16"/>
  </mergeCells>
  <phoneticPr fontId="10" type="noConversion"/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&amp;LS24-2</oddFooter>
  </headerFooter>
  <colBreaks count="1" manualBreakCount="1">
    <brk id="14" max="3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2"/>
  <dimension ref="A1:J53"/>
  <sheetViews>
    <sheetView zoomScaleNormal="100" workbookViewId="0"/>
  </sheetViews>
  <sheetFormatPr baseColWidth="10" defaultColWidth="9.140625" defaultRowHeight="12.75" x14ac:dyDescent="0.2"/>
  <cols>
    <col min="1" max="1" width="4" style="1" customWidth="1"/>
    <col min="2" max="2" width="66.28515625" style="23" customWidth="1"/>
    <col min="3" max="5" width="7.28515625" style="23" customWidth="1"/>
    <col min="6" max="16384" width="9.140625" style="1"/>
  </cols>
  <sheetData>
    <row r="1" spans="1:5" x14ac:dyDescent="0.2">
      <c r="B1" s="4"/>
    </row>
    <row r="2" spans="1:5" x14ac:dyDescent="0.2">
      <c r="B2" s="4"/>
    </row>
    <row r="3" spans="1:5" x14ac:dyDescent="0.2">
      <c r="B3" s="53"/>
      <c r="C3" s="477"/>
      <c r="D3" s="53"/>
      <c r="E3" s="53"/>
    </row>
    <row r="4" spans="1:5" x14ac:dyDescent="0.2">
      <c r="B4" s="53" t="s">
        <v>220</v>
      </c>
      <c r="C4" s="477"/>
      <c r="D4" s="53"/>
      <c r="E4" s="53"/>
    </row>
    <row r="5" spans="1:5" x14ac:dyDescent="0.2">
      <c r="B5" s="391"/>
      <c r="C5" s="2217" t="s">
        <v>221</v>
      </c>
      <c r="D5" s="2217"/>
      <c r="E5" s="2217"/>
    </row>
    <row r="6" spans="1:5" x14ac:dyDescent="0.2">
      <c r="B6" s="130"/>
      <c r="C6" s="46" t="s">
        <v>492</v>
      </c>
      <c r="D6" s="46" t="s">
        <v>435</v>
      </c>
      <c r="E6" s="46" t="s">
        <v>13</v>
      </c>
    </row>
    <row r="7" spans="1:5" x14ac:dyDescent="0.2">
      <c r="A7" s="99"/>
      <c r="B7" s="405"/>
      <c r="C7" s="1904"/>
      <c r="D7" s="1904"/>
      <c r="E7" s="1904"/>
    </row>
    <row r="8" spans="1:5" x14ac:dyDescent="0.2">
      <c r="A8" s="99"/>
      <c r="B8" s="405" t="s">
        <v>691</v>
      </c>
      <c r="C8" s="1903"/>
      <c r="D8" s="1903"/>
      <c r="E8" s="1903"/>
    </row>
    <row r="9" spans="1:5" x14ac:dyDescent="0.2">
      <c r="A9" s="99"/>
      <c r="B9" s="405"/>
      <c r="C9" s="1903"/>
      <c r="D9" s="1903"/>
      <c r="E9" s="1903"/>
    </row>
    <row r="10" spans="1:5" x14ac:dyDescent="0.2">
      <c r="A10" s="1903" t="s">
        <v>598</v>
      </c>
      <c r="B10" s="99" t="s">
        <v>1078</v>
      </c>
      <c r="C10" s="1903">
        <v>6</v>
      </c>
      <c r="D10" s="1903">
        <v>4</v>
      </c>
      <c r="E10" s="1903">
        <v>4</v>
      </c>
    </row>
    <row r="11" spans="1:5" x14ac:dyDescent="0.2">
      <c r="A11" s="1903" t="s">
        <v>598</v>
      </c>
      <c r="B11" s="1909" t="s">
        <v>100</v>
      </c>
      <c r="C11" s="1903" t="s">
        <v>121</v>
      </c>
      <c r="D11" s="1903" t="s">
        <v>1083</v>
      </c>
      <c r="E11" s="1903" t="s">
        <v>1083</v>
      </c>
    </row>
    <row r="12" spans="1:5" x14ac:dyDescent="0.2">
      <c r="A12" s="1903"/>
      <c r="B12" s="1909"/>
      <c r="C12" s="1903"/>
      <c r="D12" s="1903"/>
      <c r="E12" s="1903"/>
    </row>
    <row r="13" spans="1:5" s="23" customFormat="1" x14ac:dyDescent="0.2">
      <c r="A13" s="1903" t="s">
        <v>598</v>
      </c>
      <c r="B13" s="99" t="s">
        <v>180</v>
      </c>
      <c r="C13" s="1903">
        <v>7</v>
      </c>
      <c r="D13" s="1903">
        <v>5</v>
      </c>
      <c r="E13" s="1903">
        <v>5</v>
      </c>
    </row>
    <row r="14" spans="1:5" s="23" customFormat="1" x14ac:dyDescent="0.2">
      <c r="A14" s="1903" t="s">
        <v>598</v>
      </c>
      <c r="B14" s="99" t="s">
        <v>372</v>
      </c>
      <c r="C14" s="1903">
        <v>8</v>
      </c>
      <c r="D14" s="1903">
        <v>6</v>
      </c>
      <c r="E14" s="1903">
        <v>6</v>
      </c>
    </row>
    <row r="15" spans="1:5" s="23" customFormat="1" x14ac:dyDescent="0.2">
      <c r="A15" s="1903" t="s">
        <v>598</v>
      </c>
      <c r="B15" s="408" t="s">
        <v>371</v>
      </c>
      <c r="C15" s="1903">
        <v>9</v>
      </c>
      <c r="D15" s="1903">
        <v>7</v>
      </c>
      <c r="E15" s="1903">
        <v>7</v>
      </c>
    </row>
    <row r="16" spans="1:5" s="23" customFormat="1" x14ac:dyDescent="0.2">
      <c r="A16" s="1903" t="s">
        <v>598</v>
      </c>
      <c r="B16" s="408" t="s">
        <v>458</v>
      </c>
      <c r="C16" s="1903">
        <v>9</v>
      </c>
      <c r="D16" s="1903">
        <v>7</v>
      </c>
      <c r="E16" s="1903">
        <v>7</v>
      </c>
    </row>
    <row r="17" spans="1:5" s="23" customFormat="1" x14ac:dyDescent="0.2">
      <c r="A17" s="1903" t="s">
        <v>598</v>
      </c>
      <c r="B17" s="237" t="s">
        <v>373</v>
      </c>
      <c r="C17" s="1903">
        <v>10</v>
      </c>
      <c r="D17" s="1903">
        <v>8</v>
      </c>
      <c r="E17" s="1903">
        <v>8</v>
      </c>
    </row>
    <row r="18" spans="1:5" s="23" customFormat="1" x14ac:dyDescent="0.2">
      <c r="A18" s="1903"/>
      <c r="B18" s="237"/>
      <c r="C18" s="1903"/>
      <c r="D18" s="1903"/>
      <c r="E18" s="1903"/>
    </row>
    <row r="19" spans="1:5" s="23" customFormat="1" x14ac:dyDescent="0.2">
      <c r="A19" s="1903" t="s">
        <v>598</v>
      </c>
      <c r="B19" s="99" t="s">
        <v>374</v>
      </c>
      <c r="C19" s="1903">
        <f>C17+1</f>
        <v>11</v>
      </c>
      <c r="D19" s="1903">
        <v>9</v>
      </c>
      <c r="E19" s="1903">
        <v>9</v>
      </c>
    </row>
    <row r="20" spans="1:5" x14ac:dyDescent="0.2">
      <c r="A20" s="1903"/>
      <c r="B20" s="1909"/>
      <c r="C20" s="1903"/>
      <c r="D20" s="1903"/>
      <c r="E20" s="1903"/>
    </row>
    <row r="21" spans="1:5" x14ac:dyDescent="0.2">
      <c r="A21" s="1903"/>
      <c r="B21" s="1909" t="s">
        <v>247</v>
      </c>
      <c r="C21" s="1903"/>
      <c r="D21" s="1903"/>
      <c r="E21" s="1903"/>
    </row>
    <row r="22" spans="1:5" x14ac:dyDescent="0.2">
      <c r="A22" s="1903"/>
      <c r="B22" s="99" t="s">
        <v>687</v>
      </c>
      <c r="C22" s="1903"/>
      <c r="D22" s="1903"/>
      <c r="E22" s="1903"/>
    </row>
    <row r="23" spans="1:5" x14ac:dyDescent="0.2">
      <c r="A23" s="1903" t="s">
        <v>598</v>
      </c>
      <c r="B23" s="99" t="s">
        <v>571</v>
      </c>
      <c r="C23" s="1903">
        <f>C19+1</f>
        <v>12</v>
      </c>
      <c r="D23" s="1903">
        <v>10</v>
      </c>
      <c r="E23" s="1903">
        <v>10</v>
      </c>
    </row>
    <row r="24" spans="1:5" x14ac:dyDescent="0.2">
      <c r="A24" s="1903" t="s">
        <v>598</v>
      </c>
      <c r="B24" s="99" t="s">
        <v>579</v>
      </c>
      <c r="C24" s="1903">
        <f>C23+1</f>
        <v>13</v>
      </c>
      <c r="D24" s="1903">
        <v>11</v>
      </c>
      <c r="E24" s="1903">
        <v>11</v>
      </c>
    </row>
    <row r="25" spans="1:5" x14ac:dyDescent="0.2">
      <c r="A25" s="1903" t="s">
        <v>598</v>
      </c>
      <c r="B25" s="99" t="s">
        <v>580</v>
      </c>
      <c r="C25" s="1903">
        <f>C24+1</f>
        <v>14</v>
      </c>
      <c r="D25" s="1903">
        <v>12</v>
      </c>
      <c r="E25" s="1903">
        <v>12</v>
      </c>
    </row>
    <row r="26" spans="1:5" x14ac:dyDescent="0.2">
      <c r="A26" s="1903" t="s">
        <v>598</v>
      </c>
      <c r="B26" s="99" t="s">
        <v>640</v>
      </c>
      <c r="C26" s="1903">
        <f>C25+1</f>
        <v>15</v>
      </c>
      <c r="D26" s="1903">
        <v>13</v>
      </c>
      <c r="E26" s="1903">
        <v>13</v>
      </c>
    </row>
    <row r="27" spans="1:5" x14ac:dyDescent="0.2">
      <c r="A27" s="1903" t="s">
        <v>598</v>
      </c>
      <c r="B27" s="99" t="s">
        <v>886</v>
      </c>
      <c r="C27" s="1903">
        <f>C26+4</f>
        <v>19</v>
      </c>
      <c r="D27" s="1903">
        <v>14</v>
      </c>
      <c r="E27" s="1903">
        <v>14</v>
      </c>
    </row>
    <row r="28" spans="1:5" x14ac:dyDescent="0.2">
      <c r="A28" s="1903" t="s">
        <v>598</v>
      </c>
      <c r="B28" s="99" t="s">
        <v>972</v>
      </c>
      <c r="C28" s="1903">
        <v>20</v>
      </c>
      <c r="D28" s="1903">
        <v>15</v>
      </c>
      <c r="E28" s="1903">
        <v>15</v>
      </c>
    </row>
    <row r="29" spans="1:5" x14ac:dyDescent="0.2">
      <c r="A29" s="1903" t="s">
        <v>598</v>
      </c>
      <c r="B29" s="99" t="s">
        <v>973</v>
      </c>
      <c r="C29" s="1903">
        <v>21</v>
      </c>
      <c r="D29" s="1903">
        <v>16</v>
      </c>
      <c r="E29" s="1903">
        <v>16</v>
      </c>
    </row>
    <row r="30" spans="1:5" x14ac:dyDescent="0.2">
      <c r="A30" s="1903" t="s">
        <v>598</v>
      </c>
      <c r="B30" s="99" t="s">
        <v>974</v>
      </c>
      <c r="C30" s="1903">
        <v>22</v>
      </c>
      <c r="D30" s="1903">
        <v>17</v>
      </c>
      <c r="E30" s="1903">
        <v>17</v>
      </c>
    </row>
    <row r="31" spans="1:5" x14ac:dyDescent="0.2">
      <c r="A31" s="1903" t="s">
        <v>598</v>
      </c>
      <c r="B31" s="99" t="s">
        <v>243</v>
      </c>
      <c r="C31" s="1903">
        <v>23</v>
      </c>
      <c r="D31" s="1903">
        <v>18</v>
      </c>
      <c r="E31" s="1903">
        <v>18</v>
      </c>
    </row>
    <row r="32" spans="1:5" x14ac:dyDescent="0.2">
      <c r="A32" s="238" t="s">
        <v>598</v>
      </c>
      <c r="B32" s="90" t="s">
        <v>187</v>
      </c>
      <c r="C32" s="1903">
        <f t="shared" ref="C32" si="0">C31+1</f>
        <v>24</v>
      </c>
      <c r="D32" s="1903">
        <v>19</v>
      </c>
      <c r="E32" s="1903">
        <v>19</v>
      </c>
    </row>
    <row r="33" spans="1:10" x14ac:dyDescent="0.2">
      <c r="A33" s="1903"/>
      <c r="B33" s="99"/>
      <c r="C33" s="1903"/>
      <c r="D33" s="1903"/>
      <c r="E33" s="1903"/>
    </row>
    <row r="34" spans="1:10" x14ac:dyDescent="0.2">
      <c r="A34" s="1903"/>
      <c r="B34" s="90" t="s">
        <v>459</v>
      </c>
      <c r="C34" s="1903"/>
      <c r="D34" s="1903"/>
      <c r="E34" s="1903"/>
    </row>
    <row r="35" spans="1:10" x14ac:dyDescent="0.2">
      <c r="A35" s="1903"/>
      <c r="B35" s="38" t="s">
        <v>891</v>
      </c>
      <c r="C35" s="1903"/>
      <c r="D35" s="1903"/>
      <c r="E35" s="1903"/>
    </row>
    <row r="36" spans="1:10" x14ac:dyDescent="0.2">
      <c r="A36" s="1903"/>
      <c r="B36" s="99"/>
      <c r="C36" s="1903"/>
      <c r="D36" s="1903"/>
      <c r="E36" s="1903"/>
    </row>
    <row r="37" spans="1:10" x14ac:dyDescent="0.2">
      <c r="A37" s="1903" t="s">
        <v>598</v>
      </c>
      <c r="B37" s="99" t="s">
        <v>316</v>
      </c>
      <c r="C37" s="1903">
        <v>27</v>
      </c>
      <c r="D37" s="1903">
        <v>21</v>
      </c>
      <c r="E37" s="1903">
        <v>21</v>
      </c>
      <c r="H37" s="749"/>
      <c r="I37" s="750"/>
      <c r="J37" s="751"/>
    </row>
    <row r="38" spans="1:10" x14ac:dyDescent="0.2">
      <c r="A38" s="1903" t="s">
        <v>598</v>
      </c>
      <c r="B38" s="99" t="s">
        <v>317</v>
      </c>
      <c r="C38" s="1903">
        <v>28</v>
      </c>
      <c r="D38" s="1903">
        <v>22</v>
      </c>
      <c r="E38" s="1903">
        <v>22</v>
      </c>
      <c r="H38" s="751"/>
      <c r="I38" s="751"/>
      <c r="J38" s="751"/>
    </row>
    <row r="39" spans="1:10" x14ac:dyDescent="0.2">
      <c r="A39" s="1903"/>
      <c r="B39" s="99"/>
      <c r="C39" s="1903"/>
      <c r="D39" s="1903"/>
      <c r="E39" s="1903"/>
      <c r="H39" s="751"/>
      <c r="I39" s="751"/>
      <c r="J39" s="751"/>
    </row>
    <row r="40" spans="1:10" x14ac:dyDescent="0.2">
      <c r="A40" s="1903" t="s">
        <v>435</v>
      </c>
      <c r="B40" s="4" t="s">
        <v>1082</v>
      </c>
      <c r="C40" s="1903"/>
      <c r="D40" s="1903"/>
      <c r="E40" s="1903"/>
      <c r="H40" s="751"/>
      <c r="I40" s="751"/>
      <c r="J40" s="751"/>
    </row>
    <row r="41" spans="1:10" x14ac:dyDescent="0.2">
      <c r="A41" s="1903"/>
      <c r="B41" s="4" t="s">
        <v>2403</v>
      </c>
      <c r="C41" s="1903">
        <v>29</v>
      </c>
      <c r="D41" s="1903">
        <v>23</v>
      </c>
      <c r="E41" s="1903"/>
      <c r="H41" s="751"/>
      <c r="I41" s="751"/>
      <c r="J41" s="751"/>
    </row>
    <row r="42" spans="1:10" x14ac:dyDescent="0.2">
      <c r="A42" s="1903"/>
      <c r="B42" s="99"/>
      <c r="C42" s="1903"/>
      <c r="D42" s="1903"/>
      <c r="E42" s="1903"/>
      <c r="H42" s="751"/>
      <c r="I42" s="751"/>
      <c r="J42" s="751"/>
    </row>
    <row r="43" spans="1:10" x14ac:dyDescent="0.2">
      <c r="A43" s="1903"/>
      <c r="B43" s="99"/>
      <c r="C43" s="1903"/>
      <c r="D43" s="1903"/>
      <c r="E43" s="1903"/>
      <c r="H43" s="751"/>
      <c r="I43" s="751"/>
      <c r="J43" s="751"/>
    </row>
    <row r="44" spans="1:10" x14ac:dyDescent="0.2">
      <c r="A44" s="1903"/>
      <c r="B44" s="844" t="s">
        <v>2455</v>
      </c>
      <c r="C44" s="1903"/>
      <c r="D44" s="1903"/>
      <c r="E44" s="1903"/>
      <c r="H44" s="751"/>
      <c r="I44" s="751"/>
      <c r="J44" s="751"/>
    </row>
    <row r="45" spans="1:10" x14ac:dyDescent="0.2">
      <c r="A45" s="1903"/>
      <c r="B45" s="844"/>
      <c r="C45" s="1903"/>
      <c r="D45" s="1903"/>
      <c r="E45" s="1903"/>
      <c r="H45" s="751"/>
      <c r="I45" s="751"/>
      <c r="J45" s="751"/>
    </row>
    <row r="46" spans="1:10" x14ac:dyDescent="0.2">
      <c r="A46" s="1903"/>
      <c r="B46" s="99"/>
      <c r="C46" s="1903"/>
      <c r="D46" s="1903"/>
      <c r="E46" s="1903"/>
      <c r="H46" s="751"/>
      <c r="I46" s="751"/>
      <c r="J46" s="751"/>
    </row>
    <row r="47" spans="1:10" x14ac:dyDescent="0.2">
      <c r="A47" s="1903"/>
      <c r="B47" s="99"/>
      <c r="C47" s="1903"/>
      <c r="D47" s="1903"/>
      <c r="E47" s="1903"/>
      <c r="H47" s="751"/>
      <c r="I47" s="751"/>
      <c r="J47" s="751"/>
    </row>
    <row r="48" spans="1:10" s="17" customFormat="1" x14ac:dyDescent="0.2">
      <c r="A48" s="90"/>
      <c r="B48" s="1087" t="s">
        <v>1090</v>
      </c>
      <c r="C48" s="90"/>
      <c r="D48" s="90"/>
      <c r="E48" s="90"/>
    </row>
    <row r="49" spans="1:5" s="17" customFormat="1" x14ac:dyDescent="0.2">
      <c r="A49" s="238"/>
      <c r="B49" s="1088" t="s">
        <v>1084</v>
      </c>
      <c r="C49" s="238"/>
      <c r="D49" s="238"/>
      <c r="E49" s="238"/>
    </row>
    <row r="50" spans="1:5" x14ac:dyDescent="0.2">
      <c r="A50" s="93"/>
      <c r="B50" s="22"/>
      <c r="C50" s="93"/>
      <c r="D50" s="93"/>
      <c r="E50" s="93"/>
    </row>
    <row r="51" spans="1:5" x14ac:dyDescent="0.2">
      <c r="A51" s="93"/>
      <c r="B51" s="22"/>
      <c r="C51" s="93"/>
      <c r="D51" s="93"/>
      <c r="E51" s="93"/>
    </row>
    <row r="52" spans="1:5" s="17" customFormat="1" x14ac:dyDescent="0.2">
      <c r="A52" s="323"/>
      <c r="B52" s="38"/>
      <c r="C52" s="93"/>
      <c r="D52" s="93"/>
      <c r="E52" s="93"/>
    </row>
    <row r="53" spans="1:5" x14ac:dyDescent="0.2">
      <c r="C53" s="1337"/>
      <c r="D53" s="1337"/>
      <c r="E53" s="1337"/>
    </row>
  </sheetData>
  <mergeCells count="1">
    <mergeCell ref="C5:E5"/>
  </mergeCells>
  <phoneticPr fontId="10" type="noConversion"/>
  <pageMargins left="0.59055118110236227" right="0.43307086614173229" top="0.59055118110236227" bottom="0.39370078740157483" header="0.59055118110236227" footer="0.39370078740157483"/>
  <pageSetup orientation="portrait" r:id="rId1"/>
  <headerFooter alignWithMargins="0">
    <oddHeader>&amp;LOrganisme ________________________________________&amp;RCode géographique ____________</oddHeader>
    <oddFooter>&amp;LS5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0"/>
  <dimension ref="A2:U60"/>
  <sheetViews>
    <sheetView zoomScaleNormal="100" zoomScaleSheetLayoutView="100" workbookViewId="0"/>
  </sheetViews>
  <sheetFormatPr baseColWidth="10" defaultColWidth="9.140625" defaultRowHeight="12.75" x14ac:dyDescent="0.2"/>
  <cols>
    <col min="1" max="1" width="1.7109375" style="513" customWidth="1"/>
    <col min="2" max="2" width="2.28515625" style="534" customWidth="1"/>
    <col min="3" max="3" width="9.140625" style="489" customWidth="1"/>
    <col min="4" max="4" width="19" style="489" customWidth="1"/>
    <col min="5" max="5" width="10.7109375" style="489" customWidth="1"/>
    <col min="6" max="6" width="3.140625" style="489" customWidth="1"/>
    <col min="7" max="7" width="14.140625" style="489" customWidth="1"/>
    <col min="8" max="8" width="2.7109375" style="513" customWidth="1"/>
    <col min="9" max="9" width="1.28515625" style="517" customWidth="1"/>
    <col min="10" max="10" width="15.7109375" style="489" customWidth="1"/>
    <col min="11" max="11" width="1.28515625" style="517" customWidth="1"/>
    <col min="12" max="12" width="2.28515625" style="517" customWidth="1"/>
    <col min="13" max="13" width="15.7109375" style="489" customWidth="1"/>
    <col min="14" max="14" width="1.28515625" style="517" customWidth="1"/>
    <col min="15" max="15" width="2.7109375" style="489" customWidth="1"/>
    <col min="16" max="16" width="3.140625" style="489" customWidth="1"/>
    <col min="17" max="16384" width="9.140625" style="489"/>
  </cols>
  <sheetData>
    <row r="2" spans="1:21" x14ac:dyDescent="0.2">
      <c r="C2" s="2347" t="s">
        <v>879</v>
      </c>
      <c r="D2" s="2215"/>
      <c r="E2" s="2215"/>
      <c r="F2" s="2215"/>
      <c r="G2" s="2215"/>
      <c r="H2" s="2215"/>
      <c r="I2" s="2215"/>
      <c r="J2" s="2215"/>
      <c r="K2" s="2215"/>
      <c r="L2" s="2215"/>
      <c r="M2" s="2215"/>
      <c r="N2" s="540"/>
    </row>
    <row r="3" spans="1:21" x14ac:dyDescent="0.2">
      <c r="B3" s="535"/>
      <c r="C3" s="2256" t="s">
        <v>620</v>
      </c>
      <c r="D3" s="2324"/>
      <c r="E3" s="2324"/>
      <c r="F3" s="2324"/>
      <c r="G3" s="2324"/>
      <c r="H3" s="2324"/>
      <c r="I3" s="2324"/>
      <c r="J3" s="2324"/>
      <c r="K3" s="2324"/>
      <c r="L3" s="2324"/>
      <c r="M3" s="2324"/>
    </row>
    <row r="4" spans="1:21" x14ac:dyDescent="0.2">
      <c r="B4" s="535"/>
      <c r="C4" s="2256" t="s">
        <v>877</v>
      </c>
      <c r="D4" s="2348"/>
      <c r="E4" s="2348"/>
      <c r="F4" s="2348"/>
      <c r="G4" s="2348"/>
      <c r="H4" s="2348"/>
      <c r="I4" s="2348"/>
      <c r="J4" s="2348"/>
      <c r="K4" s="2348"/>
      <c r="L4" s="2348"/>
      <c r="M4" s="2348"/>
    </row>
    <row r="5" spans="1:21" ht="5.45" customHeight="1" thickBot="1" x14ac:dyDescent="0.25">
      <c r="B5" s="594"/>
      <c r="C5" s="595"/>
      <c r="D5" s="526"/>
      <c r="E5" s="526"/>
      <c r="F5" s="526"/>
      <c r="G5" s="526"/>
      <c r="H5" s="529"/>
      <c r="I5" s="526"/>
      <c r="J5" s="496"/>
      <c r="K5" s="526"/>
      <c r="L5" s="526"/>
      <c r="M5" s="496"/>
      <c r="N5" s="510"/>
    </row>
    <row r="6" spans="1:21" ht="3.6" customHeight="1" x14ac:dyDescent="0.2">
      <c r="C6" s="515"/>
      <c r="H6" s="582"/>
      <c r="I6" s="520"/>
    </row>
    <row r="7" spans="1:21" ht="12.75" customHeight="1" x14ac:dyDescent="0.2">
      <c r="B7" s="546" t="s">
        <v>668</v>
      </c>
      <c r="C7" s="2340" t="s">
        <v>906</v>
      </c>
      <c r="D7" s="2340"/>
      <c r="E7" s="2340"/>
      <c r="F7" s="2340"/>
      <c r="G7" s="2340"/>
      <c r="H7" s="2340"/>
      <c r="I7" s="2340"/>
      <c r="J7" s="2340"/>
      <c r="K7" s="2340"/>
      <c r="L7" s="2340"/>
      <c r="M7" s="2340"/>
    </row>
    <row r="8" spans="1:21" ht="12.75" customHeight="1" x14ac:dyDescent="0.2">
      <c r="B8" s="546"/>
      <c r="C8" s="572" t="s">
        <v>907</v>
      </c>
      <c r="D8" s="1960"/>
      <c r="E8" s="1960"/>
      <c r="F8" s="1960"/>
      <c r="G8" s="1960"/>
      <c r="H8" s="1375"/>
      <c r="I8" s="1960"/>
      <c r="J8" s="1960"/>
      <c r="K8" s="1960"/>
      <c r="L8" s="1960"/>
      <c r="M8" s="1960"/>
    </row>
    <row r="9" spans="1:21" ht="9.6" customHeight="1" x14ac:dyDescent="0.2">
      <c r="B9" s="546"/>
      <c r="C9" s="863"/>
      <c r="D9" s="863"/>
      <c r="E9" s="863"/>
      <c r="F9" s="863"/>
      <c r="G9" s="507"/>
      <c r="H9" s="1376"/>
      <c r="I9" s="863"/>
      <c r="J9" s="516" t="s">
        <v>36</v>
      </c>
      <c r="K9" s="863"/>
      <c r="L9" s="863"/>
      <c r="M9" s="516" t="s">
        <v>38</v>
      </c>
    </row>
    <row r="10" spans="1:21" s="635" customFormat="1" ht="9" customHeight="1" x14ac:dyDescent="0.2">
      <c r="A10" s="513"/>
      <c r="B10" s="546"/>
      <c r="C10" s="869"/>
      <c r="D10" s="869"/>
      <c r="E10" s="869"/>
      <c r="F10" s="869"/>
      <c r="G10" s="633"/>
      <c r="H10" s="833"/>
      <c r="I10" s="869"/>
      <c r="J10" s="516" t="s">
        <v>37</v>
      </c>
      <c r="K10" s="869"/>
      <c r="L10" s="869"/>
      <c r="M10" s="516" t="s">
        <v>224</v>
      </c>
      <c r="N10" s="563"/>
    </row>
    <row r="11" spans="1:21" s="635" customFormat="1" ht="9" customHeight="1" x14ac:dyDescent="0.2">
      <c r="A11" s="513"/>
      <c r="B11" s="549"/>
      <c r="C11" s="634"/>
      <c r="D11" s="634"/>
      <c r="E11" s="634"/>
      <c r="F11" s="634"/>
      <c r="G11" s="507"/>
      <c r="H11" s="516"/>
      <c r="I11" s="563"/>
      <c r="J11" s="516" t="s">
        <v>35</v>
      </c>
      <c r="K11" s="563"/>
      <c r="L11" s="563"/>
      <c r="M11" s="1934"/>
      <c r="N11" s="563"/>
    </row>
    <row r="12" spans="1:21" x14ac:dyDescent="0.2">
      <c r="A12" s="520" t="s">
        <v>598</v>
      </c>
      <c r="B12" s="546"/>
      <c r="C12" s="517" t="s">
        <v>705</v>
      </c>
      <c r="F12" s="1234"/>
      <c r="G12" s="588"/>
      <c r="H12" s="543">
        <f>'1.RF_S24-2  Av. soc. futurs'!H37+1</f>
        <v>53</v>
      </c>
      <c r="I12" s="544"/>
      <c r="J12" s="1813">
        <v>2520</v>
      </c>
      <c r="K12" s="544"/>
      <c r="L12" s="543">
        <f>H12+1</f>
        <v>54</v>
      </c>
      <c r="M12" s="1813">
        <v>2521</v>
      </c>
    </row>
    <row r="13" spans="1:21" x14ac:dyDescent="0.2">
      <c r="B13" s="554"/>
      <c r="C13" s="555"/>
      <c r="D13" s="553"/>
      <c r="E13" s="556"/>
      <c r="F13" s="557"/>
      <c r="G13" s="558"/>
      <c r="H13" s="559"/>
      <c r="I13" s="560"/>
      <c r="J13" s="559"/>
      <c r="K13" s="560"/>
      <c r="L13" s="560"/>
      <c r="M13" s="559"/>
    </row>
    <row r="14" spans="1:21" ht="12.75" customHeight="1" x14ac:dyDescent="0.2">
      <c r="B14" s="912"/>
      <c r="C14" s="2341" t="s">
        <v>918</v>
      </c>
      <c r="D14" s="2349"/>
      <c r="E14" s="2349"/>
      <c r="F14" s="2349"/>
      <c r="G14" s="2349"/>
      <c r="H14" s="2349"/>
      <c r="I14" s="2349"/>
      <c r="J14" s="2349"/>
      <c r="K14" s="2349"/>
      <c r="L14" s="2349"/>
      <c r="M14" s="2349"/>
      <c r="N14" s="510"/>
      <c r="O14" s="498"/>
      <c r="P14" s="498"/>
      <c r="Q14" s="498"/>
      <c r="R14" s="498"/>
      <c r="S14" s="498"/>
      <c r="T14" s="498"/>
      <c r="U14" s="498"/>
    </row>
    <row r="15" spans="1:21" ht="12.75" customHeight="1" x14ac:dyDescent="0.2">
      <c r="A15" s="513" t="s">
        <v>598</v>
      </c>
      <c r="B15" s="912"/>
      <c r="C15" s="2349"/>
      <c r="D15" s="2349"/>
      <c r="E15" s="2349"/>
      <c r="F15" s="2349"/>
      <c r="G15" s="2349"/>
      <c r="H15" s="2349"/>
      <c r="I15" s="2349"/>
      <c r="J15" s="2349"/>
      <c r="K15" s="2349"/>
      <c r="L15" s="2349"/>
      <c r="M15" s="2349"/>
      <c r="N15" s="510"/>
      <c r="O15" s="498"/>
      <c r="P15" s="498"/>
      <c r="Q15" s="498"/>
      <c r="R15" s="498"/>
      <c r="S15" s="498"/>
      <c r="T15" s="498"/>
      <c r="U15" s="498"/>
    </row>
    <row r="16" spans="1:21" x14ac:dyDescent="0.2">
      <c r="C16" s="6"/>
      <c r="H16" s="1678"/>
    </row>
    <row r="17" spans="1:14" x14ac:dyDescent="0.2">
      <c r="H17" s="1678"/>
      <c r="J17" s="2124" t="s">
        <v>935</v>
      </c>
      <c r="M17" s="2124" t="s">
        <v>831</v>
      </c>
    </row>
    <row r="18" spans="1:14" x14ac:dyDescent="0.2">
      <c r="C18" s="2340" t="s">
        <v>72</v>
      </c>
      <c r="D18" s="2340"/>
      <c r="E18" s="2340"/>
      <c r="F18" s="2340"/>
      <c r="G18" s="2340"/>
      <c r="H18" s="1375"/>
      <c r="I18" s="578"/>
      <c r="K18" s="578"/>
      <c r="L18" s="578"/>
    </row>
    <row r="19" spans="1:14" x14ac:dyDescent="0.2">
      <c r="A19" s="520" t="s">
        <v>598</v>
      </c>
      <c r="C19" s="2339" t="s">
        <v>73</v>
      </c>
      <c r="D19" s="2339"/>
      <c r="E19" s="2339"/>
      <c r="F19" s="2339"/>
      <c r="G19" s="2339"/>
      <c r="H19" s="597">
        <f>L12+1</f>
        <v>55</v>
      </c>
      <c r="I19" s="552"/>
      <c r="J19" s="1775">
        <v>2522</v>
      </c>
      <c r="L19" s="573"/>
      <c r="M19" s="507"/>
    </row>
    <row r="20" spans="1:14" x14ac:dyDescent="0.2">
      <c r="A20" s="520" t="s">
        <v>598</v>
      </c>
      <c r="C20" s="489" t="s">
        <v>59</v>
      </c>
      <c r="H20" s="597">
        <f>H19+1</f>
        <v>56</v>
      </c>
      <c r="I20" s="564" t="s">
        <v>57</v>
      </c>
      <c r="J20" s="1775">
        <v>2523</v>
      </c>
      <c r="K20" s="517" t="s">
        <v>58</v>
      </c>
      <c r="L20" s="883" t="s">
        <v>57</v>
      </c>
      <c r="M20" s="565"/>
      <c r="N20" s="517" t="s">
        <v>58</v>
      </c>
    </row>
    <row r="21" spans="1:14" x14ac:dyDescent="0.2">
      <c r="A21" s="520" t="s">
        <v>598</v>
      </c>
      <c r="C21" s="489" t="s">
        <v>842</v>
      </c>
      <c r="H21" s="597">
        <f>H20+1</f>
        <v>57</v>
      </c>
      <c r="I21" s="552"/>
      <c r="J21" s="1776">
        <v>2524</v>
      </c>
      <c r="L21" s="573"/>
      <c r="M21" s="516"/>
    </row>
    <row r="22" spans="1:14" ht="13.5" thickBot="1" x14ac:dyDescent="0.25">
      <c r="A22" s="520" t="s">
        <v>598</v>
      </c>
      <c r="C22" s="489" t="s">
        <v>75</v>
      </c>
      <c r="H22" s="597">
        <f>H21+1</f>
        <v>58</v>
      </c>
      <c r="I22" s="552"/>
      <c r="J22" s="1803">
        <v>2525</v>
      </c>
      <c r="L22" s="573"/>
      <c r="M22" s="567"/>
    </row>
    <row r="23" spans="1:14" x14ac:dyDescent="0.2">
      <c r="C23" s="610"/>
      <c r="D23" s="563"/>
      <c r="E23" s="563"/>
      <c r="H23" s="543"/>
      <c r="I23" s="544"/>
      <c r="J23" s="543"/>
      <c r="K23" s="544"/>
      <c r="L23" s="586"/>
      <c r="M23" s="543"/>
    </row>
    <row r="24" spans="1:14" x14ac:dyDescent="0.2">
      <c r="C24" s="515" t="s">
        <v>252</v>
      </c>
      <c r="L24" s="573"/>
      <c r="M24" s="581"/>
    </row>
    <row r="25" spans="1:14" x14ac:dyDescent="0.2">
      <c r="A25" s="513" t="s">
        <v>598</v>
      </c>
      <c r="C25" s="517" t="s">
        <v>253</v>
      </c>
      <c r="H25" s="597">
        <f>H22+1</f>
        <v>59</v>
      </c>
      <c r="J25" s="1776" t="s">
        <v>1694</v>
      </c>
      <c r="L25" s="573"/>
      <c r="M25" s="581"/>
    </row>
    <row r="26" spans="1:14" x14ac:dyDescent="0.2">
      <c r="C26" s="517" t="s">
        <v>119</v>
      </c>
      <c r="J26" s="1814"/>
      <c r="L26" s="573"/>
      <c r="M26" s="498"/>
    </row>
    <row r="27" spans="1:14" x14ac:dyDescent="0.2">
      <c r="A27" s="520" t="s">
        <v>598</v>
      </c>
      <c r="C27" s="2339" t="s">
        <v>569</v>
      </c>
      <c r="D27" s="2339"/>
      <c r="E27" s="2339"/>
      <c r="F27" s="2339"/>
      <c r="G27" s="2339"/>
      <c r="H27" s="597">
        <f>H25+1</f>
        <v>60</v>
      </c>
      <c r="I27" s="552" t="s">
        <v>57</v>
      </c>
      <c r="J27" s="1781">
        <v>2526</v>
      </c>
      <c r="K27" s="510" t="s">
        <v>58</v>
      </c>
      <c r="L27" s="581" t="s">
        <v>57</v>
      </c>
      <c r="M27" s="574"/>
      <c r="N27" s="517" t="s">
        <v>58</v>
      </c>
    </row>
    <row r="28" spans="1:14" x14ac:dyDescent="0.2">
      <c r="A28" s="520" t="s">
        <v>598</v>
      </c>
      <c r="C28" s="645" t="s">
        <v>255</v>
      </c>
      <c r="D28" s="506"/>
      <c r="E28" s="506"/>
      <c r="F28" s="506"/>
      <c r="G28" s="506"/>
      <c r="H28" s="597">
        <f>H27+1</f>
        <v>61</v>
      </c>
      <c r="I28" s="552"/>
      <c r="J28" s="1776" t="s">
        <v>1695</v>
      </c>
      <c r="K28" s="510"/>
      <c r="L28" s="581"/>
      <c r="M28" s="507"/>
    </row>
    <row r="29" spans="1:14" x14ac:dyDescent="0.2">
      <c r="A29" s="520" t="s">
        <v>598</v>
      </c>
      <c r="C29" s="489" t="s">
        <v>682</v>
      </c>
      <c r="H29" s="597">
        <f>H28+1</f>
        <v>62</v>
      </c>
      <c r="I29" s="520"/>
      <c r="J29" s="1781">
        <v>2527</v>
      </c>
      <c r="K29" s="510"/>
      <c r="L29" s="581"/>
      <c r="M29" s="574"/>
    </row>
    <row r="30" spans="1:14" x14ac:dyDescent="0.2">
      <c r="A30" s="520"/>
      <c r="C30" s="2339" t="s">
        <v>908</v>
      </c>
      <c r="D30" s="2339"/>
      <c r="E30" s="2339"/>
      <c r="F30" s="2339"/>
      <c r="G30" s="2339"/>
      <c r="H30" s="1372"/>
      <c r="I30" s="576"/>
      <c r="J30" s="1815"/>
      <c r="L30" s="573"/>
      <c r="M30" s="1377"/>
      <c r="N30" s="533"/>
    </row>
    <row r="31" spans="1:14" x14ac:dyDescent="0.2">
      <c r="A31" s="513" t="s">
        <v>598</v>
      </c>
      <c r="C31" s="503" t="s">
        <v>909</v>
      </c>
      <c r="D31" s="563"/>
      <c r="E31" s="563"/>
      <c r="H31" s="543">
        <f>H29+1</f>
        <v>63</v>
      </c>
      <c r="I31" s="544"/>
      <c r="J31" s="1776" t="s">
        <v>1696</v>
      </c>
      <c r="K31" s="544"/>
      <c r="L31" s="544"/>
      <c r="M31" s="543"/>
    </row>
    <row r="32" spans="1:14" x14ac:dyDescent="0.2">
      <c r="A32" s="513" t="s">
        <v>598</v>
      </c>
      <c r="C32" s="489" t="s">
        <v>910</v>
      </c>
      <c r="H32" s="597">
        <f>H31+1</f>
        <v>64</v>
      </c>
      <c r="I32" s="517" t="s">
        <v>57</v>
      </c>
      <c r="J32" s="1781" t="s">
        <v>1697</v>
      </c>
      <c r="K32" s="517" t="s">
        <v>58</v>
      </c>
      <c r="L32" s="573" t="s">
        <v>57</v>
      </c>
      <c r="M32" s="639"/>
      <c r="N32" s="517" t="s">
        <v>58</v>
      </c>
    </row>
    <row r="33" spans="1:15" x14ac:dyDescent="0.2">
      <c r="C33" s="489" t="s">
        <v>908</v>
      </c>
      <c r="H33" s="582"/>
      <c r="J33" s="1816"/>
    </row>
    <row r="34" spans="1:15" ht="13.5" thickBot="1" x14ac:dyDescent="0.25">
      <c r="A34" s="513" t="s">
        <v>598</v>
      </c>
      <c r="C34" s="489" t="s">
        <v>406</v>
      </c>
      <c r="H34" s="597">
        <f>H32+1</f>
        <v>65</v>
      </c>
      <c r="J34" s="1782">
        <v>2528</v>
      </c>
      <c r="M34" s="608"/>
    </row>
    <row r="36" spans="1:15" ht="12.75" customHeight="1" x14ac:dyDescent="0.2">
      <c r="C36" s="2340" t="s">
        <v>283</v>
      </c>
      <c r="D36" s="2340"/>
      <c r="E36" s="2340"/>
      <c r="F36" s="2340"/>
      <c r="G36" s="2340"/>
      <c r="H36" s="578"/>
      <c r="I36" s="578"/>
      <c r="J36" s="578"/>
      <c r="K36" s="578"/>
      <c r="L36" s="579"/>
      <c r="M36" s="578"/>
      <c r="N36" s="545"/>
    </row>
    <row r="37" spans="1:15" x14ac:dyDescent="0.2">
      <c r="C37" s="2340" t="s">
        <v>914</v>
      </c>
      <c r="D37" s="2340"/>
      <c r="E37" s="2340"/>
      <c r="F37" s="2340"/>
      <c r="G37" s="2340"/>
      <c r="H37" s="578"/>
      <c r="I37" s="578"/>
      <c r="J37" s="578"/>
      <c r="K37" s="578"/>
      <c r="L37" s="579"/>
      <c r="M37" s="578"/>
      <c r="N37" s="545"/>
    </row>
    <row r="38" spans="1:15" x14ac:dyDescent="0.2">
      <c r="C38" s="862" t="s">
        <v>915</v>
      </c>
      <c r="D38" s="862"/>
      <c r="E38" s="862"/>
      <c r="F38" s="862"/>
      <c r="G38" s="862"/>
      <c r="H38" s="578"/>
      <c r="I38" s="578"/>
      <c r="J38" s="578"/>
      <c r="K38" s="578"/>
      <c r="L38" s="579"/>
      <c r="M38" s="578"/>
      <c r="N38" s="545"/>
    </row>
    <row r="39" spans="1:15" ht="13.5" thickBot="1" x14ac:dyDescent="0.25">
      <c r="A39" s="520" t="s">
        <v>598</v>
      </c>
      <c r="C39" s="503" t="s">
        <v>920</v>
      </c>
      <c r="D39" s="498"/>
      <c r="E39" s="498"/>
      <c r="F39" s="498"/>
      <c r="H39" s="585">
        <f>H34+1</f>
        <v>66</v>
      </c>
      <c r="I39" s="533"/>
      <c r="J39" s="1782" t="s">
        <v>1698</v>
      </c>
      <c r="K39" s="533"/>
      <c r="L39" s="581"/>
      <c r="M39" s="580"/>
      <c r="N39" s="545"/>
    </row>
    <row r="40" spans="1:15" x14ac:dyDescent="0.2">
      <c r="A40" s="520" t="s">
        <v>598</v>
      </c>
      <c r="C40" s="489" t="s">
        <v>253</v>
      </c>
      <c r="H40" s="582">
        <f>H39+1</f>
        <v>67</v>
      </c>
      <c r="I40" s="520"/>
      <c r="J40" s="1817" t="s">
        <v>1699</v>
      </c>
      <c r="L40" s="573"/>
      <c r="M40" s="507"/>
      <c r="N40" s="545"/>
    </row>
    <row r="41" spans="1:15" x14ac:dyDescent="0.2">
      <c r="A41" s="520" t="s">
        <v>598</v>
      </c>
      <c r="C41" s="2339" t="s">
        <v>405</v>
      </c>
      <c r="D41" s="2339"/>
      <c r="E41" s="2339"/>
      <c r="F41" s="2339"/>
      <c r="G41" s="2339"/>
      <c r="H41" s="582"/>
      <c r="I41" s="520"/>
      <c r="J41" s="1775"/>
      <c r="L41" s="573"/>
      <c r="M41" s="507"/>
      <c r="N41" s="545"/>
    </row>
    <row r="42" spans="1:15" x14ac:dyDescent="0.2">
      <c r="A42" s="520" t="s">
        <v>598</v>
      </c>
      <c r="C42" s="489" t="s">
        <v>406</v>
      </c>
      <c r="H42" s="582">
        <f>H40+1</f>
        <v>68</v>
      </c>
      <c r="I42" s="520" t="s">
        <v>57</v>
      </c>
      <c r="J42" s="1781" t="s">
        <v>1700</v>
      </c>
      <c r="K42" s="517" t="s">
        <v>58</v>
      </c>
      <c r="L42" s="573" t="s">
        <v>57</v>
      </c>
      <c r="M42" s="574"/>
      <c r="N42" s="545" t="s">
        <v>58</v>
      </c>
    </row>
    <row r="43" spans="1:15" ht="13.5" thickBot="1" x14ac:dyDescent="0.25">
      <c r="A43" s="520" t="s">
        <v>598</v>
      </c>
      <c r="C43" s="489" t="s">
        <v>407</v>
      </c>
      <c r="H43" s="582">
        <f>H42+1</f>
        <v>69</v>
      </c>
      <c r="I43" s="520" t="s">
        <v>57</v>
      </c>
      <c r="J43" s="1803" t="s">
        <v>1701</v>
      </c>
      <c r="K43" s="517" t="s">
        <v>58</v>
      </c>
      <c r="L43" s="573" t="s">
        <v>57</v>
      </c>
      <c r="M43" s="567"/>
      <c r="N43" s="545" t="s">
        <v>58</v>
      </c>
    </row>
    <row r="45" spans="1:15" s="517" customFormat="1" ht="12.95" customHeight="1" x14ac:dyDescent="0.2">
      <c r="A45" s="520"/>
      <c r="B45" s="1109"/>
      <c r="C45" s="502" t="s">
        <v>59</v>
      </c>
      <c r="D45" s="611"/>
      <c r="E45" s="611"/>
      <c r="F45" s="612"/>
      <c r="G45" s="583"/>
      <c r="H45" s="585"/>
      <c r="I45" s="545"/>
      <c r="J45" s="613"/>
      <c r="K45" s="544"/>
      <c r="L45" s="544"/>
      <c r="M45" s="601"/>
      <c r="N45" s="545"/>
      <c r="O45" s="533"/>
    </row>
    <row r="46" spans="1:15" s="517" customFormat="1" ht="12.95" customHeight="1" x14ac:dyDescent="0.2">
      <c r="A46" s="520" t="s">
        <v>598</v>
      </c>
      <c r="B46" s="1109"/>
      <c r="C46" s="2338" t="s">
        <v>408</v>
      </c>
      <c r="D46" s="2338"/>
      <c r="E46" s="2338"/>
      <c r="F46" s="2338"/>
      <c r="G46" s="2338"/>
      <c r="H46" s="585">
        <f>H43+1</f>
        <v>70</v>
      </c>
      <c r="I46" s="545"/>
      <c r="J46" s="1809">
        <v>2529</v>
      </c>
      <c r="K46" s="544"/>
      <c r="L46" s="544"/>
      <c r="M46" s="1322"/>
      <c r="N46" s="545"/>
      <c r="O46" s="533"/>
    </row>
    <row r="47" spans="1:15" s="517" customFormat="1" x14ac:dyDescent="0.2">
      <c r="A47" s="520" t="s">
        <v>598</v>
      </c>
      <c r="B47" s="1109"/>
      <c r="C47" s="2338" t="s">
        <v>284</v>
      </c>
      <c r="D47" s="2338"/>
      <c r="E47" s="2338"/>
      <c r="F47" s="2338"/>
      <c r="G47" s="2338"/>
      <c r="H47" s="585">
        <f>H46+1</f>
        <v>71</v>
      </c>
      <c r="I47" s="545"/>
      <c r="J47" s="1818">
        <v>2530</v>
      </c>
      <c r="K47" s="544"/>
      <c r="L47" s="544"/>
      <c r="M47" s="1323"/>
      <c r="N47" s="545"/>
      <c r="O47" s="533"/>
    </row>
    <row r="48" spans="1:15" s="517" customFormat="1" x14ac:dyDescent="0.2">
      <c r="A48" s="520" t="s">
        <v>598</v>
      </c>
      <c r="B48" s="1109"/>
      <c r="C48" s="484"/>
      <c r="D48" s="484"/>
      <c r="E48" s="484"/>
      <c r="F48" s="484"/>
      <c r="G48" s="484"/>
      <c r="H48" s="585">
        <f>H47+1</f>
        <v>72</v>
      </c>
      <c r="I48" s="545"/>
      <c r="J48" s="1809">
        <v>2531</v>
      </c>
      <c r="K48" s="544"/>
      <c r="L48" s="544"/>
      <c r="M48" s="1322"/>
      <c r="N48" s="545"/>
      <c r="O48" s="533"/>
    </row>
    <row r="49" spans="1:15" s="517" customFormat="1" x14ac:dyDescent="0.2">
      <c r="A49" s="520" t="s">
        <v>598</v>
      </c>
      <c r="B49" s="1109"/>
      <c r="C49" s="1967" t="s">
        <v>194</v>
      </c>
      <c r="D49" s="1962"/>
      <c r="E49" s="1962"/>
      <c r="F49" s="1962"/>
      <c r="G49" s="1962"/>
      <c r="H49" s="585">
        <f>H48+1</f>
        <v>73</v>
      </c>
      <c r="I49" s="614" t="s">
        <v>57</v>
      </c>
      <c r="J49" s="2125" t="s">
        <v>2389</v>
      </c>
      <c r="K49" s="544" t="s">
        <v>58</v>
      </c>
      <c r="L49" s="614" t="s">
        <v>57</v>
      </c>
      <c r="M49" s="1322"/>
      <c r="N49" s="544" t="s">
        <v>58</v>
      </c>
      <c r="O49" s="533"/>
    </row>
    <row r="50" spans="1:15" s="517" customFormat="1" x14ac:dyDescent="0.2">
      <c r="A50" s="520"/>
      <c r="B50" s="1109"/>
      <c r="C50" s="2338" t="s">
        <v>892</v>
      </c>
      <c r="D50" s="2338"/>
      <c r="E50" s="2338"/>
      <c r="F50" s="2338"/>
      <c r="G50" s="2338"/>
      <c r="H50" s="585"/>
      <c r="I50" s="545"/>
      <c r="J50" s="1321"/>
      <c r="K50" s="544"/>
      <c r="L50" s="544"/>
      <c r="M50" s="1322"/>
      <c r="N50" s="545"/>
      <c r="O50" s="533"/>
    </row>
    <row r="51" spans="1:15" s="517" customFormat="1" x14ac:dyDescent="0.2">
      <c r="A51" s="520"/>
      <c r="B51" s="1109"/>
      <c r="C51" s="1967" t="s">
        <v>893</v>
      </c>
      <c r="D51" s="1962"/>
      <c r="E51" s="1962"/>
      <c r="F51" s="1962"/>
      <c r="G51" s="1962"/>
      <c r="H51" s="585"/>
      <c r="I51" s="545"/>
      <c r="J51" s="1321"/>
      <c r="K51" s="544"/>
      <c r="L51" s="544"/>
      <c r="M51" s="1322"/>
      <c r="N51" s="545"/>
      <c r="O51" s="533"/>
    </row>
    <row r="52" spans="1:15" s="517" customFormat="1" x14ac:dyDescent="0.2">
      <c r="A52" s="520" t="s">
        <v>598</v>
      </c>
      <c r="B52" s="1109"/>
      <c r="C52" s="2338" t="s">
        <v>894</v>
      </c>
      <c r="D52" s="2338"/>
      <c r="E52" s="2338"/>
      <c r="F52" s="2338"/>
      <c r="G52" s="2338"/>
      <c r="H52" s="2126">
        <f>H49+1</f>
        <v>74</v>
      </c>
      <c r="I52" s="614" t="s">
        <v>57</v>
      </c>
      <c r="J52" s="1818">
        <v>2532</v>
      </c>
      <c r="K52" s="544" t="s">
        <v>58</v>
      </c>
      <c r="L52" s="544" t="s">
        <v>57</v>
      </c>
      <c r="M52" s="1323"/>
      <c r="N52" s="599" t="s">
        <v>58</v>
      </c>
      <c r="O52" s="533"/>
    </row>
    <row r="53" spans="1:15" s="517" customFormat="1" x14ac:dyDescent="0.2">
      <c r="A53" s="520" t="s">
        <v>598</v>
      </c>
      <c r="B53" s="1109"/>
      <c r="C53" s="1962"/>
      <c r="D53" s="1962"/>
      <c r="E53" s="1962"/>
      <c r="F53" s="1962"/>
      <c r="G53" s="1962"/>
      <c r="H53" s="585">
        <f>H52+1</f>
        <v>75</v>
      </c>
      <c r="I53" s="545"/>
      <c r="J53" s="1809">
        <v>2533</v>
      </c>
      <c r="K53" s="544"/>
      <c r="L53" s="544"/>
      <c r="M53" s="1322"/>
      <c r="N53" s="545"/>
      <c r="O53" s="533"/>
    </row>
    <row r="54" spans="1:15" s="517" customFormat="1" ht="12.75" customHeight="1" x14ac:dyDescent="0.2">
      <c r="A54" s="520" t="s">
        <v>598</v>
      </c>
      <c r="B54" s="1109"/>
      <c r="C54" s="503" t="s">
        <v>233</v>
      </c>
      <c r="D54" s="510"/>
      <c r="E54" s="510"/>
      <c r="F54" s="541"/>
      <c r="G54" s="583"/>
      <c r="H54" s="585">
        <f>H53+1</f>
        <v>76</v>
      </c>
      <c r="I54" s="545"/>
      <c r="J54" s="1809">
        <v>2534</v>
      </c>
      <c r="K54" s="544"/>
      <c r="L54" s="544"/>
      <c r="M54" s="1322"/>
      <c r="N54" s="545"/>
      <c r="O54" s="533"/>
    </row>
    <row r="55" spans="1:15" s="517" customFormat="1" ht="12.75" customHeight="1" x14ac:dyDescent="0.2">
      <c r="A55" s="520"/>
      <c r="B55" s="1109"/>
      <c r="C55" s="503" t="s">
        <v>234</v>
      </c>
      <c r="D55" s="510"/>
      <c r="E55" s="510"/>
      <c r="F55" s="541"/>
      <c r="G55" s="583"/>
      <c r="H55" s="585"/>
      <c r="I55" s="545"/>
      <c r="J55" s="1321"/>
      <c r="K55" s="544"/>
      <c r="L55" s="544"/>
      <c r="M55" s="1322"/>
      <c r="N55" s="545"/>
      <c r="O55" s="533"/>
    </row>
    <row r="56" spans="1:15" s="517" customFormat="1" ht="12.75" customHeight="1" x14ac:dyDescent="0.2">
      <c r="B56" s="1109"/>
      <c r="C56" s="503" t="s">
        <v>1027</v>
      </c>
      <c r="D56" s="510"/>
      <c r="E56" s="510"/>
      <c r="F56" s="541"/>
      <c r="G56" s="583"/>
      <c r="I56" s="545"/>
      <c r="J56" s="1321"/>
      <c r="K56" s="544"/>
      <c r="L56" s="544"/>
      <c r="M56" s="1322"/>
      <c r="N56" s="545"/>
      <c r="O56" s="533"/>
    </row>
    <row r="57" spans="1:15" s="517" customFormat="1" ht="12.75" customHeight="1" x14ac:dyDescent="0.2">
      <c r="A57" s="520" t="s">
        <v>598</v>
      </c>
      <c r="B57" s="1109"/>
      <c r="C57" s="503" t="s">
        <v>1028</v>
      </c>
      <c r="D57" s="510"/>
      <c r="E57" s="510"/>
      <c r="F57" s="541"/>
      <c r="G57" s="583"/>
      <c r="H57" s="585">
        <f>H54+1</f>
        <v>77</v>
      </c>
      <c r="I57" s="545"/>
      <c r="J57" s="1809">
        <v>2535</v>
      </c>
      <c r="K57" s="544"/>
      <c r="L57" s="544"/>
      <c r="M57" s="1322"/>
      <c r="N57" s="545"/>
      <c r="O57" s="533"/>
    </row>
    <row r="58" spans="1:15" s="517" customFormat="1" ht="12.95" customHeight="1" x14ac:dyDescent="0.2">
      <c r="A58" s="520" t="s">
        <v>598</v>
      </c>
      <c r="B58" s="1109"/>
      <c r="C58" s="503" t="s">
        <v>90</v>
      </c>
      <c r="D58" s="510"/>
      <c r="E58" s="510"/>
      <c r="F58" s="541"/>
      <c r="G58" s="583"/>
      <c r="H58" s="585">
        <f>H57+1</f>
        <v>78</v>
      </c>
      <c r="I58" s="545"/>
      <c r="J58" s="1809">
        <v>2536</v>
      </c>
      <c r="K58" s="544"/>
      <c r="L58" s="544"/>
      <c r="M58" s="1322"/>
      <c r="N58" s="545"/>
      <c r="O58" s="533"/>
    </row>
    <row r="59" spans="1:15" s="517" customFormat="1" ht="12.75" customHeight="1" x14ac:dyDescent="0.2">
      <c r="A59" s="520" t="s">
        <v>598</v>
      </c>
      <c r="B59" s="1109"/>
      <c r="C59" s="503" t="s">
        <v>91</v>
      </c>
      <c r="D59" s="510"/>
      <c r="E59" s="510"/>
      <c r="F59" s="541"/>
      <c r="G59" s="583"/>
      <c r="H59" s="585">
        <f>H58+1</f>
        <v>79</v>
      </c>
      <c r="I59" s="545"/>
      <c r="J59" s="1809">
        <v>2537</v>
      </c>
      <c r="K59" s="544"/>
      <c r="L59" s="544"/>
      <c r="M59" s="1322"/>
      <c r="N59" s="552"/>
      <c r="O59" s="509"/>
    </row>
    <row r="60" spans="1:15" s="517" customFormat="1" ht="12.75" customHeight="1" x14ac:dyDescent="0.2">
      <c r="A60" s="520" t="s">
        <v>598</v>
      </c>
      <c r="B60" s="1109"/>
      <c r="C60" s="503" t="s">
        <v>92</v>
      </c>
      <c r="D60" s="510"/>
      <c r="E60" s="510"/>
      <c r="F60" s="541"/>
      <c r="G60" s="583"/>
      <c r="H60" s="585">
        <f>H59+1</f>
        <v>80</v>
      </c>
      <c r="I60" s="545"/>
      <c r="J60" s="1809" t="s">
        <v>1702</v>
      </c>
      <c r="K60" s="544"/>
      <c r="L60" s="544"/>
      <c r="M60" s="1322"/>
      <c r="N60" s="552"/>
      <c r="O60" s="509"/>
    </row>
  </sheetData>
  <mergeCells count="16">
    <mergeCell ref="C2:M2"/>
    <mergeCell ref="C3:M3"/>
    <mergeCell ref="C4:M4"/>
    <mergeCell ref="C14:M15"/>
    <mergeCell ref="C36:G36"/>
    <mergeCell ref="C30:G30"/>
    <mergeCell ref="C7:M7"/>
    <mergeCell ref="C46:G46"/>
    <mergeCell ref="C47:G47"/>
    <mergeCell ref="C50:G50"/>
    <mergeCell ref="C52:G52"/>
    <mergeCell ref="C18:G18"/>
    <mergeCell ref="C19:G19"/>
    <mergeCell ref="C37:G37"/>
    <mergeCell ref="C41:G41"/>
    <mergeCell ref="C27:G27"/>
  </mergeCells>
  <pageMargins left="0.39370078740157483" right="0.39370078740157483" top="0.59055118110236227" bottom="0.59055118110236227" header="0.59055118110236227" footer="0.19685039370078741"/>
  <pageSetup scale="99" orientation="portrait" r:id="rId1"/>
  <headerFooter alignWithMargins="0">
    <oddHeader>&amp;L&amp;9Organisme ________________________________________&amp;R&amp;9Code géographique ____________</oddHeader>
    <oddFooter>&amp;LS24-3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7"/>
  <dimension ref="A1:V46"/>
  <sheetViews>
    <sheetView zoomScaleNormal="100" zoomScaleSheetLayoutView="100" workbookViewId="0"/>
  </sheetViews>
  <sheetFormatPr baseColWidth="10" defaultColWidth="9.140625" defaultRowHeight="12.75" x14ac:dyDescent="0.2"/>
  <cols>
    <col min="1" max="1" width="1.7109375" style="513" customWidth="1"/>
    <col min="2" max="2" width="1" style="534" customWidth="1"/>
    <col min="3" max="3" width="9.140625" style="489" customWidth="1"/>
    <col min="4" max="4" width="19" style="489" customWidth="1"/>
    <col min="5" max="5" width="10.7109375" style="489" customWidth="1"/>
    <col min="6" max="6" width="3.140625" style="489" customWidth="1"/>
    <col min="7" max="7" width="13.42578125" style="489" customWidth="1"/>
    <col min="8" max="8" width="3.28515625" style="489" customWidth="1"/>
    <col min="9" max="9" width="2.7109375" style="513" customWidth="1"/>
    <col min="10" max="10" width="1.28515625" style="517" customWidth="1"/>
    <col min="11" max="11" width="15.7109375" style="489" customWidth="1"/>
    <col min="12" max="13" width="1" style="517" customWidth="1"/>
    <col min="14" max="14" width="15.7109375" style="489" customWidth="1"/>
    <col min="15" max="15" width="1" style="517" customWidth="1"/>
    <col min="16" max="16" width="2.7109375" style="489" customWidth="1"/>
    <col min="17" max="17" width="3.140625" style="489" customWidth="1"/>
    <col min="18" max="16384" width="9.140625" style="489"/>
  </cols>
  <sheetData>
    <row r="1" spans="1:19" x14ac:dyDescent="0.2">
      <c r="S1" s="1231"/>
    </row>
    <row r="2" spans="1:19" x14ac:dyDescent="0.2">
      <c r="S2" s="1231"/>
    </row>
    <row r="3" spans="1:19" x14ac:dyDescent="0.2">
      <c r="C3" s="2289" t="s">
        <v>879</v>
      </c>
      <c r="D3" s="2215"/>
      <c r="E3" s="2215"/>
      <c r="F3" s="2215"/>
      <c r="G3" s="2215"/>
      <c r="H3" s="2215"/>
      <c r="I3" s="2215"/>
      <c r="J3" s="2215"/>
      <c r="K3" s="2215"/>
      <c r="L3" s="2215"/>
      <c r="M3" s="2215"/>
      <c r="N3" s="2215"/>
      <c r="O3" s="540"/>
    </row>
    <row r="4" spans="1:19" x14ac:dyDescent="0.2">
      <c r="B4" s="535"/>
      <c r="C4" s="2256" t="s">
        <v>620</v>
      </c>
      <c r="D4" s="2324"/>
      <c r="E4" s="2324"/>
      <c r="F4" s="2324"/>
      <c r="G4" s="2324"/>
      <c r="H4" s="2324"/>
      <c r="I4" s="2324"/>
      <c r="J4" s="2324"/>
      <c r="K4" s="2324"/>
      <c r="L4" s="2324"/>
      <c r="M4" s="2324"/>
      <c r="N4" s="2324"/>
      <c r="O4" s="540"/>
    </row>
    <row r="5" spans="1:19" x14ac:dyDescent="0.2">
      <c r="B5" s="535"/>
      <c r="C5" s="2256" t="s">
        <v>877</v>
      </c>
      <c r="D5" s="2348"/>
      <c r="E5" s="2348"/>
      <c r="F5" s="2348"/>
      <c r="G5" s="2348"/>
      <c r="H5" s="2348"/>
      <c r="I5" s="2348"/>
      <c r="J5" s="2348"/>
      <c r="K5" s="2348"/>
      <c r="L5" s="2348"/>
      <c r="M5" s="2348"/>
      <c r="N5" s="2348"/>
      <c r="O5" s="540"/>
    </row>
    <row r="6" spans="1:19" x14ac:dyDescent="0.2">
      <c r="B6" s="535"/>
      <c r="C6" s="536"/>
      <c r="D6" s="540"/>
      <c r="E6" s="540"/>
      <c r="F6" s="540"/>
      <c r="G6" s="540"/>
      <c r="H6" s="539"/>
      <c r="I6" s="1325"/>
      <c r="J6" s="539"/>
      <c r="K6" s="539"/>
      <c r="L6" s="539"/>
      <c r="M6" s="539"/>
      <c r="N6" s="539"/>
      <c r="O6" s="540"/>
    </row>
    <row r="7" spans="1:19" ht="12.75" customHeight="1" thickBot="1" x14ac:dyDescent="0.25">
      <c r="B7" s="594"/>
      <c r="C7" s="595"/>
      <c r="D7" s="526"/>
      <c r="E7" s="526"/>
      <c r="F7" s="526"/>
      <c r="G7" s="526"/>
      <c r="H7" s="526"/>
      <c r="I7" s="529"/>
      <c r="J7" s="526"/>
      <c r="K7" s="496">
        <v>2018</v>
      </c>
      <c r="L7" s="526"/>
      <c r="M7" s="526"/>
      <c r="N7" s="496">
        <v>2017</v>
      </c>
      <c r="O7" s="509"/>
    </row>
    <row r="8" spans="1:19" x14ac:dyDescent="0.2">
      <c r="C8" s="1967"/>
      <c r="D8" s="510"/>
      <c r="E8" s="510"/>
      <c r="F8" s="541"/>
      <c r="G8" s="542"/>
      <c r="H8" s="543"/>
      <c r="I8" s="543"/>
      <c r="J8" s="544"/>
      <c r="K8" s="1316"/>
      <c r="L8" s="544"/>
      <c r="M8" s="544"/>
      <c r="N8" s="1316"/>
      <c r="O8" s="545"/>
      <c r="P8" s="513"/>
    </row>
    <row r="9" spans="1:19" s="517" customFormat="1" x14ac:dyDescent="0.2">
      <c r="A9" s="520"/>
      <c r="B9" s="1109"/>
      <c r="C9" s="503" t="s">
        <v>68</v>
      </c>
      <c r="D9" s="510"/>
      <c r="E9" s="510"/>
      <c r="F9" s="541"/>
      <c r="G9" s="583"/>
      <c r="H9" s="584"/>
      <c r="I9" s="585"/>
      <c r="J9" s="545"/>
      <c r="K9" s="1321"/>
      <c r="L9" s="544"/>
      <c r="M9" s="544"/>
      <c r="N9" s="1322"/>
      <c r="O9" s="545"/>
      <c r="P9" s="533"/>
    </row>
    <row r="10" spans="1:19" s="517" customFormat="1" ht="12.95" customHeight="1" x14ac:dyDescent="0.2">
      <c r="A10" s="520" t="s">
        <v>598</v>
      </c>
      <c r="B10" s="1109"/>
      <c r="C10" s="503" t="s">
        <v>116</v>
      </c>
      <c r="D10" s="510"/>
      <c r="E10" s="510"/>
      <c r="F10" s="541"/>
      <c r="G10" s="583"/>
      <c r="H10" s="584"/>
      <c r="I10" s="585">
        <f>'1.RF_S24-3  Av. soc. futurs '!H60+1</f>
        <v>81</v>
      </c>
      <c r="J10" s="545"/>
      <c r="K10" s="1809">
        <v>2538</v>
      </c>
      <c r="L10" s="544"/>
      <c r="M10" s="544"/>
      <c r="N10" s="1322"/>
      <c r="O10" s="545"/>
      <c r="P10" s="533"/>
    </row>
    <row r="11" spans="1:19" s="517" customFormat="1" ht="12.95" customHeight="1" x14ac:dyDescent="0.2">
      <c r="A11" s="520" t="s">
        <v>598</v>
      </c>
      <c r="B11" s="1109"/>
      <c r="C11" s="503" t="s">
        <v>116</v>
      </c>
      <c r="D11" s="510"/>
      <c r="E11" s="510"/>
      <c r="F11" s="541"/>
      <c r="G11" s="583"/>
      <c r="H11" s="584"/>
      <c r="I11" s="585">
        <f t="shared" ref="I11:I16" si="0">I10+1</f>
        <v>82</v>
      </c>
      <c r="J11" s="545"/>
      <c r="K11" s="1809">
        <v>2539</v>
      </c>
      <c r="L11" s="544"/>
      <c r="M11" s="544"/>
      <c r="N11" s="1322"/>
      <c r="O11" s="545"/>
      <c r="P11" s="533"/>
    </row>
    <row r="12" spans="1:19" s="517" customFormat="1" ht="12.95" customHeight="1" thickBot="1" x14ac:dyDescent="0.25">
      <c r="A12" s="520" t="s">
        <v>598</v>
      </c>
      <c r="B12" s="1109"/>
      <c r="C12" s="503" t="s">
        <v>235</v>
      </c>
      <c r="D12" s="510"/>
      <c r="E12" s="510"/>
      <c r="F12" s="541"/>
      <c r="G12" s="583"/>
      <c r="H12" s="584"/>
      <c r="I12" s="585">
        <f t="shared" si="0"/>
        <v>83</v>
      </c>
      <c r="J12" s="545"/>
      <c r="K12" s="1819">
        <v>2540</v>
      </c>
      <c r="L12" s="544"/>
      <c r="M12" s="544"/>
      <c r="N12" s="1324"/>
      <c r="O12" s="545"/>
      <c r="P12" s="533"/>
    </row>
    <row r="13" spans="1:19" s="517" customFormat="1" ht="12.95" customHeight="1" x14ac:dyDescent="0.2">
      <c r="A13" s="520" t="s">
        <v>598</v>
      </c>
      <c r="B13" s="1109"/>
      <c r="C13" s="503" t="s">
        <v>377</v>
      </c>
      <c r="D13" s="510"/>
      <c r="E13" s="510"/>
      <c r="F13" s="541"/>
      <c r="G13" s="583"/>
      <c r="H13" s="584"/>
      <c r="I13" s="585">
        <f t="shared" si="0"/>
        <v>84</v>
      </c>
      <c r="J13" s="545"/>
      <c r="K13" s="1809">
        <v>2541</v>
      </c>
      <c r="L13" s="544"/>
      <c r="M13" s="544"/>
      <c r="N13" s="1322"/>
      <c r="O13" s="545"/>
      <c r="P13" s="533"/>
    </row>
    <row r="14" spans="1:19" s="517" customFormat="1" x14ac:dyDescent="0.2">
      <c r="A14" s="520" t="s">
        <v>598</v>
      </c>
      <c r="B14" s="1109"/>
      <c r="C14" s="503" t="s">
        <v>93</v>
      </c>
      <c r="D14" s="510"/>
      <c r="E14" s="510"/>
      <c r="F14" s="541"/>
      <c r="G14" s="583"/>
      <c r="H14" s="584"/>
      <c r="I14" s="585">
        <f t="shared" si="0"/>
        <v>85</v>
      </c>
      <c r="J14" s="545" t="s">
        <v>57</v>
      </c>
      <c r="K14" s="1809" t="s">
        <v>1703</v>
      </c>
      <c r="L14" s="544" t="s">
        <v>58</v>
      </c>
      <c r="M14" s="586" t="s">
        <v>57</v>
      </c>
      <c r="N14" s="1322"/>
      <c r="O14" s="545" t="s">
        <v>58</v>
      </c>
    </row>
    <row r="15" spans="1:19" s="517" customFormat="1" ht="13.5" thickBot="1" x14ac:dyDescent="0.25">
      <c r="A15" s="520" t="s">
        <v>598</v>
      </c>
      <c r="B15" s="1109"/>
      <c r="C15" s="503" t="s">
        <v>249</v>
      </c>
      <c r="D15" s="510"/>
      <c r="E15" s="510"/>
      <c r="F15" s="541"/>
      <c r="G15" s="583"/>
      <c r="H15" s="584"/>
      <c r="I15" s="585">
        <f t="shared" si="0"/>
        <v>86</v>
      </c>
      <c r="J15" s="545"/>
      <c r="K15" s="1819" t="s">
        <v>1704</v>
      </c>
      <c r="L15" s="544"/>
      <c r="M15" s="586"/>
      <c r="N15" s="1324"/>
      <c r="O15" s="545"/>
    </row>
    <row r="16" spans="1:19" s="517" customFormat="1" ht="12.95" customHeight="1" thickBot="1" x14ac:dyDescent="0.25">
      <c r="A16" s="520" t="s">
        <v>598</v>
      </c>
      <c r="B16" s="1109"/>
      <c r="C16" s="503" t="s">
        <v>59</v>
      </c>
      <c r="D16" s="510"/>
      <c r="E16" s="510"/>
      <c r="F16" s="541"/>
      <c r="G16" s="583"/>
      <c r="H16" s="584"/>
      <c r="I16" s="585">
        <f t="shared" si="0"/>
        <v>87</v>
      </c>
      <c r="J16" s="545"/>
      <c r="K16" s="1819">
        <v>2542</v>
      </c>
      <c r="L16" s="544"/>
      <c r="M16" s="544"/>
      <c r="N16" s="1324"/>
      <c r="O16" s="545"/>
      <c r="P16" s="533"/>
    </row>
    <row r="17" spans="1:19" s="517" customFormat="1" x14ac:dyDescent="0.2">
      <c r="A17" s="520"/>
      <c r="B17" s="1109"/>
      <c r="I17" s="520"/>
    </row>
    <row r="18" spans="1:19" ht="12.95" customHeight="1" x14ac:dyDescent="0.2">
      <c r="C18" s="515" t="s">
        <v>250</v>
      </c>
      <c r="I18" s="1678"/>
      <c r="K18" s="615"/>
      <c r="N18" s="615"/>
      <c r="P18" s="492"/>
    </row>
    <row r="19" spans="1:19" ht="12.95" customHeight="1" x14ac:dyDescent="0.2">
      <c r="A19" s="520" t="s">
        <v>598</v>
      </c>
      <c r="C19" s="489" t="s">
        <v>251</v>
      </c>
      <c r="I19" s="597">
        <f>I16+1</f>
        <v>88</v>
      </c>
      <c r="J19" s="552"/>
      <c r="K19" s="1809" t="s">
        <v>1705</v>
      </c>
      <c r="N19" s="588"/>
      <c r="O19" s="545"/>
    </row>
    <row r="20" spans="1:19" ht="12.95" customHeight="1" x14ac:dyDescent="0.2">
      <c r="A20" s="520" t="s">
        <v>598</v>
      </c>
      <c r="C20" s="489" t="s">
        <v>170</v>
      </c>
      <c r="I20" s="597">
        <f>I19+1</f>
        <v>89</v>
      </c>
      <c r="J20" s="552" t="s">
        <v>57</v>
      </c>
      <c r="K20" s="1809" t="s">
        <v>1706</v>
      </c>
      <c r="L20" s="517" t="s">
        <v>58</v>
      </c>
      <c r="M20" s="573" t="s">
        <v>57</v>
      </c>
      <c r="N20" s="588"/>
      <c r="O20" s="545" t="s">
        <v>58</v>
      </c>
    </row>
    <row r="21" spans="1:19" ht="12.95" customHeight="1" x14ac:dyDescent="0.2">
      <c r="A21" s="520" t="s">
        <v>598</v>
      </c>
      <c r="C21" s="517" t="s">
        <v>711</v>
      </c>
      <c r="I21" s="597">
        <f>I20+1</f>
        <v>90</v>
      </c>
      <c r="J21" s="552"/>
      <c r="K21" s="1821" t="s">
        <v>1707</v>
      </c>
      <c r="N21" s="598"/>
      <c r="O21" s="545"/>
    </row>
    <row r="22" spans="1:19" ht="12.95" customHeight="1" x14ac:dyDescent="0.2">
      <c r="A22" s="520"/>
      <c r="C22" s="2342" t="s">
        <v>599</v>
      </c>
      <c r="D22" s="2339"/>
      <c r="E22" s="2339"/>
      <c r="F22" s="2339"/>
      <c r="G22" s="2339"/>
      <c r="H22" s="2339"/>
      <c r="I22" s="1678"/>
      <c r="K22" s="1820"/>
      <c r="N22" s="615"/>
      <c r="P22" s="492"/>
      <c r="S22" s="517"/>
    </row>
    <row r="23" spans="1:19" ht="12.95" customHeight="1" x14ac:dyDescent="0.2">
      <c r="A23" s="520" t="s">
        <v>598</v>
      </c>
      <c r="C23" s="517" t="s">
        <v>600</v>
      </c>
      <c r="I23" s="597">
        <f>I21+1</f>
        <v>91</v>
      </c>
      <c r="J23" s="552"/>
      <c r="K23" s="1809">
        <v>2553</v>
      </c>
      <c r="N23" s="588"/>
      <c r="O23" s="545"/>
      <c r="P23" s="492"/>
    </row>
    <row r="24" spans="1:19" ht="12.95" customHeight="1" x14ac:dyDescent="0.2">
      <c r="A24" s="520" t="s">
        <v>598</v>
      </c>
      <c r="C24" s="517" t="s">
        <v>134</v>
      </c>
      <c r="I24" s="597">
        <f>I23+1</f>
        <v>92</v>
      </c>
      <c r="J24" s="552"/>
      <c r="K24" s="1809" t="s">
        <v>1708</v>
      </c>
      <c r="N24" s="588"/>
      <c r="O24" s="545"/>
    </row>
    <row r="25" spans="1:19" ht="12.95" customHeight="1" x14ac:dyDescent="0.2">
      <c r="C25" s="2342" t="s">
        <v>578</v>
      </c>
      <c r="D25" s="2342"/>
      <c r="E25" s="2342"/>
      <c r="F25" s="2342"/>
      <c r="G25" s="2342"/>
      <c r="H25" s="550"/>
      <c r="I25" s="597"/>
      <c r="J25" s="552"/>
      <c r="K25" s="1809"/>
      <c r="N25" s="588"/>
      <c r="O25" s="545"/>
    </row>
    <row r="26" spans="1:19" ht="12.95" customHeight="1" x14ac:dyDescent="0.2">
      <c r="A26" s="520" t="s">
        <v>598</v>
      </c>
      <c r="C26" s="2342" t="s">
        <v>919</v>
      </c>
      <c r="D26" s="2342"/>
      <c r="E26" s="2342"/>
      <c r="F26" s="1963"/>
      <c r="G26" s="1963"/>
      <c r="H26" s="1963"/>
      <c r="I26" s="597">
        <f>I24+1</f>
        <v>93</v>
      </c>
      <c r="J26" s="552"/>
      <c r="K26" s="1809" t="s">
        <v>1709</v>
      </c>
      <c r="N26" s="588"/>
      <c r="O26" s="545"/>
    </row>
    <row r="27" spans="1:19" ht="12.95" customHeight="1" x14ac:dyDescent="0.2">
      <c r="C27" s="2346" t="s">
        <v>844</v>
      </c>
      <c r="D27" s="2346"/>
      <c r="E27" s="2346"/>
      <c r="F27" s="2346"/>
      <c r="G27" s="2346"/>
      <c r="H27" s="550"/>
      <c r="I27" s="597"/>
      <c r="J27" s="552"/>
      <c r="K27" s="1809"/>
      <c r="N27" s="588"/>
      <c r="O27" s="545"/>
    </row>
    <row r="28" spans="1:19" ht="12.95" customHeight="1" x14ac:dyDescent="0.2">
      <c r="A28" s="520" t="s">
        <v>598</v>
      </c>
      <c r="C28" s="2342" t="s">
        <v>843</v>
      </c>
      <c r="D28" s="2342"/>
      <c r="E28" s="2342"/>
      <c r="F28" s="2342"/>
      <c r="G28" s="2342"/>
      <c r="H28" s="1963"/>
      <c r="I28" s="597">
        <f>I26+1</f>
        <v>94</v>
      </c>
      <c r="J28" s="552"/>
      <c r="K28" s="1809" t="s">
        <v>1710</v>
      </c>
      <c r="N28" s="588"/>
      <c r="O28" s="545"/>
    </row>
    <row r="29" spans="1:19" ht="12.95" customHeight="1" x14ac:dyDescent="0.2">
      <c r="A29" s="520"/>
      <c r="C29" s="517" t="s">
        <v>911</v>
      </c>
      <c r="I29" s="597"/>
      <c r="J29" s="552"/>
      <c r="K29" s="1809"/>
      <c r="N29" s="588"/>
      <c r="O29" s="545"/>
      <c r="P29" s="492"/>
    </row>
    <row r="30" spans="1:19" ht="12.95" customHeight="1" x14ac:dyDescent="0.2">
      <c r="A30" s="520"/>
      <c r="C30" s="510" t="s">
        <v>912</v>
      </c>
      <c r="I30" s="597"/>
      <c r="J30" s="552"/>
      <c r="K30" s="1809"/>
      <c r="N30" s="588"/>
      <c r="O30" s="545"/>
      <c r="P30" s="492"/>
    </row>
    <row r="31" spans="1:19" ht="12.95" customHeight="1" x14ac:dyDescent="0.2">
      <c r="A31" s="520" t="s">
        <v>598</v>
      </c>
      <c r="C31" s="510" t="s">
        <v>913</v>
      </c>
      <c r="I31" s="597">
        <f>I28+1</f>
        <v>95</v>
      </c>
      <c r="J31" s="552"/>
      <c r="K31" s="1809" t="s">
        <v>1711</v>
      </c>
      <c r="N31" s="588"/>
      <c r="O31" s="545"/>
      <c r="P31" s="492"/>
    </row>
    <row r="32" spans="1:19" ht="12.95" customHeight="1" x14ac:dyDescent="0.2">
      <c r="A32" s="520" t="s">
        <v>598</v>
      </c>
      <c r="C32" s="517" t="s">
        <v>493</v>
      </c>
      <c r="I32" s="597">
        <f>I31+1</f>
        <v>96</v>
      </c>
      <c r="J32" s="552"/>
      <c r="K32" s="1809">
        <v>4999</v>
      </c>
      <c r="N32" s="588"/>
      <c r="O32" s="545"/>
      <c r="P32" s="492"/>
    </row>
    <row r="33" spans="1:22" ht="12.95" customHeight="1" x14ac:dyDescent="0.2">
      <c r="C33" s="517"/>
      <c r="I33" s="597"/>
      <c r="J33" s="616"/>
      <c r="K33" s="588"/>
      <c r="N33" s="588"/>
      <c r="O33" s="545"/>
      <c r="P33" s="492"/>
    </row>
    <row r="34" spans="1:22" ht="12.95" customHeight="1" x14ac:dyDescent="0.2">
      <c r="C34" s="1964" t="s">
        <v>921</v>
      </c>
      <c r="D34" s="1965"/>
      <c r="E34" s="1965"/>
      <c r="F34" s="1965"/>
      <c r="G34" s="1965"/>
      <c r="I34" s="582"/>
      <c r="J34" s="520"/>
      <c r="K34" s="585"/>
      <c r="L34" s="545"/>
      <c r="M34" s="545"/>
      <c r="N34" s="585"/>
      <c r="O34" s="542"/>
      <c r="P34" s="492"/>
    </row>
    <row r="35" spans="1:22" ht="12.95" customHeight="1" x14ac:dyDescent="0.2">
      <c r="A35" s="520"/>
      <c r="C35" s="599" t="s">
        <v>494</v>
      </c>
      <c r="D35" s="1965"/>
      <c r="E35" s="1965"/>
      <c r="F35" s="1965"/>
      <c r="G35" s="1965"/>
      <c r="I35" s="582"/>
      <c r="J35" s="520"/>
      <c r="K35" s="585"/>
      <c r="L35" s="545"/>
      <c r="M35" s="545"/>
      <c r="N35" s="585"/>
      <c r="O35" s="542"/>
      <c r="P35" s="492"/>
    </row>
    <row r="36" spans="1:22" ht="12.95" customHeight="1" x14ac:dyDescent="0.2">
      <c r="A36" s="520" t="s">
        <v>598</v>
      </c>
      <c r="C36" s="510" t="s">
        <v>630</v>
      </c>
      <c r="D36" s="510"/>
      <c r="E36" s="510"/>
      <c r="F36" s="510"/>
      <c r="G36" s="498"/>
      <c r="H36" s="600"/>
      <c r="I36" s="597">
        <f>I32+1</f>
        <v>97</v>
      </c>
      <c r="J36" s="552"/>
      <c r="K36" s="1775" t="s">
        <v>1712</v>
      </c>
      <c r="L36" s="544"/>
      <c r="M36" s="544"/>
      <c r="N36" s="602" t="s">
        <v>631</v>
      </c>
      <c r="O36" s="617"/>
      <c r="P36" s="492"/>
    </row>
    <row r="37" spans="1:22" x14ac:dyDescent="0.2">
      <c r="A37" s="520" t="s">
        <v>598</v>
      </c>
      <c r="B37" s="510"/>
      <c r="C37" s="503" t="s">
        <v>632</v>
      </c>
      <c r="D37" s="510"/>
      <c r="E37" s="510"/>
      <c r="F37" s="510"/>
      <c r="G37" s="498"/>
      <c r="H37" s="600"/>
      <c r="I37" s="597">
        <f t="shared" ref="I37:I42" si="1">I36+1</f>
        <v>98</v>
      </c>
      <c r="J37" s="552"/>
      <c r="K37" s="1775" t="s">
        <v>1713</v>
      </c>
      <c r="L37" s="544"/>
      <c r="M37" s="544"/>
      <c r="N37" s="601" t="s">
        <v>631</v>
      </c>
    </row>
    <row r="38" spans="1:22" ht="12.95" customHeight="1" x14ac:dyDescent="0.2">
      <c r="A38" s="520" t="s">
        <v>598</v>
      </c>
      <c r="C38" s="510" t="s">
        <v>544</v>
      </c>
      <c r="D38" s="510"/>
      <c r="E38" s="510"/>
      <c r="F38" s="510"/>
      <c r="G38" s="498"/>
      <c r="H38" s="600"/>
      <c r="I38" s="597">
        <f t="shared" si="1"/>
        <v>99</v>
      </c>
      <c r="J38" s="552"/>
      <c r="K38" s="1775" t="s">
        <v>1714</v>
      </c>
      <c r="L38" s="544"/>
      <c r="M38" s="544"/>
      <c r="N38" s="602" t="s">
        <v>631</v>
      </c>
      <c r="O38" s="617"/>
      <c r="P38" s="492"/>
    </row>
    <row r="39" spans="1:22" ht="12.95" customHeight="1" x14ac:dyDescent="0.2">
      <c r="A39" s="520" t="s">
        <v>598</v>
      </c>
      <c r="C39" s="510" t="s">
        <v>545</v>
      </c>
      <c r="D39" s="510"/>
      <c r="E39" s="510"/>
      <c r="F39" s="510"/>
      <c r="G39" s="498"/>
      <c r="H39" s="600"/>
      <c r="I39" s="597">
        <f t="shared" si="1"/>
        <v>100</v>
      </c>
      <c r="J39" s="552"/>
      <c r="K39" s="1809">
        <v>2563</v>
      </c>
      <c r="L39" s="544"/>
      <c r="M39" s="544"/>
      <c r="N39" s="602" t="s">
        <v>631</v>
      </c>
      <c r="O39" s="617"/>
      <c r="P39" s="492"/>
    </row>
    <row r="40" spans="1:22" x14ac:dyDescent="0.2">
      <c r="A40" s="520" t="s">
        <v>598</v>
      </c>
      <c r="C40" s="2350" t="s">
        <v>465</v>
      </c>
      <c r="D40" s="2350"/>
      <c r="E40" s="2350"/>
      <c r="F40" s="2350"/>
      <c r="G40" s="2350"/>
      <c r="H40" s="600"/>
      <c r="I40" s="597">
        <f t="shared" si="1"/>
        <v>101</v>
      </c>
      <c r="J40" s="552"/>
      <c r="K40" s="1809">
        <v>2564</v>
      </c>
      <c r="L40" s="544"/>
      <c r="M40" s="544"/>
      <c r="N40" s="602" t="s">
        <v>631</v>
      </c>
      <c r="O40" s="617"/>
      <c r="P40" s="509"/>
    </row>
    <row r="41" spans="1:22" x14ac:dyDescent="0.2">
      <c r="A41" s="520" t="s">
        <v>598</v>
      </c>
      <c r="C41" s="2350" t="s">
        <v>506</v>
      </c>
      <c r="D41" s="2350"/>
      <c r="E41" s="2350"/>
      <c r="F41" s="2350"/>
      <c r="G41" s="2350"/>
      <c r="H41" s="600"/>
      <c r="I41" s="597">
        <f t="shared" si="1"/>
        <v>102</v>
      </c>
      <c r="J41" s="552"/>
      <c r="K41" s="1809">
        <v>2565</v>
      </c>
      <c r="L41" s="544"/>
      <c r="M41" s="544"/>
      <c r="N41" s="602" t="s">
        <v>631</v>
      </c>
      <c r="O41" s="617"/>
      <c r="P41" s="509"/>
    </row>
    <row r="42" spans="1:22" x14ac:dyDescent="0.2">
      <c r="A42" s="520" t="s">
        <v>598</v>
      </c>
      <c r="C42" s="2338" t="s">
        <v>507</v>
      </c>
      <c r="D42" s="2338"/>
      <c r="E42" s="2338"/>
      <c r="F42" s="2338"/>
      <c r="G42" s="2338"/>
      <c r="H42" s="600"/>
      <c r="I42" s="597">
        <f t="shared" si="1"/>
        <v>103</v>
      </c>
      <c r="J42" s="552"/>
      <c r="K42" s="1809">
        <v>2566</v>
      </c>
      <c r="L42" s="544"/>
      <c r="M42" s="544"/>
      <c r="N42" s="603"/>
      <c r="O42" s="617"/>
    </row>
    <row r="43" spans="1:22" x14ac:dyDescent="0.2">
      <c r="C43" s="1967" t="s">
        <v>466</v>
      </c>
      <c r="D43" s="1962"/>
      <c r="E43" s="1962"/>
      <c r="F43" s="1962"/>
      <c r="G43" s="1962"/>
      <c r="H43" s="600"/>
      <c r="I43" s="597"/>
      <c r="J43" s="552"/>
      <c r="K43" s="1811"/>
      <c r="L43" s="544"/>
      <c r="M43" s="544"/>
      <c r="N43" s="603"/>
      <c r="O43" s="617"/>
    </row>
    <row r="44" spans="1:22" x14ac:dyDescent="0.2">
      <c r="A44" s="520" t="s">
        <v>598</v>
      </c>
      <c r="B44" s="594"/>
      <c r="C44" s="1962" t="s">
        <v>67</v>
      </c>
      <c r="D44" s="1962"/>
      <c r="E44" s="1962"/>
      <c r="F44" s="1962"/>
      <c r="G44" s="1962"/>
      <c r="H44" s="913"/>
      <c r="I44" s="585">
        <f>I42+1</f>
        <v>104</v>
      </c>
      <c r="J44" s="545"/>
      <c r="K44" s="1809">
        <v>2567</v>
      </c>
      <c r="L44" s="544"/>
      <c r="M44" s="544"/>
      <c r="N44" s="603"/>
      <c r="O44" s="617"/>
      <c r="P44" s="498"/>
      <c r="Q44" s="498"/>
      <c r="R44" s="498"/>
      <c r="S44" s="498"/>
      <c r="T44" s="498"/>
      <c r="U44" s="498"/>
      <c r="V44" s="498"/>
    </row>
    <row r="45" spans="1:22" x14ac:dyDescent="0.2">
      <c r="A45" s="520" t="s">
        <v>598</v>
      </c>
      <c r="C45" s="1962" t="s">
        <v>67</v>
      </c>
      <c r="D45" s="1962"/>
      <c r="E45" s="1962"/>
      <c r="F45" s="1962"/>
      <c r="G45" s="1962"/>
      <c r="H45" s="600"/>
      <c r="I45" s="1370">
        <f>I44+1</f>
        <v>105</v>
      </c>
      <c r="J45" s="564"/>
      <c r="K45" s="1809">
        <v>2568</v>
      </c>
      <c r="L45" s="544"/>
      <c r="M45" s="544"/>
      <c r="N45" s="603"/>
      <c r="O45" s="617"/>
    </row>
    <row r="46" spans="1:22" ht="13.5" thickBot="1" x14ac:dyDescent="0.25">
      <c r="C46" s="608"/>
      <c r="D46" s="608"/>
      <c r="E46" s="608"/>
      <c r="F46" s="608"/>
      <c r="G46" s="608"/>
      <c r="H46" s="608"/>
      <c r="I46" s="1326"/>
      <c r="J46" s="526"/>
      <c r="K46" s="608"/>
      <c r="L46" s="526"/>
      <c r="M46" s="526"/>
      <c r="N46" s="608"/>
    </row>
  </sheetData>
  <mergeCells count="11">
    <mergeCell ref="C42:G42"/>
    <mergeCell ref="C22:H22"/>
    <mergeCell ref="C25:G25"/>
    <mergeCell ref="C26:E26"/>
    <mergeCell ref="C27:G27"/>
    <mergeCell ref="C28:G28"/>
    <mergeCell ref="C3:N3"/>
    <mergeCell ref="C4:N4"/>
    <mergeCell ref="C5:N5"/>
    <mergeCell ref="C40:G40"/>
    <mergeCell ref="C41:G41"/>
  </mergeCells>
  <phoneticPr fontId="10" type="noConversion"/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&amp;LS24-4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8"/>
  <dimension ref="A2:N59"/>
  <sheetViews>
    <sheetView zoomScaleNormal="100" zoomScaleSheetLayoutView="100" workbookViewId="0"/>
  </sheetViews>
  <sheetFormatPr baseColWidth="10" defaultColWidth="9.140625" defaultRowHeight="12.75" x14ac:dyDescent="0.2"/>
  <cols>
    <col min="1" max="1" width="1.7109375" style="513" customWidth="1"/>
    <col min="2" max="2" width="2.7109375" style="534" customWidth="1"/>
    <col min="3" max="3" width="9.140625" style="489" customWidth="1"/>
    <col min="4" max="4" width="19" style="489" customWidth="1"/>
    <col min="5" max="5" width="10.7109375" style="489" customWidth="1"/>
    <col min="6" max="6" width="3.140625" style="489" customWidth="1"/>
    <col min="7" max="7" width="12.7109375" style="489" customWidth="1"/>
    <col min="8" max="8" width="2.7109375" style="489" customWidth="1"/>
    <col min="9" max="9" width="15.7109375" style="489" customWidth="1"/>
    <col min="10" max="11" width="2.7109375" style="489" customWidth="1"/>
    <col min="12" max="12" width="15.7109375" style="489" customWidth="1"/>
    <col min="13" max="16384" width="9.140625" style="489"/>
  </cols>
  <sheetData>
    <row r="2" spans="1:14" x14ac:dyDescent="0.2">
      <c r="N2" s="1231"/>
    </row>
    <row r="3" spans="1:14" x14ac:dyDescent="0.2">
      <c r="C3" s="395" t="s">
        <v>879</v>
      </c>
      <c r="D3" s="48"/>
      <c r="E3" s="48"/>
      <c r="F3" s="1368"/>
      <c r="G3" s="1368"/>
      <c r="H3" s="48"/>
      <c r="I3" s="1369"/>
      <c r="J3" s="537"/>
      <c r="K3" s="540"/>
      <c r="L3" s="537"/>
      <c r="M3" s="638"/>
      <c r="N3" s="563"/>
    </row>
    <row r="4" spans="1:14" x14ac:dyDescent="0.2">
      <c r="B4" s="535"/>
      <c r="C4" s="536" t="s">
        <v>620</v>
      </c>
      <c r="D4" s="537"/>
      <c r="E4" s="537"/>
      <c r="F4" s="537"/>
      <c r="G4" s="537"/>
      <c r="H4" s="538"/>
      <c r="I4" s="538"/>
      <c r="J4" s="538"/>
      <c r="K4" s="538"/>
      <c r="L4" s="538"/>
    </row>
    <row r="5" spans="1:14" x14ac:dyDescent="0.2">
      <c r="A5" s="1678"/>
      <c r="B5" s="535"/>
      <c r="C5" s="536" t="s">
        <v>877</v>
      </c>
      <c r="D5" s="540"/>
      <c r="E5" s="540"/>
      <c r="F5" s="540"/>
      <c r="G5" s="540"/>
      <c r="H5" s="539"/>
      <c r="I5" s="539"/>
      <c r="J5" s="539"/>
      <c r="K5" s="539"/>
      <c r="L5" s="539"/>
    </row>
    <row r="6" spans="1:14" ht="9" customHeight="1" thickBot="1" x14ac:dyDescent="0.25">
      <c r="A6" s="1678"/>
      <c r="B6" s="594"/>
      <c r="C6" s="595"/>
      <c r="D6" s="526"/>
      <c r="E6" s="526"/>
      <c r="F6" s="526"/>
      <c r="G6" s="526"/>
      <c r="H6" s="526"/>
      <c r="I6" s="526"/>
      <c r="J6" s="526"/>
      <c r="K6" s="526"/>
      <c r="L6" s="526"/>
    </row>
    <row r="7" spans="1:14" x14ac:dyDescent="0.2">
      <c r="A7" s="1678"/>
      <c r="I7" s="509"/>
      <c r="L7" s="509"/>
    </row>
    <row r="8" spans="1:14" x14ac:dyDescent="0.2">
      <c r="A8" s="1678"/>
      <c r="B8" s="546" t="s">
        <v>467</v>
      </c>
      <c r="C8" s="502" t="s">
        <v>468</v>
      </c>
      <c r="D8" s="510"/>
      <c r="E8" s="510"/>
      <c r="F8" s="510"/>
      <c r="G8" s="517"/>
      <c r="H8" s="543"/>
      <c r="I8" s="544"/>
      <c r="J8" s="543"/>
      <c r="K8" s="544"/>
      <c r="L8" s="544"/>
      <c r="M8" s="543"/>
      <c r="N8" s="545"/>
    </row>
    <row r="9" spans="1:14" x14ac:dyDescent="0.2">
      <c r="A9" s="1678"/>
      <c r="C9" s="502"/>
      <c r="D9" s="510"/>
      <c r="E9" s="510"/>
      <c r="F9" s="510"/>
      <c r="G9" s="517"/>
      <c r="H9" s="543"/>
      <c r="I9" s="544"/>
      <c r="J9" s="543"/>
      <c r="K9" s="544"/>
      <c r="L9" s="544"/>
      <c r="M9" s="543"/>
      <c r="N9" s="545"/>
    </row>
    <row r="10" spans="1:14" x14ac:dyDescent="0.2">
      <c r="A10" s="520" t="s">
        <v>598</v>
      </c>
      <c r="C10" s="517" t="s">
        <v>120</v>
      </c>
      <c r="F10" s="1371">
        <f>'1.RF_S24-4  Av. soc. futurs'!I45+1</f>
        <v>106</v>
      </c>
      <c r="G10" s="1818">
        <v>2569</v>
      </c>
      <c r="H10" s="543"/>
      <c r="I10" s="544"/>
      <c r="J10" s="543"/>
      <c r="K10" s="544"/>
      <c r="L10" s="517"/>
      <c r="N10" s="552"/>
    </row>
    <row r="11" spans="1:14" x14ac:dyDescent="0.2">
      <c r="A11" s="1678"/>
      <c r="C11" s="555"/>
      <c r="D11" s="553"/>
      <c r="E11" s="556"/>
      <c r="F11" s="557"/>
      <c r="G11" s="558"/>
      <c r="H11" s="559"/>
      <c r="I11" s="560"/>
      <c r="J11" s="559"/>
      <c r="K11" s="560"/>
      <c r="L11" s="560"/>
      <c r="M11" s="559"/>
      <c r="N11" s="561"/>
    </row>
    <row r="12" spans="1:14" x14ac:dyDescent="0.2">
      <c r="A12" s="1678" t="s">
        <v>598</v>
      </c>
      <c r="C12" s="502" t="s">
        <v>469</v>
      </c>
      <c r="D12" s="510"/>
      <c r="E12" s="510"/>
      <c r="F12" s="510"/>
      <c r="G12" s="510"/>
      <c r="H12" s="541"/>
      <c r="I12" s="619"/>
      <c r="J12" s="541"/>
      <c r="K12" s="545"/>
      <c r="L12" s="619"/>
      <c r="M12" s="541"/>
      <c r="N12" s="517"/>
    </row>
    <row r="13" spans="1:14" x14ac:dyDescent="0.2">
      <c r="A13" s="1678"/>
      <c r="C13" s="1207"/>
      <c r="E13" s="510"/>
      <c r="F13" s="510"/>
      <c r="H13" s="543"/>
      <c r="I13" s="544"/>
      <c r="J13" s="543"/>
      <c r="K13" s="544"/>
      <c r="L13" s="544"/>
      <c r="M13" s="543"/>
      <c r="N13" s="545"/>
    </row>
    <row r="14" spans="1:14" x14ac:dyDescent="0.2">
      <c r="A14" s="520"/>
      <c r="C14" s="502"/>
      <c r="D14" s="498"/>
      <c r="E14" s="498"/>
      <c r="F14" s="498"/>
      <c r="H14" s="500"/>
      <c r="I14" s="1969">
        <v>2018</v>
      </c>
      <c r="J14" s="509"/>
      <c r="K14" s="544"/>
      <c r="L14" s="1969">
        <v>2017</v>
      </c>
      <c r="M14" s="509"/>
      <c r="N14" s="545"/>
    </row>
    <row r="15" spans="1:14" x14ac:dyDescent="0.2">
      <c r="A15" s="1678"/>
      <c r="C15" s="502" t="s">
        <v>59</v>
      </c>
      <c r="D15" s="611"/>
      <c r="E15" s="611"/>
      <c r="F15" s="612"/>
      <c r="G15" s="583"/>
      <c r="H15" s="612"/>
      <c r="I15" s="619"/>
      <c r="K15" s="517"/>
      <c r="L15" s="517"/>
      <c r="M15" s="498"/>
      <c r="N15" s="545"/>
    </row>
    <row r="16" spans="1:14" x14ac:dyDescent="0.2">
      <c r="A16" s="520"/>
      <c r="C16" s="1967" t="s">
        <v>470</v>
      </c>
      <c r="D16" s="1967"/>
      <c r="E16" s="1967"/>
      <c r="F16" s="1967"/>
      <c r="G16" s="1967"/>
      <c r="I16" s="619"/>
      <c r="J16" s="588"/>
      <c r="K16" s="544"/>
      <c r="L16" s="544"/>
      <c r="M16" s="589"/>
      <c r="N16" s="545"/>
    </row>
    <row r="17" spans="1:14" x14ac:dyDescent="0.2">
      <c r="A17" s="520"/>
      <c r="C17" s="1967" t="s">
        <v>947</v>
      </c>
      <c r="D17" s="1967"/>
      <c r="E17" s="1967"/>
      <c r="F17" s="1967"/>
      <c r="G17" s="1967"/>
      <c r="I17" s="619"/>
      <c r="J17" s="588"/>
      <c r="K17" s="544"/>
      <c r="L17" s="544"/>
      <c r="M17" s="589"/>
      <c r="N17" s="545"/>
    </row>
    <row r="18" spans="1:14" x14ac:dyDescent="0.2">
      <c r="A18" s="520" t="s">
        <v>598</v>
      </c>
      <c r="C18" s="1967" t="s">
        <v>948</v>
      </c>
      <c r="D18" s="1967"/>
      <c r="E18" s="1967"/>
      <c r="F18" s="1967"/>
      <c r="G18" s="1967"/>
      <c r="H18" s="585">
        <f>F10+1</f>
        <v>107</v>
      </c>
      <c r="I18" s="2127" t="s">
        <v>2390</v>
      </c>
      <c r="J18" s="588"/>
      <c r="K18" s="544"/>
      <c r="L18" s="2128"/>
      <c r="M18" s="589"/>
      <c r="N18" s="545"/>
    </row>
    <row r="19" spans="1:14" x14ac:dyDescent="0.2">
      <c r="A19" s="520" t="s">
        <v>598</v>
      </c>
      <c r="C19" s="1967" t="s">
        <v>949</v>
      </c>
      <c r="D19" s="1967"/>
      <c r="E19" s="1967"/>
      <c r="F19" s="1967"/>
      <c r="G19" s="1967"/>
      <c r="H19" s="585">
        <f>H18+1</f>
        <v>108</v>
      </c>
      <c r="I19" s="2127" t="s">
        <v>2391</v>
      </c>
      <c r="J19" s="588"/>
      <c r="K19" s="544"/>
      <c r="L19" s="2128"/>
      <c r="M19" s="589"/>
      <c r="N19" s="545"/>
    </row>
    <row r="20" spans="1:14" x14ac:dyDescent="0.2">
      <c r="A20" s="520" t="s">
        <v>598</v>
      </c>
      <c r="C20" s="1967" t="s">
        <v>950</v>
      </c>
      <c r="D20" s="1967"/>
      <c r="E20" s="1967"/>
      <c r="F20" s="1967"/>
      <c r="G20" s="1967"/>
      <c r="H20" s="585">
        <f>H19+1</f>
        <v>109</v>
      </c>
      <c r="I20" s="2127" t="s">
        <v>2392</v>
      </c>
      <c r="J20" s="588"/>
      <c r="K20" s="544"/>
      <c r="L20" s="2128"/>
      <c r="M20" s="589"/>
      <c r="N20" s="545"/>
    </row>
    <row r="21" spans="1:14" x14ac:dyDescent="0.2">
      <c r="A21" s="520" t="s">
        <v>598</v>
      </c>
      <c r="C21" s="1967" t="s">
        <v>951</v>
      </c>
      <c r="D21" s="1967"/>
      <c r="E21" s="1967"/>
      <c r="F21" s="1967"/>
      <c r="G21" s="1967"/>
      <c r="H21" s="585">
        <f t="shared" ref="H21:H23" si="0">H20+1</f>
        <v>110</v>
      </c>
      <c r="I21" s="2127" t="s">
        <v>2393</v>
      </c>
      <c r="J21" s="588"/>
      <c r="K21" s="544"/>
      <c r="L21" s="2128"/>
      <c r="M21" s="589"/>
      <c r="N21" s="545"/>
    </row>
    <row r="22" spans="1:14" x14ac:dyDescent="0.2">
      <c r="A22" s="520" t="s">
        <v>598</v>
      </c>
      <c r="C22" s="2047" t="s">
        <v>1086</v>
      </c>
      <c r="D22" s="1967"/>
      <c r="E22" s="1967"/>
      <c r="F22" s="1967"/>
      <c r="G22" s="1967"/>
      <c r="H22" s="585">
        <f t="shared" si="0"/>
        <v>111</v>
      </c>
      <c r="I22" s="2129" t="s">
        <v>2394</v>
      </c>
      <c r="J22" s="588"/>
      <c r="K22" s="544"/>
      <c r="L22" s="2130"/>
      <c r="M22" s="589"/>
      <c r="N22" s="545"/>
    </row>
    <row r="23" spans="1:14" ht="13.5" thickBot="1" x14ac:dyDescent="0.25">
      <c r="A23" s="520"/>
      <c r="C23" s="1967"/>
      <c r="D23" s="1967"/>
      <c r="E23" s="1967"/>
      <c r="F23" s="1967"/>
      <c r="G23" s="1967"/>
      <c r="H23" s="585">
        <f t="shared" si="0"/>
        <v>112</v>
      </c>
      <c r="I23" s="2132">
        <v>2570</v>
      </c>
      <c r="J23" s="588"/>
      <c r="K23" s="544"/>
      <c r="L23" s="618"/>
      <c r="M23" s="589"/>
      <c r="N23" s="545"/>
    </row>
    <row r="24" spans="1:14" ht="13.5" thickBot="1" x14ac:dyDescent="0.25">
      <c r="A24" s="1678"/>
      <c r="C24" s="620"/>
      <c r="D24" s="526"/>
      <c r="E24" s="526"/>
      <c r="F24" s="621"/>
      <c r="G24" s="622"/>
      <c r="H24" s="623"/>
      <c r="I24" s="618"/>
      <c r="J24" s="623"/>
      <c r="K24" s="618"/>
      <c r="L24" s="618"/>
      <c r="M24" s="543"/>
      <c r="N24" s="545"/>
    </row>
    <row r="25" spans="1:14" s="498" customFormat="1" x14ac:dyDescent="0.2">
      <c r="A25" s="492"/>
      <c r="B25" s="594"/>
      <c r="C25" s="1967"/>
      <c r="D25" s="510"/>
      <c r="E25" s="510"/>
      <c r="F25" s="541"/>
      <c r="G25" s="542"/>
      <c r="H25" s="543"/>
      <c r="I25" s="544"/>
      <c r="J25" s="543"/>
      <c r="K25" s="544"/>
      <c r="L25" s="544"/>
      <c r="M25" s="543"/>
      <c r="N25" s="545"/>
    </row>
    <row r="26" spans="1:14" x14ac:dyDescent="0.2">
      <c r="A26" s="1678"/>
      <c r="B26" s="546" t="s">
        <v>471</v>
      </c>
      <c r="C26" s="572" t="s">
        <v>472</v>
      </c>
      <c r="D26" s="499"/>
      <c r="E26" s="499"/>
      <c r="F26" s="499"/>
      <c r="G26" s="499"/>
      <c r="H26" s="499"/>
      <c r="I26" s="499"/>
      <c r="J26" s="519"/>
      <c r="K26" s="499"/>
      <c r="L26" s="499"/>
    </row>
    <row r="27" spans="1:14" x14ac:dyDescent="0.2">
      <c r="A27" s="1678"/>
      <c r="B27" s="546"/>
      <c r="C27" s="572"/>
      <c r="D27" s="499"/>
      <c r="E27" s="499"/>
      <c r="F27" s="499"/>
      <c r="G27" s="499"/>
      <c r="H27" s="499"/>
      <c r="I27" s="499"/>
      <c r="J27" s="519"/>
      <c r="K27" s="499"/>
      <c r="L27" s="499"/>
    </row>
    <row r="28" spans="1:14" x14ac:dyDescent="0.2">
      <c r="A28" s="520" t="s">
        <v>598</v>
      </c>
      <c r="B28" s="515"/>
      <c r="C28" s="1966" t="s">
        <v>554</v>
      </c>
      <c r="F28" s="597">
        <f>H23+1</f>
        <v>113</v>
      </c>
      <c r="G28" s="1818">
        <v>2571</v>
      </c>
      <c r="J28" s="1678"/>
    </row>
    <row r="29" spans="1:14" x14ac:dyDescent="0.2">
      <c r="A29" s="1678"/>
      <c r="B29" s="489"/>
      <c r="C29" s="510"/>
      <c r="D29" s="498"/>
      <c r="E29" s="498"/>
      <c r="F29" s="625"/>
      <c r="G29" s="625"/>
      <c r="J29" s="1678"/>
    </row>
    <row r="30" spans="1:14" x14ac:dyDescent="0.2">
      <c r="A30" s="1678" t="s">
        <v>598</v>
      </c>
      <c r="B30" s="489"/>
      <c r="C30" s="572" t="s">
        <v>342</v>
      </c>
      <c r="J30" s="1678"/>
    </row>
    <row r="31" spans="1:14" x14ac:dyDescent="0.2">
      <c r="A31" s="1678"/>
      <c r="B31" s="489"/>
      <c r="C31" s="1215"/>
      <c r="D31" s="517"/>
      <c r="E31" s="517"/>
      <c r="F31" s="517"/>
      <c r="G31" s="517"/>
      <c r="H31" s="517"/>
      <c r="I31" s="517"/>
      <c r="J31" s="520"/>
      <c r="K31" s="517"/>
      <c r="L31" s="517"/>
    </row>
    <row r="32" spans="1:14" x14ac:dyDescent="0.2">
      <c r="A32" s="1678"/>
      <c r="C32" s="502"/>
      <c r="D32" s="498"/>
      <c r="E32" s="498"/>
      <c r="F32" s="498"/>
      <c r="H32" s="500"/>
      <c r="J32" s="507"/>
      <c r="K32" s="507"/>
    </row>
    <row r="33" spans="1:12" x14ac:dyDescent="0.2">
      <c r="A33" s="520"/>
      <c r="C33" s="502"/>
      <c r="D33" s="498"/>
      <c r="E33" s="498"/>
      <c r="F33" s="498"/>
      <c r="H33" s="500"/>
      <c r="I33" s="2124" t="s">
        <v>935</v>
      </c>
      <c r="J33" s="613"/>
      <c r="K33" s="613"/>
      <c r="L33" s="2124" t="s">
        <v>831</v>
      </c>
    </row>
    <row r="34" spans="1:12" x14ac:dyDescent="0.2">
      <c r="A34" s="1678"/>
      <c r="C34" s="502" t="s">
        <v>59</v>
      </c>
      <c r="D34" s="611"/>
      <c r="E34" s="611"/>
      <c r="F34" s="612"/>
      <c r="G34" s="583"/>
      <c r="H34" s="612"/>
    </row>
    <row r="35" spans="1:12" ht="13.5" thickBot="1" x14ac:dyDescent="0.25">
      <c r="A35" s="520" t="s">
        <v>598</v>
      </c>
      <c r="C35" s="2338" t="s">
        <v>470</v>
      </c>
      <c r="D35" s="2338"/>
      <c r="E35" s="2338"/>
      <c r="F35" s="2338"/>
      <c r="G35" s="2338"/>
      <c r="H35" s="541">
        <f>F28+1</f>
        <v>114</v>
      </c>
      <c r="I35" s="1822">
        <v>2572</v>
      </c>
      <c r="J35" s="588"/>
      <c r="K35" s="588"/>
      <c r="L35" s="627"/>
    </row>
    <row r="36" spans="1:12" ht="13.5" thickBot="1" x14ac:dyDescent="0.25">
      <c r="A36" s="1678"/>
      <c r="C36" s="620"/>
      <c r="D36" s="526"/>
      <c r="E36" s="526"/>
      <c r="F36" s="621"/>
      <c r="G36" s="622"/>
      <c r="H36" s="623"/>
      <c r="I36" s="623"/>
      <c r="J36" s="623"/>
      <c r="K36" s="623"/>
      <c r="L36" s="623"/>
    </row>
    <row r="37" spans="1:12" ht="10.5" customHeight="1" x14ac:dyDescent="0.2">
      <c r="A37" s="1678"/>
    </row>
    <row r="38" spans="1:12" x14ac:dyDescent="0.2">
      <c r="A38" s="1678"/>
      <c r="B38" s="546" t="s">
        <v>343</v>
      </c>
      <c r="C38" s="1970" t="s">
        <v>344</v>
      </c>
      <c r="D38" s="611"/>
      <c r="E38" s="611"/>
      <c r="F38" s="612"/>
      <c r="G38" s="628"/>
      <c r="H38" s="613"/>
      <c r="I38" s="613"/>
      <c r="J38" s="613"/>
      <c r="K38" s="613"/>
      <c r="L38" s="613"/>
    </row>
    <row r="39" spans="1:12" x14ac:dyDescent="0.2">
      <c r="A39" s="533"/>
      <c r="B39" s="497"/>
      <c r="C39" s="498"/>
      <c r="D39" s="510"/>
      <c r="E39" s="1683"/>
      <c r="F39" s="1683"/>
      <c r="G39" s="1683"/>
      <c r="H39" s="1683"/>
      <c r="I39" s="2131"/>
      <c r="J39" s="543"/>
      <c r="K39" s="543"/>
      <c r="L39" s="543"/>
    </row>
    <row r="40" spans="1:12" x14ac:dyDescent="0.2">
      <c r="A40" s="1678"/>
      <c r="B40" s="554"/>
      <c r="C40" s="555"/>
      <c r="D40" s="553"/>
      <c r="E40" s="556"/>
      <c r="F40" s="557"/>
      <c r="G40" s="558"/>
      <c r="H40" s="559"/>
      <c r="I40" s="559"/>
      <c r="J40" s="559"/>
      <c r="K40" s="559"/>
      <c r="L40" s="559"/>
    </row>
    <row r="41" spans="1:12" x14ac:dyDescent="0.2">
      <c r="A41" s="1678"/>
      <c r="B41" s="554"/>
      <c r="C41" s="555"/>
      <c r="D41" s="553"/>
      <c r="E41" s="556"/>
      <c r="F41" s="557"/>
      <c r="G41" s="558"/>
      <c r="H41" s="559"/>
      <c r="I41" s="2124" t="s">
        <v>935</v>
      </c>
      <c r="J41" s="559"/>
      <c r="K41" s="559"/>
      <c r="L41" s="2124" t="s">
        <v>831</v>
      </c>
    </row>
    <row r="42" spans="1:12" x14ac:dyDescent="0.2">
      <c r="A42" s="520" t="s">
        <v>598</v>
      </c>
      <c r="B42" s="497"/>
      <c r="C42" s="1967" t="s">
        <v>1072</v>
      </c>
      <c r="D42" s="510"/>
      <c r="E42" s="510"/>
      <c r="F42" s="625"/>
      <c r="G42" s="543"/>
      <c r="I42" s="498"/>
      <c r="J42" s="543"/>
      <c r="K42" s="543"/>
    </row>
    <row r="43" spans="1:12" ht="13.5" thickBot="1" x14ac:dyDescent="0.25">
      <c r="A43" s="520"/>
      <c r="B43" s="497"/>
      <c r="C43" s="1967" t="s">
        <v>1073</v>
      </c>
      <c r="D43" s="510"/>
      <c r="E43" s="510"/>
      <c r="F43" s="625"/>
      <c r="G43" s="543"/>
      <c r="H43" s="543">
        <f>H35+1</f>
        <v>115</v>
      </c>
      <c r="I43" s="2133">
        <v>2575</v>
      </c>
      <c r="J43" s="543"/>
      <c r="K43" s="543"/>
      <c r="L43" s="626"/>
    </row>
    <row r="44" spans="1:12" x14ac:dyDescent="0.2">
      <c r="A44" s="1678"/>
    </row>
    <row r="45" spans="1:12" x14ac:dyDescent="0.2">
      <c r="A45" s="1678" t="s">
        <v>598</v>
      </c>
      <c r="C45" s="1970" t="s">
        <v>633</v>
      </c>
      <c r="D45" s="510"/>
      <c r="E45" s="510"/>
      <c r="F45" s="541"/>
      <c r="G45" s="542"/>
      <c r="H45" s="543"/>
      <c r="I45" s="543"/>
      <c r="J45" s="543"/>
      <c r="K45" s="543"/>
      <c r="L45" s="543"/>
    </row>
    <row r="46" spans="1:12" x14ac:dyDescent="0.2">
      <c r="A46" s="1678"/>
      <c r="C46" s="610"/>
      <c r="D46" s="510"/>
      <c r="E46" s="510"/>
      <c r="F46" s="541"/>
      <c r="G46" s="542"/>
      <c r="H46" s="543"/>
      <c r="I46" s="543"/>
      <c r="J46" s="543"/>
      <c r="K46" s="543"/>
      <c r="L46" s="543"/>
    </row>
    <row r="47" spans="1:12" x14ac:dyDescent="0.2">
      <c r="A47" s="1678"/>
      <c r="D47" s="510"/>
      <c r="E47" s="510"/>
      <c r="F47" s="541"/>
      <c r="G47" s="542"/>
      <c r="H47" s="543"/>
      <c r="I47" s="543"/>
      <c r="J47" s="543"/>
      <c r="K47" s="543"/>
      <c r="L47" s="543"/>
    </row>
    <row r="48" spans="1:12" x14ac:dyDescent="0.2">
      <c r="A48" s="1678"/>
      <c r="C48" s="610"/>
      <c r="D48" s="510"/>
      <c r="E48" s="510"/>
      <c r="F48" s="541"/>
      <c r="G48" s="542"/>
      <c r="H48" s="543"/>
      <c r="I48" s="2124" t="s">
        <v>935</v>
      </c>
      <c r="J48" s="559"/>
      <c r="K48" s="559"/>
      <c r="L48" s="2124" t="s">
        <v>831</v>
      </c>
    </row>
    <row r="49" spans="1:12" ht="13.5" thickBot="1" x14ac:dyDescent="0.25">
      <c r="A49" s="520" t="s">
        <v>598</v>
      </c>
      <c r="C49" s="502" t="s">
        <v>70</v>
      </c>
      <c r="D49" s="510"/>
      <c r="E49" s="510"/>
      <c r="F49" s="541"/>
      <c r="G49" s="542"/>
      <c r="H49" s="543">
        <f>H43+1</f>
        <v>116</v>
      </c>
      <c r="I49" s="1819">
        <v>2576</v>
      </c>
      <c r="J49" s="543"/>
      <c r="K49" s="543"/>
      <c r="L49" s="591"/>
    </row>
    <row r="50" spans="1:12" x14ac:dyDescent="0.2">
      <c r="A50" s="1678"/>
      <c r="C50" s="610"/>
      <c r="D50" s="510"/>
      <c r="E50" s="510"/>
      <c r="F50" s="541"/>
      <c r="G50" s="542"/>
      <c r="H50" s="543"/>
      <c r="I50" s="543"/>
      <c r="J50" s="543"/>
      <c r="K50" s="543"/>
      <c r="L50" s="543"/>
    </row>
    <row r="51" spans="1:12" x14ac:dyDescent="0.2">
      <c r="A51" s="1678"/>
      <c r="C51" s="502" t="s">
        <v>59</v>
      </c>
      <c r="D51" s="510"/>
      <c r="E51" s="510"/>
      <c r="F51" s="510"/>
      <c r="G51" s="625"/>
      <c r="H51" s="543"/>
      <c r="I51" s="588"/>
      <c r="J51" s="543"/>
      <c r="K51" s="543"/>
      <c r="L51" s="589"/>
    </row>
    <row r="52" spans="1:12" x14ac:dyDescent="0.2">
      <c r="A52" s="520" t="s">
        <v>598</v>
      </c>
      <c r="C52" s="503" t="s">
        <v>71</v>
      </c>
      <c r="D52" s="510"/>
      <c r="E52" s="510"/>
      <c r="F52" s="510"/>
      <c r="G52" s="625"/>
      <c r="H52" s="543">
        <f>H49+1</f>
        <v>117</v>
      </c>
      <c r="I52" s="1809">
        <v>2577</v>
      </c>
      <c r="J52" s="543"/>
      <c r="L52" s="588"/>
    </row>
    <row r="53" spans="1:12" x14ac:dyDescent="0.2">
      <c r="A53" s="520" t="s">
        <v>598</v>
      </c>
      <c r="C53" s="2338" t="s">
        <v>21</v>
      </c>
      <c r="D53" s="2338"/>
      <c r="E53" s="2338"/>
      <c r="F53" s="2338"/>
      <c r="G53" s="2338"/>
      <c r="H53" s="543">
        <f>H52+1</f>
        <v>118</v>
      </c>
      <c r="I53" s="1809">
        <v>2578</v>
      </c>
      <c r="J53" s="543"/>
      <c r="L53" s="588"/>
    </row>
    <row r="54" spans="1:12" ht="13.5" thickBot="1" x14ac:dyDescent="0.25">
      <c r="A54" s="520" t="s">
        <v>598</v>
      </c>
      <c r="C54" s="2338"/>
      <c r="D54" s="2338"/>
      <c r="E54" s="2338"/>
      <c r="F54" s="2338"/>
      <c r="G54" s="2338"/>
      <c r="H54" s="543">
        <f>H53+1</f>
        <v>119</v>
      </c>
      <c r="I54" s="1823">
        <v>2579</v>
      </c>
      <c r="J54" s="543"/>
      <c r="K54" s="543"/>
      <c r="L54" s="629"/>
    </row>
    <row r="55" spans="1:12" ht="13.5" thickBot="1" x14ac:dyDescent="0.25">
      <c r="C55" s="595"/>
      <c r="D55" s="526"/>
      <c r="E55" s="526"/>
      <c r="F55" s="526"/>
      <c r="G55" s="630"/>
      <c r="H55" s="623"/>
      <c r="I55" s="623"/>
      <c r="J55" s="623"/>
      <c r="K55" s="623"/>
      <c r="L55" s="623"/>
    </row>
    <row r="56" spans="1:12" x14ac:dyDescent="0.2">
      <c r="C56" s="515" t="s">
        <v>53</v>
      </c>
      <c r="D56" s="498"/>
      <c r="E56" s="498"/>
      <c r="F56" s="498"/>
      <c r="G56" s="500"/>
      <c r="H56" s="533"/>
      <c r="I56" s="533"/>
      <c r="J56" s="509"/>
    </row>
    <row r="57" spans="1:12" ht="13.5" thickBot="1" x14ac:dyDescent="0.25">
      <c r="A57" s="520" t="s">
        <v>598</v>
      </c>
      <c r="C57" s="631"/>
      <c r="D57" s="608"/>
      <c r="E57" s="608"/>
      <c r="F57" s="608"/>
      <c r="G57" s="527"/>
      <c r="H57" s="529"/>
      <c r="I57" s="529"/>
      <c r="J57" s="632"/>
      <c r="K57" s="608"/>
      <c r="L57" s="608"/>
    </row>
    <row r="58" spans="1:12" x14ac:dyDescent="0.2">
      <c r="C58" s="633"/>
      <c r="D58" s="548"/>
      <c r="E58" s="634"/>
      <c r="H58" s="548"/>
      <c r="I58" s="634"/>
      <c r="J58" s="634"/>
      <c r="K58" s="548"/>
      <c r="L58" s="548"/>
    </row>
    <row r="59" spans="1:12" x14ac:dyDescent="0.2">
      <c r="C59" s="929"/>
      <c r="D59" s="1"/>
      <c r="E59" s="1"/>
      <c r="F59" s="1"/>
    </row>
  </sheetData>
  <mergeCells count="3">
    <mergeCell ref="C35:G35"/>
    <mergeCell ref="C53:G53"/>
    <mergeCell ref="C54:G54"/>
  </mergeCells>
  <phoneticPr fontId="10" type="noConversion"/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&amp;LS24-5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5"/>
  <dimension ref="A2:V43"/>
  <sheetViews>
    <sheetView zoomScaleNormal="100" workbookViewId="0"/>
  </sheetViews>
  <sheetFormatPr baseColWidth="10" defaultColWidth="9.140625" defaultRowHeight="12.75" x14ac:dyDescent="0.2"/>
  <cols>
    <col min="1" max="9" width="9.140625" style="489"/>
    <col min="10" max="10" width="9.85546875" style="489" customWidth="1"/>
    <col min="11" max="16384" width="9.140625" style="489"/>
  </cols>
  <sheetData>
    <row r="2" spans="1:10" x14ac:dyDescent="0.2">
      <c r="A2" s="536"/>
      <c r="B2" s="537"/>
      <c r="C2" s="645"/>
      <c r="D2" s="537"/>
      <c r="E2" s="537"/>
      <c r="F2" s="537"/>
      <c r="G2" s="537"/>
    </row>
    <row r="3" spans="1:10" x14ac:dyDescent="0.2">
      <c r="A3" s="487"/>
    </row>
    <row r="4" spans="1:10" x14ac:dyDescent="0.2">
      <c r="A4" s="515"/>
    </row>
    <row r="6" spans="1:10" ht="13.5" thickBot="1" x14ac:dyDescent="0.25">
      <c r="A6" s="608"/>
      <c r="B6" s="608"/>
      <c r="C6" s="608"/>
      <c r="D6" s="608"/>
      <c r="E6" s="608"/>
      <c r="F6" s="608"/>
      <c r="G6" s="608"/>
      <c r="H6" s="608"/>
      <c r="I6" s="608"/>
      <c r="J6" s="608"/>
    </row>
    <row r="7" spans="1:10" ht="12.75" customHeight="1" x14ac:dyDescent="0.2">
      <c r="A7" s="2351" t="s">
        <v>936</v>
      </c>
      <c r="B7" s="2351"/>
      <c r="C7" s="2351"/>
      <c r="D7" s="2351"/>
      <c r="E7" s="2351"/>
      <c r="F7" s="2351"/>
      <c r="G7" s="2351"/>
      <c r="H7" s="2351"/>
      <c r="I7" s="2324"/>
      <c r="J7" s="2324"/>
    </row>
    <row r="8" spans="1:10" ht="18" customHeight="1" x14ac:dyDescent="0.2">
      <c r="A8" s="2351"/>
      <c r="B8" s="2351"/>
      <c r="C8" s="2351"/>
      <c r="D8" s="2351"/>
      <c r="E8" s="2351"/>
      <c r="F8" s="2351"/>
      <c r="G8" s="2351"/>
      <c r="H8" s="2351"/>
      <c r="I8" s="2324"/>
      <c r="J8" s="2324"/>
    </row>
    <row r="9" spans="1:10" x14ac:dyDescent="0.2">
      <c r="B9" s="537"/>
      <c r="C9" s="537"/>
      <c r="D9" s="537"/>
      <c r="E9" s="537"/>
      <c r="F9" s="537"/>
      <c r="G9" s="537"/>
    </row>
    <row r="13" spans="1:10" ht="15.75" x14ac:dyDescent="0.25">
      <c r="A13" s="646"/>
      <c r="B13" s="537"/>
      <c r="C13" s="537"/>
      <c r="D13" s="537"/>
      <c r="E13" s="537"/>
      <c r="F13" s="537"/>
      <c r="G13" s="537"/>
    </row>
    <row r="43" spans="2:22" x14ac:dyDescent="0.2">
      <c r="B43" s="498"/>
      <c r="C43" s="498"/>
      <c r="D43" s="498"/>
      <c r="E43" s="498"/>
      <c r="F43" s="498"/>
      <c r="G43" s="498"/>
      <c r="H43" s="498"/>
      <c r="I43" s="498"/>
      <c r="J43" s="498"/>
      <c r="K43" s="498"/>
      <c r="L43" s="498"/>
      <c r="M43" s="498"/>
      <c r="N43" s="498"/>
      <c r="O43" s="498"/>
      <c r="P43" s="498"/>
      <c r="Q43" s="498"/>
      <c r="R43" s="498"/>
      <c r="S43" s="498"/>
      <c r="T43" s="498"/>
      <c r="U43" s="498"/>
      <c r="V43" s="498"/>
    </row>
  </sheetData>
  <mergeCells count="1">
    <mergeCell ref="A7:J8"/>
  </mergeCells>
  <phoneticPr fontId="10" type="noConversion"/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Footer>&amp;LS26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2"/>
  <dimension ref="A1:V56"/>
  <sheetViews>
    <sheetView showZeros="0" zoomScaleNormal="100" workbookViewId="0"/>
  </sheetViews>
  <sheetFormatPr baseColWidth="10" defaultColWidth="9.140625" defaultRowHeight="12.75" x14ac:dyDescent="0.2"/>
  <cols>
    <col min="1" max="1" width="2" style="2051" customWidth="1"/>
    <col min="2" max="2" width="30.7109375" style="2051" customWidth="1"/>
    <col min="3" max="3" width="2.7109375" style="2051" bestFit="1" customWidth="1"/>
    <col min="4" max="4" width="15.7109375" style="2051" customWidth="1"/>
    <col min="5" max="5" width="0.7109375" style="648" customWidth="1"/>
    <col min="6" max="6" width="15.7109375" style="2051" customWidth="1"/>
    <col min="7" max="7" width="0.7109375" style="648" customWidth="1"/>
    <col min="8" max="8" width="15.7109375" style="2051" customWidth="1"/>
    <col min="9" max="9" width="0.7109375" style="2051" customWidth="1"/>
    <col min="10" max="10" width="15.7109375" style="2051" customWidth="1"/>
    <col min="11" max="16384" width="9.140625" style="2051"/>
  </cols>
  <sheetData>
    <row r="1" spans="1:10" x14ac:dyDescent="0.2">
      <c r="B1" s="2047"/>
      <c r="C1" s="2047"/>
      <c r="D1" s="2048"/>
      <c r="E1" s="647"/>
      <c r="F1" s="572"/>
      <c r="G1" s="647"/>
      <c r="H1" s="2049"/>
      <c r="I1" s="2049"/>
    </row>
    <row r="2" spans="1:10" x14ac:dyDescent="0.2">
      <c r="B2" s="2134" t="s">
        <v>688</v>
      </c>
      <c r="C2" s="2047"/>
      <c r="D2" s="2048"/>
      <c r="E2" s="647"/>
      <c r="F2" s="572"/>
      <c r="G2" s="647"/>
      <c r="H2" s="2049"/>
      <c r="I2" s="2049"/>
    </row>
    <row r="3" spans="1:10" x14ac:dyDescent="0.2">
      <c r="B3" s="2323" t="s">
        <v>431</v>
      </c>
      <c r="C3" s="2323"/>
      <c r="D3" s="2323"/>
      <c r="E3" s="2323"/>
      <c r="F3" s="2323"/>
      <c r="G3" s="2323"/>
      <c r="H3" s="2323"/>
      <c r="I3" s="2323"/>
      <c r="J3" s="2323"/>
    </row>
    <row r="4" spans="1:10" x14ac:dyDescent="0.2">
      <c r="B4" s="2323" t="s">
        <v>877</v>
      </c>
      <c r="C4" s="2323"/>
      <c r="D4" s="2323"/>
      <c r="E4" s="2323"/>
      <c r="F4" s="2323"/>
      <c r="G4" s="2323"/>
      <c r="H4" s="2323"/>
      <c r="I4" s="2323"/>
      <c r="J4" s="2323"/>
    </row>
    <row r="5" spans="1:10" x14ac:dyDescent="0.2">
      <c r="B5" s="2135"/>
      <c r="C5" s="2135"/>
    </row>
    <row r="6" spans="1:10" x14ac:dyDescent="0.2">
      <c r="B6" s="1327" t="s">
        <v>341</v>
      </c>
      <c r="C6" s="2135"/>
      <c r="D6" s="2326" t="s">
        <v>570</v>
      </c>
      <c r="E6" s="2326"/>
      <c r="F6" s="2326"/>
      <c r="H6" s="2326" t="s">
        <v>81</v>
      </c>
      <c r="I6" s="2326"/>
      <c r="J6" s="2326"/>
    </row>
    <row r="7" spans="1:10" x14ac:dyDescent="0.2">
      <c r="B7" s="2135"/>
      <c r="C7" s="2135"/>
      <c r="D7" s="1957" t="s">
        <v>503</v>
      </c>
      <c r="E7" s="649"/>
      <c r="F7" s="490" t="s">
        <v>287</v>
      </c>
      <c r="G7" s="584"/>
      <c r="H7" s="1957" t="s">
        <v>287</v>
      </c>
      <c r="I7" s="1957"/>
      <c r="J7" s="1935" t="s">
        <v>287</v>
      </c>
    </row>
    <row r="8" spans="1:10" ht="12.75" customHeight="1" thickBot="1" x14ac:dyDescent="0.25">
      <c r="B8" s="495" t="s">
        <v>232</v>
      </c>
      <c r="C8" s="495"/>
      <c r="D8" s="2149">
        <v>2018</v>
      </c>
      <c r="E8" s="1630"/>
      <c r="F8" s="2149">
        <v>2018</v>
      </c>
      <c r="G8" s="1630"/>
      <c r="H8" s="2149">
        <v>2018</v>
      </c>
      <c r="I8" s="496"/>
      <c r="J8" s="496">
        <v>2017</v>
      </c>
    </row>
    <row r="9" spans="1:10" x14ac:dyDescent="0.2">
      <c r="D9" s="2136"/>
      <c r="E9" s="652"/>
      <c r="F9" s="1824"/>
      <c r="G9" s="652"/>
      <c r="H9" s="2136"/>
      <c r="I9" s="2136"/>
    </row>
    <row r="10" spans="1:10" x14ac:dyDescent="0.2">
      <c r="B10" s="497" t="s">
        <v>209</v>
      </c>
      <c r="C10" s="497"/>
      <c r="D10" s="2136"/>
      <c r="E10" s="652"/>
      <c r="F10" s="2136"/>
      <c r="G10" s="652"/>
      <c r="H10" s="2136"/>
      <c r="I10" s="2136"/>
    </row>
    <row r="11" spans="1:10" x14ac:dyDescent="0.2">
      <c r="B11" s="2135" t="s">
        <v>210</v>
      </c>
      <c r="C11" s="2135"/>
      <c r="D11" s="2137"/>
      <c r="E11" s="596"/>
      <c r="F11" s="2138"/>
      <c r="G11" s="654"/>
      <c r="H11" s="2137"/>
      <c r="I11" s="2137"/>
      <c r="J11" s="655"/>
    </row>
    <row r="12" spans="1:10" x14ac:dyDescent="0.2">
      <c r="A12" s="2051" t="s">
        <v>435</v>
      </c>
      <c r="B12" s="2051" t="s">
        <v>328</v>
      </c>
      <c r="C12" s="644">
        <v>1</v>
      </c>
      <c r="D12" s="2139"/>
      <c r="F12" s="1825">
        <v>3077</v>
      </c>
      <c r="G12" s="1825"/>
      <c r="H12" s="1825">
        <v>5337</v>
      </c>
      <c r="I12" s="2140"/>
      <c r="J12" s="2139"/>
    </row>
    <row r="13" spans="1:10" x14ac:dyDescent="0.2">
      <c r="B13" s="2051" t="s">
        <v>329</v>
      </c>
      <c r="C13" s="644"/>
      <c r="D13" s="2139"/>
      <c r="F13" s="1825"/>
      <c r="G13" s="1825"/>
      <c r="H13" s="1825"/>
      <c r="I13" s="2140"/>
      <c r="J13" s="2139"/>
    </row>
    <row r="14" spans="1:10" x14ac:dyDescent="0.2">
      <c r="A14" s="2051" t="s">
        <v>435</v>
      </c>
      <c r="B14" s="2135" t="s">
        <v>330</v>
      </c>
      <c r="C14" s="644">
        <f>C12+1</f>
        <v>2</v>
      </c>
      <c r="D14" s="2139"/>
      <c r="F14" s="1825">
        <v>3078</v>
      </c>
      <c r="G14" s="1825"/>
      <c r="H14" s="1825">
        <v>5338</v>
      </c>
      <c r="I14" s="2140"/>
      <c r="J14" s="2139"/>
    </row>
    <row r="15" spans="1:10" x14ac:dyDescent="0.2">
      <c r="A15" s="2051" t="s">
        <v>435</v>
      </c>
      <c r="B15" s="2051" t="s">
        <v>331</v>
      </c>
      <c r="C15" s="644">
        <f>C14+1</f>
        <v>3</v>
      </c>
      <c r="D15" s="2139"/>
      <c r="F15" s="1825">
        <v>3079</v>
      </c>
      <c r="G15" s="1825"/>
      <c r="H15" s="1825">
        <v>5339</v>
      </c>
      <c r="I15" s="2140"/>
      <c r="J15" s="2139"/>
    </row>
    <row r="16" spans="1:10" x14ac:dyDescent="0.2">
      <c r="A16" s="2051" t="s">
        <v>435</v>
      </c>
      <c r="B16" s="2135" t="s">
        <v>332</v>
      </c>
      <c r="C16" s="644">
        <f>C15+1</f>
        <v>4</v>
      </c>
      <c r="D16" s="2139"/>
      <c r="F16" s="1825">
        <v>3080</v>
      </c>
      <c r="G16" s="1825"/>
      <c r="H16" s="1825">
        <v>5301</v>
      </c>
      <c r="I16" s="2140"/>
      <c r="J16" s="2139"/>
    </row>
    <row r="17" spans="1:10" x14ac:dyDescent="0.2">
      <c r="B17" s="2135" t="s">
        <v>211</v>
      </c>
      <c r="C17" s="644"/>
      <c r="D17" s="2139"/>
      <c r="F17" s="1826"/>
      <c r="G17" s="1825"/>
      <c r="H17" s="1826"/>
      <c r="I17" s="2140"/>
      <c r="J17" s="2139"/>
    </row>
    <row r="18" spans="1:10" x14ac:dyDescent="0.2">
      <c r="B18" s="2135" t="s">
        <v>329</v>
      </c>
      <c r="C18" s="644"/>
      <c r="D18" s="2139"/>
      <c r="F18" s="1826"/>
      <c r="G18" s="1825"/>
      <c r="H18" s="1826"/>
      <c r="I18" s="2140"/>
      <c r="J18" s="2139"/>
    </row>
    <row r="19" spans="1:10" x14ac:dyDescent="0.2">
      <c r="A19" s="2051" t="s">
        <v>435</v>
      </c>
      <c r="B19" s="2135" t="s">
        <v>330</v>
      </c>
      <c r="C19" s="644">
        <f>C16+1</f>
        <v>5</v>
      </c>
      <c r="D19" s="2139"/>
      <c r="F19" s="1825">
        <v>3081</v>
      </c>
      <c r="G19" s="1825"/>
      <c r="H19" s="1825">
        <v>5302</v>
      </c>
      <c r="I19" s="2140"/>
      <c r="J19" s="2139"/>
    </row>
    <row r="20" spans="1:10" x14ac:dyDescent="0.2">
      <c r="A20" s="2051" t="s">
        <v>435</v>
      </c>
      <c r="B20" s="2051" t="s">
        <v>331</v>
      </c>
      <c r="C20" s="644">
        <f>C19+1</f>
        <v>6</v>
      </c>
      <c r="D20" s="2139"/>
      <c r="F20" s="1825">
        <v>3082</v>
      </c>
      <c r="G20" s="1825"/>
      <c r="H20" s="1825">
        <v>5306</v>
      </c>
      <c r="I20" s="2140"/>
      <c r="J20" s="2139"/>
    </row>
    <row r="21" spans="1:10" x14ac:dyDescent="0.2">
      <c r="A21" s="2051" t="s">
        <v>435</v>
      </c>
      <c r="B21" s="2135" t="s">
        <v>332</v>
      </c>
      <c r="C21" s="644">
        <f>C20+1</f>
        <v>7</v>
      </c>
      <c r="D21" s="2139"/>
      <c r="F21" s="1825">
        <v>3083</v>
      </c>
      <c r="G21" s="1825"/>
      <c r="H21" s="1825">
        <v>5307</v>
      </c>
      <c r="I21" s="2140"/>
      <c r="J21" s="2139"/>
    </row>
    <row r="22" spans="1:10" x14ac:dyDescent="0.2">
      <c r="A22" s="2051" t="s">
        <v>435</v>
      </c>
      <c r="B22" s="2141" t="s">
        <v>68</v>
      </c>
      <c r="C22" s="523">
        <f>C21+1</f>
        <v>8</v>
      </c>
      <c r="D22" s="2142"/>
      <c r="E22" s="756"/>
      <c r="F22" s="1827">
        <v>3084</v>
      </c>
      <c r="G22" s="1827"/>
      <c r="H22" s="1827">
        <v>5311</v>
      </c>
      <c r="I22" s="2143"/>
      <c r="J22" s="2142"/>
    </row>
    <row r="23" spans="1:10" x14ac:dyDescent="0.2">
      <c r="A23" s="2051" t="s">
        <v>435</v>
      </c>
      <c r="B23" s="2141"/>
      <c r="C23" s="523">
        <f>C22+1</f>
        <v>9</v>
      </c>
      <c r="D23" s="2142"/>
      <c r="E23" s="756"/>
      <c r="F23" s="1827">
        <v>3085</v>
      </c>
      <c r="G23" s="1827"/>
      <c r="H23" s="1827">
        <v>5312</v>
      </c>
      <c r="I23" s="2143"/>
      <c r="J23" s="2142"/>
    </row>
    <row r="24" spans="1:10" x14ac:dyDescent="0.2">
      <c r="B24" s="2135"/>
      <c r="C24" s="644"/>
      <c r="D24" s="2139"/>
      <c r="F24" s="2140"/>
      <c r="G24" s="644"/>
      <c r="H24" s="2140"/>
      <c r="I24" s="2140"/>
      <c r="J24" s="2139"/>
    </row>
    <row r="25" spans="1:10" x14ac:dyDescent="0.2">
      <c r="B25" s="497" t="s">
        <v>212</v>
      </c>
      <c r="C25" s="644"/>
      <c r="D25" s="2139"/>
      <c r="F25" s="2140"/>
      <c r="G25" s="644"/>
      <c r="H25" s="2140"/>
      <c r="I25" s="2140"/>
      <c r="J25" s="2139"/>
    </row>
    <row r="26" spans="1:10" ht="13.5" customHeight="1" x14ac:dyDescent="0.2">
      <c r="B26" s="2135" t="s">
        <v>49</v>
      </c>
      <c r="C26" s="644"/>
      <c r="D26" s="2139"/>
      <c r="F26" s="2140"/>
      <c r="G26" s="644"/>
      <c r="H26" s="2140"/>
      <c r="I26" s="2140"/>
      <c r="J26" s="2139"/>
    </row>
    <row r="27" spans="1:10" x14ac:dyDescent="0.2">
      <c r="B27" s="2135" t="s">
        <v>333</v>
      </c>
      <c r="C27" s="644"/>
      <c r="D27" s="2139"/>
      <c r="F27" s="2140"/>
      <c r="G27" s="644"/>
      <c r="H27" s="2140"/>
      <c r="I27" s="2140"/>
      <c r="J27" s="2139"/>
    </row>
    <row r="28" spans="1:10" x14ac:dyDescent="0.2">
      <c r="A28" s="2051" t="s">
        <v>435</v>
      </c>
      <c r="B28" s="2135" t="s">
        <v>334</v>
      </c>
      <c r="C28" s="644">
        <f>C23+1</f>
        <v>10</v>
      </c>
      <c r="D28" s="2139"/>
      <c r="F28" s="1825">
        <v>3086</v>
      </c>
      <c r="G28" s="1825"/>
      <c r="H28" s="1825">
        <v>5313</v>
      </c>
      <c r="I28" s="2140"/>
      <c r="J28" s="2139"/>
    </row>
    <row r="29" spans="1:10" x14ac:dyDescent="0.2">
      <c r="A29" s="2051" t="s">
        <v>435</v>
      </c>
      <c r="B29" s="2135" t="s">
        <v>335</v>
      </c>
      <c r="C29" s="644">
        <f>C28+1</f>
        <v>11</v>
      </c>
      <c r="D29" s="2139"/>
      <c r="F29" s="1825">
        <v>3087</v>
      </c>
      <c r="G29" s="1825"/>
      <c r="H29" s="1825">
        <v>5314</v>
      </c>
      <c r="I29" s="2140"/>
      <c r="J29" s="2139"/>
    </row>
    <row r="30" spans="1:10" x14ac:dyDescent="0.2">
      <c r="A30" s="2051" t="s">
        <v>435</v>
      </c>
      <c r="B30" s="2135" t="s">
        <v>336</v>
      </c>
      <c r="C30" s="644">
        <f>C29+1</f>
        <v>12</v>
      </c>
      <c r="D30" s="2139"/>
      <c r="F30" s="1825">
        <v>3088</v>
      </c>
      <c r="G30" s="1825"/>
      <c r="H30" s="1825">
        <v>5315</v>
      </c>
      <c r="I30" s="2140"/>
      <c r="J30" s="2139"/>
    </row>
    <row r="31" spans="1:10" x14ac:dyDescent="0.2">
      <c r="A31" s="2051" t="s">
        <v>435</v>
      </c>
      <c r="B31" s="2135" t="s">
        <v>475</v>
      </c>
      <c r="C31" s="644">
        <f>C30+1</f>
        <v>13</v>
      </c>
      <c r="D31" s="2139"/>
      <c r="F31" s="1825">
        <v>3089</v>
      </c>
      <c r="G31" s="1825"/>
      <c r="H31" s="1825">
        <v>5316</v>
      </c>
      <c r="I31" s="2140"/>
      <c r="J31" s="2139"/>
    </row>
    <row r="32" spans="1:10" x14ac:dyDescent="0.2">
      <c r="B32" s="2135" t="s">
        <v>216</v>
      </c>
      <c r="C32" s="677"/>
      <c r="D32" s="660"/>
      <c r="F32" s="676"/>
      <c r="G32" s="662"/>
      <c r="H32" s="676"/>
      <c r="I32" s="676"/>
      <c r="J32" s="660"/>
    </row>
    <row r="33" spans="1:22" x14ac:dyDescent="0.2">
      <c r="A33" s="2051" t="s">
        <v>435</v>
      </c>
      <c r="B33" s="2144" t="s">
        <v>490</v>
      </c>
      <c r="C33" s="644">
        <f>C31+1</f>
        <v>14</v>
      </c>
      <c r="D33" s="2139"/>
      <c r="F33" s="1828">
        <v>3090</v>
      </c>
      <c r="G33" s="1825"/>
      <c r="H33" s="1828">
        <v>5319</v>
      </c>
      <c r="I33" s="1858"/>
      <c r="J33" s="2139"/>
    </row>
    <row r="34" spans="1:22" x14ac:dyDescent="0.2">
      <c r="A34" s="2051" t="s">
        <v>435</v>
      </c>
      <c r="B34" s="2135" t="s">
        <v>490</v>
      </c>
      <c r="C34" s="644">
        <f t="shared" ref="C34:C41" si="0">C33+1</f>
        <v>15</v>
      </c>
      <c r="D34" s="2139"/>
      <c r="F34" s="1828">
        <v>3091</v>
      </c>
      <c r="G34" s="1825"/>
      <c r="H34" s="1828">
        <v>5320</v>
      </c>
      <c r="I34" s="1858"/>
      <c r="J34" s="2139"/>
    </row>
    <row r="35" spans="1:22" x14ac:dyDescent="0.2">
      <c r="A35" s="2051" t="s">
        <v>435</v>
      </c>
      <c r="B35" s="2135" t="s">
        <v>490</v>
      </c>
      <c r="C35" s="504">
        <f t="shared" si="0"/>
        <v>16</v>
      </c>
      <c r="D35" s="2139"/>
      <c r="F35" s="1828">
        <v>3092</v>
      </c>
      <c r="G35" s="1828"/>
      <c r="H35" s="1828">
        <v>5321</v>
      </c>
      <c r="I35" s="1858"/>
      <c r="J35" s="2139"/>
    </row>
    <row r="36" spans="1:22" x14ac:dyDescent="0.2">
      <c r="A36" s="2051" t="s">
        <v>435</v>
      </c>
      <c r="B36" s="2135" t="s">
        <v>476</v>
      </c>
      <c r="C36" s="504">
        <f>C35+1</f>
        <v>17</v>
      </c>
      <c r="D36" s="2139"/>
      <c r="F36" s="1828" t="s">
        <v>1715</v>
      </c>
      <c r="G36" s="1828"/>
      <c r="H36" s="1828" t="s">
        <v>1716</v>
      </c>
      <c r="I36" s="1858"/>
      <c r="J36" s="2139"/>
    </row>
    <row r="37" spans="1:22" x14ac:dyDescent="0.2">
      <c r="A37" s="2051" t="s">
        <v>435</v>
      </c>
      <c r="B37" s="2135" t="s">
        <v>477</v>
      </c>
      <c r="C37" s="504">
        <f>C36+1</f>
        <v>18</v>
      </c>
      <c r="D37" s="2139"/>
      <c r="F37" s="1829">
        <v>3093</v>
      </c>
      <c r="G37" s="1828"/>
      <c r="H37" s="1829">
        <v>5317</v>
      </c>
      <c r="I37" s="664"/>
      <c r="J37" s="2139"/>
    </row>
    <row r="38" spans="1:22" x14ac:dyDescent="0.2">
      <c r="A38" s="2051" t="s">
        <v>435</v>
      </c>
      <c r="B38" s="2135" t="s">
        <v>1042</v>
      </c>
      <c r="C38" s="504">
        <f>C37+1</f>
        <v>19</v>
      </c>
      <c r="D38" s="2139"/>
      <c r="F38" s="1829" t="s">
        <v>2395</v>
      </c>
      <c r="G38" s="1828"/>
      <c r="H38" s="1829" t="s">
        <v>2396</v>
      </c>
      <c r="I38" s="664"/>
      <c r="J38" s="2139"/>
    </row>
    <row r="39" spans="1:22" x14ac:dyDescent="0.2">
      <c r="A39" s="2051" t="s">
        <v>435</v>
      </c>
      <c r="B39" s="2135" t="s">
        <v>478</v>
      </c>
      <c r="C39" s="504">
        <f>C38+1</f>
        <v>20</v>
      </c>
      <c r="D39" s="2139"/>
      <c r="F39" s="1829">
        <v>3094</v>
      </c>
      <c r="G39" s="1828"/>
      <c r="H39" s="1829">
        <v>5340</v>
      </c>
      <c r="I39" s="664"/>
      <c r="J39" s="2139"/>
    </row>
    <row r="40" spans="1:22" x14ac:dyDescent="0.2">
      <c r="A40" s="2051" t="s">
        <v>435</v>
      </c>
      <c r="B40" s="2141" t="s">
        <v>479</v>
      </c>
      <c r="C40" s="504">
        <f t="shared" si="0"/>
        <v>21</v>
      </c>
      <c r="D40" s="2139"/>
      <c r="E40" s="584"/>
      <c r="F40" s="1829">
        <v>3095</v>
      </c>
      <c r="G40" s="1828"/>
      <c r="H40" s="1829">
        <v>5318</v>
      </c>
      <c r="I40" s="664"/>
      <c r="J40" s="2139"/>
    </row>
    <row r="41" spans="1:22" x14ac:dyDescent="0.2">
      <c r="A41" s="2051" t="s">
        <v>435</v>
      </c>
      <c r="B41" s="2141"/>
      <c r="C41" s="687">
        <f t="shared" si="0"/>
        <v>22</v>
      </c>
      <c r="D41" s="2145"/>
      <c r="E41" s="831"/>
      <c r="F41" s="1830">
        <v>3096</v>
      </c>
      <c r="G41" s="1830"/>
      <c r="H41" s="1830">
        <v>5322</v>
      </c>
      <c r="I41" s="2146"/>
      <c r="J41" s="2145"/>
    </row>
    <row r="42" spans="1:22" x14ac:dyDescent="0.2">
      <c r="B42" s="2135"/>
      <c r="C42" s="644"/>
      <c r="D42" s="2139"/>
      <c r="F42" s="2140"/>
      <c r="G42" s="644"/>
      <c r="H42" s="2140"/>
      <c r="I42" s="2140"/>
      <c r="J42" s="2139"/>
    </row>
    <row r="43" spans="1:22" x14ac:dyDescent="0.2">
      <c r="B43" s="2135" t="s">
        <v>50</v>
      </c>
      <c r="C43" s="644"/>
      <c r="D43" s="2139"/>
      <c r="F43" s="2140"/>
      <c r="G43" s="644"/>
      <c r="H43" s="2140"/>
      <c r="I43" s="2140"/>
      <c r="J43" s="2139"/>
    </row>
    <row r="44" spans="1:22" ht="13.5" customHeight="1" x14ac:dyDescent="0.2">
      <c r="A44" s="2051" t="s">
        <v>435</v>
      </c>
      <c r="B44" s="2135" t="s">
        <v>480</v>
      </c>
      <c r="C44" s="504">
        <f>C41+1</f>
        <v>23</v>
      </c>
      <c r="D44" s="2139"/>
      <c r="E44" s="584"/>
      <c r="F44" s="1828">
        <v>3097</v>
      </c>
      <c r="G44" s="1828"/>
      <c r="H44" s="1828">
        <v>5323</v>
      </c>
      <c r="I44" s="1858"/>
      <c r="J44" s="2139"/>
      <c r="K44" s="2135"/>
      <c r="L44" s="2135"/>
      <c r="M44" s="2135"/>
      <c r="N44" s="2135"/>
      <c r="O44" s="2135"/>
      <c r="P44" s="2135"/>
      <c r="Q44" s="2135"/>
      <c r="R44" s="2135"/>
      <c r="S44" s="2135"/>
      <c r="T44" s="2135"/>
      <c r="U44" s="2135"/>
      <c r="V44" s="2135"/>
    </row>
    <row r="45" spans="1:22" x14ac:dyDescent="0.2">
      <c r="A45" s="2051" t="s">
        <v>435</v>
      </c>
      <c r="B45" s="2141" t="s">
        <v>129</v>
      </c>
      <c r="C45" s="523">
        <f>C44+1</f>
        <v>24</v>
      </c>
      <c r="D45" s="2142"/>
      <c r="E45" s="756"/>
      <c r="F45" s="1827">
        <v>3098</v>
      </c>
      <c r="G45" s="1827"/>
      <c r="H45" s="1827">
        <v>5324</v>
      </c>
      <c r="I45" s="2143"/>
      <c r="J45" s="2142"/>
    </row>
    <row r="46" spans="1:22" x14ac:dyDescent="0.2">
      <c r="A46" s="2051" t="s">
        <v>435</v>
      </c>
      <c r="B46" s="2141"/>
      <c r="C46" s="523">
        <f>C45+1</f>
        <v>25</v>
      </c>
      <c r="D46" s="2142"/>
      <c r="E46" s="756"/>
      <c r="F46" s="1827">
        <v>3099</v>
      </c>
      <c r="G46" s="1827"/>
      <c r="H46" s="1827">
        <v>5325</v>
      </c>
      <c r="I46" s="1534"/>
      <c r="J46" s="2142"/>
    </row>
    <row r="47" spans="1:22" x14ac:dyDescent="0.2">
      <c r="A47" s="2051" t="s">
        <v>435</v>
      </c>
      <c r="B47" s="2141"/>
      <c r="C47" s="523">
        <f>C46+1</f>
        <v>26</v>
      </c>
      <c r="D47" s="2142"/>
      <c r="E47" s="756"/>
      <c r="F47" s="1827" t="s">
        <v>1717</v>
      </c>
      <c r="G47" s="1827"/>
      <c r="H47" s="1827" t="s">
        <v>1718</v>
      </c>
      <c r="I47" s="2143"/>
      <c r="J47" s="2142"/>
    </row>
    <row r="48" spans="1:22" x14ac:dyDescent="0.2">
      <c r="B48" s="2135"/>
      <c r="C48" s="644"/>
      <c r="D48" s="2139"/>
      <c r="F48" s="1831"/>
      <c r="G48" s="1825"/>
      <c r="H48" s="1831"/>
      <c r="I48" s="1858"/>
      <c r="J48" s="2139"/>
    </row>
    <row r="49" spans="1:10" ht="13.5" thickBot="1" x14ac:dyDescent="0.25">
      <c r="A49" s="2051" t="s">
        <v>435</v>
      </c>
      <c r="B49" s="495"/>
      <c r="C49" s="528">
        <f>C47+1</f>
        <v>27</v>
      </c>
      <c r="D49" s="2147"/>
      <c r="E49" s="757"/>
      <c r="F49" s="1832">
        <v>3198</v>
      </c>
      <c r="G49" s="1832"/>
      <c r="H49" s="1832">
        <v>5326</v>
      </c>
      <c r="I49" s="2147"/>
      <c r="J49" s="2147"/>
    </row>
    <row r="50" spans="1:10" ht="12.75" customHeight="1" x14ac:dyDescent="0.2">
      <c r="B50" s="2322" t="s">
        <v>2449</v>
      </c>
      <c r="C50" s="2322"/>
      <c r="D50" s="2322"/>
      <c r="E50" s="2322"/>
      <c r="F50" s="2322"/>
      <c r="G50" s="2322"/>
      <c r="H50" s="2322"/>
      <c r="I50" s="2322"/>
      <c r="J50" s="2322"/>
    </row>
    <row r="51" spans="1:10" ht="12.75" customHeight="1" x14ac:dyDescent="0.2">
      <c r="B51" s="2352"/>
      <c r="C51" s="2352"/>
      <c r="D51" s="2352"/>
      <c r="E51" s="2352"/>
      <c r="F51" s="2352"/>
      <c r="G51" s="2352"/>
      <c r="H51" s="2352"/>
      <c r="I51" s="2352"/>
      <c r="J51" s="2352"/>
    </row>
    <row r="52" spans="1:10" ht="12.75" customHeight="1" x14ac:dyDescent="0.2">
      <c r="B52" s="2150"/>
      <c r="E52" s="2051"/>
      <c r="G52" s="2051"/>
    </row>
    <row r="53" spans="1:10" x14ac:dyDescent="0.2">
      <c r="B53" s="531"/>
      <c r="E53" s="2051"/>
      <c r="G53" s="2051"/>
    </row>
    <row r="56" spans="1:10" x14ac:dyDescent="0.2">
      <c r="D56" s="2148"/>
    </row>
  </sheetData>
  <mergeCells count="5">
    <mergeCell ref="B3:J3"/>
    <mergeCell ref="B4:J4"/>
    <mergeCell ref="D6:F6"/>
    <mergeCell ref="H6:J6"/>
    <mergeCell ref="B50:J51"/>
  </mergeCells>
  <phoneticPr fontId="10" type="noConversion"/>
  <pageMargins left="0.39370078740157483" right="0.39370078740157483" top="0.59055118110236227" bottom="0.39370078740157483" header="0.59055118110236227" footer="0.39370078740157483"/>
  <pageSetup scale="99" orientation="portrait" r:id="rId1"/>
  <headerFooter alignWithMargins="0">
    <oddHeader>&amp;L&amp;9Organisme ________________________________________&amp;R&amp;9Code géographique ____________</oddHeader>
    <oddFooter>&amp;LS27-1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3">
    <pageSetUpPr fitToPage="1"/>
  </sheetPr>
  <dimension ref="A1:V60"/>
  <sheetViews>
    <sheetView showZeros="0" zoomScaleNormal="100" workbookViewId="0"/>
  </sheetViews>
  <sheetFormatPr baseColWidth="10" defaultColWidth="9.140625" defaultRowHeight="12.75" x14ac:dyDescent="0.2"/>
  <cols>
    <col min="1" max="1" width="2.140625" style="2046" customWidth="1"/>
    <col min="2" max="2" width="39" style="2051" customWidth="1"/>
    <col min="3" max="3" width="2.7109375" style="2051" bestFit="1" customWidth="1"/>
    <col min="4" max="4" width="15.7109375" style="2051" customWidth="1"/>
    <col min="5" max="5" width="0.5703125" style="648" customWidth="1"/>
    <col min="6" max="6" width="15.7109375" style="2051" customWidth="1"/>
    <col min="7" max="7" width="0.5703125" style="648" customWidth="1"/>
    <col min="8" max="8" width="15.7109375" style="2051" customWidth="1"/>
    <col min="9" max="9" width="0.5703125" style="2051" customWidth="1"/>
    <col min="10" max="10" width="15.7109375" style="2051" customWidth="1"/>
    <col min="11" max="16384" width="9.140625" style="2051"/>
  </cols>
  <sheetData>
    <row r="1" spans="1:10" ht="12.75" customHeight="1" x14ac:dyDescent="0.2">
      <c r="B1" s="2047"/>
      <c r="C1" s="2047"/>
      <c r="D1" s="2049"/>
      <c r="E1" s="647"/>
      <c r="F1" s="2049"/>
      <c r="G1" s="647"/>
      <c r="H1" s="2049"/>
      <c r="I1" s="2049"/>
    </row>
    <row r="2" spans="1:10" ht="12.75" customHeight="1" x14ac:dyDescent="0.2">
      <c r="B2" s="2134" t="s">
        <v>688</v>
      </c>
      <c r="C2" s="2047"/>
      <c r="D2" s="2049"/>
      <c r="E2" s="647"/>
      <c r="F2" s="2049"/>
      <c r="G2" s="647"/>
      <c r="H2" s="2049"/>
      <c r="I2" s="2049"/>
    </row>
    <row r="3" spans="1:10" ht="12.75" customHeight="1" x14ac:dyDescent="0.2">
      <c r="B3" s="2323" t="s">
        <v>280</v>
      </c>
      <c r="C3" s="2323"/>
      <c r="D3" s="2323"/>
      <c r="E3" s="2323"/>
      <c r="F3" s="2323"/>
      <c r="G3" s="2323"/>
      <c r="H3" s="2323"/>
      <c r="I3" s="2323"/>
      <c r="J3" s="2323"/>
    </row>
    <row r="4" spans="1:10" ht="12.75" customHeight="1" x14ac:dyDescent="0.2">
      <c r="B4" s="2323" t="s">
        <v>877</v>
      </c>
      <c r="C4" s="2323"/>
      <c r="D4" s="2323"/>
      <c r="E4" s="2323"/>
      <c r="F4" s="2323"/>
      <c r="G4" s="2323"/>
      <c r="H4" s="2323"/>
      <c r="I4" s="2323"/>
      <c r="J4" s="2323"/>
    </row>
    <row r="5" spans="1:10" ht="12.75" customHeight="1" x14ac:dyDescent="0.2">
      <c r="B5" s="1957"/>
      <c r="C5" s="1957"/>
      <c r="D5" s="1957"/>
      <c r="E5" s="1236"/>
      <c r="F5" s="1957"/>
      <c r="G5" s="1236"/>
      <c r="H5" s="1957"/>
      <c r="I5" s="1957"/>
      <c r="J5" s="1957"/>
    </row>
    <row r="6" spans="1:10" ht="12.75" customHeight="1" x14ac:dyDescent="0.2">
      <c r="B6" s="1327" t="s">
        <v>341</v>
      </c>
      <c r="C6" s="2135"/>
      <c r="D6" s="2326" t="s">
        <v>570</v>
      </c>
      <c r="E6" s="2326"/>
      <c r="F6" s="2326"/>
      <c r="H6" s="2326" t="s">
        <v>81</v>
      </c>
      <c r="I6" s="2326"/>
      <c r="J6" s="2326"/>
    </row>
    <row r="7" spans="1:10" ht="12.75" customHeight="1" x14ac:dyDescent="0.2">
      <c r="B7" s="2135"/>
      <c r="C7" s="2135"/>
      <c r="D7" s="1957" t="s">
        <v>503</v>
      </c>
      <c r="E7" s="649"/>
      <c r="F7" s="490" t="s">
        <v>287</v>
      </c>
      <c r="G7" s="584"/>
      <c r="H7" s="1957" t="s">
        <v>287</v>
      </c>
      <c r="I7" s="1957"/>
      <c r="J7" s="1935" t="s">
        <v>287</v>
      </c>
    </row>
    <row r="8" spans="1:10" ht="12.75" customHeight="1" thickBot="1" x14ac:dyDescent="0.25">
      <c r="B8" s="495" t="s">
        <v>653</v>
      </c>
      <c r="C8" s="495"/>
      <c r="D8" s="2149">
        <v>2018</v>
      </c>
      <c r="E8" s="1630"/>
      <c r="F8" s="2149">
        <v>2018</v>
      </c>
      <c r="G8" s="1630"/>
      <c r="H8" s="2149">
        <v>2018</v>
      </c>
      <c r="I8" s="496"/>
      <c r="J8" s="2149">
        <v>2017</v>
      </c>
    </row>
    <row r="9" spans="1:10" x14ac:dyDescent="0.2">
      <c r="D9" s="2151"/>
      <c r="E9" s="670"/>
      <c r="F9" s="1824"/>
      <c r="G9" s="670"/>
      <c r="H9" s="2151"/>
      <c r="I9" s="2151"/>
    </row>
    <row r="10" spans="1:10" ht="12.75" customHeight="1" x14ac:dyDescent="0.2">
      <c r="B10" s="497" t="s">
        <v>528</v>
      </c>
      <c r="C10" s="497"/>
      <c r="D10" s="2151"/>
      <c r="E10" s="670"/>
      <c r="F10" s="2151"/>
      <c r="G10" s="670"/>
      <c r="H10" s="2151"/>
      <c r="I10" s="2151"/>
    </row>
    <row r="11" spans="1:10" ht="12.75" customHeight="1" x14ac:dyDescent="0.2">
      <c r="B11" s="497" t="s">
        <v>529</v>
      </c>
      <c r="C11" s="497"/>
      <c r="D11" s="2151"/>
      <c r="E11" s="670"/>
      <c r="F11" s="2151"/>
      <c r="G11" s="670"/>
      <c r="H11" s="2151"/>
      <c r="I11" s="2151"/>
    </row>
    <row r="12" spans="1:10" ht="12.75" customHeight="1" x14ac:dyDescent="0.2">
      <c r="B12" s="2135" t="s">
        <v>539</v>
      </c>
      <c r="C12" s="2135"/>
      <c r="D12" s="2151"/>
      <c r="E12" s="670"/>
      <c r="F12" s="2151"/>
      <c r="G12" s="670"/>
      <c r="H12" s="2151"/>
      <c r="I12" s="2151"/>
    </row>
    <row r="13" spans="1:10" ht="12.75" customHeight="1" x14ac:dyDescent="0.2">
      <c r="B13" s="2135" t="s">
        <v>540</v>
      </c>
      <c r="C13" s="2135"/>
      <c r="D13" s="2151"/>
      <c r="E13" s="670"/>
      <c r="F13" s="2151"/>
      <c r="G13" s="670"/>
      <c r="H13" s="2151"/>
      <c r="I13" s="2151"/>
    </row>
    <row r="14" spans="1:10" ht="12.75" customHeight="1" x14ac:dyDescent="0.2">
      <c r="A14" s="2046" t="s">
        <v>435</v>
      </c>
      <c r="B14" s="2135" t="s">
        <v>491</v>
      </c>
      <c r="C14" s="644">
        <f>'1.RF_S27-1  Revenus taxes'!C49+1</f>
        <v>28</v>
      </c>
      <c r="D14" s="2139"/>
      <c r="E14" s="2051"/>
      <c r="F14" s="1776">
        <v>1828</v>
      </c>
      <c r="G14" s="1776"/>
      <c r="H14" s="1776">
        <v>5350</v>
      </c>
      <c r="I14" s="2140"/>
      <c r="J14" s="2139"/>
    </row>
    <row r="15" spans="1:10" ht="12.75" customHeight="1" x14ac:dyDescent="0.2">
      <c r="B15" s="2135" t="s">
        <v>424</v>
      </c>
      <c r="C15" s="644"/>
      <c r="D15" s="2139"/>
      <c r="E15" s="2051"/>
      <c r="F15" s="1776"/>
      <c r="G15" s="1776"/>
      <c r="H15" s="1776"/>
      <c r="I15" s="2140"/>
      <c r="J15" s="2139"/>
    </row>
    <row r="16" spans="1:10" ht="12.75" customHeight="1" x14ac:dyDescent="0.2">
      <c r="A16" s="2046" t="s">
        <v>435</v>
      </c>
      <c r="B16" s="2135" t="s">
        <v>410</v>
      </c>
      <c r="C16" s="644">
        <f>C14+1</f>
        <v>29</v>
      </c>
      <c r="D16" s="2139"/>
      <c r="E16" s="2051"/>
      <c r="F16" s="1776">
        <v>1830</v>
      </c>
      <c r="G16" s="1776"/>
      <c r="H16" s="1776">
        <v>5354</v>
      </c>
      <c r="I16" s="2140"/>
      <c r="J16" s="2139"/>
    </row>
    <row r="17" spans="1:10" ht="12.75" customHeight="1" x14ac:dyDescent="0.2">
      <c r="A17" s="2046" t="s">
        <v>435</v>
      </c>
      <c r="B17" s="2135" t="s">
        <v>411</v>
      </c>
      <c r="C17" s="644">
        <f>C16+1</f>
        <v>30</v>
      </c>
      <c r="D17" s="2139"/>
      <c r="E17" s="2051"/>
      <c r="F17" s="1776">
        <v>1829</v>
      </c>
      <c r="G17" s="1776"/>
      <c r="H17" s="1776">
        <v>5351</v>
      </c>
      <c r="I17" s="2140"/>
      <c r="J17" s="2139"/>
    </row>
    <row r="18" spans="1:10" ht="12.75" customHeight="1" x14ac:dyDescent="0.2">
      <c r="A18" s="2046" t="s">
        <v>435</v>
      </c>
      <c r="B18" s="2141" t="s">
        <v>425</v>
      </c>
      <c r="C18" s="523">
        <f>C17+1</f>
        <v>31</v>
      </c>
      <c r="D18" s="2142"/>
      <c r="E18" s="2141"/>
      <c r="F18" s="1781">
        <v>1831</v>
      </c>
      <c r="G18" s="1781"/>
      <c r="H18" s="1781">
        <v>5387</v>
      </c>
      <c r="I18" s="2143"/>
      <c r="J18" s="2142"/>
    </row>
    <row r="19" spans="1:10" ht="12.75" customHeight="1" x14ac:dyDescent="0.2">
      <c r="A19" s="2046" t="s">
        <v>435</v>
      </c>
      <c r="B19" s="2141"/>
      <c r="C19" s="523">
        <f>C18+1</f>
        <v>32</v>
      </c>
      <c r="D19" s="2142"/>
      <c r="E19" s="2141"/>
      <c r="F19" s="1781">
        <v>1832</v>
      </c>
      <c r="G19" s="1781"/>
      <c r="H19" s="1781">
        <v>5355</v>
      </c>
      <c r="I19" s="2143"/>
      <c r="J19" s="2143"/>
    </row>
    <row r="20" spans="1:10" ht="12.75" customHeight="1" x14ac:dyDescent="0.2">
      <c r="B20" s="2135" t="s">
        <v>541</v>
      </c>
      <c r="C20" s="644"/>
      <c r="D20" s="2139"/>
      <c r="E20" s="2051"/>
      <c r="F20" s="1833"/>
      <c r="G20" s="1776"/>
      <c r="H20" s="1833"/>
      <c r="I20" s="2140"/>
      <c r="J20" s="2139"/>
    </row>
    <row r="21" spans="1:10" ht="12.75" customHeight="1" x14ac:dyDescent="0.2">
      <c r="A21" s="2046" t="s">
        <v>435</v>
      </c>
      <c r="B21" s="2135" t="s">
        <v>426</v>
      </c>
      <c r="C21" s="644">
        <f>C19+1</f>
        <v>33</v>
      </c>
      <c r="D21" s="2139"/>
      <c r="E21" s="2051"/>
      <c r="F21" s="1776">
        <v>1833</v>
      </c>
      <c r="G21" s="1776"/>
      <c r="H21" s="1776">
        <v>5356</v>
      </c>
      <c r="I21" s="2140"/>
      <c r="J21" s="2139"/>
    </row>
    <row r="22" spans="1:10" ht="12.75" customHeight="1" x14ac:dyDescent="0.2">
      <c r="A22" s="2046" t="s">
        <v>435</v>
      </c>
      <c r="B22" s="2135" t="s">
        <v>436</v>
      </c>
      <c r="C22" s="644">
        <f>C21+1</f>
        <v>34</v>
      </c>
      <c r="D22" s="2139"/>
      <c r="E22" s="2051"/>
      <c r="F22" s="1776">
        <v>1834</v>
      </c>
      <c r="G22" s="1776"/>
      <c r="H22" s="1776">
        <v>5357</v>
      </c>
      <c r="I22" s="2140"/>
      <c r="J22" s="2139"/>
    </row>
    <row r="23" spans="1:10" ht="12.75" customHeight="1" x14ac:dyDescent="0.2">
      <c r="A23" s="2046" t="s">
        <v>435</v>
      </c>
      <c r="B23" s="2141" t="s">
        <v>437</v>
      </c>
      <c r="C23" s="523">
        <f>C22+1</f>
        <v>35</v>
      </c>
      <c r="D23" s="2142"/>
      <c r="E23" s="2141"/>
      <c r="F23" s="1781">
        <v>1835</v>
      </c>
      <c r="G23" s="1781"/>
      <c r="H23" s="1781">
        <v>5358</v>
      </c>
      <c r="I23" s="2143"/>
      <c r="J23" s="2142"/>
    </row>
    <row r="24" spans="1:10" ht="12.75" customHeight="1" x14ac:dyDescent="0.2">
      <c r="A24" s="2046" t="s">
        <v>435</v>
      </c>
      <c r="B24" s="2141"/>
      <c r="C24" s="523">
        <f>C23+1</f>
        <v>36</v>
      </c>
      <c r="D24" s="2142"/>
      <c r="E24" s="2141"/>
      <c r="F24" s="1834">
        <v>1836</v>
      </c>
      <c r="G24" s="1781"/>
      <c r="H24" s="1834">
        <v>5359</v>
      </c>
      <c r="I24" s="2142"/>
      <c r="J24" s="2142"/>
    </row>
    <row r="25" spans="1:10" ht="12.75" customHeight="1" x14ac:dyDescent="0.2">
      <c r="B25" s="2135" t="s">
        <v>542</v>
      </c>
      <c r="C25" s="644"/>
      <c r="D25" s="2139"/>
      <c r="E25" s="2051"/>
      <c r="F25" s="2140"/>
      <c r="G25" s="644"/>
      <c r="H25" s="2140"/>
      <c r="I25" s="2140"/>
      <c r="J25" s="2139"/>
    </row>
    <row r="26" spans="1:10" ht="12.75" customHeight="1" x14ac:dyDescent="0.2">
      <c r="B26" s="2135" t="s">
        <v>438</v>
      </c>
      <c r="C26" s="644"/>
      <c r="D26" s="2139"/>
      <c r="E26" s="2051"/>
      <c r="F26" s="2140"/>
      <c r="G26" s="644"/>
      <c r="H26" s="2140"/>
      <c r="I26" s="2140"/>
      <c r="J26" s="2139"/>
    </row>
    <row r="27" spans="1:10" ht="12.75" customHeight="1" x14ac:dyDescent="0.2">
      <c r="B27" s="2135" t="s">
        <v>439</v>
      </c>
      <c r="C27" s="644"/>
      <c r="D27" s="2139"/>
      <c r="E27" s="2051"/>
      <c r="F27" s="2140"/>
      <c r="G27" s="644"/>
      <c r="H27" s="2140"/>
      <c r="I27" s="2140"/>
      <c r="J27" s="2139"/>
    </row>
    <row r="28" spans="1:10" ht="12.75" customHeight="1" x14ac:dyDescent="0.2">
      <c r="A28" s="2046" t="s">
        <v>435</v>
      </c>
      <c r="B28" s="2135" t="s">
        <v>440</v>
      </c>
      <c r="C28" s="644">
        <f>C24+1</f>
        <v>37</v>
      </c>
      <c r="D28" s="2139"/>
      <c r="E28" s="2051"/>
      <c r="F28" s="1776">
        <v>1837</v>
      </c>
      <c r="G28" s="1776"/>
      <c r="H28" s="1776">
        <v>5360</v>
      </c>
      <c r="I28" s="2140"/>
      <c r="J28" s="2139"/>
    </row>
    <row r="29" spans="1:10" ht="12.75" customHeight="1" x14ac:dyDescent="0.2">
      <c r="B29" s="2135" t="s">
        <v>441</v>
      </c>
      <c r="C29" s="644"/>
      <c r="D29" s="2139"/>
      <c r="E29" s="2051"/>
      <c r="F29" s="1776"/>
      <c r="G29" s="1776"/>
      <c r="H29" s="1776"/>
      <c r="I29" s="2140"/>
      <c r="J29" s="2139"/>
    </row>
    <row r="30" spans="1:10" ht="12.75" customHeight="1" x14ac:dyDescent="0.2">
      <c r="A30" s="2046" t="s">
        <v>435</v>
      </c>
      <c r="B30" s="2135" t="s">
        <v>6</v>
      </c>
      <c r="C30" s="644">
        <f>C28+1</f>
        <v>38</v>
      </c>
      <c r="D30" s="2139"/>
      <c r="E30" s="2051"/>
      <c r="F30" s="1776">
        <v>1839</v>
      </c>
      <c r="G30" s="1776"/>
      <c r="H30" s="1776">
        <v>5388</v>
      </c>
      <c r="I30" s="2140"/>
      <c r="J30" s="2139"/>
    </row>
    <row r="31" spans="1:10" ht="12.75" customHeight="1" x14ac:dyDescent="0.2">
      <c r="A31" s="2046" t="s">
        <v>435</v>
      </c>
      <c r="B31" s="2141" t="s">
        <v>7</v>
      </c>
      <c r="C31" s="523">
        <f>C30+1</f>
        <v>39</v>
      </c>
      <c r="D31" s="2142"/>
      <c r="E31" s="2141"/>
      <c r="F31" s="1834">
        <v>1838</v>
      </c>
      <c r="G31" s="1781"/>
      <c r="H31" s="1834">
        <v>5386</v>
      </c>
      <c r="I31" s="2142"/>
      <c r="J31" s="2142"/>
    </row>
    <row r="32" spans="1:10" ht="12.75" customHeight="1" x14ac:dyDescent="0.2">
      <c r="A32" s="2046" t="s">
        <v>435</v>
      </c>
      <c r="B32" s="2141"/>
      <c r="C32" s="523">
        <f>C31+1</f>
        <v>40</v>
      </c>
      <c r="D32" s="2142"/>
      <c r="E32" s="2141"/>
      <c r="F32" s="1781">
        <v>1841</v>
      </c>
      <c r="G32" s="1781"/>
      <c r="H32" s="1781">
        <v>5362</v>
      </c>
      <c r="I32" s="2143"/>
      <c r="J32" s="2143"/>
    </row>
    <row r="33" spans="1:22" ht="12.75" customHeight="1" x14ac:dyDescent="0.2">
      <c r="B33" s="2152"/>
      <c r="C33" s="659"/>
      <c r="D33" s="2153"/>
      <c r="E33" s="2051"/>
      <c r="F33" s="1815"/>
      <c r="G33" s="1815"/>
      <c r="H33" s="1815"/>
      <c r="I33" s="2154"/>
      <c r="J33" s="2153"/>
    </row>
    <row r="34" spans="1:22" ht="13.5" customHeight="1" x14ac:dyDescent="0.2">
      <c r="A34" s="2046" t="s">
        <v>435</v>
      </c>
      <c r="B34" s="2141"/>
      <c r="C34" s="523">
        <f>C32+1</f>
        <v>41</v>
      </c>
      <c r="D34" s="2142"/>
      <c r="E34" s="2141"/>
      <c r="F34" s="1781">
        <v>1842</v>
      </c>
      <c r="G34" s="1781"/>
      <c r="H34" s="1781">
        <v>5363</v>
      </c>
      <c r="I34" s="2143"/>
      <c r="J34" s="2143"/>
    </row>
    <row r="35" spans="1:22" ht="9.9499999999999993" customHeight="1" x14ac:dyDescent="0.2">
      <c r="B35" s="2135"/>
      <c r="C35" s="504"/>
      <c r="D35" s="2139"/>
      <c r="E35" s="2051"/>
      <c r="F35" s="1779"/>
      <c r="G35" s="1775"/>
      <c r="H35" s="1779"/>
      <c r="I35" s="1858"/>
      <c r="J35" s="2139"/>
    </row>
    <row r="36" spans="1:22" x14ac:dyDescent="0.2">
      <c r="B36" s="497" t="s">
        <v>530</v>
      </c>
      <c r="C36" s="644"/>
      <c r="D36" s="2139"/>
      <c r="E36" s="2051"/>
      <c r="F36" s="1833"/>
      <c r="G36" s="1776"/>
      <c r="H36" s="1833"/>
      <c r="I36" s="2140"/>
      <c r="J36" s="2139"/>
    </row>
    <row r="37" spans="1:22" x14ac:dyDescent="0.2">
      <c r="B37" s="497" t="s">
        <v>529</v>
      </c>
      <c r="C37" s="644"/>
      <c r="D37" s="2139"/>
      <c r="E37" s="2051"/>
      <c r="F37" s="1833"/>
      <c r="G37" s="1776"/>
      <c r="H37" s="1833"/>
      <c r="I37" s="2140"/>
      <c r="J37" s="2139"/>
    </row>
    <row r="38" spans="1:22" x14ac:dyDescent="0.2">
      <c r="A38" s="2046" t="s">
        <v>435</v>
      </c>
      <c r="B38" s="2135" t="s">
        <v>144</v>
      </c>
      <c r="C38" s="644">
        <f>C34+1</f>
        <v>42</v>
      </c>
      <c r="D38" s="2139"/>
      <c r="E38" s="2051"/>
      <c r="F38" s="1776">
        <v>1843</v>
      </c>
      <c r="G38" s="1776"/>
      <c r="H38" s="1776">
        <v>5364</v>
      </c>
      <c r="I38" s="2140"/>
      <c r="J38" s="2139"/>
    </row>
    <row r="39" spans="1:22" x14ac:dyDescent="0.2">
      <c r="B39" s="2135" t="s">
        <v>409</v>
      </c>
      <c r="C39" s="644"/>
      <c r="D39" s="2139"/>
      <c r="E39" s="2051"/>
      <c r="F39" s="1776"/>
      <c r="G39" s="1776"/>
      <c r="H39" s="1776"/>
      <c r="I39" s="2140"/>
      <c r="J39" s="2139"/>
    </row>
    <row r="40" spans="1:22" x14ac:dyDescent="0.2">
      <c r="A40" s="2046" t="s">
        <v>435</v>
      </c>
      <c r="B40" s="2135" t="s">
        <v>442</v>
      </c>
      <c r="C40" s="644">
        <f>C38+1</f>
        <v>43</v>
      </c>
      <c r="D40" s="2139"/>
      <c r="E40" s="2051"/>
      <c r="F40" s="1776">
        <v>1845</v>
      </c>
      <c r="G40" s="1776"/>
      <c r="H40" s="1776">
        <v>5368</v>
      </c>
      <c r="I40" s="2140"/>
      <c r="J40" s="2139"/>
    </row>
    <row r="41" spans="1:22" ht="12.75" customHeight="1" x14ac:dyDescent="0.2">
      <c r="A41" s="2046" t="s">
        <v>435</v>
      </c>
      <c r="B41" s="2135" t="s">
        <v>443</v>
      </c>
      <c r="C41" s="523">
        <f>C40+1</f>
        <v>44</v>
      </c>
      <c r="D41" s="2142"/>
      <c r="E41" s="2141"/>
      <c r="F41" s="1781">
        <v>1844</v>
      </c>
      <c r="G41" s="1781"/>
      <c r="H41" s="1781">
        <v>5365</v>
      </c>
      <c r="I41" s="2143"/>
      <c r="J41" s="2142"/>
    </row>
    <row r="42" spans="1:22" x14ac:dyDescent="0.2">
      <c r="A42" s="2046" t="s">
        <v>435</v>
      </c>
      <c r="B42" s="2155"/>
      <c r="C42" s="687">
        <f>C41+1</f>
        <v>45</v>
      </c>
      <c r="D42" s="2145"/>
      <c r="E42" s="2155"/>
      <c r="F42" s="1781">
        <v>1846</v>
      </c>
      <c r="G42" s="1781"/>
      <c r="H42" s="1781">
        <v>5369</v>
      </c>
      <c r="I42" s="2146"/>
      <c r="J42" s="2146"/>
      <c r="K42" s="2135"/>
      <c r="L42" s="2135"/>
      <c r="M42" s="2135"/>
      <c r="N42" s="2135"/>
      <c r="O42" s="2135"/>
      <c r="P42" s="2135"/>
      <c r="Q42" s="2135"/>
      <c r="R42" s="2135"/>
      <c r="S42" s="2135"/>
      <c r="T42" s="2135"/>
      <c r="U42" s="2135"/>
      <c r="V42" s="2135"/>
    </row>
    <row r="43" spans="1:22" x14ac:dyDescent="0.2">
      <c r="B43" s="2135"/>
      <c r="C43" s="504"/>
      <c r="D43" s="2139"/>
      <c r="E43" s="2051"/>
      <c r="F43" s="1858"/>
      <c r="G43" s="504"/>
      <c r="H43" s="1858"/>
      <c r="I43" s="1858"/>
      <c r="J43" s="2139"/>
    </row>
    <row r="44" spans="1:22" ht="13.5" customHeight="1" x14ac:dyDescent="0.2">
      <c r="B44" s="497" t="s">
        <v>712</v>
      </c>
      <c r="C44" s="504"/>
      <c r="D44" s="2139"/>
      <c r="E44" s="2051"/>
      <c r="F44" s="1858"/>
      <c r="G44" s="504"/>
      <c r="H44" s="1858"/>
      <c r="I44" s="1858"/>
      <c r="J44" s="2139"/>
    </row>
    <row r="45" spans="1:22" ht="12.75" customHeight="1" x14ac:dyDescent="0.2">
      <c r="A45" s="2046" t="s">
        <v>435</v>
      </c>
      <c r="B45" s="2135" t="s">
        <v>144</v>
      </c>
      <c r="C45" s="504">
        <f>C42+1</f>
        <v>46</v>
      </c>
      <c r="D45" s="2139"/>
      <c r="E45" s="2051"/>
      <c r="F45" s="1775">
        <v>1847</v>
      </c>
      <c r="G45" s="1775"/>
      <c r="H45" s="1775">
        <v>5370</v>
      </c>
      <c r="I45" s="1858"/>
      <c r="J45" s="2139"/>
    </row>
    <row r="46" spans="1:22" ht="12.75" customHeight="1" x14ac:dyDescent="0.2">
      <c r="B46" s="2135" t="s">
        <v>409</v>
      </c>
      <c r="C46" s="504"/>
      <c r="D46" s="2139"/>
      <c r="E46" s="2051"/>
      <c r="F46" s="1775"/>
      <c r="G46" s="1775"/>
      <c r="H46" s="1775"/>
      <c r="I46" s="1858"/>
      <c r="J46" s="2139"/>
    </row>
    <row r="47" spans="1:22" x14ac:dyDescent="0.2">
      <c r="A47" s="2046" t="s">
        <v>435</v>
      </c>
      <c r="B47" s="2141" t="s">
        <v>442</v>
      </c>
      <c r="C47" s="523">
        <f>C45+1</f>
        <v>47</v>
      </c>
      <c r="D47" s="2142"/>
      <c r="E47" s="2141"/>
      <c r="F47" s="1781">
        <v>1848</v>
      </c>
      <c r="G47" s="1781"/>
      <c r="H47" s="1781">
        <v>5371</v>
      </c>
      <c r="I47" s="2143"/>
      <c r="J47" s="2142"/>
    </row>
    <row r="48" spans="1:22" x14ac:dyDescent="0.2">
      <c r="A48" s="2046" t="s">
        <v>435</v>
      </c>
      <c r="B48" s="2141"/>
      <c r="C48" s="523">
        <f>C47+1</f>
        <v>48</v>
      </c>
      <c r="D48" s="2142"/>
      <c r="E48" s="2141"/>
      <c r="F48" s="1781">
        <v>1849</v>
      </c>
      <c r="G48" s="1781"/>
      <c r="H48" s="1781">
        <v>5372</v>
      </c>
      <c r="I48" s="2143"/>
      <c r="J48" s="2142"/>
    </row>
    <row r="49" spans="1:10" x14ac:dyDescent="0.2">
      <c r="B49" s="2135"/>
      <c r="C49" s="504"/>
      <c r="D49" s="2139"/>
      <c r="E49" s="2051"/>
      <c r="F49" s="1779"/>
      <c r="G49" s="1775"/>
      <c r="H49" s="1779"/>
      <c r="I49" s="1858"/>
      <c r="J49" s="2139"/>
    </row>
    <row r="50" spans="1:10" ht="13.5" customHeight="1" x14ac:dyDescent="0.2">
      <c r="B50" s="497" t="s">
        <v>713</v>
      </c>
      <c r="C50" s="644"/>
      <c r="D50" s="2139"/>
      <c r="E50" s="2051"/>
      <c r="F50" s="1833"/>
      <c r="G50" s="1776"/>
      <c r="H50" s="1833"/>
      <c r="I50" s="2140"/>
      <c r="J50" s="2139"/>
    </row>
    <row r="51" spans="1:10" ht="12.75" customHeight="1" x14ac:dyDescent="0.2">
      <c r="B51" s="2135" t="s">
        <v>454</v>
      </c>
      <c r="C51" s="644"/>
      <c r="D51" s="2139"/>
      <c r="E51" s="2051"/>
      <c r="F51" s="1833"/>
      <c r="G51" s="1776"/>
      <c r="H51" s="1833"/>
      <c r="I51" s="2140"/>
      <c r="J51" s="2139"/>
    </row>
    <row r="52" spans="1:10" x14ac:dyDescent="0.2">
      <c r="A52" s="2046" t="s">
        <v>435</v>
      </c>
      <c r="B52" s="2135" t="s">
        <v>412</v>
      </c>
      <c r="C52" s="504">
        <f>C48+1</f>
        <v>49</v>
      </c>
      <c r="D52" s="2139"/>
      <c r="E52" s="2051"/>
      <c r="F52" s="1775">
        <v>1850</v>
      </c>
      <c r="G52" s="1775"/>
      <c r="H52" s="1775">
        <v>5378</v>
      </c>
      <c r="I52" s="1858"/>
      <c r="J52" s="2139"/>
    </row>
    <row r="53" spans="1:10" x14ac:dyDescent="0.2">
      <c r="A53" s="2046" t="s">
        <v>435</v>
      </c>
      <c r="B53" s="2141" t="s">
        <v>68</v>
      </c>
      <c r="C53" s="523">
        <f>C52+1</f>
        <v>50</v>
      </c>
      <c r="D53" s="2142"/>
      <c r="E53" s="2141"/>
      <c r="F53" s="1781">
        <v>1851</v>
      </c>
      <c r="G53" s="1781"/>
      <c r="H53" s="1781">
        <v>5379</v>
      </c>
      <c r="I53" s="2143"/>
      <c r="J53" s="2142"/>
    </row>
    <row r="54" spans="1:10" x14ac:dyDescent="0.2">
      <c r="A54" s="2046" t="s">
        <v>435</v>
      </c>
      <c r="B54" s="2141"/>
      <c r="C54" s="523">
        <f>C53+1</f>
        <v>51</v>
      </c>
      <c r="D54" s="2142"/>
      <c r="E54" s="2141"/>
      <c r="F54" s="1781">
        <v>1852</v>
      </c>
      <c r="G54" s="1781"/>
      <c r="H54" s="1781">
        <v>5380</v>
      </c>
      <c r="I54" s="2143"/>
      <c r="J54" s="2142"/>
    </row>
    <row r="55" spans="1:10" x14ac:dyDescent="0.2">
      <c r="C55" s="644"/>
      <c r="D55" s="2139"/>
      <c r="E55" s="2051"/>
      <c r="F55" s="1776"/>
      <c r="G55" s="1776"/>
      <c r="H55" s="1776"/>
      <c r="I55" s="2140"/>
      <c r="J55" s="2139"/>
    </row>
    <row r="56" spans="1:10" ht="13.5" customHeight="1" thickBot="1" x14ac:dyDescent="0.25">
      <c r="A56" s="2046" t="s">
        <v>435</v>
      </c>
      <c r="B56" s="495"/>
      <c r="C56" s="528">
        <f>C54+1</f>
        <v>52</v>
      </c>
      <c r="D56" s="2156"/>
      <c r="E56" s="2157"/>
      <c r="F56" s="1782">
        <v>1853</v>
      </c>
      <c r="G56" s="1782"/>
      <c r="H56" s="1782">
        <v>5381</v>
      </c>
      <c r="I56" s="2147"/>
      <c r="J56" s="2147"/>
    </row>
    <row r="57" spans="1:10" x14ac:dyDescent="0.2">
      <c r="B57" s="2322" t="s">
        <v>2449</v>
      </c>
      <c r="C57" s="2322"/>
      <c r="D57" s="2322"/>
      <c r="E57" s="2322"/>
      <c r="F57" s="2322"/>
      <c r="G57" s="2322"/>
      <c r="H57" s="2322"/>
      <c r="I57" s="2322"/>
      <c r="J57" s="2322"/>
    </row>
    <row r="58" spans="1:10" x14ac:dyDescent="0.2">
      <c r="B58" s="2352"/>
      <c r="C58" s="2352"/>
      <c r="D58" s="2352"/>
      <c r="E58" s="2352"/>
      <c r="F58" s="2352"/>
      <c r="G58" s="2352"/>
      <c r="H58" s="2352"/>
      <c r="I58" s="2352"/>
      <c r="J58" s="2352"/>
    </row>
    <row r="60" spans="1:10" x14ac:dyDescent="0.2">
      <c r="D60" s="2148"/>
    </row>
  </sheetData>
  <mergeCells count="5">
    <mergeCell ref="B3:J3"/>
    <mergeCell ref="B4:J4"/>
    <mergeCell ref="D6:F6"/>
    <mergeCell ref="H6:J6"/>
    <mergeCell ref="B57:J58"/>
  </mergeCells>
  <phoneticPr fontId="10" type="noConversion"/>
  <pageMargins left="0.39370078740157483" right="0.39370078740157483" top="0.59055118110236227" bottom="0.39370078740157483" header="0.59055118110236227" footer="0.39370078740157483"/>
  <pageSetup scale="92" orientation="portrait" r:id="rId1"/>
  <headerFooter alignWithMargins="0">
    <oddHeader>&amp;L&amp;9Organisme ________________________________________&amp;R&amp;9Code géographique ____________</oddHeader>
    <oddFooter>&amp;LS27-2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0">
    <pageSetUpPr fitToPage="1"/>
  </sheetPr>
  <dimension ref="A1:V68"/>
  <sheetViews>
    <sheetView showZeros="0" zoomScaleNormal="100" workbookViewId="0"/>
  </sheetViews>
  <sheetFormatPr baseColWidth="10" defaultColWidth="9.140625" defaultRowHeight="12" customHeight="1" x14ac:dyDescent="0.2"/>
  <cols>
    <col min="1" max="1" width="2.28515625" style="513" customWidth="1"/>
    <col min="2" max="2" width="43.28515625" style="489" customWidth="1"/>
    <col min="3" max="3" width="2.7109375" style="489" customWidth="1"/>
    <col min="4" max="4" width="15.7109375" style="489" customWidth="1"/>
    <col min="5" max="5" width="0.7109375" style="489" customWidth="1"/>
    <col min="6" max="6" width="15.7109375" style="489" customWidth="1"/>
    <col min="7" max="7" width="0.5703125" style="648" customWidth="1"/>
    <col min="8" max="8" width="15.7109375" style="489" customWidth="1"/>
    <col min="9" max="9" width="0.7109375" style="489" customWidth="1"/>
    <col min="10" max="10" width="15.7109375" style="489" customWidth="1"/>
    <col min="11" max="16384" width="9.140625" style="489"/>
  </cols>
  <sheetData>
    <row r="1" spans="1:10" ht="6.6" customHeight="1" x14ac:dyDescent="0.2"/>
    <row r="2" spans="1:10" ht="12" customHeight="1" x14ac:dyDescent="0.2">
      <c r="B2" s="2323" t="s">
        <v>280</v>
      </c>
      <c r="C2" s="2323"/>
      <c r="D2" s="2323"/>
      <c r="E2" s="2323"/>
      <c r="F2" s="2323"/>
      <c r="G2" s="2323"/>
      <c r="H2" s="2323"/>
      <c r="I2" s="2323"/>
      <c r="J2" s="2323"/>
    </row>
    <row r="3" spans="1:10" ht="12" customHeight="1" x14ac:dyDescent="0.2">
      <c r="B3" s="2323" t="s">
        <v>877</v>
      </c>
      <c r="C3" s="2323"/>
      <c r="D3" s="2323"/>
      <c r="E3" s="2323"/>
      <c r="F3" s="2323"/>
      <c r="G3" s="2323"/>
      <c r="H3" s="2323"/>
      <c r="I3" s="2323"/>
      <c r="J3" s="2323"/>
    </row>
    <row r="4" spans="1:10" ht="9" customHeight="1" x14ac:dyDescent="0.2">
      <c r="B4" s="1957"/>
      <c r="C4" s="1957"/>
      <c r="D4" s="1957"/>
      <c r="E4" s="1957"/>
      <c r="F4" s="1957"/>
      <c r="G4" s="668"/>
      <c r="H4" s="1957"/>
      <c r="I4" s="1957"/>
    </row>
    <row r="5" spans="1:10" ht="12.75" customHeight="1" x14ac:dyDescent="0.2">
      <c r="B5" s="953" t="s">
        <v>341</v>
      </c>
      <c r="C5" s="510"/>
      <c r="D5" s="2326" t="s">
        <v>570</v>
      </c>
      <c r="E5" s="2326"/>
      <c r="F5" s="2326"/>
      <c r="H5" s="2326" t="s">
        <v>81</v>
      </c>
      <c r="I5" s="2326"/>
      <c r="J5" s="2326"/>
    </row>
    <row r="6" spans="1:10" ht="12.75" customHeight="1" x14ac:dyDescent="0.2">
      <c r="B6" s="884"/>
      <c r="C6" s="510"/>
      <c r="D6" s="1957" t="s">
        <v>503</v>
      </c>
      <c r="E6" s="493"/>
      <c r="F6" s="490" t="s">
        <v>287</v>
      </c>
      <c r="G6" s="584"/>
      <c r="H6" s="1957" t="s">
        <v>287</v>
      </c>
      <c r="I6" s="1957"/>
      <c r="J6" s="1935" t="s">
        <v>287</v>
      </c>
    </row>
    <row r="7" spans="1:10" ht="12.75" customHeight="1" thickBot="1" x14ac:dyDescent="0.25">
      <c r="B7" s="495" t="s">
        <v>495</v>
      </c>
      <c r="C7" s="495"/>
      <c r="D7" s="2149">
        <v>2018</v>
      </c>
      <c r="E7" s="650"/>
      <c r="F7" s="2149">
        <v>2018</v>
      </c>
      <c r="G7" s="650"/>
      <c r="H7" s="2149">
        <v>2018</v>
      </c>
      <c r="I7" s="496"/>
      <c r="J7" s="2149">
        <v>2017</v>
      </c>
    </row>
    <row r="8" spans="1:10" ht="12.75" x14ac:dyDescent="0.2">
      <c r="B8" s="497"/>
      <c r="C8" s="497"/>
      <c r="D8" s="857"/>
      <c r="E8" s="497"/>
      <c r="F8" s="678"/>
      <c r="G8" s="679"/>
      <c r="H8" s="1957"/>
      <c r="I8" s="1957"/>
      <c r="J8" s="1957"/>
    </row>
    <row r="9" spans="1:10" ht="15.75" customHeight="1" x14ac:dyDescent="0.2">
      <c r="B9" s="497" t="s">
        <v>680</v>
      </c>
      <c r="C9" s="504"/>
      <c r="D9" s="641"/>
      <c r="F9" s="512"/>
      <c r="G9" s="644"/>
      <c r="H9" s="512"/>
      <c r="I9" s="512"/>
      <c r="J9" s="641"/>
    </row>
    <row r="10" spans="1:10" ht="12" customHeight="1" x14ac:dyDescent="0.2">
      <c r="B10" s="497" t="s">
        <v>257</v>
      </c>
      <c r="C10" s="504"/>
      <c r="D10" s="641"/>
      <c r="F10" s="505"/>
      <c r="G10" s="504"/>
      <c r="H10" s="505"/>
      <c r="I10" s="505"/>
      <c r="J10" s="641"/>
    </row>
    <row r="11" spans="1:10" ht="12" customHeight="1" x14ac:dyDescent="0.2">
      <c r="B11" s="497" t="s">
        <v>258</v>
      </c>
      <c r="C11" s="504"/>
      <c r="D11" s="641"/>
      <c r="F11" s="505"/>
      <c r="G11" s="504"/>
      <c r="H11" s="505"/>
      <c r="I11" s="505"/>
      <c r="J11" s="641"/>
    </row>
    <row r="12" spans="1:10" ht="8.1" customHeight="1" x14ac:dyDescent="0.2">
      <c r="B12" s="497"/>
      <c r="C12" s="504"/>
      <c r="D12" s="641"/>
      <c r="F12" s="505"/>
      <c r="G12" s="504"/>
      <c r="H12" s="505"/>
      <c r="I12" s="505"/>
      <c r="J12" s="641"/>
    </row>
    <row r="13" spans="1:10" ht="12" customHeight="1" x14ac:dyDescent="0.2">
      <c r="A13" s="520" t="s">
        <v>598</v>
      </c>
      <c r="B13" s="497" t="s">
        <v>708</v>
      </c>
      <c r="C13" s="504">
        <f>'1.RF_S27-2  Compens.tenant lieu'!C56+1</f>
        <v>53</v>
      </c>
      <c r="D13" s="641"/>
      <c r="F13" s="1835" t="s">
        <v>1719</v>
      </c>
      <c r="G13" s="1835"/>
      <c r="H13" s="1835" t="s">
        <v>1720</v>
      </c>
      <c r="I13" s="505"/>
      <c r="J13" s="641"/>
    </row>
    <row r="14" spans="1:10" ht="12" customHeight="1" x14ac:dyDescent="0.2">
      <c r="A14" s="520"/>
      <c r="B14" s="497" t="s">
        <v>709</v>
      </c>
      <c r="C14" s="675"/>
      <c r="D14" s="660"/>
      <c r="F14" s="1836"/>
      <c r="G14" s="1837"/>
      <c r="H14" s="1836"/>
      <c r="I14" s="676"/>
      <c r="J14" s="660"/>
    </row>
    <row r="15" spans="1:10" ht="12" customHeight="1" x14ac:dyDescent="0.2">
      <c r="A15" s="520" t="s">
        <v>598</v>
      </c>
      <c r="B15" s="510" t="s">
        <v>461</v>
      </c>
      <c r="C15" s="504">
        <f>C13+1</f>
        <v>54</v>
      </c>
      <c r="D15" s="641"/>
      <c r="F15" s="1835" t="s">
        <v>1721</v>
      </c>
      <c r="G15" s="1838"/>
      <c r="H15" s="1835" t="s">
        <v>1722</v>
      </c>
      <c r="I15" s="505"/>
      <c r="J15" s="641"/>
    </row>
    <row r="16" spans="1:10" ht="12" customHeight="1" x14ac:dyDescent="0.2">
      <c r="A16" s="520" t="s">
        <v>598</v>
      </c>
      <c r="B16" s="510" t="s">
        <v>26</v>
      </c>
      <c r="C16" s="504">
        <f>C15+1</f>
        <v>55</v>
      </c>
      <c r="D16" s="641"/>
      <c r="F16" s="1838" t="s">
        <v>1723</v>
      </c>
      <c r="G16" s="1838"/>
      <c r="H16" s="1838" t="s">
        <v>1724</v>
      </c>
      <c r="I16" s="512"/>
      <c r="J16" s="641"/>
    </row>
    <row r="17" spans="1:12" ht="12" customHeight="1" x14ac:dyDescent="0.2">
      <c r="A17" s="520" t="s">
        <v>598</v>
      </c>
      <c r="B17" s="510" t="s">
        <v>27</v>
      </c>
      <c r="C17" s="504">
        <f>C16+1</f>
        <v>56</v>
      </c>
      <c r="D17" s="641"/>
      <c r="F17" s="1835" t="s">
        <v>1725</v>
      </c>
      <c r="G17" s="1838"/>
      <c r="H17" s="1838" t="s">
        <v>1726</v>
      </c>
      <c r="I17" s="512"/>
      <c r="J17" s="641"/>
    </row>
    <row r="18" spans="1:12" ht="12" customHeight="1" x14ac:dyDescent="0.2">
      <c r="A18" s="520" t="s">
        <v>598</v>
      </c>
      <c r="B18" s="510" t="s">
        <v>68</v>
      </c>
      <c r="C18" s="504">
        <f>C17+1</f>
        <v>57</v>
      </c>
      <c r="D18" s="641"/>
      <c r="F18" s="1838" t="s">
        <v>1727</v>
      </c>
      <c r="G18" s="1838"/>
      <c r="H18" s="1838" t="s">
        <v>1728</v>
      </c>
      <c r="I18" s="512"/>
      <c r="J18" s="641"/>
    </row>
    <row r="19" spans="1:12" ht="12" customHeight="1" x14ac:dyDescent="0.2">
      <c r="B19" s="497" t="s">
        <v>710</v>
      </c>
      <c r="C19" s="675"/>
      <c r="D19" s="660"/>
      <c r="F19" s="1839"/>
      <c r="G19" s="1838"/>
      <c r="H19" s="1839"/>
      <c r="I19" s="676"/>
      <c r="J19" s="641"/>
    </row>
    <row r="20" spans="1:12" ht="12" customHeight="1" x14ac:dyDescent="0.2">
      <c r="B20" s="510" t="s">
        <v>28</v>
      </c>
      <c r="C20" s="504"/>
      <c r="D20" s="641"/>
      <c r="F20" s="1840"/>
      <c r="G20" s="1838"/>
      <c r="H20" s="1840"/>
      <c r="I20" s="512"/>
      <c r="J20" s="641"/>
      <c r="L20" s="530"/>
    </row>
    <row r="21" spans="1:12" ht="12" customHeight="1" x14ac:dyDescent="0.2">
      <c r="A21" s="520" t="s">
        <v>598</v>
      </c>
      <c r="B21" s="510" t="s">
        <v>127</v>
      </c>
      <c r="C21" s="504">
        <f>C18+1</f>
        <v>58</v>
      </c>
      <c r="D21" s="674"/>
      <c r="F21" s="1838" t="s">
        <v>1729</v>
      </c>
      <c r="G21" s="1838"/>
      <c r="H21" s="1838" t="s">
        <v>1730</v>
      </c>
      <c r="I21" s="512"/>
      <c r="J21" s="674"/>
    </row>
    <row r="22" spans="1:12" ht="12" customHeight="1" x14ac:dyDescent="0.2">
      <c r="A22" s="520" t="s">
        <v>598</v>
      </c>
      <c r="B22" s="510" t="s">
        <v>128</v>
      </c>
      <c r="C22" s="504">
        <f>C21+1</f>
        <v>59</v>
      </c>
      <c r="D22" s="674"/>
      <c r="F22" s="1838" t="s">
        <v>1731</v>
      </c>
      <c r="G22" s="1838"/>
      <c r="H22" s="1838" t="s">
        <v>1732</v>
      </c>
      <c r="I22" s="512"/>
      <c r="J22" s="674"/>
    </row>
    <row r="23" spans="1:12" ht="12" customHeight="1" x14ac:dyDescent="0.2">
      <c r="A23" s="520" t="s">
        <v>598</v>
      </c>
      <c r="B23" s="510" t="s">
        <v>129</v>
      </c>
      <c r="C23" s="504">
        <f>C22+1</f>
        <v>60</v>
      </c>
      <c r="D23" s="674"/>
      <c r="F23" s="1838" t="s">
        <v>1733</v>
      </c>
      <c r="G23" s="1838"/>
      <c r="H23" s="1838" t="s">
        <v>1734</v>
      </c>
      <c r="I23" s="512"/>
      <c r="J23" s="674"/>
    </row>
    <row r="24" spans="1:12" ht="12" customHeight="1" x14ac:dyDescent="0.2">
      <c r="B24" s="510" t="s">
        <v>572</v>
      </c>
      <c r="C24" s="504"/>
      <c r="D24" s="641"/>
      <c r="F24" s="1838"/>
      <c r="G24" s="1838"/>
      <c r="H24" s="1838"/>
      <c r="I24" s="512"/>
      <c r="J24" s="641"/>
    </row>
    <row r="25" spans="1:12" ht="12" customHeight="1" x14ac:dyDescent="0.2">
      <c r="B25" s="510" t="s">
        <v>444</v>
      </c>
      <c r="C25" s="504"/>
      <c r="D25" s="641"/>
      <c r="F25" s="1838"/>
      <c r="G25" s="1838"/>
      <c r="H25" s="1838"/>
      <c r="I25" s="512"/>
      <c r="J25" s="641"/>
    </row>
    <row r="26" spans="1:12" ht="12" customHeight="1" x14ac:dyDescent="0.2">
      <c r="A26" s="520" t="s">
        <v>598</v>
      </c>
      <c r="B26" s="510" t="s">
        <v>566</v>
      </c>
      <c r="C26" s="504">
        <f>C23+1</f>
        <v>61</v>
      </c>
      <c r="D26" s="641"/>
      <c r="F26" s="1838" t="s">
        <v>1735</v>
      </c>
      <c r="G26" s="1838"/>
      <c r="H26" s="1838" t="s">
        <v>1736</v>
      </c>
      <c r="I26" s="512"/>
      <c r="J26" s="641"/>
    </row>
    <row r="27" spans="1:12" ht="12" customHeight="1" x14ac:dyDescent="0.2">
      <c r="A27" s="520" t="s">
        <v>598</v>
      </c>
      <c r="B27" s="510" t="s">
        <v>346</v>
      </c>
      <c r="C27" s="504">
        <f t="shared" ref="C27:C32" si="0">C26+1</f>
        <v>62</v>
      </c>
      <c r="D27" s="641"/>
      <c r="F27" s="1838" t="s">
        <v>1737</v>
      </c>
      <c r="G27" s="1838"/>
      <c r="H27" s="1838" t="s">
        <v>1738</v>
      </c>
      <c r="I27" s="512"/>
      <c r="J27" s="641"/>
    </row>
    <row r="28" spans="1:12" ht="12" customHeight="1" x14ac:dyDescent="0.2">
      <c r="A28" s="520" t="s">
        <v>598</v>
      </c>
      <c r="B28" s="510" t="s">
        <v>347</v>
      </c>
      <c r="C28" s="504">
        <f t="shared" si="0"/>
        <v>63</v>
      </c>
      <c r="D28" s="641"/>
      <c r="F28" s="1838" t="s">
        <v>1739</v>
      </c>
      <c r="G28" s="1838"/>
      <c r="H28" s="1838" t="s">
        <v>1740</v>
      </c>
      <c r="I28" s="512"/>
      <c r="J28" s="641"/>
    </row>
    <row r="29" spans="1:12" ht="12" customHeight="1" x14ac:dyDescent="0.2">
      <c r="A29" s="520" t="s">
        <v>598</v>
      </c>
      <c r="B29" s="510" t="s">
        <v>348</v>
      </c>
      <c r="C29" s="504">
        <f t="shared" si="0"/>
        <v>64</v>
      </c>
      <c r="D29" s="641"/>
      <c r="F29" s="1838" t="s">
        <v>1741</v>
      </c>
      <c r="G29" s="1838"/>
      <c r="H29" s="1838" t="s">
        <v>1742</v>
      </c>
      <c r="I29" s="512"/>
      <c r="J29" s="641"/>
    </row>
    <row r="30" spans="1:12" ht="12" customHeight="1" x14ac:dyDescent="0.2">
      <c r="A30" s="520" t="s">
        <v>598</v>
      </c>
      <c r="B30" s="510" t="s">
        <v>349</v>
      </c>
      <c r="C30" s="504">
        <f t="shared" si="0"/>
        <v>65</v>
      </c>
      <c r="D30" s="641"/>
      <c r="F30" s="1838" t="s">
        <v>1743</v>
      </c>
      <c r="G30" s="1838"/>
      <c r="H30" s="1838" t="s">
        <v>1744</v>
      </c>
      <c r="I30" s="512"/>
      <c r="J30" s="641"/>
    </row>
    <row r="31" spans="1:12" ht="12" customHeight="1" x14ac:dyDescent="0.2">
      <c r="A31" s="520" t="s">
        <v>598</v>
      </c>
      <c r="B31" s="510" t="s">
        <v>350</v>
      </c>
      <c r="C31" s="504">
        <f t="shared" si="0"/>
        <v>66</v>
      </c>
      <c r="D31" s="641"/>
      <c r="F31" s="1838" t="s">
        <v>1745</v>
      </c>
      <c r="G31" s="1838"/>
      <c r="H31" s="1838" t="s">
        <v>1746</v>
      </c>
      <c r="I31" s="512"/>
      <c r="J31" s="641"/>
    </row>
    <row r="32" spans="1:12" ht="12" customHeight="1" x14ac:dyDescent="0.2">
      <c r="A32" s="520" t="s">
        <v>598</v>
      </c>
      <c r="B32" s="510" t="s">
        <v>68</v>
      </c>
      <c r="C32" s="504">
        <f t="shared" si="0"/>
        <v>67</v>
      </c>
      <c r="D32" s="641"/>
      <c r="F32" s="1838" t="s">
        <v>1747</v>
      </c>
      <c r="G32" s="1838"/>
      <c r="H32" s="1838" t="s">
        <v>1748</v>
      </c>
      <c r="I32" s="512"/>
      <c r="J32" s="641"/>
    </row>
    <row r="33" spans="1:22" ht="12" customHeight="1" x14ac:dyDescent="0.2">
      <c r="B33" s="497" t="s">
        <v>463</v>
      </c>
      <c r="C33" s="504"/>
      <c r="D33" s="641"/>
      <c r="F33" s="1840"/>
      <c r="G33" s="1838"/>
      <c r="H33" s="1840"/>
      <c r="I33" s="512"/>
      <c r="J33" s="641"/>
    </row>
    <row r="34" spans="1:22" ht="12" customHeight="1" x14ac:dyDescent="0.2">
      <c r="B34" s="510" t="s">
        <v>621</v>
      </c>
      <c r="C34" s="504"/>
      <c r="D34" s="641"/>
      <c r="F34" s="1840"/>
      <c r="G34" s="1838"/>
      <c r="H34" s="1840"/>
      <c r="I34" s="512"/>
      <c r="J34" s="641"/>
    </row>
    <row r="35" spans="1:22" ht="12" customHeight="1" x14ac:dyDescent="0.2">
      <c r="A35" s="520"/>
      <c r="B35" s="510" t="s">
        <v>611</v>
      </c>
      <c r="C35" s="504"/>
      <c r="D35" s="641"/>
      <c r="F35" s="1840"/>
      <c r="G35" s="1838"/>
      <c r="H35" s="1840"/>
      <c r="I35" s="512"/>
      <c r="J35" s="641"/>
    </row>
    <row r="36" spans="1:22" ht="12" customHeight="1" x14ac:dyDescent="0.2">
      <c r="A36" s="520" t="s">
        <v>598</v>
      </c>
      <c r="B36" s="510" t="s">
        <v>612</v>
      </c>
      <c r="C36" s="504">
        <f>C32+1</f>
        <v>68</v>
      </c>
      <c r="D36" s="641"/>
      <c r="F36" s="1838" t="s">
        <v>1749</v>
      </c>
      <c r="G36" s="1838"/>
      <c r="H36" s="1838" t="s">
        <v>1750</v>
      </c>
      <c r="I36" s="512"/>
      <c r="J36" s="641"/>
    </row>
    <row r="37" spans="1:22" ht="12" customHeight="1" x14ac:dyDescent="0.2">
      <c r="A37" s="520" t="s">
        <v>598</v>
      </c>
      <c r="B37" s="510" t="s">
        <v>351</v>
      </c>
      <c r="C37" s="504">
        <f>C36+1</f>
        <v>69</v>
      </c>
      <c r="D37" s="641"/>
      <c r="F37" s="1838" t="s">
        <v>1751</v>
      </c>
      <c r="G37" s="1838"/>
      <c r="H37" s="1838" t="s">
        <v>1752</v>
      </c>
      <c r="I37" s="512"/>
      <c r="J37" s="641"/>
    </row>
    <row r="38" spans="1:22" ht="12" customHeight="1" x14ac:dyDescent="0.2">
      <c r="A38" s="520" t="s">
        <v>598</v>
      </c>
      <c r="B38" s="510" t="s">
        <v>352</v>
      </c>
      <c r="C38" s="504">
        <f>C37+1</f>
        <v>70</v>
      </c>
      <c r="D38" s="641"/>
      <c r="F38" s="1835" t="s">
        <v>1753</v>
      </c>
      <c r="G38" s="1838"/>
      <c r="H38" s="1835" t="s">
        <v>1754</v>
      </c>
      <c r="I38" s="505"/>
      <c r="J38" s="641"/>
    </row>
    <row r="39" spans="1:22" ht="12" customHeight="1" x14ac:dyDescent="0.2">
      <c r="A39" s="520" t="s">
        <v>598</v>
      </c>
      <c r="B39" s="510" t="s">
        <v>353</v>
      </c>
      <c r="C39" s="504">
        <f>C38+1</f>
        <v>71</v>
      </c>
      <c r="D39" s="641"/>
      <c r="F39" s="1835" t="s">
        <v>1755</v>
      </c>
      <c r="G39" s="1838"/>
      <c r="H39" s="1835" t="s">
        <v>1756</v>
      </c>
      <c r="I39" s="505"/>
      <c r="J39" s="641"/>
    </row>
    <row r="40" spans="1:22" ht="12" customHeight="1" x14ac:dyDescent="0.2">
      <c r="A40" s="520"/>
      <c r="B40" s="510" t="s">
        <v>279</v>
      </c>
      <c r="C40" s="504"/>
      <c r="D40" s="641"/>
      <c r="F40" s="1835"/>
      <c r="G40" s="1838"/>
      <c r="H40" s="1835"/>
      <c r="I40" s="505"/>
      <c r="J40" s="641"/>
    </row>
    <row r="41" spans="1:22" ht="12" customHeight="1" x14ac:dyDescent="0.2">
      <c r="A41" s="520" t="s">
        <v>598</v>
      </c>
      <c r="B41" s="510" t="s">
        <v>339</v>
      </c>
      <c r="C41" s="504">
        <f>C39+1</f>
        <v>72</v>
      </c>
      <c r="D41" s="641"/>
      <c r="F41" s="1835" t="s">
        <v>1757</v>
      </c>
      <c r="G41" s="1838"/>
      <c r="H41" s="1835" t="s">
        <v>1758</v>
      </c>
      <c r="I41" s="505"/>
      <c r="J41" s="641"/>
    </row>
    <row r="42" spans="1:22" ht="12" customHeight="1" x14ac:dyDescent="0.2">
      <c r="A42" s="1"/>
      <c r="B42" s="90" t="s">
        <v>340</v>
      </c>
      <c r="C42" s="1"/>
      <c r="D42" s="641"/>
      <c r="F42" s="505"/>
      <c r="G42" s="644"/>
      <c r="H42" s="505"/>
      <c r="I42" s="505"/>
      <c r="J42" s="641"/>
    </row>
    <row r="43" spans="1:22" ht="12" customHeight="1" x14ac:dyDescent="0.2">
      <c r="A43" s="1"/>
      <c r="B43" s="90" t="s">
        <v>354</v>
      </c>
      <c r="C43" s="1"/>
      <c r="D43" s="641"/>
      <c r="F43" s="505"/>
      <c r="G43" s="644"/>
      <c r="H43" s="505"/>
      <c r="I43" s="505"/>
      <c r="J43" s="641"/>
    </row>
    <row r="44" spans="1:22" ht="12" customHeight="1" x14ac:dyDescent="0.2">
      <c r="A44" s="198" t="s">
        <v>598</v>
      </c>
      <c r="B44" s="90" t="s">
        <v>622</v>
      </c>
      <c r="C44" s="2158">
        <f>C41+1</f>
        <v>73</v>
      </c>
      <c r="D44" s="641"/>
      <c r="E44" s="498"/>
      <c r="F44" s="1835" t="s">
        <v>1759</v>
      </c>
      <c r="G44" s="1835"/>
      <c r="H44" s="1835" t="s">
        <v>1760</v>
      </c>
      <c r="I44" s="505"/>
      <c r="J44" s="641"/>
      <c r="K44" s="498"/>
      <c r="L44" s="498"/>
      <c r="M44" s="498"/>
      <c r="N44" s="498"/>
      <c r="O44" s="498"/>
      <c r="P44" s="498"/>
      <c r="Q44" s="498"/>
      <c r="R44" s="498"/>
      <c r="S44" s="498"/>
      <c r="T44" s="498"/>
      <c r="U44" s="498"/>
      <c r="V44" s="498"/>
    </row>
    <row r="45" spans="1:22" ht="12" customHeight="1" x14ac:dyDescent="0.2">
      <c r="A45" s="198" t="s">
        <v>598</v>
      </c>
      <c r="B45" s="90" t="s">
        <v>355</v>
      </c>
      <c r="C45" s="2159">
        <f t="shared" ref="C45:C50" si="1">C44+1</f>
        <v>74</v>
      </c>
      <c r="D45" s="641"/>
      <c r="F45" s="1835" t="s">
        <v>1761</v>
      </c>
      <c r="G45" s="1838"/>
      <c r="H45" s="1835" t="s">
        <v>1762</v>
      </c>
      <c r="I45" s="505"/>
      <c r="J45" s="641"/>
    </row>
    <row r="46" spans="1:22" ht="12" customHeight="1" x14ac:dyDescent="0.2">
      <c r="A46" s="198" t="s">
        <v>598</v>
      </c>
      <c r="B46" s="90" t="s">
        <v>236</v>
      </c>
      <c r="C46" s="2159">
        <f t="shared" si="1"/>
        <v>75</v>
      </c>
      <c r="D46" s="641"/>
      <c r="F46" s="1835" t="s">
        <v>1763</v>
      </c>
      <c r="G46" s="1838"/>
      <c r="H46" s="1835" t="s">
        <v>1764</v>
      </c>
      <c r="I46" s="505"/>
      <c r="J46" s="641"/>
    </row>
    <row r="47" spans="1:22" ht="12" customHeight="1" x14ac:dyDescent="0.2">
      <c r="A47" s="198" t="s">
        <v>598</v>
      </c>
      <c r="B47" s="90" t="s">
        <v>129</v>
      </c>
      <c r="C47" s="2159">
        <f t="shared" si="1"/>
        <v>76</v>
      </c>
      <c r="D47" s="641"/>
      <c r="F47" s="1835" t="s">
        <v>1765</v>
      </c>
      <c r="G47" s="1838"/>
      <c r="H47" s="1835" t="s">
        <v>1766</v>
      </c>
      <c r="I47" s="505"/>
      <c r="J47" s="641"/>
    </row>
    <row r="48" spans="1:22" ht="12" customHeight="1" x14ac:dyDescent="0.2">
      <c r="A48" s="520" t="s">
        <v>598</v>
      </c>
      <c r="B48" s="510" t="s">
        <v>574</v>
      </c>
      <c r="C48" s="504">
        <f t="shared" si="1"/>
        <v>77</v>
      </c>
      <c r="D48" s="641"/>
      <c r="F48" s="1835" t="s">
        <v>1767</v>
      </c>
      <c r="G48" s="1838"/>
      <c r="H48" s="1835" t="s">
        <v>1768</v>
      </c>
      <c r="I48" s="505"/>
      <c r="J48" s="641"/>
    </row>
    <row r="49" spans="1:10" ht="12" customHeight="1" x14ac:dyDescent="0.2">
      <c r="A49" s="520" t="s">
        <v>598</v>
      </c>
      <c r="B49" s="510" t="s">
        <v>29</v>
      </c>
      <c r="C49" s="504">
        <f t="shared" si="1"/>
        <v>78</v>
      </c>
      <c r="D49" s="641"/>
      <c r="F49" s="1835" t="s">
        <v>1769</v>
      </c>
      <c r="G49" s="1838"/>
      <c r="H49" s="1835" t="s">
        <v>1770</v>
      </c>
      <c r="I49" s="505"/>
      <c r="J49" s="641"/>
    </row>
    <row r="50" spans="1:10" ht="12" customHeight="1" x14ac:dyDescent="0.2">
      <c r="A50" s="520" t="s">
        <v>598</v>
      </c>
      <c r="B50" s="510" t="s">
        <v>68</v>
      </c>
      <c r="C50" s="504">
        <f t="shared" si="1"/>
        <v>79</v>
      </c>
      <c r="D50" s="641"/>
      <c r="F50" s="1835" t="s">
        <v>1771</v>
      </c>
      <c r="G50" s="1835"/>
      <c r="H50" s="1835" t="s">
        <v>1772</v>
      </c>
      <c r="I50" s="505"/>
      <c r="J50" s="641"/>
    </row>
    <row r="51" spans="1:10" ht="12" customHeight="1" x14ac:dyDescent="0.2">
      <c r="B51" s="497" t="s">
        <v>464</v>
      </c>
      <c r="C51" s="680"/>
      <c r="D51" s="653"/>
      <c r="F51" s="1835"/>
      <c r="G51" s="1838"/>
      <c r="H51" s="1841"/>
      <c r="I51" s="653"/>
    </row>
    <row r="52" spans="1:10" ht="12" customHeight="1" x14ac:dyDescent="0.2">
      <c r="A52" s="520" t="s">
        <v>598</v>
      </c>
      <c r="B52" s="510" t="s">
        <v>3</v>
      </c>
      <c r="C52" s="504">
        <f>C50+1</f>
        <v>80</v>
      </c>
      <c r="D52" s="641"/>
      <c r="F52" s="1835" t="s">
        <v>1773</v>
      </c>
      <c r="G52" s="1838"/>
      <c r="H52" s="1835" t="s">
        <v>1774</v>
      </c>
      <c r="I52" s="505"/>
      <c r="J52" s="674"/>
    </row>
    <row r="53" spans="1:10" ht="12" customHeight="1" x14ac:dyDescent="0.2">
      <c r="A53" s="520" t="s">
        <v>435</v>
      </c>
      <c r="B53" s="510" t="s">
        <v>114</v>
      </c>
      <c r="C53" s="504">
        <f>C52+1</f>
        <v>81</v>
      </c>
      <c r="D53" s="641"/>
      <c r="F53" s="1835" t="s">
        <v>1775</v>
      </c>
      <c r="G53" s="1838"/>
      <c r="H53" s="1835" t="s">
        <v>1776</v>
      </c>
      <c r="I53" s="505"/>
      <c r="J53" s="674"/>
    </row>
    <row r="54" spans="1:10" ht="12" customHeight="1" x14ac:dyDescent="0.2">
      <c r="A54" s="520" t="s">
        <v>598</v>
      </c>
      <c r="B54" s="510" t="s">
        <v>68</v>
      </c>
      <c r="C54" s="504">
        <f>C53+1</f>
        <v>82</v>
      </c>
      <c r="D54" s="641"/>
      <c r="F54" s="1835" t="s">
        <v>1777</v>
      </c>
      <c r="G54" s="1838"/>
      <c r="H54" s="1835" t="s">
        <v>1778</v>
      </c>
      <c r="I54" s="505"/>
      <c r="J54" s="641"/>
    </row>
    <row r="55" spans="1:10" ht="12" customHeight="1" x14ac:dyDescent="0.2">
      <c r="B55" s="497" t="s">
        <v>204</v>
      </c>
      <c r="C55" s="683"/>
      <c r="D55" s="505"/>
      <c r="F55" s="1835"/>
      <c r="G55" s="1835"/>
      <c r="H55" s="1835"/>
      <c r="I55" s="505"/>
      <c r="J55" s="505"/>
    </row>
    <row r="56" spans="1:10" ht="12" customHeight="1" x14ac:dyDescent="0.2">
      <c r="A56" s="520" t="s">
        <v>598</v>
      </c>
      <c r="B56" s="510" t="s">
        <v>4</v>
      </c>
      <c r="C56" s="504">
        <f>C54+1</f>
        <v>83</v>
      </c>
      <c r="D56" s="505"/>
      <c r="F56" s="1835" t="s">
        <v>1779</v>
      </c>
      <c r="G56" s="1835"/>
      <c r="H56" s="1835" t="s">
        <v>1780</v>
      </c>
      <c r="I56" s="505"/>
      <c r="J56" s="505"/>
    </row>
    <row r="57" spans="1:10" ht="12" customHeight="1" x14ac:dyDescent="0.2">
      <c r="A57" s="520" t="s">
        <v>598</v>
      </c>
      <c r="B57" s="510" t="s">
        <v>314</v>
      </c>
      <c r="C57" s="504">
        <f>C56+1</f>
        <v>84</v>
      </c>
      <c r="D57" s="505"/>
      <c r="F57" s="1835" t="s">
        <v>1781</v>
      </c>
      <c r="G57" s="1835"/>
      <c r="H57" s="1835" t="s">
        <v>1782</v>
      </c>
      <c r="I57" s="505"/>
      <c r="J57" s="505"/>
    </row>
    <row r="58" spans="1:10" ht="12" customHeight="1" x14ac:dyDescent="0.2">
      <c r="A58" s="520" t="s">
        <v>598</v>
      </c>
      <c r="B58" s="510" t="s">
        <v>315</v>
      </c>
      <c r="C58" s="504">
        <f>C57+1</f>
        <v>85</v>
      </c>
      <c r="D58" s="505"/>
      <c r="F58" s="1838" t="s">
        <v>1783</v>
      </c>
      <c r="G58" s="1838"/>
      <c r="H58" s="1838" t="s">
        <v>1784</v>
      </c>
      <c r="I58" s="512"/>
      <c r="J58" s="505"/>
    </row>
    <row r="59" spans="1:10" ht="12" customHeight="1" x14ac:dyDescent="0.2">
      <c r="A59" s="520" t="s">
        <v>598</v>
      </c>
      <c r="B59" s="510" t="s">
        <v>68</v>
      </c>
      <c r="C59" s="504">
        <f>C58+1</f>
        <v>86</v>
      </c>
      <c r="D59" s="505"/>
      <c r="F59" s="1838" t="s">
        <v>1785</v>
      </c>
      <c r="G59" s="1838"/>
      <c r="H59" s="1838" t="s">
        <v>1786</v>
      </c>
      <c r="I59" s="512"/>
      <c r="J59" s="505"/>
    </row>
    <row r="60" spans="1:10" ht="12" customHeight="1" x14ac:dyDescent="0.2">
      <c r="B60" s="497" t="s">
        <v>205</v>
      </c>
      <c r="C60" s="504"/>
      <c r="D60" s="512"/>
      <c r="F60" s="1838"/>
      <c r="G60" s="1838"/>
      <c r="H60" s="1838"/>
      <c r="I60" s="512"/>
      <c r="J60" s="512"/>
    </row>
    <row r="61" spans="1:10" ht="12" customHeight="1" x14ac:dyDescent="0.2">
      <c r="A61" s="520" t="s">
        <v>598</v>
      </c>
      <c r="B61" s="510" t="s">
        <v>429</v>
      </c>
      <c r="C61" s="504">
        <f>C59+1</f>
        <v>87</v>
      </c>
      <c r="D61" s="505"/>
      <c r="F61" s="1835" t="s">
        <v>1787</v>
      </c>
      <c r="G61" s="1838"/>
      <c r="H61" s="1835" t="s">
        <v>1788</v>
      </c>
      <c r="I61" s="505"/>
      <c r="J61" s="505"/>
    </row>
    <row r="62" spans="1:10" ht="12" customHeight="1" x14ac:dyDescent="0.2">
      <c r="A62" s="520"/>
      <c r="B62" s="510" t="s">
        <v>430</v>
      </c>
      <c r="C62" s="644"/>
      <c r="D62" s="512"/>
      <c r="F62" s="1838"/>
      <c r="G62" s="1838"/>
      <c r="H62" s="1838"/>
      <c r="I62" s="512"/>
      <c r="J62" s="512"/>
    </row>
    <row r="63" spans="1:10" ht="12" customHeight="1" x14ac:dyDescent="0.2">
      <c r="A63" s="520" t="s">
        <v>598</v>
      </c>
      <c r="B63" s="510" t="s">
        <v>356</v>
      </c>
      <c r="C63" s="504">
        <f>C61+1</f>
        <v>88</v>
      </c>
      <c r="D63" s="505"/>
      <c r="F63" s="1835" t="s">
        <v>1789</v>
      </c>
      <c r="G63" s="1838"/>
      <c r="H63" s="1835" t="s">
        <v>1790</v>
      </c>
      <c r="I63" s="505"/>
      <c r="J63" s="505"/>
    </row>
    <row r="64" spans="1:10" ht="12" customHeight="1" x14ac:dyDescent="0.2">
      <c r="A64" s="520" t="s">
        <v>598</v>
      </c>
      <c r="B64" s="510" t="s">
        <v>129</v>
      </c>
      <c r="C64" s="504">
        <f>C63+1</f>
        <v>89</v>
      </c>
      <c r="D64" s="505"/>
      <c r="F64" s="1835" t="s">
        <v>1791</v>
      </c>
      <c r="G64" s="1838"/>
      <c r="H64" s="1835" t="s">
        <v>1792</v>
      </c>
      <c r="I64" s="505"/>
      <c r="J64" s="505"/>
    </row>
    <row r="65" spans="1:10" ht="12" customHeight="1" x14ac:dyDescent="0.2">
      <c r="A65" s="520" t="s">
        <v>435</v>
      </c>
      <c r="B65" s="497" t="s">
        <v>206</v>
      </c>
      <c r="C65" s="504">
        <f>C64+1</f>
        <v>90</v>
      </c>
      <c r="D65" s="505"/>
      <c r="E65" s="639"/>
      <c r="F65" s="1835" t="s">
        <v>1793</v>
      </c>
      <c r="G65" s="1838"/>
      <c r="H65" s="1835" t="s">
        <v>1794</v>
      </c>
      <c r="I65" s="505"/>
      <c r="J65" s="505"/>
    </row>
    <row r="66" spans="1:10" ht="12" customHeight="1" thickBot="1" x14ac:dyDescent="0.25">
      <c r="A66" s="520" t="s">
        <v>598</v>
      </c>
      <c r="B66" s="685"/>
      <c r="C66" s="687">
        <f>C65+1</f>
        <v>91</v>
      </c>
      <c r="D66" s="688"/>
      <c r="E66" s="639"/>
      <c r="F66" s="1842" t="s">
        <v>1795</v>
      </c>
      <c r="G66" s="1842"/>
      <c r="H66" s="1842" t="s">
        <v>1796</v>
      </c>
      <c r="I66" s="688"/>
      <c r="J66" s="688"/>
    </row>
    <row r="67" spans="1:10" ht="12" customHeight="1" x14ac:dyDescent="0.2">
      <c r="B67" s="2322" t="s">
        <v>2449</v>
      </c>
      <c r="C67" s="2322"/>
      <c r="D67" s="2322"/>
      <c r="E67" s="2322"/>
      <c r="F67" s="2322"/>
      <c r="G67" s="2322"/>
      <c r="H67" s="2322"/>
      <c r="I67" s="2322"/>
      <c r="J67" s="2322"/>
    </row>
    <row r="68" spans="1:10" ht="12" customHeight="1" x14ac:dyDescent="0.2">
      <c r="B68" s="2352"/>
      <c r="C68" s="2352"/>
      <c r="D68" s="2352"/>
      <c r="E68" s="2352"/>
      <c r="F68" s="2352"/>
      <c r="G68" s="2352"/>
      <c r="H68" s="2352"/>
      <c r="I68" s="2352"/>
      <c r="J68" s="2352"/>
    </row>
  </sheetData>
  <mergeCells count="5">
    <mergeCell ref="B2:J2"/>
    <mergeCell ref="B3:J3"/>
    <mergeCell ref="D5:F5"/>
    <mergeCell ref="H5:J5"/>
    <mergeCell ref="B67:J68"/>
  </mergeCells>
  <phoneticPr fontId="10" type="noConversion"/>
  <pageMargins left="0.39370078740157483" right="0.39370078740157483" top="0.59055118110236227" bottom="0.39370078740157483" header="0.59055118110236227" footer="0.39370078740157483"/>
  <pageSetup scale="88" orientation="portrait" r:id="rId1"/>
  <headerFooter alignWithMargins="0">
    <oddHeader>&amp;L&amp;9Organisme ________________________________________&amp;R&amp;9Code géographique ____________</oddHeader>
    <oddFooter>&amp;LS27-3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8">
    <pageSetUpPr fitToPage="1"/>
  </sheetPr>
  <dimension ref="A2:V68"/>
  <sheetViews>
    <sheetView showZeros="0" zoomScaleNormal="100" workbookViewId="0"/>
  </sheetViews>
  <sheetFormatPr baseColWidth="10" defaultColWidth="9.140625" defaultRowHeight="12" customHeight="1" x14ac:dyDescent="0.2"/>
  <cols>
    <col min="1" max="1" width="2.42578125" style="513" customWidth="1"/>
    <col min="2" max="2" width="43.28515625" style="489" customWidth="1"/>
    <col min="3" max="3" width="3.140625" style="489" customWidth="1"/>
    <col min="4" max="4" width="15.7109375" style="489" customWidth="1"/>
    <col min="5" max="5" width="0.7109375" style="489" customWidth="1"/>
    <col min="6" max="6" width="15.7109375" style="489" customWidth="1"/>
    <col min="7" max="7" width="0.7109375" style="648" customWidth="1"/>
    <col min="8" max="8" width="15.7109375" style="489" customWidth="1"/>
    <col min="9" max="9" width="0.7109375" style="489" customWidth="1"/>
    <col min="10" max="10" width="15.7109375" style="489" customWidth="1"/>
    <col min="11" max="16384" width="9.140625" style="489"/>
  </cols>
  <sheetData>
    <row r="2" spans="1:10" ht="12" customHeight="1" x14ac:dyDescent="0.2">
      <c r="B2" s="2323" t="s">
        <v>280</v>
      </c>
      <c r="C2" s="2323"/>
      <c r="D2" s="2323"/>
      <c r="E2" s="2323"/>
      <c r="F2" s="2323"/>
      <c r="G2" s="2323"/>
      <c r="H2" s="2323"/>
      <c r="I2" s="2323"/>
      <c r="J2" s="2323"/>
    </row>
    <row r="3" spans="1:10" ht="12" customHeight="1" x14ac:dyDescent="0.2">
      <c r="B3" s="2323" t="s">
        <v>877</v>
      </c>
      <c r="C3" s="2323"/>
      <c r="D3" s="2323"/>
      <c r="E3" s="2323"/>
      <c r="F3" s="2323"/>
      <c r="G3" s="2323"/>
      <c r="H3" s="2323"/>
      <c r="I3" s="2323"/>
      <c r="J3" s="2323"/>
    </row>
    <row r="4" spans="1:10" ht="9" customHeight="1" x14ac:dyDescent="0.2">
      <c r="B4" s="1957"/>
      <c r="C4" s="1957"/>
      <c r="D4" s="1957"/>
      <c r="E4" s="1957"/>
      <c r="F4" s="1957"/>
      <c r="G4" s="668"/>
      <c r="H4" s="1957"/>
      <c r="I4" s="1957"/>
    </row>
    <row r="5" spans="1:10" ht="12.75" customHeight="1" x14ac:dyDescent="0.2">
      <c r="B5" s="953" t="s">
        <v>341</v>
      </c>
      <c r="C5" s="510"/>
      <c r="D5" s="2326" t="s">
        <v>570</v>
      </c>
      <c r="E5" s="2326"/>
      <c r="F5" s="2326"/>
      <c r="H5" s="2326" t="s">
        <v>81</v>
      </c>
      <c r="I5" s="2326"/>
      <c r="J5" s="2326"/>
    </row>
    <row r="6" spans="1:10" ht="12.75" customHeight="1" x14ac:dyDescent="0.2">
      <c r="B6" s="884"/>
      <c r="C6" s="510"/>
      <c r="D6" s="1957" t="s">
        <v>503</v>
      </c>
      <c r="E6" s="493"/>
      <c r="F6" s="490" t="s">
        <v>287</v>
      </c>
      <c r="G6" s="584"/>
      <c r="H6" s="1957" t="s">
        <v>287</v>
      </c>
      <c r="I6" s="1957"/>
      <c r="J6" s="1935" t="s">
        <v>287</v>
      </c>
    </row>
    <row r="7" spans="1:10" ht="12.75" customHeight="1" thickBot="1" x14ac:dyDescent="0.25">
      <c r="B7" s="495" t="s">
        <v>401</v>
      </c>
      <c r="C7" s="495"/>
      <c r="D7" s="2149">
        <v>2018</v>
      </c>
      <c r="E7" s="650"/>
      <c r="F7" s="2149">
        <v>2018</v>
      </c>
      <c r="G7" s="650"/>
      <c r="H7" s="2149">
        <v>2018</v>
      </c>
      <c r="I7" s="496"/>
      <c r="J7" s="2149">
        <v>2017</v>
      </c>
    </row>
    <row r="8" spans="1:10" ht="12.75" x14ac:dyDescent="0.2">
      <c r="B8" s="497"/>
      <c r="C8" s="497"/>
      <c r="D8" s="857"/>
      <c r="E8" s="497"/>
      <c r="F8" s="1824"/>
      <c r="G8" s="679"/>
      <c r="H8" s="491"/>
      <c r="I8" s="491"/>
      <c r="J8" s="491"/>
    </row>
    <row r="9" spans="1:10" ht="15.75" customHeight="1" x14ac:dyDescent="0.2">
      <c r="B9" s="497" t="s">
        <v>680</v>
      </c>
      <c r="C9" s="504"/>
      <c r="D9" s="641"/>
      <c r="F9" s="512"/>
      <c r="G9" s="644"/>
      <c r="H9" s="512"/>
      <c r="I9" s="512"/>
      <c r="J9" s="641"/>
    </row>
    <row r="10" spans="1:10" ht="12" customHeight="1" x14ac:dyDescent="0.2">
      <c r="B10" s="497" t="s">
        <v>257</v>
      </c>
      <c r="C10" s="504"/>
      <c r="D10" s="641"/>
      <c r="F10" s="505"/>
      <c r="G10" s="504"/>
      <c r="H10" s="505"/>
      <c r="I10" s="505"/>
      <c r="J10" s="641"/>
    </row>
    <row r="11" spans="1:10" ht="12" customHeight="1" x14ac:dyDescent="0.2">
      <c r="B11" s="497" t="s">
        <v>259</v>
      </c>
      <c r="C11" s="504"/>
      <c r="D11" s="641"/>
      <c r="F11" s="505"/>
      <c r="G11" s="504"/>
      <c r="H11" s="505"/>
      <c r="I11" s="505"/>
      <c r="J11" s="641"/>
    </row>
    <row r="12" spans="1:10" ht="8.1" customHeight="1" x14ac:dyDescent="0.2">
      <c r="B12" s="497"/>
      <c r="C12" s="504"/>
      <c r="D12" s="641"/>
      <c r="F12" s="505"/>
      <c r="G12" s="504"/>
      <c r="H12" s="505"/>
      <c r="I12" s="505"/>
      <c r="J12" s="641"/>
    </row>
    <row r="13" spans="1:10" ht="12" customHeight="1" x14ac:dyDescent="0.2">
      <c r="A13" s="520" t="s">
        <v>598</v>
      </c>
      <c r="B13" s="497" t="s">
        <v>708</v>
      </c>
      <c r="C13" s="504">
        <f>'1.RF_S27-3  Revenus transferts'!C66+1</f>
        <v>92</v>
      </c>
      <c r="D13" s="641"/>
      <c r="F13" s="1775" t="s">
        <v>1797</v>
      </c>
      <c r="G13" s="1775"/>
      <c r="H13" s="1775" t="s">
        <v>1798</v>
      </c>
      <c r="I13" s="505"/>
      <c r="J13" s="641"/>
    </row>
    <row r="14" spans="1:10" ht="12" customHeight="1" x14ac:dyDescent="0.2">
      <c r="A14" s="520"/>
      <c r="B14" s="497" t="s">
        <v>709</v>
      </c>
      <c r="C14" s="675"/>
      <c r="D14" s="660"/>
      <c r="F14" s="1843"/>
      <c r="G14" s="1844"/>
      <c r="H14" s="1843"/>
      <c r="I14" s="676"/>
      <c r="J14" s="660"/>
    </row>
    <row r="15" spans="1:10" ht="12" customHeight="1" x14ac:dyDescent="0.2">
      <c r="A15" s="520" t="s">
        <v>598</v>
      </c>
      <c r="B15" s="510" t="s">
        <v>461</v>
      </c>
      <c r="C15" s="504">
        <f>C13+1</f>
        <v>93</v>
      </c>
      <c r="D15" s="641"/>
      <c r="F15" s="1775" t="s">
        <v>1799</v>
      </c>
      <c r="G15" s="1776"/>
      <c r="H15" s="1775" t="s">
        <v>1800</v>
      </c>
      <c r="I15" s="505"/>
      <c r="J15" s="641"/>
    </row>
    <row r="16" spans="1:10" ht="12" customHeight="1" x14ac:dyDescent="0.2">
      <c r="A16" s="520" t="s">
        <v>598</v>
      </c>
      <c r="B16" s="510" t="s">
        <v>26</v>
      </c>
      <c r="C16" s="504">
        <f>C15+1</f>
        <v>94</v>
      </c>
      <c r="D16" s="641"/>
      <c r="F16" s="1776" t="s">
        <v>1801</v>
      </c>
      <c r="G16" s="1776"/>
      <c r="H16" s="1776" t="s">
        <v>1802</v>
      </c>
      <c r="I16" s="512"/>
      <c r="J16" s="641"/>
    </row>
    <row r="17" spans="1:12" ht="12" customHeight="1" x14ac:dyDescent="0.2">
      <c r="A17" s="520" t="s">
        <v>598</v>
      </c>
      <c r="B17" s="510" t="s">
        <v>27</v>
      </c>
      <c r="C17" s="504">
        <f>C16+1</f>
        <v>95</v>
      </c>
      <c r="D17" s="641"/>
      <c r="F17" s="1776" t="s">
        <v>1803</v>
      </c>
      <c r="G17" s="1776"/>
      <c r="H17" s="1776" t="s">
        <v>1804</v>
      </c>
      <c r="I17" s="512"/>
      <c r="J17" s="641"/>
    </row>
    <row r="18" spans="1:12" ht="12" customHeight="1" x14ac:dyDescent="0.2">
      <c r="A18" s="520" t="s">
        <v>598</v>
      </c>
      <c r="B18" s="510" t="s">
        <v>68</v>
      </c>
      <c r="C18" s="504">
        <f>C17+1</f>
        <v>96</v>
      </c>
      <c r="D18" s="641"/>
      <c r="F18" s="1776" t="s">
        <v>1805</v>
      </c>
      <c r="G18" s="1776"/>
      <c r="H18" s="1776" t="s">
        <v>1806</v>
      </c>
      <c r="I18" s="512"/>
      <c r="J18" s="641"/>
    </row>
    <row r="19" spans="1:12" ht="12" customHeight="1" x14ac:dyDescent="0.2">
      <c r="B19" s="497" t="s">
        <v>710</v>
      </c>
      <c r="C19" s="675"/>
      <c r="D19" s="660"/>
      <c r="F19" s="1843"/>
      <c r="G19" s="1776"/>
      <c r="H19" s="1843"/>
      <c r="I19" s="676"/>
      <c r="J19" s="641"/>
    </row>
    <row r="20" spans="1:12" ht="12" customHeight="1" x14ac:dyDescent="0.2">
      <c r="B20" s="510" t="s">
        <v>28</v>
      </c>
      <c r="C20" s="504"/>
      <c r="D20" s="641"/>
      <c r="F20" s="1776"/>
      <c r="G20" s="1776"/>
      <c r="H20" s="1776"/>
      <c r="I20" s="512"/>
      <c r="J20" s="641"/>
      <c r="L20" s="530"/>
    </row>
    <row r="21" spans="1:12" ht="12" customHeight="1" x14ac:dyDescent="0.2">
      <c r="A21" s="520" t="s">
        <v>598</v>
      </c>
      <c r="B21" s="510" t="s">
        <v>127</v>
      </c>
      <c r="C21" s="504">
        <f>C18+1</f>
        <v>97</v>
      </c>
      <c r="D21" s="674"/>
      <c r="F21" s="1776" t="s">
        <v>1807</v>
      </c>
      <c r="G21" s="1776"/>
      <c r="H21" s="1776" t="s">
        <v>1808</v>
      </c>
      <c r="I21" s="512"/>
      <c r="J21" s="674"/>
    </row>
    <row r="22" spans="1:12" ht="12" customHeight="1" x14ac:dyDescent="0.2">
      <c r="A22" s="520" t="s">
        <v>598</v>
      </c>
      <c r="B22" s="510" t="s">
        <v>128</v>
      </c>
      <c r="C22" s="504">
        <f>C21+1</f>
        <v>98</v>
      </c>
      <c r="D22" s="674"/>
      <c r="F22" s="1776" t="s">
        <v>1809</v>
      </c>
      <c r="G22" s="1776"/>
      <c r="H22" s="1776" t="s">
        <v>1810</v>
      </c>
      <c r="I22" s="512"/>
      <c r="J22" s="674"/>
    </row>
    <row r="23" spans="1:12" ht="12" customHeight="1" x14ac:dyDescent="0.2">
      <c r="A23" s="520" t="s">
        <v>598</v>
      </c>
      <c r="B23" s="510" t="s">
        <v>129</v>
      </c>
      <c r="C23" s="504">
        <f>C22+1</f>
        <v>99</v>
      </c>
      <c r="D23" s="674"/>
      <c r="F23" s="1776" t="s">
        <v>1811</v>
      </c>
      <c r="G23" s="1776"/>
      <c r="H23" s="1776" t="s">
        <v>1812</v>
      </c>
      <c r="I23" s="512"/>
      <c r="J23" s="674"/>
    </row>
    <row r="24" spans="1:12" ht="12" customHeight="1" x14ac:dyDescent="0.2">
      <c r="B24" s="510" t="s">
        <v>572</v>
      </c>
      <c r="C24" s="504"/>
      <c r="D24" s="641"/>
      <c r="F24" s="1833"/>
      <c r="G24" s="1776"/>
      <c r="H24" s="1833"/>
      <c r="I24" s="512"/>
      <c r="J24" s="641"/>
    </row>
    <row r="25" spans="1:12" ht="12" customHeight="1" x14ac:dyDescent="0.2">
      <c r="B25" s="510" t="s">
        <v>444</v>
      </c>
      <c r="C25" s="504"/>
      <c r="D25" s="641"/>
      <c r="F25" s="1833"/>
      <c r="G25" s="1776"/>
      <c r="H25" s="1833"/>
      <c r="I25" s="512"/>
      <c r="J25" s="641"/>
    </row>
    <row r="26" spans="1:12" ht="12" customHeight="1" x14ac:dyDescent="0.2">
      <c r="A26" s="520" t="s">
        <v>598</v>
      </c>
      <c r="B26" s="510" t="s">
        <v>566</v>
      </c>
      <c r="C26" s="504">
        <f>C23+1</f>
        <v>100</v>
      </c>
      <c r="D26" s="641"/>
      <c r="F26" s="1776" t="s">
        <v>1813</v>
      </c>
      <c r="G26" s="1776"/>
      <c r="H26" s="1776" t="s">
        <v>1814</v>
      </c>
      <c r="I26" s="512"/>
      <c r="J26" s="641"/>
    </row>
    <row r="27" spans="1:12" ht="12" customHeight="1" x14ac:dyDescent="0.2">
      <c r="A27" s="520" t="s">
        <v>598</v>
      </c>
      <c r="B27" s="510" t="s">
        <v>346</v>
      </c>
      <c r="C27" s="504">
        <f t="shared" ref="C27:C32" si="0">C26+1</f>
        <v>101</v>
      </c>
      <c r="D27" s="641"/>
      <c r="F27" s="1776" t="s">
        <v>1815</v>
      </c>
      <c r="G27" s="1776"/>
      <c r="H27" s="1776" t="s">
        <v>1816</v>
      </c>
      <c r="I27" s="512"/>
      <c r="J27" s="641"/>
    </row>
    <row r="28" spans="1:12" ht="12" customHeight="1" x14ac:dyDescent="0.2">
      <c r="A28" s="520" t="s">
        <v>598</v>
      </c>
      <c r="B28" s="510" t="s">
        <v>347</v>
      </c>
      <c r="C28" s="504">
        <f t="shared" si="0"/>
        <v>102</v>
      </c>
      <c r="D28" s="641"/>
      <c r="F28" s="1776" t="s">
        <v>1817</v>
      </c>
      <c r="G28" s="1776"/>
      <c r="H28" s="1776" t="s">
        <v>1818</v>
      </c>
      <c r="I28" s="512"/>
      <c r="J28" s="641"/>
    </row>
    <row r="29" spans="1:12" ht="12" customHeight="1" x14ac:dyDescent="0.2">
      <c r="A29" s="520" t="s">
        <v>598</v>
      </c>
      <c r="B29" s="510" t="s">
        <v>348</v>
      </c>
      <c r="C29" s="504">
        <f t="shared" si="0"/>
        <v>103</v>
      </c>
      <c r="D29" s="641"/>
      <c r="F29" s="1776" t="s">
        <v>1819</v>
      </c>
      <c r="G29" s="1776"/>
      <c r="H29" s="1776" t="s">
        <v>1820</v>
      </c>
      <c r="I29" s="512"/>
      <c r="J29" s="641"/>
    </row>
    <row r="30" spans="1:12" ht="12" customHeight="1" x14ac:dyDescent="0.2">
      <c r="A30" s="520" t="s">
        <v>598</v>
      </c>
      <c r="B30" s="510" t="s">
        <v>349</v>
      </c>
      <c r="C30" s="504">
        <f t="shared" si="0"/>
        <v>104</v>
      </c>
      <c r="D30" s="641"/>
      <c r="F30" s="1776" t="s">
        <v>1821</v>
      </c>
      <c r="G30" s="1776"/>
      <c r="H30" s="1776" t="s">
        <v>1822</v>
      </c>
      <c r="I30" s="512"/>
      <c r="J30" s="641"/>
    </row>
    <row r="31" spans="1:12" ht="12" customHeight="1" x14ac:dyDescent="0.2">
      <c r="A31" s="520" t="s">
        <v>598</v>
      </c>
      <c r="B31" s="510" t="s">
        <v>350</v>
      </c>
      <c r="C31" s="504">
        <f t="shared" si="0"/>
        <v>105</v>
      </c>
      <c r="D31" s="641"/>
      <c r="F31" s="1776" t="s">
        <v>1823</v>
      </c>
      <c r="G31" s="1776"/>
      <c r="H31" s="1776" t="s">
        <v>1824</v>
      </c>
      <c r="I31" s="512"/>
      <c r="J31" s="641"/>
    </row>
    <row r="32" spans="1:12" ht="12" customHeight="1" x14ac:dyDescent="0.2">
      <c r="A32" s="520" t="s">
        <v>598</v>
      </c>
      <c r="B32" s="510" t="s">
        <v>68</v>
      </c>
      <c r="C32" s="504">
        <f t="shared" si="0"/>
        <v>106</v>
      </c>
      <c r="D32" s="641"/>
      <c r="F32" s="1776" t="s">
        <v>1825</v>
      </c>
      <c r="G32" s="1776"/>
      <c r="H32" s="1776" t="s">
        <v>1826</v>
      </c>
      <c r="I32" s="512"/>
      <c r="J32" s="641"/>
    </row>
    <row r="33" spans="1:22" ht="12" customHeight="1" x14ac:dyDescent="0.2">
      <c r="B33" s="497" t="s">
        <v>463</v>
      </c>
      <c r="C33" s="504"/>
      <c r="D33" s="641"/>
      <c r="F33" s="512"/>
      <c r="G33" s="644"/>
      <c r="H33" s="512"/>
      <c r="I33" s="512"/>
      <c r="J33" s="641"/>
    </row>
    <row r="34" spans="1:22" ht="12" customHeight="1" x14ac:dyDescent="0.2">
      <c r="B34" s="510" t="s">
        <v>621</v>
      </c>
      <c r="C34" s="504"/>
      <c r="D34" s="641"/>
      <c r="F34" s="512"/>
      <c r="G34" s="644"/>
      <c r="H34" s="512"/>
      <c r="I34" s="512"/>
      <c r="J34" s="641"/>
    </row>
    <row r="35" spans="1:22" ht="12" customHeight="1" x14ac:dyDescent="0.2">
      <c r="A35" s="520"/>
      <c r="B35" s="510" t="s">
        <v>611</v>
      </c>
      <c r="C35" s="504"/>
      <c r="D35" s="641"/>
      <c r="F35" s="512"/>
      <c r="G35" s="644"/>
      <c r="H35" s="512"/>
      <c r="I35" s="512"/>
      <c r="J35" s="641"/>
    </row>
    <row r="36" spans="1:22" ht="12" customHeight="1" x14ac:dyDescent="0.2">
      <c r="A36" s="520" t="s">
        <v>598</v>
      </c>
      <c r="B36" s="510" t="s">
        <v>612</v>
      </c>
      <c r="C36" s="504">
        <f>C32+1</f>
        <v>107</v>
      </c>
      <c r="D36" s="641"/>
      <c r="F36" s="1776" t="s">
        <v>1827</v>
      </c>
      <c r="G36" s="1776"/>
      <c r="H36" s="1776" t="s">
        <v>1828</v>
      </c>
      <c r="I36" s="512"/>
      <c r="J36" s="641"/>
    </row>
    <row r="37" spans="1:22" ht="12" customHeight="1" x14ac:dyDescent="0.2">
      <c r="A37" s="520" t="s">
        <v>598</v>
      </c>
      <c r="B37" s="510" t="s">
        <v>351</v>
      </c>
      <c r="C37" s="504">
        <f>C36+1</f>
        <v>108</v>
      </c>
      <c r="D37" s="641"/>
      <c r="F37" s="1776" t="s">
        <v>1829</v>
      </c>
      <c r="G37" s="1776"/>
      <c r="H37" s="1776" t="s">
        <v>1830</v>
      </c>
      <c r="I37" s="512"/>
      <c r="J37" s="641"/>
    </row>
    <row r="38" spans="1:22" ht="12" customHeight="1" x14ac:dyDescent="0.2">
      <c r="A38" s="520" t="s">
        <v>598</v>
      </c>
      <c r="B38" s="510" t="s">
        <v>352</v>
      </c>
      <c r="C38" s="504">
        <f>C37+1</f>
        <v>109</v>
      </c>
      <c r="D38" s="641"/>
      <c r="F38" s="1775" t="s">
        <v>1831</v>
      </c>
      <c r="G38" s="1776"/>
      <c r="H38" s="1775" t="s">
        <v>1832</v>
      </c>
      <c r="I38" s="505"/>
      <c r="J38" s="641"/>
    </row>
    <row r="39" spans="1:22" ht="12" customHeight="1" x14ac:dyDescent="0.2">
      <c r="A39" s="520" t="s">
        <v>598</v>
      </c>
      <c r="B39" s="510" t="s">
        <v>353</v>
      </c>
      <c r="C39" s="504">
        <f>C38+1</f>
        <v>110</v>
      </c>
      <c r="D39" s="641"/>
      <c r="F39" s="1775" t="s">
        <v>1833</v>
      </c>
      <c r="G39" s="1776"/>
      <c r="H39" s="1775" t="s">
        <v>1834</v>
      </c>
      <c r="I39" s="505"/>
      <c r="J39" s="641"/>
    </row>
    <row r="40" spans="1:22" ht="12" customHeight="1" x14ac:dyDescent="0.2">
      <c r="A40" s="520"/>
      <c r="B40" s="510" t="s">
        <v>279</v>
      </c>
      <c r="C40" s="504"/>
      <c r="D40" s="641"/>
      <c r="F40" s="1775"/>
      <c r="G40" s="1776"/>
      <c r="H40" s="1775"/>
      <c r="I40" s="505"/>
      <c r="J40" s="641"/>
    </row>
    <row r="41" spans="1:22" ht="12" customHeight="1" x14ac:dyDescent="0.2">
      <c r="A41" s="520" t="s">
        <v>598</v>
      </c>
      <c r="B41" s="510" t="s">
        <v>339</v>
      </c>
      <c r="C41" s="504">
        <f>C39+1</f>
        <v>111</v>
      </c>
      <c r="D41" s="641"/>
      <c r="F41" s="1775" t="s">
        <v>1835</v>
      </c>
      <c r="G41" s="1776"/>
      <c r="H41" s="1775" t="s">
        <v>1836</v>
      </c>
      <c r="I41" s="505"/>
      <c r="J41" s="641"/>
    </row>
    <row r="42" spans="1:22" ht="12" customHeight="1" x14ac:dyDescent="0.2">
      <c r="A42" s="1"/>
      <c r="B42" s="90" t="s">
        <v>340</v>
      </c>
      <c r="C42" s="1"/>
      <c r="D42" s="641"/>
      <c r="F42" s="1779"/>
      <c r="G42" s="1776"/>
      <c r="H42" s="1779"/>
      <c r="I42" s="505"/>
      <c r="J42" s="641"/>
    </row>
    <row r="43" spans="1:22" ht="12" customHeight="1" x14ac:dyDescent="0.2">
      <c r="A43" s="1"/>
      <c r="B43" s="90" t="s">
        <v>354</v>
      </c>
      <c r="C43" s="1"/>
      <c r="D43" s="641"/>
      <c r="F43" s="1779"/>
      <c r="G43" s="1776"/>
      <c r="H43" s="1779"/>
      <c r="I43" s="505"/>
      <c r="J43" s="641"/>
    </row>
    <row r="44" spans="1:22" ht="12" customHeight="1" x14ac:dyDescent="0.2">
      <c r="A44" s="198" t="s">
        <v>598</v>
      </c>
      <c r="B44" s="90" t="s">
        <v>622</v>
      </c>
      <c r="C44" s="2158">
        <f>C41+1</f>
        <v>112</v>
      </c>
      <c r="D44" s="641"/>
      <c r="E44" s="498"/>
      <c r="F44" s="1775" t="s">
        <v>1837</v>
      </c>
      <c r="G44" s="1775"/>
      <c r="H44" s="1775" t="s">
        <v>1838</v>
      </c>
      <c r="I44" s="505"/>
      <c r="J44" s="641"/>
      <c r="K44" s="498"/>
      <c r="L44" s="498"/>
      <c r="M44" s="498"/>
      <c r="N44" s="498"/>
      <c r="O44" s="498"/>
      <c r="P44" s="498"/>
      <c r="Q44" s="498"/>
      <c r="R44" s="498"/>
      <c r="S44" s="498"/>
      <c r="T44" s="498"/>
      <c r="U44" s="498"/>
      <c r="V44" s="498"/>
    </row>
    <row r="45" spans="1:22" ht="12" customHeight="1" x14ac:dyDescent="0.2">
      <c r="A45" s="198" t="s">
        <v>598</v>
      </c>
      <c r="B45" s="90" t="s">
        <v>355</v>
      </c>
      <c r="C45" s="2159">
        <f t="shared" ref="C45:C50" si="1">C44+1</f>
        <v>113</v>
      </c>
      <c r="D45" s="641"/>
      <c r="F45" s="1775" t="s">
        <v>1839</v>
      </c>
      <c r="G45" s="1776"/>
      <c r="H45" s="1775" t="s">
        <v>1840</v>
      </c>
      <c r="I45" s="505"/>
      <c r="J45" s="641"/>
    </row>
    <row r="46" spans="1:22" ht="12" customHeight="1" x14ac:dyDescent="0.2">
      <c r="A46" s="198" t="s">
        <v>598</v>
      </c>
      <c r="B46" s="90" t="s">
        <v>236</v>
      </c>
      <c r="C46" s="2159">
        <f t="shared" si="1"/>
        <v>114</v>
      </c>
      <c r="D46" s="641"/>
      <c r="F46" s="1775" t="s">
        <v>1841</v>
      </c>
      <c r="G46" s="1776"/>
      <c r="H46" s="1775" t="s">
        <v>1842</v>
      </c>
      <c r="I46" s="505"/>
      <c r="J46" s="641"/>
    </row>
    <row r="47" spans="1:22" ht="12" customHeight="1" x14ac:dyDescent="0.2">
      <c r="A47" s="198" t="s">
        <v>598</v>
      </c>
      <c r="B47" s="90" t="s">
        <v>129</v>
      </c>
      <c r="C47" s="2159">
        <f t="shared" si="1"/>
        <v>115</v>
      </c>
      <c r="D47" s="641"/>
      <c r="F47" s="1775" t="s">
        <v>1843</v>
      </c>
      <c r="G47" s="1776"/>
      <c r="H47" s="1775" t="s">
        <v>1844</v>
      </c>
      <c r="I47" s="505"/>
      <c r="J47" s="641"/>
    </row>
    <row r="48" spans="1:22" ht="12" customHeight="1" x14ac:dyDescent="0.2">
      <c r="A48" s="520" t="s">
        <v>598</v>
      </c>
      <c r="B48" s="510" t="s">
        <v>574</v>
      </c>
      <c r="C48" s="504">
        <f t="shared" si="1"/>
        <v>116</v>
      </c>
      <c r="D48" s="641"/>
      <c r="F48" s="1775" t="s">
        <v>1845</v>
      </c>
      <c r="G48" s="1776"/>
      <c r="H48" s="1775" t="s">
        <v>1846</v>
      </c>
      <c r="I48" s="505"/>
      <c r="J48" s="641"/>
    </row>
    <row r="49" spans="1:10" ht="12" customHeight="1" x14ac:dyDescent="0.2">
      <c r="A49" s="520" t="s">
        <v>598</v>
      </c>
      <c r="B49" s="510" t="s">
        <v>29</v>
      </c>
      <c r="C49" s="504">
        <f t="shared" si="1"/>
        <v>117</v>
      </c>
      <c r="D49" s="641"/>
      <c r="F49" s="1775" t="s">
        <v>1847</v>
      </c>
      <c r="G49" s="1776"/>
      <c r="H49" s="1775" t="s">
        <v>1848</v>
      </c>
      <c r="I49" s="505"/>
      <c r="J49" s="641"/>
    </row>
    <row r="50" spans="1:10" ht="12" customHeight="1" x14ac:dyDescent="0.2">
      <c r="A50" s="520" t="s">
        <v>598</v>
      </c>
      <c r="B50" s="510" t="s">
        <v>68</v>
      </c>
      <c r="C50" s="504">
        <f t="shared" si="1"/>
        <v>118</v>
      </c>
      <c r="D50" s="641"/>
      <c r="F50" s="1775" t="s">
        <v>1849</v>
      </c>
      <c r="G50" s="1775"/>
      <c r="H50" s="1775" t="s">
        <v>1850</v>
      </c>
      <c r="I50" s="505"/>
      <c r="J50" s="641"/>
    </row>
    <row r="51" spans="1:10" ht="12" customHeight="1" x14ac:dyDescent="0.2">
      <c r="B51" s="497" t="s">
        <v>464</v>
      </c>
      <c r="C51" s="680"/>
      <c r="D51" s="653"/>
      <c r="F51" s="1775"/>
      <c r="G51" s="1776"/>
      <c r="H51" s="1845"/>
      <c r="I51" s="653"/>
    </row>
    <row r="52" spans="1:10" ht="12" customHeight="1" x14ac:dyDescent="0.2">
      <c r="A52" s="520" t="s">
        <v>598</v>
      </c>
      <c r="B52" s="510" t="s">
        <v>3</v>
      </c>
      <c r="C52" s="504">
        <f>C50+1</f>
        <v>119</v>
      </c>
      <c r="D52" s="641"/>
      <c r="F52" s="1775" t="s">
        <v>1851</v>
      </c>
      <c r="G52" s="1776"/>
      <c r="H52" s="1775" t="s">
        <v>1852</v>
      </c>
      <c r="I52" s="505"/>
      <c r="J52" s="674"/>
    </row>
    <row r="53" spans="1:10" ht="12" customHeight="1" x14ac:dyDescent="0.2">
      <c r="A53" s="520" t="s">
        <v>435</v>
      </c>
      <c r="B53" s="510" t="s">
        <v>114</v>
      </c>
      <c r="C53" s="504">
        <f>C52+1</f>
        <v>120</v>
      </c>
      <c r="D53" s="641"/>
      <c r="F53" s="1775" t="s">
        <v>1853</v>
      </c>
      <c r="G53" s="1776"/>
      <c r="H53" s="1775" t="s">
        <v>1854</v>
      </c>
      <c r="I53" s="505"/>
      <c r="J53" s="674"/>
    </row>
    <row r="54" spans="1:10" ht="12" customHeight="1" x14ac:dyDescent="0.2">
      <c r="A54" s="520" t="s">
        <v>598</v>
      </c>
      <c r="B54" s="510" t="s">
        <v>68</v>
      </c>
      <c r="C54" s="504">
        <f>C53+1</f>
        <v>121</v>
      </c>
      <c r="D54" s="641"/>
      <c r="F54" s="1775" t="s">
        <v>1855</v>
      </c>
      <c r="G54" s="1776"/>
      <c r="H54" s="1775" t="s">
        <v>1856</v>
      </c>
      <c r="I54" s="505"/>
      <c r="J54" s="641"/>
    </row>
    <row r="55" spans="1:10" ht="12" customHeight="1" x14ac:dyDescent="0.2">
      <c r="B55" s="497" t="s">
        <v>204</v>
      </c>
      <c r="C55" s="683"/>
      <c r="D55" s="505"/>
      <c r="F55" s="1775"/>
      <c r="G55" s="1775"/>
      <c r="H55" s="1775"/>
      <c r="I55" s="505"/>
      <c r="J55" s="505"/>
    </row>
    <row r="56" spans="1:10" ht="12" customHeight="1" x14ac:dyDescent="0.2">
      <c r="A56" s="520" t="s">
        <v>598</v>
      </c>
      <c r="B56" s="510" t="s">
        <v>4</v>
      </c>
      <c r="C56" s="504">
        <f>C54+1</f>
        <v>122</v>
      </c>
      <c r="D56" s="505"/>
      <c r="F56" s="1775" t="s">
        <v>1857</v>
      </c>
      <c r="G56" s="1775"/>
      <c r="H56" s="1775" t="s">
        <v>1858</v>
      </c>
      <c r="I56" s="505"/>
      <c r="J56" s="505"/>
    </row>
    <row r="57" spans="1:10" ht="12" customHeight="1" x14ac:dyDescent="0.2">
      <c r="A57" s="520" t="s">
        <v>598</v>
      </c>
      <c r="B57" s="510" t="s">
        <v>314</v>
      </c>
      <c r="C57" s="504">
        <f>C56+1</f>
        <v>123</v>
      </c>
      <c r="D57" s="505"/>
      <c r="F57" s="1775" t="s">
        <v>1859</v>
      </c>
      <c r="G57" s="1775"/>
      <c r="H57" s="1775" t="s">
        <v>1860</v>
      </c>
      <c r="I57" s="505"/>
      <c r="J57" s="505"/>
    </row>
    <row r="58" spans="1:10" ht="12" customHeight="1" x14ac:dyDescent="0.2">
      <c r="A58" s="520" t="s">
        <v>598</v>
      </c>
      <c r="B58" s="510" t="s">
        <v>315</v>
      </c>
      <c r="C58" s="504">
        <f>C57+1</f>
        <v>124</v>
      </c>
      <c r="D58" s="505"/>
      <c r="F58" s="1776" t="s">
        <v>1861</v>
      </c>
      <c r="G58" s="1776"/>
      <c r="H58" s="1776" t="s">
        <v>1862</v>
      </c>
      <c r="I58" s="512"/>
      <c r="J58" s="505"/>
    </row>
    <row r="59" spans="1:10" ht="12" customHeight="1" x14ac:dyDescent="0.2">
      <c r="A59" s="520" t="s">
        <v>598</v>
      </c>
      <c r="B59" s="510" t="s">
        <v>68</v>
      </c>
      <c r="C59" s="504">
        <f>C58+1</f>
        <v>125</v>
      </c>
      <c r="D59" s="505"/>
      <c r="F59" s="1776" t="s">
        <v>1863</v>
      </c>
      <c r="G59" s="1776"/>
      <c r="H59" s="1776" t="s">
        <v>1864</v>
      </c>
      <c r="I59" s="512"/>
      <c r="J59" s="505"/>
    </row>
    <row r="60" spans="1:10" ht="12" customHeight="1" x14ac:dyDescent="0.2">
      <c r="B60" s="497" t="s">
        <v>205</v>
      </c>
      <c r="C60" s="504"/>
      <c r="D60" s="512"/>
      <c r="F60" s="1776"/>
      <c r="G60" s="1776"/>
      <c r="H60" s="1776"/>
      <c r="I60" s="512"/>
      <c r="J60" s="512"/>
    </row>
    <row r="61" spans="1:10" ht="12" customHeight="1" x14ac:dyDescent="0.2">
      <c r="A61" s="520" t="s">
        <v>598</v>
      </c>
      <c r="B61" s="510" t="s">
        <v>429</v>
      </c>
      <c r="C61" s="504">
        <f>C59+1</f>
        <v>126</v>
      </c>
      <c r="D61" s="505"/>
      <c r="F61" s="1775" t="s">
        <v>1865</v>
      </c>
      <c r="G61" s="1776"/>
      <c r="H61" s="1775" t="s">
        <v>1866</v>
      </c>
      <c r="I61" s="505"/>
      <c r="J61" s="505"/>
    </row>
    <row r="62" spans="1:10" ht="12" customHeight="1" x14ac:dyDescent="0.2">
      <c r="A62" s="520"/>
      <c r="B62" s="510" t="s">
        <v>430</v>
      </c>
      <c r="C62" s="644"/>
      <c r="D62" s="512"/>
      <c r="F62" s="1776"/>
      <c r="G62" s="1776"/>
      <c r="H62" s="1776"/>
      <c r="I62" s="512"/>
      <c r="J62" s="512"/>
    </row>
    <row r="63" spans="1:10" ht="12" customHeight="1" x14ac:dyDescent="0.2">
      <c r="A63" s="520" t="s">
        <v>598</v>
      </c>
      <c r="B63" s="510" t="s">
        <v>356</v>
      </c>
      <c r="C63" s="504">
        <f>C61+1</f>
        <v>127</v>
      </c>
      <c r="D63" s="505"/>
      <c r="F63" s="1775" t="s">
        <v>1867</v>
      </c>
      <c r="G63" s="1776"/>
      <c r="H63" s="1775" t="s">
        <v>1868</v>
      </c>
      <c r="I63" s="505"/>
      <c r="J63" s="505"/>
    </row>
    <row r="64" spans="1:10" ht="12" customHeight="1" x14ac:dyDescent="0.2">
      <c r="A64" s="520" t="s">
        <v>598</v>
      </c>
      <c r="B64" s="510" t="s">
        <v>129</v>
      </c>
      <c r="C64" s="504">
        <f>C63+1</f>
        <v>128</v>
      </c>
      <c r="D64" s="505"/>
      <c r="F64" s="1775" t="s">
        <v>1869</v>
      </c>
      <c r="G64" s="1776"/>
      <c r="H64" s="1775" t="s">
        <v>1870</v>
      </c>
      <c r="I64" s="505"/>
      <c r="J64" s="505"/>
    </row>
    <row r="65" spans="1:10" ht="12" customHeight="1" x14ac:dyDescent="0.2">
      <c r="A65" s="520" t="s">
        <v>435</v>
      </c>
      <c r="B65" s="497" t="s">
        <v>206</v>
      </c>
      <c r="C65" s="504">
        <f>C64+1</f>
        <v>129</v>
      </c>
      <c r="D65" s="505"/>
      <c r="E65" s="639"/>
      <c r="F65" s="1775" t="s">
        <v>1871</v>
      </c>
      <c r="G65" s="1776"/>
      <c r="H65" s="1775" t="s">
        <v>1872</v>
      </c>
      <c r="I65" s="505"/>
      <c r="J65" s="505"/>
    </row>
    <row r="66" spans="1:10" ht="12" customHeight="1" thickBot="1" x14ac:dyDescent="0.25">
      <c r="A66" s="520" t="s">
        <v>598</v>
      </c>
      <c r="B66" s="685"/>
      <c r="C66" s="687">
        <f>C65+1</f>
        <v>130</v>
      </c>
      <c r="D66" s="688"/>
      <c r="E66" s="639"/>
      <c r="F66" s="1846" t="s">
        <v>1873</v>
      </c>
      <c r="G66" s="1846"/>
      <c r="H66" s="1846" t="s">
        <v>1874</v>
      </c>
      <c r="I66" s="688"/>
      <c r="J66" s="688"/>
    </row>
    <row r="67" spans="1:10" s="531" customFormat="1" ht="12" customHeight="1" x14ac:dyDescent="0.2">
      <c r="A67" s="885"/>
      <c r="B67" s="2322" t="s">
        <v>2449</v>
      </c>
      <c r="C67" s="2322"/>
      <c r="D67" s="2322"/>
      <c r="E67" s="2322"/>
      <c r="F67" s="2322"/>
      <c r="G67" s="2322"/>
      <c r="H67" s="2322"/>
      <c r="I67" s="2322"/>
      <c r="J67" s="2322"/>
    </row>
    <row r="68" spans="1:10" ht="12" customHeight="1" x14ac:dyDescent="0.2">
      <c r="B68" s="2352"/>
      <c r="C68" s="2352"/>
      <c r="D68" s="2352"/>
      <c r="E68" s="2352"/>
      <c r="F68" s="2352"/>
      <c r="G68" s="2352"/>
      <c r="H68" s="2352"/>
      <c r="I68" s="2352"/>
      <c r="J68" s="2352"/>
    </row>
  </sheetData>
  <mergeCells count="5">
    <mergeCell ref="B2:J2"/>
    <mergeCell ref="B3:J3"/>
    <mergeCell ref="D5:F5"/>
    <mergeCell ref="H5:J5"/>
    <mergeCell ref="B67:J68"/>
  </mergeCells>
  <phoneticPr fontId="10" type="noConversion"/>
  <pageMargins left="0.39370078740157483" right="0.39370078740157483" top="0.59055118110236227" bottom="0.39370078740157483" header="0.59055118110236227" footer="0.39370078740157483"/>
  <pageSetup scale="88" orientation="portrait" r:id="rId1"/>
  <headerFooter alignWithMargins="0">
    <oddHeader>&amp;L&amp;9Organisme ________________________________________&amp;R&amp;9Code géographique ____________</oddHeader>
    <oddFooter>&amp;LS27-4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6">
    <pageSetUpPr fitToPage="1"/>
  </sheetPr>
  <dimension ref="A3:V75"/>
  <sheetViews>
    <sheetView showZeros="0" zoomScaleNormal="100" workbookViewId="0"/>
  </sheetViews>
  <sheetFormatPr baseColWidth="10" defaultColWidth="9.140625" defaultRowHeight="12" customHeight="1" x14ac:dyDescent="0.2"/>
  <cols>
    <col min="1" max="1" width="1.85546875" style="1200" customWidth="1"/>
    <col min="2" max="2" width="34.5703125" style="489" customWidth="1"/>
    <col min="3" max="3" width="3.28515625" style="489" customWidth="1"/>
    <col min="4" max="4" width="15.7109375" style="489" customWidth="1"/>
    <col min="5" max="5" width="0.7109375" style="489" customWidth="1"/>
    <col min="6" max="6" width="15.7109375" style="489" customWidth="1"/>
    <col min="7" max="7" width="0.5703125" style="648" customWidth="1"/>
    <col min="8" max="8" width="15.7109375" style="489" customWidth="1"/>
    <col min="9" max="9" width="0.5703125" style="489" customWidth="1"/>
    <col min="10" max="10" width="15.7109375" style="489" customWidth="1"/>
    <col min="11" max="16384" width="9.140625" style="489"/>
  </cols>
  <sheetData>
    <row r="3" spans="1:10" ht="12" customHeight="1" x14ac:dyDescent="0.2">
      <c r="B3" s="2323" t="s">
        <v>280</v>
      </c>
      <c r="C3" s="2323"/>
      <c r="D3" s="2323"/>
      <c r="E3" s="2323"/>
      <c r="F3" s="2323"/>
      <c r="G3" s="2323"/>
      <c r="H3" s="2323"/>
      <c r="I3" s="2323"/>
      <c r="J3" s="2323"/>
    </row>
    <row r="4" spans="1:10" ht="12" customHeight="1" x14ac:dyDescent="0.2">
      <c r="B4" s="2323" t="s">
        <v>877</v>
      </c>
      <c r="C4" s="2323"/>
      <c r="D4" s="2323"/>
      <c r="E4" s="2323"/>
      <c r="F4" s="2323"/>
      <c r="G4" s="2323"/>
      <c r="H4" s="2323"/>
      <c r="I4" s="2323"/>
      <c r="J4" s="2323"/>
    </row>
    <row r="5" spans="1:10" ht="9" customHeight="1" x14ac:dyDescent="0.2">
      <c r="B5" s="1957"/>
      <c r="C5" s="1957"/>
      <c r="D5" s="1957"/>
      <c r="E5" s="1957"/>
      <c r="F5" s="1957"/>
      <c r="G5" s="668"/>
      <c r="H5" s="1957"/>
      <c r="I5" s="1957"/>
    </row>
    <row r="6" spans="1:10" ht="12.75" customHeight="1" x14ac:dyDescent="0.2">
      <c r="B6" s="953" t="s">
        <v>341</v>
      </c>
      <c r="C6" s="510"/>
      <c r="D6" s="2326" t="s">
        <v>570</v>
      </c>
      <c r="E6" s="2326"/>
      <c r="F6" s="2326"/>
      <c r="H6" s="2326" t="s">
        <v>81</v>
      </c>
      <c r="I6" s="2326"/>
      <c r="J6" s="2326"/>
    </row>
    <row r="7" spans="1:10" ht="12.75" customHeight="1" x14ac:dyDescent="0.2">
      <c r="B7" s="884"/>
      <c r="C7" s="510"/>
      <c r="D7" s="1957" t="s">
        <v>503</v>
      </c>
      <c r="E7" s="493"/>
      <c r="F7" s="490" t="s">
        <v>287</v>
      </c>
      <c r="G7" s="584"/>
      <c r="H7" s="1957" t="s">
        <v>287</v>
      </c>
      <c r="I7" s="1957"/>
      <c r="J7" s="1935" t="s">
        <v>287</v>
      </c>
    </row>
    <row r="8" spans="1:10" ht="12.75" customHeight="1" thickBot="1" x14ac:dyDescent="0.25">
      <c r="B8" s="495" t="s">
        <v>401</v>
      </c>
      <c r="C8" s="495"/>
      <c r="D8" s="2149">
        <v>2018</v>
      </c>
      <c r="E8" s="650"/>
      <c r="F8" s="2149">
        <v>2018</v>
      </c>
      <c r="G8" s="650"/>
      <c r="H8" s="2149">
        <v>2018</v>
      </c>
      <c r="I8" s="496"/>
      <c r="J8" s="2149">
        <v>2017</v>
      </c>
    </row>
    <row r="9" spans="1:10" ht="12.75" customHeight="1" x14ac:dyDescent="0.2">
      <c r="B9" s="497"/>
      <c r="C9" s="497"/>
      <c r="D9" s="857"/>
      <c r="E9" s="497"/>
      <c r="F9" s="1824"/>
      <c r="G9" s="679"/>
      <c r="H9" s="1957"/>
      <c r="I9" s="1957"/>
      <c r="J9" s="1957"/>
    </row>
    <row r="10" spans="1:10" ht="16.149999999999999" customHeight="1" x14ac:dyDescent="0.2">
      <c r="B10" s="497" t="s">
        <v>200</v>
      </c>
      <c r="C10" s="501"/>
      <c r="D10" s="672"/>
      <c r="E10" s="672"/>
      <c r="F10" s="672"/>
      <c r="G10" s="673"/>
      <c r="H10" s="672"/>
      <c r="I10" s="672"/>
    </row>
    <row r="11" spans="1:10" ht="15.75" customHeight="1" x14ac:dyDescent="0.2">
      <c r="B11" s="497"/>
      <c r="C11" s="501"/>
      <c r="D11" s="672"/>
      <c r="E11" s="672"/>
      <c r="F11" s="672"/>
      <c r="G11" s="673"/>
      <c r="H11" s="672"/>
      <c r="I11" s="672"/>
    </row>
    <row r="12" spans="1:10" ht="12" customHeight="1" x14ac:dyDescent="0.2">
      <c r="A12" s="1107"/>
      <c r="B12" s="503" t="s">
        <v>1029</v>
      </c>
      <c r="C12" s="504"/>
      <c r="D12" s="641"/>
      <c r="F12" s="505"/>
      <c r="G12" s="644"/>
      <c r="H12" s="505"/>
      <c r="I12" s="505"/>
      <c r="J12" s="641"/>
    </row>
    <row r="13" spans="1:10" ht="12" customHeight="1" x14ac:dyDescent="0.2">
      <c r="A13" s="1107" t="s">
        <v>435</v>
      </c>
      <c r="B13" s="503" t="s">
        <v>564</v>
      </c>
      <c r="C13" s="504">
        <f>'1.RF_S27-4  Rev. transferts'!C66+1</f>
        <v>131</v>
      </c>
      <c r="D13" s="641"/>
      <c r="F13" s="1775" t="s">
        <v>1875</v>
      </c>
      <c r="G13" s="1776"/>
      <c r="H13" s="1775" t="s">
        <v>1876</v>
      </c>
      <c r="I13" s="505"/>
      <c r="J13" s="641"/>
    </row>
    <row r="14" spans="1:10" ht="12" customHeight="1" x14ac:dyDescent="0.2">
      <c r="A14" s="1107" t="s">
        <v>435</v>
      </c>
      <c r="B14" s="503" t="s">
        <v>413</v>
      </c>
      <c r="C14" s="504">
        <f>C13+1</f>
        <v>132</v>
      </c>
      <c r="D14" s="641"/>
      <c r="F14" s="1775" t="s">
        <v>1877</v>
      </c>
      <c r="G14" s="1776"/>
      <c r="H14" s="1775" t="s">
        <v>1878</v>
      </c>
      <c r="I14" s="505"/>
      <c r="J14" s="641"/>
    </row>
    <row r="15" spans="1:10" ht="12" customHeight="1" x14ac:dyDescent="0.2">
      <c r="A15" s="1107" t="s">
        <v>435</v>
      </c>
      <c r="B15" s="510" t="s">
        <v>414</v>
      </c>
      <c r="C15" s="504">
        <f>C14+1</f>
        <v>133</v>
      </c>
      <c r="D15" s="641"/>
      <c r="F15" s="1775" t="s">
        <v>1879</v>
      </c>
      <c r="G15" s="1776"/>
      <c r="H15" s="1775" t="s">
        <v>1880</v>
      </c>
      <c r="I15" s="505"/>
      <c r="J15" s="641"/>
    </row>
    <row r="16" spans="1:10" ht="12" customHeight="1" x14ac:dyDescent="0.2">
      <c r="A16" s="1107"/>
      <c r="B16" s="510" t="s">
        <v>823</v>
      </c>
      <c r="C16" s="504"/>
      <c r="D16" s="674"/>
      <c r="F16" s="505"/>
      <c r="G16" s="644"/>
      <c r="H16" s="505"/>
      <c r="I16" s="505"/>
      <c r="J16" s="674"/>
    </row>
    <row r="17" spans="1:10" ht="12" customHeight="1" x14ac:dyDescent="0.2">
      <c r="A17" s="1108" t="s">
        <v>598</v>
      </c>
      <c r="B17" s="510" t="s">
        <v>822</v>
      </c>
      <c r="C17" s="504">
        <f>C15+1</f>
        <v>134</v>
      </c>
      <c r="D17" s="674"/>
      <c r="F17" s="1812">
        <v>1858</v>
      </c>
      <c r="G17" s="1810"/>
      <c r="H17" s="1812">
        <v>5549</v>
      </c>
      <c r="I17" s="505"/>
      <c r="J17" s="674"/>
    </row>
    <row r="18" spans="1:10" ht="12" customHeight="1" x14ac:dyDescent="0.2">
      <c r="B18" s="510" t="s">
        <v>647</v>
      </c>
      <c r="D18" s="674"/>
      <c r="F18" s="1816"/>
      <c r="G18" s="1816"/>
      <c r="H18" s="1816"/>
    </row>
    <row r="19" spans="1:10" ht="12" customHeight="1" x14ac:dyDescent="0.2">
      <c r="A19" s="1107" t="s">
        <v>598</v>
      </c>
      <c r="B19" s="510" t="s">
        <v>648</v>
      </c>
      <c r="C19" s="504">
        <f>C17+1</f>
        <v>135</v>
      </c>
      <c r="D19" s="674"/>
      <c r="F19" s="1775" t="s">
        <v>1881</v>
      </c>
      <c r="G19" s="1776"/>
      <c r="H19" s="1775" t="s">
        <v>1882</v>
      </c>
      <c r="I19" s="505"/>
      <c r="J19" s="674"/>
    </row>
    <row r="20" spans="1:10" ht="12" customHeight="1" x14ac:dyDescent="0.2">
      <c r="A20" s="1107" t="s">
        <v>598</v>
      </c>
      <c r="B20" s="503" t="s">
        <v>764</v>
      </c>
      <c r="C20" s="504">
        <f>C19+1</f>
        <v>136</v>
      </c>
      <c r="D20" s="674"/>
      <c r="F20" s="1810">
        <v>1860</v>
      </c>
      <c r="G20" s="1810"/>
      <c r="H20" s="1810">
        <v>5529</v>
      </c>
      <c r="I20" s="505"/>
      <c r="J20" s="674"/>
    </row>
    <row r="21" spans="1:10" ht="12" customHeight="1" x14ac:dyDescent="0.2">
      <c r="A21" s="1107"/>
      <c r="B21" s="503" t="s">
        <v>824</v>
      </c>
      <c r="C21" s="504"/>
      <c r="D21" s="674"/>
      <c r="F21" s="505"/>
      <c r="G21" s="644"/>
      <c r="H21" s="505"/>
      <c r="I21" s="505"/>
      <c r="J21" s="674"/>
    </row>
    <row r="22" spans="1:10" ht="12" customHeight="1" x14ac:dyDescent="0.2">
      <c r="A22" s="1107"/>
      <c r="B22" s="503" t="s">
        <v>829</v>
      </c>
      <c r="C22" s="504"/>
      <c r="D22" s="674"/>
      <c r="F22" s="505"/>
      <c r="G22" s="644"/>
      <c r="H22" s="505"/>
      <c r="I22" s="505"/>
      <c r="J22" s="674"/>
    </row>
    <row r="23" spans="1:10" ht="12" customHeight="1" x14ac:dyDescent="0.2">
      <c r="A23" s="1108" t="s">
        <v>598</v>
      </c>
      <c r="B23" s="503" t="s">
        <v>825</v>
      </c>
      <c r="C23" s="504">
        <f>C20+1</f>
        <v>137</v>
      </c>
      <c r="D23" s="674"/>
      <c r="F23" s="1775" t="s">
        <v>1883</v>
      </c>
      <c r="G23" s="1776"/>
      <c r="H23" s="1775" t="s">
        <v>1884</v>
      </c>
      <c r="I23" s="505"/>
      <c r="J23" s="674"/>
    </row>
    <row r="24" spans="1:10" ht="12" customHeight="1" x14ac:dyDescent="0.2">
      <c r="A24" s="1108" t="s">
        <v>598</v>
      </c>
      <c r="B24" s="510" t="s">
        <v>1040</v>
      </c>
      <c r="C24" s="504">
        <f>C23+1</f>
        <v>138</v>
      </c>
      <c r="D24" s="674"/>
      <c r="F24" s="2160" t="s">
        <v>2397</v>
      </c>
      <c r="G24" s="644"/>
      <c r="H24" s="2160" t="s">
        <v>2398</v>
      </c>
      <c r="I24" s="505"/>
      <c r="J24" s="674"/>
    </row>
    <row r="25" spans="1:10" ht="12.6" customHeight="1" x14ac:dyDescent="0.2">
      <c r="A25" s="1107" t="s">
        <v>598</v>
      </c>
      <c r="B25" s="510" t="s">
        <v>68</v>
      </c>
      <c r="C25" s="504">
        <f>C24+1</f>
        <v>139</v>
      </c>
      <c r="D25" s="641"/>
      <c r="E25" s="639"/>
      <c r="F25" s="1776">
        <v>1861</v>
      </c>
      <c r="G25" s="1776"/>
      <c r="H25" s="1776">
        <v>5502</v>
      </c>
      <c r="I25" s="512"/>
      <c r="J25" s="641"/>
    </row>
    <row r="26" spans="1:10" ht="12" customHeight="1" x14ac:dyDescent="0.2">
      <c r="A26" s="1107" t="s">
        <v>598</v>
      </c>
      <c r="B26" s="685"/>
      <c r="C26" s="687">
        <f>C25+1</f>
        <v>140</v>
      </c>
      <c r="D26" s="686"/>
      <c r="E26" s="639"/>
      <c r="F26" s="1846">
        <v>1862</v>
      </c>
      <c r="G26" s="1846"/>
      <c r="H26" s="1846">
        <v>5504</v>
      </c>
      <c r="I26" s="688"/>
      <c r="J26" s="686"/>
    </row>
    <row r="27" spans="1:10" ht="4.9000000000000004" customHeight="1" x14ac:dyDescent="0.2">
      <c r="A27" s="1107"/>
      <c r="B27" s="510"/>
      <c r="C27" s="504"/>
      <c r="D27" s="641"/>
      <c r="E27" s="498"/>
      <c r="F27" s="505"/>
      <c r="G27" s="504"/>
      <c r="H27" s="505"/>
      <c r="I27" s="505"/>
      <c r="J27" s="641"/>
    </row>
    <row r="28" spans="1:10" ht="16.149999999999999" customHeight="1" thickBot="1" x14ac:dyDescent="0.25">
      <c r="A28" s="1201" t="s">
        <v>598</v>
      </c>
      <c r="B28" s="495" t="s">
        <v>400</v>
      </c>
      <c r="C28" s="528">
        <f>C26+1</f>
        <v>141</v>
      </c>
      <c r="D28" s="643"/>
      <c r="E28" s="608"/>
      <c r="F28" s="1782">
        <v>5497</v>
      </c>
      <c r="G28" s="1782"/>
      <c r="H28" s="1782">
        <v>5528</v>
      </c>
      <c r="I28" s="642"/>
      <c r="J28" s="643"/>
    </row>
    <row r="29" spans="1:10" ht="15.75" customHeight="1" x14ac:dyDescent="0.2">
      <c r="B29" s="2322" t="s">
        <v>2449</v>
      </c>
      <c r="C29" s="2322"/>
      <c r="D29" s="2322"/>
      <c r="E29" s="2322"/>
      <c r="F29" s="2322"/>
      <c r="G29" s="2322"/>
      <c r="H29" s="2322"/>
      <c r="I29" s="2322"/>
      <c r="J29" s="2322"/>
    </row>
    <row r="30" spans="1:10" ht="12" customHeight="1" x14ac:dyDescent="0.2">
      <c r="B30" s="2352"/>
      <c r="C30" s="2352"/>
      <c r="D30" s="2352"/>
      <c r="E30" s="2352"/>
      <c r="F30" s="2352"/>
      <c r="G30" s="2352"/>
      <c r="H30" s="2352"/>
      <c r="I30" s="2352"/>
      <c r="J30" s="2352"/>
    </row>
    <row r="31" spans="1:10" ht="12" customHeight="1" x14ac:dyDescent="0.2">
      <c r="A31" s="1107"/>
      <c r="B31" s="510"/>
      <c r="C31" s="504"/>
      <c r="D31" s="641"/>
      <c r="F31" s="505"/>
      <c r="G31" s="504"/>
      <c r="H31" s="505"/>
      <c r="I31" s="505"/>
      <c r="J31" s="641"/>
    </row>
    <row r="32" spans="1:10" ht="12" customHeight="1" x14ac:dyDescent="0.2">
      <c r="B32" s="955"/>
      <c r="C32" s="504"/>
      <c r="D32" s="641"/>
      <c r="F32" s="505"/>
      <c r="G32" s="504"/>
      <c r="H32" s="505"/>
      <c r="I32" s="505"/>
      <c r="J32" s="641"/>
    </row>
    <row r="33" spans="1:22" ht="12" customHeight="1" x14ac:dyDescent="0.2">
      <c r="A33" s="1107"/>
      <c r="B33" s="510"/>
      <c r="C33" s="504"/>
      <c r="D33" s="641"/>
      <c r="F33" s="505"/>
      <c r="G33" s="644"/>
      <c r="H33" s="505"/>
      <c r="I33" s="505"/>
      <c r="J33" s="641"/>
    </row>
    <row r="34" spans="1:22" ht="12" customHeight="1" x14ac:dyDescent="0.2">
      <c r="A34" s="1107"/>
      <c r="B34" s="510"/>
      <c r="C34" s="504"/>
      <c r="D34" s="641"/>
      <c r="F34" s="512"/>
      <c r="G34" s="644"/>
      <c r="H34" s="512"/>
      <c r="I34" s="512"/>
      <c r="J34" s="641"/>
    </row>
    <row r="35" spans="1:22" ht="12" customHeight="1" x14ac:dyDescent="0.2">
      <c r="A35" s="1107"/>
      <c r="B35" s="510"/>
      <c r="C35" s="504"/>
      <c r="D35" s="641"/>
      <c r="F35" s="512"/>
      <c r="G35" s="644"/>
      <c r="H35" s="512"/>
      <c r="I35" s="512"/>
      <c r="J35" s="641"/>
    </row>
    <row r="36" spans="1:22" ht="12" customHeight="1" x14ac:dyDescent="0.2">
      <c r="A36" s="1107"/>
      <c r="B36" s="510"/>
      <c r="C36" s="504"/>
      <c r="D36" s="641"/>
      <c r="F36" s="512"/>
      <c r="G36" s="644"/>
      <c r="H36" s="512"/>
      <c r="I36" s="512"/>
      <c r="J36" s="641"/>
    </row>
    <row r="37" spans="1:22" ht="12" customHeight="1" x14ac:dyDescent="0.2">
      <c r="B37" s="510"/>
      <c r="C37" s="675"/>
      <c r="D37" s="660"/>
      <c r="F37" s="676"/>
      <c r="G37" s="644"/>
      <c r="H37" s="676"/>
      <c r="I37" s="676"/>
      <c r="J37" s="641"/>
    </row>
    <row r="38" spans="1:22" ht="12" customHeight="1" x14ac:dyDescent="0.2">
      <c r="B38" s="510"/>
      <c r="C38" s="504"/>
      <c r="D38" s="641"/>
      <c r="F38" s="512"/>
      <c r="G38" s="644"/>
      <c r="H38" s="512"/>
      <c r="I38" s="512"/>
      <c r="J38" s="641"/>
      <c r="L38" s="530"/>
    </row>
    <row r="39" spans="1:22" ht="12" customHeight="1" x14ac:dyDescent="0.2">
      <c r="A39" s="1107"/>
      <c r="B39" s="510"/>
      <c r="C39" s="504"/>
      <c r="D39" s="674"/>
      <c r="F39" s="512"/>
      <c r="G39" s="644"/>
      <c r="H39" s="512"/>
      <c r="I39" s="512"/>
      <c r="J39" s="674"/>
    </row>
    <row r="40" spans="1:22" ht="12" customHeight="1" x14ac:dyDescent="0.2">
      <c r="A40" s="1107"/>
      <c r="B40" s="510"/>
      <c r="C40" s="504"/>
      <c r="D40" s="674"/>
      <c r="F40" s="512"/>
      <c r="G40" s="644"/>
      <c r="H40" s="512"/>
      <c r="I40" s="512"/>
      <c r="J40" s="674"/>
    </row>
    <row r="41" spans="1:22" ht="12" customHeight="1" x14ac:dyDescent="0.2">
      <c r="A41" s="1107"/>
      <c r="B41" s="510"/>
      <c r="C41" s="504"/>
      <c r="D41" s="674"/>
      <c r="F41" s="512"/>
      <c r="G41" s="644"/>
      <c r="H41" s="512"/>
      <c r="I41" s="512"/>
      <c r="J41" s="674"/>
    </row>
    <row r="42" spans="1:22" ht="12" customHeight="1" x14ac:dyDescent="0.2">
      <c r="B42" s="510"/>
      <c r="C42" s="504"/>
      <c r="D42" s="641"/>
      <c r="F42" s="512"/>
      <c r="G42" s="644"/>
      <c r="H42" s="512"/>
      <c r="I42" s="512"/>
      <c r="J42" s="641"/>
    </row>
    <row r="43" spans="1:22" ht="12" customHeight="1" x14ac:dyDescent="0.2">
      <c r="B43" s="510"/>
      <c r="C43" s="504"/>
      <c r="D43" s="641"/>
      <c r="F43" s="512"/>
      <c r="G43" s="644"/>
      <c r="H43" s="512"/>
      <c r="I43" s="512"/>
      <c r="J43" s="641"/>
    </row>
    <row r="44" spans="1:22" ht="12" customHeight="1" x14ac:dyDescent="0.2">
      <c r="A44" s="1107"/>
      <c r="B44" s="510"/>
      <c r="C44" s="504"/>
      <c r="D44" s="641"/>
      <c r="F44" s="512"/>
      <c r="G44" s="644"/>
      <c r="H44" s="512"/>
      <c r="I44" s="512"/>
      <c r="J44" s="641"/>
    </row>
    <row r="45" spans="1:22" ht="12" customHeight="1" x14ac:dyDescent="0.2">
      <c r="A45" s="1107"/>
      <c r="B45" s="510"/>
      <c r="C45" s="504"/>
      <c r="D45" s="641"/>
      <c r="F45" s="512"/>
      <c r="G45" s="644"/>
      <c r="H45" s="512"/>
      <c r="I45" s="512"/>
      <c r="J45" s="641"/>
    </row>
    <row r="46" spans="1:22" ht="12" customHeight="1" x14ac:dyDescent="0.2">
      <c r="A46" s="1107"/>
      <c r="B46" s="510"/>
      <c r="C46" s="504"/>
      <c r="D46" s="641"/>
      <c r="F46" s="512"/>
      <c r="G46" s="644"/>
      <c r="H46" s="512"/>
      <c r="I46" s="512"/>
      <c r="J46" s="641"/>
    </row>
    <row r="47" spans="1:22" ht="12" customHeight="1" x14ac:dyDescent="0.2">
      <c r="A47" s="1107"/>
      <c r="B47" s="510"/>
      <c r="C47" s="504"/>
      <c r="D47" s="641"/>
      <c r="F47" s="512"/>
      <c r="G47" s="644"/>
      <c r="H47" s="512"/>
      <c r="I47" s="512"/>
      <c r="J47" s="641"/>
    </row>
    <row r="48" spans="1:22" ht="12" customHeight="1" x14ac:dyDescent="0.2">
      <c r="A48" s="1107"/>
      <c r="B48" s="510"/>
      <c r="C48" s="504"/>
      <c r="D48" s="641"/>
      <c r="E48" s="498"/>
      <c r="F48" s="505"/>
      <c r="G48" s="504"/>
      <c r="H48" s="505"/>
      <c r="I48" s="505"/>
      <c r="J48" s="641"/>
      <c r="K48" s="498"/>
      <c r="L48" s="498"/>
      <c r="M48" s="498"/>
      <c r="N48" s="498"/>
      <c r="O48" s="498"/>
      <c r="P48" s="498"/>
      <c r="Q48" s="498"/>
      <c r="R48" s="498"/>
      <c r="S48" s="498"/>
      <c r="T48" s="498"/>
      <c r="U48" s="498"/>
      <c r="V48" s="498"/>
    </row>
    <row r="49" spans="1:10" ht="12" customHeight="1" x14ac:dyDescent="0.2">
      <c r="A49" s="1107"/>
      <c r="B49" s="510"/>
      <c r="C49" s="504"/>
      <c r="D49" s="641"/>
      <c r="F49" s="512"/>
      <c r="G49" s="644"/>
      <c r="H49" s="512"/>
      <c r="I49" s="512"/>
      <c r="J49" s="641"/>
    </row>
    <row r="50" spans="1:10" ht="12" customHeight="1" x14ac:dyDescent="0.2">
      <c r="B50" s="510"/>
      <c r="C50" s="504"/>
      <c r="D50" s="641"/>
      <c r="F50" s="512"/>
      <c r="G50" s="644"/>
      <c r="H50" s="512"/>
      <c r="I50" s="512"/>
      <c r="J50" s="641"/>
    </row>
    <row r="51" spans="1:10" ht="12" customHeight="1" x14ac:dyDescent="0.2">
      <c r="B51" s="510"/>
      <c r="C51" s="504"/>
      <c r="D51" s="641"/>
      <c r="F51" s="512"/>
      <c r="G51" s="644"/>
      <c r="H51" s="512"/>
      <c r="I51" s="512"/>
      <c r="J51" s="641"/>
    </row>
    <row r="52" spans="1:10" ht="12" customHeight="1" x14ac:dyDescent="0.2">
      <c r="B52" s="510"/>
      <c r="C52" s="504"/>
      <c r="D52" s="641"/>
      <c r="F52" s="512"/>
      <c r="G52" s="644"/>
      <c r="H52" s="512"/>
      <c r="I52" s="512"/>
      <c r="J52" s="641"/>
    </row>
    <row r="53" spans="1:10" ht="12" customHeight="1" x14ac:dyDescent="0.2">
      <c r="A53" s="1107"/>
      <c r="B53" s="510"/>
      <c r="C53" s="504"/>
      <c r="D53" s="641"/>
      <c r="F53" s="512"/>
      <c r="G53" s="644"/>
      <c r="H53" s="512"/>
      <c r="I53" s="512"/>
      <c r="J53" s="641"/>
    </row>
    <row r="54" spans="1:10" ht="12" customHeight="1" x14ac:dyDescent="0.2">
      <c r="A54" s="1107"/>
      <c r="B54" s="510"/>
      <c r="C54" s="504"/>
      <c r="D54" s="641"/>
      <c r="F54" s="512"/>
      <c r="G54" s="644"/>
      <c r="H54" s="512"/>
      <c r="I54" s="512"/>
      <c r="J54" s="641"/>
    </row>
    <row r="55" spans="1:10" ht="12" customHeight="1" x14ac:dyDescent="0.2">
      <c r="A55" s="1107"/>
      <c r="B55" s="510"/>
      <c r="C55" s="504"/>
      <c r="D55" s="641"/>
      <c r="F55" s="505"/>
      <c r="G55" s="644"/>
      <c r="H55" s="505"/>
      <c r="I55" s="505"/>
      <c r="J55" s="641"/>
    </row>
    <row r="56" spans="1:10" ht="12" customHeight="1" x14ac:dyDescent="0.2">
      <c r="A56" s="1107"/>
      <c r="B56" s="510"/>
      <c r="C56" s="504"/>
      <c r="D56" s="641"/>
      <c r="F56" s="505"/>
      <c r="G56" s="644"/>
      <c r="H56" s="505"/>
      <c r="I56" s="505"/>
      <c r="J56" s="641"/>
    </row>
    <row r="57" spans="1:10" ht="12" customHeight="1" x14ac:dyDescent="0.2">
      <c r="A57" s="1107"/>
      <c r="B57" s="510"/>
      <c r="C57" s="504"/>
      <c r="D57" s="641"/>
      <c r="F57" s="505"/>
      <c r="G57" s="644"/>
      <c r="H57" s="505"/>
      <c r="I57" s="505"/>
      <c r="J57" s="641"/>
    </row>
    <row r="58" spans="1:10" ht="12" customHeight="1" x14ac:dyDescent="0.2">
      <c r="A58" s="1107"/>
      <c r="B58" s="510"/>
      <c r="C58" s="504"/>
      <c r="D58" s="641"/>
      <c r="F58" s="505"/>
      <c r="G58" s="644"/>
      <c r="H58" s="505"/>
      <c r="I58" s="505"/>
      <c r="J58" s="641"/>
    </row>
    <row r="59" spans="1:10" ht="12" customHeight="1" x14ac:dyDescent="0.2">
      <c r="A59" s="1107"/>
      <c r="B59" s="510"/>
      <c r="C59" s="504"/>
      <c r="D59" s="641"/>
      <c r="F59" s="505"/>
      <c r="G59" s="644"/>
      <c r="H59" s="505"/>
      <c r="I59" s="505"/>
      <c r="J59" s="641"/>
    </row>
    <row r="60" spans="1:10" ht="12" customHeight="1" x14ac:dyDescent="0.2">
      <c r="A60" s="1107"/>
      <c r="B60" s="510"/>
      <c r="C60" s="504"/>
      <c r="D60" s="641"/>
      <c r="F60" s="505"/>
      <c r="G60" s="504"/>
      <c r="H60" s="505"/>
      <c r="I60" s="505"/>
      <c r="J60" s="641"/>
    </row>
    <row r="61" spans="1:10" ht="12" customHeight="1" x14ac:dyDescent="0.2">
      <c r="B61" s="510"/>
      <c r="C61" s="680"/>
      <c r="D61" s="653"/>
      <c r="F61" s="681"/>
      <c r="G61" s="682"/>
      <c r="H61" s="653"/>
      <c r="I61" s="653"/>
    </row>
    <row r="62" spans="1:10" ht="12" customHeight="1" x14ac:dyDescent="0.2">
      <c r="A62" s="1107"/>
      <c r="B62" s="510"/>
      <c r="C62" s="504"/>
      <c r="D62" s="641"/>
      <c r="F62" s="505"/>
      <c r="G62" s="644"/>
      <c r="H62" s="505"/>
      <c r="I62" s="505"/>
      <c r="J62" s="674"/>
    </row>
    <row r="63" spans="1:10" ht="12" customHeight="1" x14ac:dyDescent="0.2">
      <c r="A63" s="1107"/>
      <c r="B63" s="510"/>
      <c r="C63" s="504"/>
      <c r="D63" s="641"/>
      <c r="F63" s="505"/>
      <c r="G63" s="644"/>
      <c r="H63" s="505"/>
      <c r="I63" s="505"/>
      <c r="J63" s="674"/>
    </row>
    <row r="64" spans="1:10" ht="12" customHeight="1" x14ac:dyDescent="0.2">
      <c r="A64" s="1107"/>
      <c r="B64" s="510"/>
      <c r="C64" s="504"/>
      <c r="D64" s="641"/>
      <c r="F64" s="505"/>
      <c r="G64" s="644"/>
      <c r="H64" s="505"/>
      <c r="I64" s="505"/>
      <c r="J64" s="641"/>
    </row>
    <row r="65" spans="1:10" ht="12" customHeight="1" x14ac:dyDescent="0.2">
      <c r="B65" s="510"/>
      <c r="C65" s="683"/>
      <c r="D65" s="505"/>
      <c r="F65" s="505"/>
      <c r="G65" s="683"/>
      <c r="H65" s="505"/>
      <c r="I65" s="505"/>
      <c r="J65" s="505"/>
    </row>
    <row r="66" spans="1:10" ht="12" customHeight="1" x14ac:dyDescent="0.2">
      <c r="A66" s="1107"/>
      <c r="B66" s="510"/>
      <c r="C66" s="504"/>
      <c r="D66" s="505"/>
      <c r="F66" s="505"/>
      <c r="G66" s="504"/>
      <c r="H66" s="505"/>
      <c r="I66" s="505"/>
      <c r="J66" s="505"/>
    </row>
    <row r="67" spans="1:10" ht="12" customHeight="1" x14ac:dyDescent="0.2">
      <c r="A67" s="1107"/>
      <c r="B67" s="510"/>
      <c r="C67" s="504"/>
      <c r="D67" s="505"/>
      <c r="F67" s="505"/>
      <c r="G67" s="504"/>
      <c r="H67" s="505"/>
      <c r="I67" s="505"/>
      <c r="J67" s="505"/>
    </row>
    <row r="68" spans="1:10" ht="12" customHeight="1" x14ac:dyDescent="0.2">
      <c r="A68" s="1107"/>
      <c r="B68" s="510"/>
      <c r="C68" s="504"/>
      <c r="D68" s="505"/>
      <c r="F68" s="512"/>
      <c r="G68" s="644"/>
      <c r="H68" s="512"/>
      <c r="I68" s="512"/>
      <c r="J68" s="505"/>
    </row>
    <row r="69" spans="1:10" ht="12" customHeight="1" x14ac:dyDescent="0.2">
      <c r="A69" s="1107"/>
      <c r="B69" s="510"/>
      <c r="C69" s="504"/>
      <c r="D69" s="505"/>
      <c r="F69" s="512"/>
      <c r="G69" s="644"/>
      <c r="H69" s="512"/>
      <c r="I69" s="512"/>
      <c r="J69" s="505"/>
    </row>
    <row r="70" spans="1:10" ht="12" customHeight="1" x14ac:dyDescent="0.2">
      <c r="B70" s="510"/>
      <c r="C70" s="504"/>
      <c r="D70" s="512"/>
      <c r="F70" s="512"/>
      <c r="G70" s="644"/>
      <c r="H70" s="512"/>
      <c r="I70" s="512"/>
      <c r="J70" s="512"/>
    </row>
    <row r="71" spans="1:10" ht="12" customHeight="1" x14ac:dyDescent="0.2">
      <c r="A71" s="1107"/>
      <c r="B71" s="510"/>
      <c r="C71" s="504"/>
      <c r="D71" s="505"/>
      <c r="F71" s="505"/>
      <c r="G71" s="644"/>
      <c r="H71" s="505"/>
      <c r="I71" s="505"/>
      <c r="J71" s="505"/>
    </row>
    <row r="72" spans="1:10" ht="12" customHeight="1" x14ac:dyDescent="0.2">
      <c r="A72" s="1107"/>
      <c r="B72" s="510"/>
      <c r="C72" s="644"/>
      <c r="D72" s="512"/>
      <c r="F72" s="512"/>
      <c r="G72" s="644"/>
      <c r="H72" s="512"/>
      <c r="I72" s="512"/>
      <c r="J72" s="512"/>
    </row>
    <row r="73" spans="1:10" ht="12" customHeight="1" x14ac:dyDescent="0.2">
      <c r="A73" s="1107"/>
      <c r="B73" s="510"/>
      <c r="C73" s="504"/>
      <c r="D73" s="505"/>
      <c r="F73" s="505"/>
      <c r="G73" s="644"/>
      <c r="H73" s="505"/>
      <c r="I73" s="505"/>
      <c r="J73" s="505"/>
    </row>
    <row r="74" spans="1:10" ht="12" customHeight="1" x14ac:dyDescent="0.2">
      <c r="A74" s="1107"/>
      <c r="B74" s="510"/>
      <c r="C74" s="504"/>
      <c r="D74" s="505"/>
      <c r="F74" s="505"/>
      <c r="G74" s="644"/>
      <c r="H74" s="505"/>
      <c r="I74" s="505"/>
      <c r="J74" s="505"/>
    </row>
    <row r="75" spans="1:10" ht="12" customHeight="1" x14ac:dyDescent="0.2">
      <c r="A75" s="1107"/>
      <c r="B75" s="510"/>
      <c r="C75" s="504"/>
      <c r="D75" s="505"/>
      <c r="E75" s="639"/>
      <c r="F75" s="505"/>
      <c r="G75" s="644"/>
      <c r="H75" s="505"/>
      <c r="I75" s="505"/>
      <c r="J75" s="505"/>
    </row>
  </sheetData>
  <mergeCells count="5">
    <mergeCell ref="B3:J3"/>
    <mergeCell ref="B4:J4"/>
    <mergeCell ref="D6:F6"/>
    <mergeCell ref="H6:J6"/>
    <mergeCell ref="B29:J30"/>
  </mergeCells>
  <phoneticPr fontId="10" type="noConversion"/>
  <pageMargins left="0.39370078740157483" right="0.39370078740157483" top="0.59055118110236227" bottom="0.39370078740157483" header="0.59055118110236227" footer="0.39370078740157483"/>
  <pageSetup scale="81" orientation="portrait" r:id="rId1"/>
  <headerFooter alignWithMargins="0">
    <oddHeader>&amp;L&amp;9Organisme ________________________________________&amp;R&amp;9Code géographique ____________</oddHeader>
    <oddFooter>&amp;LS27-5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6">
    <pageSetUpPr fitToPage="1"/>
  </sheetPr>
  <dimension ref="A1:V68"/>
  <sheetViews>
    <sheetView showZeros="0" zoomScaleNormal="100" workbookViewId="0"/>
  </sheetViews>
  <sheetFormatPr baseColWidth="10" defaultColWidth="9.140625" defaultRowHeight="12.75" x14ac:dyDescent="0.2"/>
  <cols>
    <col min="1" max="1" width="1.85546875" style="513" customWidth="1"/>
    <col min="2" max="2" width="36.28515625" style="489" customWidth="1"/>
    <col min="3" max="3" width="3.28515625" style="489" customWidth="1"/>
    <col min="4" max="4" width="15.7109375" style="489" customWidth="1"/>
    <col min="5" max="5" width="0.5703125" style="489" customWidth="1"/>
    <col min="6" max="6" width="15.7109375" style="489" customWidth="1"/>
    <col min="7" max="7" width="0.42578125" style="648" customWidth="1"/>
    <col min="8" max="8" width="15.7109375" style="489" customWidth="1"/>
    <col min="9" max="9" width="0.5703125" style="489" customWidth="1"/>
    <col min="10" max="10" width="15.7109375" style="489" customWidth="1"/>
    <col min="11" max="16384" width="9.140625" style="489"/>
  </cols>
  <sheetData>
    <row r="1" spans="1:10" customFormat="1" ht="7.15" customHeight="1" x14ac:dyDescent="0.2">
      <c r="A1" s="832"/>
      <c r="C1" s="1"/>
    </row>
    <row r="2" spans="1:10" x14ac:dyDescent="0.2">
      <c r="B2" s="2323" t="s">
        <v>280</v>
      </c>
      <c r="C2" s="2323"/>
      <c r="D2" s="2323"/>
      <c r="E2" s="2323"/>
      <c r="F2" s="2323"/>
      <c r="G2" s="2323"/>
      <c r="H2" s="2323"/>
      <c r="I2" s="2323"/>
      <c r="J2" s="2323"/>
    </row>
    <row r="3" spans="1:10" x14ac:dyDescent="0.2">
      <c r="B3" s="2323" t="s">
        <v>877</v>
      </c>
      <c r="C3" s="2323"/>
      <c r="D3" s="2323"/>
      <c r="E3" s="2323"/>
      <c r="F3" s="2323"/>
      <c r="G3" s="2323"/>
      <c r="H3" s="2323"/>
      <c r="I3" s="2323"/>
      <c r="J3" s="2323"/>
    </row>
    <row r="4" spans="1:10" ht="7.15" customHeight="1" x14ac:dyDescent="0.2">
      <c r="B4" s="1957"/>
      <c r="C4" s="1957"/>
      <c r="D4" s="1957"/>
      <c r="E4" s="1957"/>
      <c r="F4" s="1957"/>
      <c r="G4" s="668"/>
      <c r="H4" s="1957"/>
      <c r="I4" s="1957"/>
    </row>
    <row r="5" spans="1:10" x14ac:dyDescent="0.2">
      <c r="B5" s="953" t="s">
        <v>341</v>
      </c>
      <c r="C5" s="510"/>
      <c r="D5" s="2326" t="s">
        <v>570</v>
      </c>
      <c r="E5" s="2326"/>
      <c r="F5" s="2326"/>
      <c r="H5" s="2326" t="s">
        <v>81</v>
      </c>
      <c r="I5" s="2326"/>
      <c r="J5" s="2326"/>
    </row>
    <row r="6" spans="1:10" x14ac:dyDescent="0.2">
      <c r="B6" s="510"/>
      <c r="C6" s="510"/>
      <c r="D6" s="1957" t="s">
        <v>503</v>
      </c>
      <c r="E6" s="493"/>
      <c r="F6" s="490" t="s">
        <v>287</v>
      </c>
      <c r="G6" s="584"/>
      <c r="H6" s="1957" t="s">
        <v>287</v>
      </c>
      <c r="I6" s="1957"/>
      <c r="J6" s="1935" t="s">
        <v>287</v>
      </c>
    </row>
    <row r="7" spans="1:10" ht="12.75" customHeight="1" thickBot="1" x14ac:dyDescent="0.25">
      <c r="B7" s="495" t="s">
        <v>496</v>
      </c>
      <c r="C7" s="495"/>
      <c r="D7" s="2149">
        <v>2018</v>
      </c>
      <c r="E7" s="650"/>
      <c r="F7" s="2149">
        <v>2018</v>
      </c>
      <c r="G7" s="650"/>
      <c r="H7" s="2149">
        <v>2018</v>
      </c>
      <c r="I7" s="496"/>
      <c r="J7" s="2149">
        <v>2017</v>
      </c>
    </row>
    <row r="8" spans="1:10" ht="12.75" customHeight="1" x14ac:dyDescent="0.2">
      <c r="B8" s="497"/>
      <c r="C8" s="497"/>
      <c r="D8" s="689"/>
      <c r="E8" s="497"/>
      <c r="F8" s="1824"/>
      <c r="G8" s="679"/>
      <c r="H8" s="497"/>
      <c r="I8" s="497"/>
    </row>
    <row r="9" spans="1:10" x14ac:dyDescent="0.2">
      <c r="B9" s="497" t="s">
        <v>531</v>
      </c>
      <c r="C9" s="497"/>
      <c r="D9" s="684"/>
      <c r="E9" s="684"/>
      <c r="F9" s="684"/>
      <c r="G9" s="652"/>
      <c r="H9" s="684"/>
      <c r="I9" s="684"/>
    </row>
    <row r="10" spans="1:10" x14ac:dyDescent="0.2">
      <c r="B10" s="497" t="s">
        <v>686</v>
      </c>
      <c r="C10" s="497"/>
      <c r="D10" s="684"/>
      <c r="E10" s="684"/>
      <c r="F10" s="684"/>
      <c r="G10" s="652"/>
      <c r="H10" s="684"/>
      <c r="I10" s="684"/>
    </row>
    <row r="11" spans="1:10" x14ac:dyDescent="0.2">
      <c r="B11" s="510" t="s">
        <v>708</v>
      </c>
      <c r="C11" s="510"/>
      <c r="D11" s="518"/>
      <c r="E11" s="500"/>
      <c r="F11" s="518"/>
      <c r="G11" s="667"/>
      <c r="H11" s="518"/>
      <c r="I11" s="518"/>
    </row>
    <row r="12" spans="1:10" x14ac:dyDescent="0.2">
      <c r="A12" s="520" t="s">
        <v>598</v>
      </c>
      <c r="B12" s="510" t="s">
        <v>786</v>
      </c>
      <c r="C12" s="504">
        <f>'1.RF_S27-5  Rev transferts'!C28+1</f>
        <v>142</v>
      </c>
      <c r="D12" s="518"/>
      <c r="E12" s="500"/>
      <c r="F12" s="1775" t="s">
        <v>1885</v>
      </c>
      <c r="G12" s="1775"/>
      <c r="H12" s="1775" t="s">
        <v>1886</v>
      </c>
      <c r="I12" s="518"/>
    </row>
    <row r="13" spans="1:10" x14ac:dyDescent="0.2">
      <c r="A13" s="520" t="s">
        <v>598</v>
      </c>
      <c r="B13" s="510" t="s">
        <v>357</v>
      </c>
      <c r="C13" s="504">
        <f>C12+1</f>
        <v>143</v>
      </c>
      <c r="D13" s="641"/>
      <c r="F13" s="1775">
        <v>1959</v>
      </c>
      <c r="G13" s="1775"/>
      <c r="H13" s="1775">
        <v>5450</v>
      </c>
      <c r="I13" s="505"/>
      <c r="J13" s="641"/>
    </row>
    <row r="14" spans="1:10" x14ac:dyDescent="0.2">
      <c r="A14" s="520" t="s">
        <v>598</v>
      </c>
      <c r="B14" s="521" t="s">
        <v>129</v>
      </c>
      <c r="C14" s="523">
        <f>C13+1</f>
        <v>144</v>
      </c>
      <c r="D14" s="640"/>
      <c r="E14" s="639"/>
      <c r="F14" s="1781">
        <v>1960</v>
      </c>
      <c r="G14" s="1781"/>
      <c r="H14" s="1781">
        <v>5463</v>
      </c>
      <c r="I14" s="524"/>
      <c r="J14" s="640"/>
    </row>
    <row r="15" spans="1:10" ht="12.75" customHeight="1" x14ac:dyDescent="0.2">
      <c r="A15" s="520" t="s">
        <v>598</v>
      </c>
      <c r="B15" s="685"/>
      <c r="C15" s="523">
        <f>C14+1</f>
        <v>145</v>
      </c>
      <c r="D15" s="640">
        <f>D13+D14</f>
        <v>0</v>
      </c>
      <c r="E15" s="639"/>
      <c r="F15" s="1781">
        <v>1961</v>
      </c>
      <c r="G15" s="1781"/>
      <c r="H15" s="1781">
        <v>5400</v>
      </c>
      <c r="I15" s="524"/>
      <c r="J15" s="640">
        <f>J13+J14</f>
        <v>0</v>
      </c>
    </row>
    <row r="16" spans="1:10" x14ac:dyDescent="0.2">
      <c r="B16" s="510" t="s">
        <v>709</v>
      </c>
      <c r="C16" s="644"/>
      <c r="D16" s="641"/>
      <c r="F16" s="1776"/>
      <c r="G16" s="1776"/>
      <c r="H16" s="1776"/>
      <c r="I16" s="512"/>
      <c r="J16" s="641"/>
    </row>
    <row r="17" spans="1:10" x14ac:dyDescent="0.2">
      <c r="A17" s="520" t="s">
        <v>598</v>
      </c>
      <c r="B17" s="510" t="s">
        <v>358</v>
      </c>
      <c r="C17" s="644">
        <f>C15+1</f>
        <v>146</v>
      </c>
      <c r="D17" s="641"/>
      <c r="F17" s="1776">
        <v>1962</v>
      </c>
      <c r="G17" s="1776"/>
      <c r="H17" s="1776">
        <v>5401</v>
      </c>
      <c r="I17" s="512"/>
      <c r="J17" s="641"/>
    </row>
    <row r="18" spans="1:10" x14ac:dyDescent="0.2">
      <c r="A18" s="520" t="s">
        <v>598</v>
      </c>
      <c r="B18" s="510" t="s">
        <v>359</v>
      </c>
      <c r="C18" s="644">
        <f>C17+1</f>
        <v>147</v>
      </c>
      <c r="D18" s="641"/>
      <c r="F18" s="1776">
        <v>1963</v>
      </c>
      <c r="G18" s="1776"/>
      <c r="H18" s="1776">
        <v>5402</v>
      </c>
      <c r="I18" s="512"/>
      <c r="J18" s="641"/>
    </row>
    <row r="19" spans="1:10" x14ac:dyDescent="0.2">
      <c r="A19" s="520" t="s">
        <v>598</v>
      </c>
      <c r="B19" s="510" t="s">
        <v>360</v>
      </c>
      <c r="C19" s="644">
        <f>C18+1</f>
        <v>148</v>
      </c>
      <c r="D19" s="641"/>
      <c r="F19" s="1776">
        <v>1964</v>
      </c>
      <c r="G19" s="1776"/>
      <c r="H19" s="1776">
        <v>5403</v>
      </c>
      <c r="I19" s="512"/>
      <c r="J19" s="641"/>
    </row>
    <row r="20" spans="1:10" x14ac:dyDescent="0.2">
      <c r="A20" s="520" t="s">
        <v>598</v>
      </c>
      <c r="B20" s="521" t="s">
        <v>129</v>
      </c>
      <c r="C20" s="523">
        <f>C19+1</f>
        <v>149</v>
      </c>
      <c r="D20" s="640"/>
      <c r="E20" s="639"/>
      <c r="F20" s="1781">
        <v>1965</v>
      </c>
      <c r="G20" s="1781"/>
      <c r="H20" s="1781">
        <v>5404</v>
      </c>
      <c r="I20" s="524"/>
      <c r="J20" s="640"/>
    </row>
    <row r="21" spans="1:10" x14ac:dyDescent="0.2">
      <c r="B21" s="685"/>
      <c r="C21" s="523">
        <f>C20+1</f>
        <v>150</v>
      </c>
      <c r="D21" s="640">
        <f>SUM(D17:D20)</f>
        <v>0</v>
      </c>
      <c r="E21" s="639"/>
      <c r="F21" s="1781">
        <v>1966</v>
      </c>
      <c r="G21" s="1781"/>
      <c r="H21" s="1781">
        <v>5405</v>
      </c>
      <c r="I21" s="524"/>
      <c r="J21" s="640">
        <f>SUM(J17:J20)</f>
        <v>0</v>
      </c>
    </row>
    <row r="22" spans="1:10" x14ac:dyDescent="0.2">
      <c r="B22" s="510" t="s">
        <v>710</v>
      </c>
      <c r="C22" s="644"/>
      <c r="D22" s="641"/>
      <c r="F22" s="512"/>
      <c r="G22" s="644"/>
      <c r="H22" s="512"/>
      <c r="I22" s="512"/>
      <c r="J22" s="641"/>
    </row>
    <row r="23" spans="1:10" x14ac:dyDescent="0.2">
      <c r="B23" s="510" t="s">
        <v>361</v>
      </c>
      <c r="C23" s="644"/>
      <c r="D23" s="641"/>
      <c r="F23" s="512"/>
      <c r="G23" s="644"/>
      <c r="H23" s="512"/>
      <c r="I23" s="512"/>
      <c r="J23" s="641"/>
    </row>
    <row r="24" spans="1:10" x14ac:dyDescent="0.2">
      <c r="A24" s="520" t="s">
        <v>598</v>
      </c>
      <c r="B24" s="510" t="s">
        <v>362</v>
      </c>
      <c r="C24" s="644">
        <f>C21+1</f>
        <v>151</v>
      </c>
      <c r="D24" s="641"/>
      <c r="F24" s="1776">
        <v>1967</v>
      </c>
      <c r="G24" s="1776"/>
      <c r="H24" s="1776">
        <v>5457</v>
      </c>
      <c r="I24" s="512"/>
      <c r="J24" s="641"/>
    </row>
    <row r="25" spans="1:10" x14ac:dyDescent="0.2">
      <c r="A25" s="520" t="s">
        <v>598</v>
      </c>
      <c r="B25" s="510" t="s">
        <v>363</v>
      </c>
      <c r="C25" s="644">
        <f>C24+1</f>
        <v>152</v>
      </c>
      <c r="D25" s="641"/>
      <c r="F25" s="1776">
        <v>1968</v>
      </c>
      <c r="G25" s="1776"/>
      <c r="H25" s="1776">
        <v>5471</v>
      </c>
      <c r="I25" s="512"/>
      <c r="J25" s="641"/>
    </row>
    <row r="26" spans="1:10" x14ac:dyDescent="0.2">
      <c r="A26" s="520" t="s">
        <v>598</v>
      </c>
      <c r="B26" s="510" t="s">
        <v>236</v>
      </c>
      <c r="C26" s="644">
        <f>C25+1</f>
        <v>153</v>
      </c>
      <c r="D26" s="641"/>
      <c r="F26" s="1776">
        <v>1969</v>
      </c>
      <c r="G26" s="1776"/>
      <c r="H26" s="1776">
        <v>5472</v>
      </c>
      <c r="I26" s="512"/>
      <c r="J26" s="641"/>
    </row>
    <row r="27" spans="1:10" x14ac:dyDescent="0.2">
      <c r="A27" s="520" t="s">
        <v>598</v>
      </c>
      <c r="B27" s="510" t="s">
        <v>364</v>
      </c>
      <c r="C27" s="644">
        <f>C26+1</f>
        <v>154</v>
      </c>
      <c r="D27" s="641"/>
      <c r="F27" s="1776">
        <v>1970</v>
      </c>
      <c r="G27" s="1776"/>
      <c r="H27" s="1776">
        <v>5407</v>
      </c>
      <c r="I27" s="512"/>
      <c r="J27" s="641"/>
    </row>
    <row r="28" spans="1:10" x14ac:dyDescent="0.2">
      <c r="A28" s="520" t="s">
        <v>598</v>
      </c>
      <c r="B28" s="521" t="s">
        <v>129</v>
      </c>
      <c r="C28" s="523">
        <f>C27+1</f>
        <v>155</v>
      </c>
      <c r="D28" s="640"/>
      <c r="E28" s="639"/>
      <c r="F28" s="1781">
        <v>1971</v>
      </c>
      <c r="G28" s="1781"/>
      <c r="H28" s="1781">
        <v>5408</v>
      </c>
      <c r="I28" s="524"/>
      <c r="J28" s="640"/>
    </row>
    <row r="29" spans="1:10" x14ac:dyDescent="0.2">
      <c r="A29" s="520" t="s">
        <v>598</v>
      </c>
      <c r="B29" s="685"/>
      <c r="C29" s="523">
        <f>C28+1</f>
        <v>156</v>
      </c>
      <c r="D29" s="640"/>
      <c r="E29" s="639"/>
      <c r="F29" s="1781">
        <v>1972</v>
      </c>
      <c r="G29" s="1781"/>
      <c r="H29" s="1781">
        <v>5409</v>
      </c>
      <c r="I29" s="524"/>
      <c r="J29" s="640"/>
    </row>
    <row r="30" spans="1:10" x14ac:dyDescent="0.2">
      <c r="B30" s="510" t="s">
        <v>463</v>
      </c>
      <c r="C30" s="644"/>
      <c r="D30" s="641"/>
      <c r="F30" s="512"/>
      <c r="G30" s="644"/>
      <c r="H30" s="512"/>
      <c r="I30" s="512"/>
      <c r="J30" s="641"/>
    </row>
    <row r="31" spans="1:10" x14ac:dyDescent="0.2">
      <c r="B31" s="510" t="s">
        <v>365</v>
      </c>
      <c r="C31" s="644"/>
      <c r="D31" s="641"/>
      <c r="F31" s="512"/>
      <c r="G31" s="644"/>
      <c r="H31" s="512"/>
      <c r="I31" s="512"/>
      <c r="J31" s="641"/>
    </row>
    <row r="32" spans="1:10" x14ac:dyDescent="0.2">
      <c r="A32" s="520"/>
      <c r="B32" s="510" t="s">
        <v>366</v>
      </c>
      <c r="C32" s="644"/>
      <c r="D32" s="641"/>
      <c r="F32" s="505"/>
      <c r="G32" s="644"/>
      <c r="H32" s="505"/>
      <c r="I32" s="505"/>
      <c r="J32" s="641"/>
    </row>
    <row r="33" spans="1:22" x14ac:dyDescent="0.2">
      <c r="A33" s="520" t="s">
        <v>598</v>
      </c>
      <c r="B33" s="510" t="s">
        <v>367</v>
      </c>
      <c r="C33" s="644">
        <f>C29+1</f>
        <v>157</v>
      </c>
      <c r="D33" s="641"/>
      <c r="F33" s="1775">
        <v>1973</v>
      </c>
      <c r="G33" s="1776"/>
      <c r="H33" s="1775">
        <v>5410</v>
      </c>
      <c r="I33" s="505"/>
      <c r="J33" s="641"/>
    </row>
    <row r="34" spans="1:22" x14ac:dyDescent="0.2">
      <c r="A34" s="520" t="s">
        <v>598</v>
      </c>
      <c r="B34" s="510" t="s">
        <v>296</v>
      </c>
      <c r="C34" s="644">
        <f>C33+1</f>
        <v>158</v>
      </c>
      <c r="D34" s="641"/>
      <c r="F34" s="1775">
        <v>1974</v>
      </c>
      <c r="G34" s="1776"/>
      <c r="H34" s="1775">
        <v>5411</v>
      </c>
      <c r="I34" s="505"/>
      <c r="J34" s="641"/>
    </row>
    <row r="35" spans="1:22" x14ac:dyDescent="0.2">
      <c r="A35" s="520" t="s">
        <v>598</v>
      </c>
      <c r="B35" s="510" t="s">
        <v>336</v>
      </c>
      <c r="C35" s="644">
        <f>C34+1</f>
        <v>159</v>
      </c>
      <c r="D35" s="641"/>
      <c r="F35" s="1775">
        <v>1975</v>
      </c>
      <c r="G35" s="1776"/>
      <c r="H35" s="1775">
        <v>5412</v>
      </c>
      <c r="I35" s="505"/>
      <c r="J35" s="641"/>
    </row>
    <row r="36" spans="1:22" x14ac:dyDescent="0.2">
      <c r="A36" s="520" t="s">
        <v>598</v>
      </c>
      <c r="B36" s="510" t="s">
        <v>297</v>
      </c>
      <c r="C36" s="644">
        <f>C35+1</f>
        <v>160</v>
      </c>
      <c r="D36" s="641"/>
      <c r="F36" s="1776">
        <v>1976</v>
      </c>
      <c r="G36" s="1776"/>
      <c r="H36" s="1776">
        <v>5413</v>
      </c>
      <c r="I36" s="512"/>
      <c r="J36" s="641"/>
    </row>
    <row r="37" spans="1:22" x14ac:dyDescent="0.2">
      <c r="B37" s="510" t="s">
        <v>298</v>
      </c>
      <c r="C37" s="644"/>
      <c r="D37" s="641"/>
      <c r="F37" s="1776"/>
      <c r="G37" s="1776"/>
      <c r="H37" s="1776"/>
      <c r="I37" s="512"/>
      <c r="J37" s="641"/>
    </row>
    <row r="38" spans="1:22" x14ac:dyDescent="0.2">
      <c r="A38" s="198" t="s">
        <v>598</v>
      </c>
      <c r="B38" s="90" t="s">
        <v>299</v>
      </c>
      <c r="C38" s="644">
        <f>C36+1</f>
        <v>161</v>
      </c>
      <c r="D38" s="641"/>
      <c r="F38" s="1776">
        <v>1977</v>
      </c>
      <c r="G38" s="1776"/>
      <c r="H38" s="1776">
        <v>5474</v>
      </c>
      <c r="I38" s="512"/>
      <c r="J38" s="641"/>
    </row>
    <row r="39" spans="1:22" x14ac:dyDescent="0.2">
      <c r="A39" s="198"/>
      <c r="B39" s="22" t="s">
        <v>300</v>
      </c>
      <c r="C39" s="644"/>
      <c r="D39" s="641"/>
      <c r="F39" s="1833"/>
      <c r="G39" s="1776"/>
      <c r="H39" s="1833"/>
      <c r="I39" s="512"/>
      <c r="J39" s="641"/>
    </row>
    <row r="40" spans="1:22" x14ac:dyDescent="0.2">
      <c r="A40" s="198"/>
      <c r="B40" s="22" t="s">
        <v>397</v>
      </c>
      <c r="C40" s="644"/>
      <c r="D40" s="641"/>
      <c r="F40" s="1833"/>
      <c r="G40" s="1776"/>
      <c r="H40" s="1833"/>
      <c r="I40" s="512"/>
      <c r="J40" s="641"/>
    </row>
    <row r="41" spans="1:22" x14ac:dyDescent="0.2">
      <c r="A41" s="198" t="s">
        <v>598</v>
      </c>
      <c r="B41" s="22" t="s">
        <v>398</v>
      </c>
      <c r="C41" s="644">
        <f>C38+1</f>
        <v>162</v>
      </c>
      <c r="D41" s="641"/>
      <c r="F41" s="1776" t="s">
        <v>1887</v>
      </c>
      <c r="G41" s="1776"/>
      <c r="H41" s="1776" t="s">
        <v>1888</v>
      </c>
      <c r="I41" s="512"/>
      <c r="J41" s="641"/>
    </row>
    <row r="42" spans="1:22" x14ac:dyDescent="0.2">
      <c r="A42" s="198" t="s">
        <v>598</v>
      </c>
      <c r="B42" s="22" t="s">
        <v>399</v>
      </c>
      <c r="C42" s="644">
        <f t="shared" ref="C42:C48" si="0">C41+1</f>
        <v>163</v>
      </c>
      <c r="D42" s="641"/>
      <c r="F42" s="1776" t="s">
        <v>1889</v>
      </c>
      <c r="G42" s="1776"/>
      <c r="H42" s="1776" t="s">
        <v>1890</v>
      </c>
      <c r="I42" s="512"/>
      <c r="J42" s="641"/>
    </row>
    <row r="43" spans="1:22" x14ac:dyDescent="0.2">
      <c r="A43" s="198" t="s">
        <v>598</v>
      </c>
      <c r="B43" s="22" t="s">
        <v>515</v>
      </c>
      <c r="C43" s="504">
        <f t="shared" si="0"/>
        <v>164</v>
      </c>
      <c r="D43" s="641"/>
      <c r="E43" s="498"/>
      <c r="F43" s="1775" t="s">
        <v>1891</v>
      </c>
      <c r="G43" s="1775"/>
      <c r="H43" s="1775" t="s">
        <v>1892</v>
      </c>
      <c r="I43" s="505"/>
      <c r="J43" s="641"/>
      <c r="K43" s="498"/>
      <c r="L43" s="498"/>
      <c r="M43" s="498"/>
      <c r="N43" s="498"/>
      <c r="O43" s="498"/>
      <c r="P43" s="498"/>
      <c r="Q43" s="498"/>
      <c r="R43" s="498"/>
      <c r="S43" s="498"/>
      <c r="T43" s="498"/>
      <c r="U43" s="498"/>
      <c r="V43" s="498"/>
    </row>
    <row r="44" spans="1:22" x14ac:dyDescent="0.2">
      <c r="A44" s="198" t="s">
        <v>598</v>
      </c>
      <c r="B44" s="22" t="s">
        <v>236</v>
      </c>
      <c r="C44" s="644">
        <f t="shared" si="0"/>
        <v>165</v>
      </c>
      <c r="D44" s="641"/>
      <c r="F44" s="1776">
        <v>1979</v>
      </c>
      <c r="G44" s="1776"/>
      <c r="H44" s="1776">
        <v>5476</v>
      </c>
      <c r="I44" s="512"/>
      <c r="J44" s="641"/>
    </row>
    <row r="45" spans="1:22" x14ac:dyDescent="0.2">
      <c r="A45" s="520" t="s">
        <v>598</v>
      </c>
      <c r="B45" s="510" t="s">
        <v>301</v>
      </c>
      <c r="C45" s="644">
        <f t="shared" si="0"/>
        <v>166</v>
      </c>
      <c r="D45" s="641"/>
      <c r="F45" s="1776">
        <v>1980</v>
      </c>
      <c r="G45" s="1776"/>
      <c r="H45" s="1776">
        <v>5464</v>
      </c>
      <c r="I45" s="512"/>
      <c r="J45" s="641"/>
    </row>
    <row r="46" spans="1:22" x14ac:dyDescent="0.2">
      <c r="A46" s="520" t="s">
        <v>598</v>
      </c>
      <c r="B46" s="510" t="s">
        <v>302</v>
      </c>
      <c r="C46" s="644">
        <f t="shared" si="0"/>
        <v>167</v>
      </c>
      <c r="D46" s="641"/>
      <c r="F46" s="1776">
        <v>1981</v>
      </c>
      <c r="G46" s="1776"/>
      <c r="H46" s="1776">
        <v>5465</v>
      </c>
      <c r="I46" s="512"/>
      <c r="J46" s="641"/>
    </row>
    <row r="47" spans="1:22" x14ac:dyDescent="0.2">
      <c r="A47" s="520" t="s">
        <v>598</v>
      </c>
      <c r="B47" s="521" t="s">
        <v>129</v>
      </c>
      <c r="C47" s="523">
        <f t="shared" si="0"/>
        <v>168</v>
      </c>
      <c r="D47" s="640"/>
      <c r="E47" s="639"/>
      <c r="F47" s="1781">
        <v>1982</v>
      </c>
      <c r="G47" s="1781"/>
      <c r="H47" s="1781">
        <v>5415</v>
      </c>
      <c r="I47" s="524"/>
      <c r="J47" s="640"/>
    </row>
    <row r="48" spans="1:22" x14ac:dyDescent="0.2">
      <c r="B48" s="685"/>
      <c r="C48" s="523">
        <f t="shared" si="0"/>
        <v>169</v>
      </c>
      <c r="D48" s="640"/>
      <c r="E48" s="639"/>
      <c r="F48" s="1781">
        <v>1983</v>
      </c>
      <c r="G48" s="1781"/>
      <c r="H48" s="1781">
        <v>5416</v>
      </c>
      <c r="I48" s="524"/>
      <c r="J48" s="640"/>
    </row>
    <row r="49" spans="1:10" ht="12.75" customHeight="1" x14ac:dyDescent="0.2">
      <c r="B49" s="510" t="s">
        <v>464</v>
      </c>
      <c r="C49" s="504"/>
      <c r="D49" s="641"/>
      <c r="F49" s="505"/>
      <c r="G49" s="504"/>
      <c r="H49" s="505"/>
      <c r="I49" s="505"/>
      <c r="J49" s="641"/>
    </row>
    <row r="50" spans="1:10" ht="12.75" customHeight="1" x14ac:dyDescent="0.2">
      <c r="A50" s="520" t="s">
        <v>598</v>
      </c>
      <c r="B50" s="510" t="s">
        <v>303</v>
      </c>
      <c r="C50" s="504">
        <f>C48+1</f>
        <v>170</v>
      </c>
      <c r="D50" s="641"/>
      <c r="F50" s="1775">
        <v>1984</v>
      </c>
      <c r="G50" s="1775"/>
      <c r="H50" s="1775">
        <v>5466</v>
      </c>
      <c r="I50" s="505"/>
      <c r="J50" s="641"/>
    </row>
    <row r="51" spans="1:10" ht="12.75" customHeight="1" x14ac:dyDescent="0.2">
      <c r="A51" s="520" t="s">
        <v>598</v>
      </c>
      <c r="B51" s="521" t="s">
        <v>129</v>
      </c>
      <c r="C51" s="523">
        <f>C50+1</f>
        <v>171</v>
      </c>
      <c r="D51" s="640"/>
      <c r="E51" s="639"/>
      <c r="F51" s="1781">
        <v>1985</v>
      </c>
      <c r="G51" s="1781"/>
      <c r="H51" s="1781">
        <v>5467</v>
      </c>
      <c r="I51" s="524"/>
      <c r="J51" s="640"/>
    </row>
    <row r="52" spans="1:10" x14ac:dyDescent="0.2">
      <c r="A52" s="520" t="s">
        <v>598</v>
      </c>
      <c r="B52" s="685"/>
      <c r="C52" s="523">
        <f>C51+1</f>
        <v>172</v>
      </c>
      <c r="D52" s="640"/>
      <c r="E52" s="639"/>
      <c r="F52" s="1781">
        <v>1986</v>
      </c>
      <c r="G52" s="1781"/>
      <c r="H52" s="1781">
        <v>5417</v>
      </c>
      <c r="I52" s="524"/>
      <c r="J52" s="640"/>
    </row>
    <row r="53" spans="1:10" x14ac:dyDescent="0.2">
      <c r="B53" s="510" t="s">
        <v>204</v>
      </c>
      <c r="C53" s="644"/>
      <c r="D53" s="641"/>
      <c r="F53" s="1833"/>
      <c r="G53" s="1776"/>
      <c r="H53" s="1833"/>
      <c r="I53" s="512"/>
      <c r="J53" s="641"/>
    </row>
    <row r="54" spans="1:10" x14ac:dyDescent="0.2">
      <c r="A54" s="520" t="s">
        <v>598</v>
      </c>
      <c r="B54" s="510" t="s">
        <v>304</v>
      </c>
      <c r="C54" s="644">
        <f>C52+1</f>
        <v>173</v>
      </c>
      <c r="D54" s="641"/>
      <c r="F54" s="1776">
        <v>1987</v>
      </c>
      <c r="G54" s="1776"/>
      <c r="H54" s="1776">
        <v>5449</v>
      </c>
      <c r="I54" s="512"/>
      <c r="J54" s="641"/>
    </row>
    <row r="55" spans="1:10" x14ac:dyDescent="0.2">
      <c r="A55" s="520" t="s">
        <v>598</v>
      </c>
      <c r="B55" s="510" t="s">
        <v>305</v>
      </c>
      <c r="C55" s="644">
        <f>C54+1</f>
        <v>174</v>
      </c>
      <c r="D55" s="641"/>
      <c r="F55" s="1776">
        <v>1988</v>
      </c>
      <c r="G55" s="1776"/>
      <c r="H55" s="1776">
        <v>5468</v>
      </c>
      <c r="I55" s="512"/>
      <c r="J55" s="641"/>
    </row>
    <row r="56" spans="1:10" x14ac:dyDescent="0.2">
      <c r="A56" s="520" t="s">
        <v>598</v>
      </c>
      <c r="B56" s="510" t="s">
        <v>306</v>
      </c>
      <c r="C56" s="644">
        <f>C55+1</f>
        <v>175</v>
      </c>
      <c r="D56" s="641"/>
      <c r="E56" s="498"/>
      <c r="F56" s="1776">
        <v>1989</v>
      </c>
      <c r="G56" s="1776"/>
      <c r="H56" s="1776">
        <v>5418</v>
      </c>
      <c r="I56" s="512"/>
      <c r="J56" s="641"/>
    </row>
    <row r="57" spans="1:10" x14ac:dyDescent="0.2">
      <c r="A57" s="520" t="s">
        <v>598</v>
      </c>
      <c r="B57" s="521" t="s">
        <v>129</v>
      </c>
      <c r="C57" s="523">
        <f>C56+1</f>
        <v>176</v>
      </c>
      <c r="D57" s="640"/>
      <c r="E57" s="639"/>
      <c r="F57" s="1781">
        <v>1990</v>
      </c>
      <c r="G57" s="1781"/>
      <c r="H57" s="1781">
        <v>5419</v>
      </c>
      <c r="I57" s="524"/>
      <c r="J57" s="640"/>
    </row>
    <row r="58" spans="1:10" x14ac:dyDescent="0.2">
      <c r="A58" s="520" t="s">
        <v>598</v>
      </c>
      <c r="B58" s="685"/>
      <c r="C58" s="523">
        <f>C57+1</f>
        <v>177</v>
      </c>
      <c r="D58" s="640"/>
      <c r="E58" s="639"/>
      <c r="F58" s="1781">
        <v>1991</v>
      </c>
      <c r="G58" s="1781"/>
      <c r="H58" s="1781">
        <v>5420</v>
      </c>
      <c r="I58" s="524"/>
      <c r="J58" s="640"/>
    </row>
    <row r="59" spans="1:10" x14ac:dyDescent="0.2">
      <c r="B59" s="510" t="s">
        <v>205</v>
      </c>
      <c r="C59" s="644"/>
      <c r="D59" s="641"/>
      <c r="F59" s="512"/>
      <c r="G59" s="644"/>
      <c r="H59" s="512"/>
      <c r="I59" s="512"/>
      <c r="J59" s="641"/>
    </row>
    <row r="60" spans="1:10" x14ac:dyDescent="0.2">
      <c r="A60" s="520" t="s">
        <v>598</v>
      </c>
      <c r="B60" s="510" t="s">
        <v>307</v>
      </c>
      <c r="C60" s="644">
        <f>C58+1</f>
        <v>178</v>
      </c>
      <c r="D60" s="641"/>
      <c r="F60" s="1776">
        <v>1992</v>
      </c>
      <c r="G60" s="1776"/>
      <c r="H60" s="1776">
        <v>5421</v>
      </c>
      <c r="I60" s="512"/>
      <c r="J60" s="641"/>
    </row>
    <row r="61" spans="1:10" x14ac:dyDescent="0.2">
      <c r="B61" s="510" t="s">
        <v>308</v>
      </c>
      <c r="C61" s="504"/>
      <c r="D61" s="641"/>
      <c r="F61" s="1775"/>
      <c r="G61" s="1775"/>
      <c r="H61" s="1775"/>
      <c r="I61" s="505"/>
      <c r="J61" s="641"/>
    </row>
    <row r="62" spans="1:10" x14ac:dyDescent="0.2">
      <c r="A62" s="520" t="s">
        <v>598</v>
      </c>
      <c r="B62" s="510" t="s">
        <v>5</v>
      </c>
      <c r="C62" s="504">
        <f>C60+1</f>
        <v>179</v>
      </c>
      <c r="D62" s="641"/>
      <c r="F62" s="1775">
        <v>1993</v>
      </c>
      <c r="G62" s="1775"/>
      <c r="H62" s="1775">
        <v>5469</v>
      </c>
      <c r="I62" s="505"/>
      <c r="J62" s="641"/>
    </row>
    <row r="63" spans="1:10" x14ac:dyDescent="0.2">
      <c r="A63" s="520" t="s">
        <v>598</v>
      </c>
      <c r="B63" s="521" t="s">
        <v>236</v>
      </c>
      <c r="C63" s="523">
        <f>C62+1</f>
        <v>180</v>
      </c>
      <c r="D63" s="640"/>
      <c r="E63" s="639"/>
      <c r="F63" s="1781">
        <v>1994</v>
      </c>
      <c r="G63" s="1781"/>
      <c r="H63" s="1781">
        <v>5422</v>
      </c>
      <c r="I63" s="524"/>
      <c r="J63" s="640"/>
    </row>
    <row r="64" spans="1:10" x14ac:dyDescent="0.2">
      <c r="A64" s="520" t="s">
        <v>598</v>
      </c>
      <c r="B64" s="685"/>
      <c r="C64" s="687">
        <f>C63+1</f>
        <v>181</v>
      </c>
      <c r="D64" s="686"/>
      <c r="E64" s="639"/>
      <c r="F64" s="1781">
        <v>1995</v>
      </c>
      <c r="G64" s="1846"/>
      <c r="H64" s="1846">
        <v>5423</v>
      </c>
      <c r="I64" s="688"/>
      <c r="J64" s="686"/>
    </row>
    <row r="65" spans="1:10" ht="12.75" customHeight="1" x14ac:dyDescent="0.2">
      <c r="A65" s="520" t="s">
        <v>435</v>
      </c>
      <c r="B65" s="685" t="s">
        <v>206</v>
      </c>
      <c r="C65" s="687">
        <f>C64+1</f>
        <v>182</v>
      </c>
      <c r="D65" s="686"/>
      <c r="E65" s="825"/>
      <c r="F65" s="1846" t="s">
        <v>1893</v>
      </c>
      <c r="G65" s="1846"/>
      <c r="H65" s="1846" t="s">
        <v>1894</v>
      </c>
      <c r="I65" s="688"/>
      <c r="J65" s="686"/>
    </row>
    <row r="66" spans="1:10" ht="13.15" customHeight="1" x14ac:dyDescent="0.2">
      <c r="A66" s="520" t="s">
        <v>598</v>
      </c>
      <c r="B66" s="685"/>
      <c r="C66" s="687">
        <f>C65+1</f>
        <v>183</v>
      </c>
      <c r="D66" s="686"/>
      <c r="E66" s="825"/>
      <c r="F66" s="1846">
        <v>1997</v>
      </c>
      <c r="G66" s="1846"/>
      <c r="H66" s="1846">
        <v>5428</v>
      </c>
      <c r="I66" s="688"/>
      <c r="J66" s="686"/>
    </row>
    <row r="67" spans="1:10" x14ac:dyDescent="0.2">
      <c r="B67" s="2352" t="s">
        <v>2449</v>
      </c>
      <c r="C67" s="2352"/>
      <c r="D67" s="2352"/>
      <c r="E67" s="2352"/>
      <c r="F67" s="2352"/>
      <c r="G67" s="2352"/>
      <c r="H67" s="2352"/>
      <c r="I67" s="2352"/>
      <c r="J67" s="2352"/>
    </row>
    <row r="68" spans="1:10" x14ac:dyDescent="0.2">
      <c r="B68" s="2352"/>
      <c r="C68" s="2352"/>
      <c r="D68" s="2352"/>
      <c r="E68" s="2352"/>
      <c r="F68" s="2352"/>
      <c r="G68" s="2352"/>
      <c r="H68" s="2352"/>
      <c r="I68" s="2352"/>
      <c r="J68" s="2352"/>
    </row>
  </sheetData>
  <mergeCells count="5">
    <mergeCell ref="B2:J2"/>
    <mergeCell ref="B3:J3"/>
    <mergeCell ref="D5:F5"/>
    <mergeCell ref="H5:J5"/>
    <mergeCell ref="B67:J68"/>
  </mergeCells>
  <phoneticPr fontId="10" type="noConversion"/>
  <pageMargins left="0.39370078740157483" right="0.39370078740157483" top="0.59055118110236227" bottom="0.39370078740157483" header="0.39370078740157483" footer="0.19685039370078741"/>
  <pageSetup scale="86" orientation="portrait" r:id="rId1"/>
  <headerFooter alignWithMargins="0">
    <oddHeader>&amp;L&amp;9Organisme ________________________________________&amp;R&amp;9Code géographique ____________</oddHeader>
    <oddFooter xml:space="preserve">&amp;LS27-6&amp;R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5"/>
  <dimension ref="A1:J53"/>
  <sheetViews>
    <sheetView zoomScaleNormal="100" workbookViewId="0"/>
  </sheetViews>
  <sheetFormatPr baseColWidth="10" defaultColWidth="9.140625" defaultRowHeight="12.75" x14ac:dyDescent="0.2"/>
  <cols>
    <col min="1" max="1" width="4" style="1" customWidth="1"/>
    <col min="2" max="2" width="66.28515625" style="23" customWidth="1"/>
    <col min="3" max="5" width="7.28515625" style="23" customWidth="1"/>
    <col min="6" max="16384" width="9.140625" style="1"/>
  </cols>
  <sheetData>
    <row r="1" spans="1:5" x14ac:dyDescent="0.2">
      <c r="B1" s="4"/>
    </row>
    <row r="2" spans="1:5" x14ac:dyDescent="0.2">
      <c r="B2" s="53"/>
      <c r="C2" s="477"/>
      <c r="D2" s="53"/>
      <c r="E2" s="53"/>
    </row>
    <row r="3" spans="1:5" x14ac:dyDescent="0.2">
      <c r="B3" s="53" t="s">
        <v>220</v>
      </c>
      <c r="C3" s="477"/>
      <c r="D3" s="53"/>
      <c r="E3" s="53"/>
    </row>
    <row r="4" spans="1:5" x14ac:dyDescent="0.2">
      <c r="B4" s="391"/>
      <c r="C4" s="2217" t="s">
        <v>221</v>
      </c>
      <c r="D4" s="2217"/>
      <c r="E4" s="2217"/>
    </row>
    <row r="5" spans="1:5" x14ac:dyDescent="0.2">
      <c r="B5" s="130"/>
      <c r="C5" s="46" t="s">
        <v>492</v>
      </c>
      <c r="D5" s="46" t="s">
        <v>435</v>
      </c>
      <c r="E5" s="46" t="s">
        <v>13</v>
      </c>
    </row>
    <row r="6" spans="1:5" x14ac:dyDescent="0.2">
      <c r="A6" s="99"/>
      <c r="B6" s="405"/>
      <c r="C6" s="1904"/>
      <c r="D6" s="1904"/>
      <c r="E6" s="1904"/>
    </row>
    <row r="7" spans="1:5" x14ac:dyDescent="0.2">
      <c r="A7" s="99"/>
      <c r="B7" s="405"/>
      <c r="C7" s="106"/>
      <c r="D7" s="106"/>
      <c r="E7" s="106"/>
    </row>
    <row r="8" spans="1:5" x14ac:dyDescent="0.2">
      <c r="A8" s="99"/>
      <c r="B8" s="405" t="s">
        <v>691</v>
      </c>
      <c r="C8" s="1903"/>
      <c r="D8" s="1903"/>
      <c r="E8" s="1903"/>
    </row>
    <row r="9" spans="1:5" x14ac:dyDescent="0.2">
      <c r="A9" s="99"/>
      <c r="B9" s="405"/>
      <c r="C9" s="1903"/>
      <c r="D9" s="1903"/>
      <c r="E9" s="1903"/>
    </row>
    <row r="10" spans="1:5" x14ac:dyDescent="0.2">
      <c r="A10" s="1903" t="s">
        <v>598</v>
      </c>
      <c r="B10" s="99" t="s">
        <v>1078</v>
      </c>
      <c r="C10" s="1903">
        <v>6</v>
      </c>
      <c r="D10" s="1903">
        <v>4</v>
      </c>
      <c r="E10" s="1903">
        <v>4</v>
      </c>
    </row>
    <row r="11" spans="1:5" x14ac:dyDescent="0.2">
      <c r="A11" s="1903" t="s">
        <v>598</v>
      </c>
      <c r="B11" s="1909" t="s">
        <v>100</v>
      </c>
      <c r="C11" s="1903" t="s">
        <v>121</v>
      </c>
      <c r="D11" s="1903" t="s">
        <v>1083</v>
      </c>
      <c r="E11" s="1903" t="s">
        <v>1083</v>
      </c>
    </row>
    <row r="12" spans="1:5" x14ac:dyDescent="0.2">
      <c r="A12" s="1903"/>
      <c r="B12" s="1909"/>
      <c r="C12" s="1903"/>
      <c r="D12" s="1903"/>
      <c r="E12" s="1903"/>
    </row>
    <row r="13" spans="1:5" x14ac:dyDescent="0.2">
      <c r="A13" s="1903" t="s">
        <v>598</v>
      </c>
      <c r="B13" s="99" t="s">
        <v>180</v>
      </c>
      <c r="C13" s="1903">
        <f>7</f>
        <v>7</v>
      </c>
      <c r="D13" s="1903">
        <v>5</v>
      </c>
      <c r="E13" s="1903">
        <v>5</v>
      </c>
    </row>
    <row r="14" spans="1:5" x14ac:dyDescent="0.2">
      <c r="A14" s="1903" t="s">
        <v>598</v>
      </c>
      <c r="B14" s="99" t="s">
        <v>372</v>
      </c>
      <c r="C14" s="1903">
        <f t="shared" ref="C14:C15" si="0">C13+1</f>
        <v>8</v>
      </c>
      <c r="D14" s="1903">
        <v>6</v>
      </c>
      <c r="E14" s="1903">
        <v>6</v>
      </c>
    </row>
    <row r="15" spans="1:5" x14ac:dyDescent="0.2">
      <c r="A15" s="1903" t="s">
        <v>598</v>
      </c>
      <c r="B15" s="408" t="s">
        <v>371</v>
      </c>
      <c r="C15" s="1903">
        <f t="shared" si="0"/>
        <v>9</v>
      </c>
      <c r="D15" s="1903">
        <v>7</v>
      </c>
      <c r="E15" s="1903">
        <v>7</v>
      </c>
    </row>
    <row r="16" spans="1:5" x14ac:dyDescent="0.2">
      <c r="A16" s="1903" t="s">
        <v>598</v>
      </c>
      <c r="B16" s="408" t="s">
        <v>458</v>
      </c>
      <c r="C16" s="1903">
        <f>C14+1</f>
        <v>9</v>
      </c>
      <c r="D16" s="1903">
        <v>7</v>
      </c>
      <c r="E16" s="1903">
        <v>7</v>
      </c>
    </row>
    <row r="17" spans="1:5" x14ac:dyDescent="0.2">
      <c r="A17" s="1903" t="s">
        <v>598</v>
      </c>
      <c r="B17" s="237" t="s">
        <v>373</v>
      </c>
      <c r="C17" s="1903">
        <f>C16+1</f>
        <v>10</v>
      </c>
      <c r="D17" s="1903">
        <v>8</v>
      </c>
      <c r="E17" s="1903">
        <v>8</v>
      </c>
    </row>
    <row r="18" spans="1:5" x14ac:dyDescent="0.2">
      <c r="A18" s="1903"/>
      <c r="B18" s="1909"/>
      <c r="C18" s="1903"/>
      <c r="D18" s="1903"/>
      <c r="E18" s="1903"/>
    </row>
    <row r="19" spans="1:5" x14ac:dyDescent="0.2">
      <c r="A19" s="1903" t="s">
        <v>598</v>
      </c>
      <c r="B19" s="99" t="s">
        <v>374</v>
      </c>
      <c r="C19" s="1903">
        <f>C17+1</f>
        <v>11</v>
      </c>
      <c r="D19" s="1903">
        <v>9</v>
      </c>
      <c r="E19" s="1903">
        <v>9</v>
      </c>
    </row>
    <row r="20" spans="1:5" x14ac:dyDescent="0.2">
      <c r="A20" s="1903"/>
      <c r="B20" s="1909"/>
      <c r="C20" s="1903"/>
      <c r="D20" s="1903"/>
      <c r="E20" s="1903"/>
    </row>
    <row r="21" spans="1:5" x14ac:dyDescent="0.2">
      <c r="A21" s="1903"/>
      <c r="B21" s="1909" t="s">
        <v>247</v>
      </c>
      <c r="C21" s="1903"/>
      <c r="D21" s="1903"/>
      <c r="E21" s="1903"/>
    </row>
    <row r="22" spans="1:5" x14ac:dyDescent="0.2">
      <c r="A22" s="1903" t="s">
        <v>598</v>
      </c>
      <c r="B22" s="99" t="s">
        <v>2404</v>
      </c>
      <c r="C22" s="1903">
        <f>C19+5</f>
        <v>16</v>
      </c>
      <c r="D22" s="1903">
        <v>10</v>
      </c>
      <c r="E22" s="1903">
        <v>10</v>
      </c>
    </row>
    <row r="23" spans="1:5" x14ac:dyDescent="0.2">
      <c r="A23" s="1903" t="s">
        <v>598</v>
      </c>
      <c r="B23" s="99" t="s">
        <v>2405</v>
      </c>
      <c r="C23" s="1903">
        <f t="shared" ref="C23:C25" si="1">C22+1</f>
        <v>17</v>
      </c>
      <c r="D23" s="1903">
        <v>11</v>
      </c>
      <c r="E23" s="1903">
        <v>11</v>
      </c>
    </row>
    <row r="24" spans="1:5" x14ac:dyDescent="0.2">
      <c r="A24" s="1903" t="s">
        <v>598</v>
      </c>
      <c r="B24" s="99" t="s">
        <v>222</v>
      </c>
      <c r="C24" s="1903">
        <f t="shared" si="1"/>
        <v>18</v>
      </c>
      <c r="D24" s="1903">
        <v>12</v>
      </c>
      <c r="E24" s="1903">
        <v>12</v>
      </c>
    </row>
    <row r="25" spans="1:5" x14ac:dyDescent="0.2">
      <c r="A25" s="1903" t="s">
        <v>598</v>
      </c>
      <c r="B25" s="99" t="s">
        <v>2406</v>
      </c>
      <c r="C25" s="1903">
        <f t="shared" si="1"/>
        <v>19</v>
      </c>
      <c r="D25" s="1903">
        <v>13</v>
      </c>
      <c r="E25" s="1903">
        <v>13</v>
      </c>
    </row>
    <row r="26" spans="1:5" x14ac:dyDescent="0.2">
      <c r="A26" s="1903" t="s">
        <v>598</v>
      </c>
      <c r="B26" s="99" t="s">
        <v>972</v>
      </c>
      <c r="C26" s="1903">
        <v>20</v>
      </c>
      <c r="D26" s="1903">
        <v>14</v>
      </c>
      <c r="E26" s="1903">
        <v>14</v>
      </c>
    </row>
    <row r="27" spans="1:5" x14ac:dyDescent="0.2">
      <c r="A27" s="1903" t="s">
        <v>598</v>
      </c>
      <c r="B27" s="99" t="s">
        <v>973</v>
      </c>
      <c r="C27" s="1903">
        <v>21</v>
      </c>
      <c r="D27" s="1903">
        <v>15</v>
      </c>
      <c r="E27" s="1903">
        <v>15</v>
      </c>
    </row>
    <row r="28" spans="1:5" x14ac:dyDescent="0.2">
      <c r="A28" s="1903" t="s">
        <v>598</v>
      </c>
      <c r="B28" s="99" t="s">
        <v>974</v>
      </c>
      <c r="C28" s="1903">
        <v>22</v>
      </c>
      <c r="D28" s="1903">
        <v>16</v>
      </c>
      <c r="E28" s="1903">
        <v>16</v>
      </c>
    </row>
    <row r="29" spans="1:5" x14ac:dyDescent="0.2">
      <c r="A29" s="1903" t="s">
        <v>598</v>
      </c>
      <c r="B29" s="99" t="s">
        <v>243</v>
      </c>
      <c r="C29" s="1903">
        <v>23</v>
      </c>
      <c r="D29" s="1903">
        <v>17</v>
      </c>
      <c r="E29" s="1903">
        <v>17</v>
      </c>
    </row>
    <row r="30" spans="1:5" x14ac:dyDescent="0.2">
      <c r="A30" s="238" t="s">
        <v>598</v>
      </c>
      <c r="B30" s="90" t="s">
        <v>187</v>
      </c>
      <c r="C30" s="1903">
        <f t="shared" ref="C30" si="2">C29+1</f>
        <v>24</v>
      </c>
      <c r="D30" s="1903">
        <v>18</v>
      </c>
      <c r="E30" s="1903">
        <v>18</v>
      </c>
    </row>
    <row r="31" spans="1:5" x14ac:dyDescent="0.2">
      <c r="A31" s="1903"/>
      <c r="B31" s="99"/>
      <c r="C31" s="1903"/>
      <c r="D31" s="1903"/>
      <c r="E31" s="1903"/>
    </row>
    <row r="32" spans="1:5" x14ac:dyDescent="0.2">
      <c r="A32" s="1903"/>
      <c r="B32" s="90" t="s">
        <v>459</v>
      </c>
      <c r="C32" s="1903"/>
      <c r="D32" s="1903"/>
      <c r="E32" s="1903"/>
    </row>
    <row r="33" spans="1:10" x14ac:dyDescent="0.2">
      <c r="A33" s="1903"/>
      <c r="B33" s="38" t="s">
        <v>891</v>
      </c>
      <c r="C33" s="1903"/>
      <c r="D33" s="1903"/>
      <c r="E33" s="1903"/>
    </row>
    <row r="34" spans="1:10" x14ac:dyDescent="0.2">
      <c r="A34" s="1903"/>
      <c r="B34" s="99"/>
      <c r="C34" s="1903"/>
      <c r="D34" s="1903"/>
      <c r="E34" s="1903"/>
    </row>
    <row r="35" spans="1:10" x14ac:dyDescent="0.2">
      <c r="A35" s="1903" t="s">
        <v>598</v>
      </c>
      <c r="B35" s="99" t="s">
        <v>316</v>
      </c>
      <c r="C35" s="1903">
        <v>27</v>
      </c>
      <c r="D35" s="1903">
        <v>20</v>
      </c>
      <c r="E35" s="1903">
        <v>20</v>
      </c>
      <c r="H35" s="749"/>
      <c r="I35" s="750"/>
      <c r="J35" s="751"/>
    </row>
    <row r="36" spans="1:10" x14ac:dyDescent="0.2">
      <c r="A36" s="1903" t="s">
        <v>598</v>
      </c>
      <c r="B36" s="99" t="s">
        <v>317</v>
      </c>
      <c r="C36" s="1903">
        <v>28</v>
      </c>
      <c r="D36" s="1903">
        <v>21</v>
      </c>
      <c r="E36" s="1903">
        <v>21</v>
      </c>
      <c r="H36" s="751"/>
      <c r="I36" s="751"/>
      <c r="J36" s="751"/>
    </row>
    <row r="37" spans="1:10" x14ac:dyDescent="0.2">
      <c r="A37" s="99"/>
      <c r="B37" s="99"/>
      <c r="C37" s="99"/>
      <c r="D37" s="99"/>
      <c r="E37" s="99"/>
    </row>
    <row r="38" spans="1:10" x14ac:dyDescent="0.2">
      <c r="A38" s="1903" t="s">
        <v>435</v>
      </c>
      <c r="B38" s="4" t="s">
        <v>1081</v>
      </c>
      <c r="C38" s="99"/>
      <c r="D38" s="99"/>
      <c r="E38" s="99"/>
    </row>
    <row r="39" spans="1:10" x14ac:dyDescent="0.2">
      <c r="A39" s="1903"/>
      <c r="B39" s="4" t="s">
        <v>2407</v>
      </c>
      <c r="C39" s="1903">
        <v>29</v>
      </c>
      <c r="D39" s="1903">
        <v>22</v>
      </c>
      <c r="E39" s="99"/>
    </row>
    <row r="40" spans="1:10" x14ac:dyDescent="0.2">
      <c r="A40" s="99"/>
      <c r="B40" s="99"/>
      <c r="C40" s="99"/>
      <c r="D40" s="99"/>
      <c r="E40" s="99"/>
    </row>
    <row r="41" spans="1:10" x14ac:dyDescent="0.2">
      <c r="A41" s="99"/>
      <c r="B41" s="99"/>
      <c r="C41" s="99"/>
      <c r="D41" s="99"/>
      <c r="E41" s="99"/>
    </row>
    <row r="42" spans="1:10" x14ac:dyDescent="0.2">
      <c r="A42" s="99"/>
      <c r="B42" s="844" t="s">
        <v>2456</v>
      </c>
      <c r="C42" s="99"/>
      <c r="D42" s="99"/>
      <c r="E42" s="99"/>
    </row>
    <row r="43" spans="1:10" x14ac:dyDescent="0.2">
      <c r="A43" s="99"/>
      <c r="B43" s="844"/>
      <c r="C43" s="99"/>
      <c r="D43" s="99"/>
      <c r="E43" s="99"/>
    </row>
    <row r="44" spans="1:10" x14ac:dyDescent="0.2">
      <c r="A44" s="99"/>
      <c r="B44" s="99"/>
      <c r="C44" s="99"/>
      <c r="D44" s="99"/>
      <c r="E44" s="99"/>
    </row>
    <row r="45" spans="1:10" x14ac:dyDescent="0.2">
      <c r="A45" s="99"/>
      <c r="B45" s="99"/>
      <c r="C45" s="99"/>
      <c r="D45" s="99"/>
      <c r="E45" s="99"/>
    </row>
    <row r="46" spans="1:10" x14ac:dyDescent="0.2">
      <c r="A46" s="99"/>
      <c r="B46" s="1087" t="s">
        <v>1091</v>
      </c>
      <c r="C46" s="99"/>
      <c r="D46" s="99"/>
      <c r="E46" s="99"/>
    </row>
    <row r="47" spans="1:10" s="17" customFormat="1" x14ac:dyDescent="0.2">
      <c r="A47" s="90"/>
      <c r="B47" s="1088" t="s">
        <v>1084</v>
      </c>
      <c r="C47" s="90"/>
      <c r="D47" s="90"/>
      <c r="E47" s="90"/>
    </row>
    <row r="48" spans="1:10" s="17" customFormat="1" x14ac:dyDescent="0.2">
      <c r="A48" s="238"/>
      <c r="B48" s="90"/>
      <c r="C48" s="238"/>
      <c r="D48" s="238"/>
      <c r="E48" s="238"/>
    </row>
    <row r="49" spans="1:5" s="17" customFormat="1" x14ac:dyDescent="0.2">
      <c r="A49" s="93"/>
      <c r="B49" s="22"/>
      <c r="C49" s="93"/>
      <c r="D49" s="93"/>
      <c r="E49" s="93"/>
    </row>
    <row r="50" spans="1:5" x14ac:dyDescent="0.2">
      <c r="A50" s="93"/>
      <c r="B50" s="22"/>
      <c r="C50" s="93"/>
      <c r="D50" s="93"/>
      <c r="E50" s="93"/>
    </row>
    <row r="51" spans="1:5" x14ac:dyDescent="0.2">
      <c r="A51" s="93"/>
      <c r="B51" s="22"/>
      <c r="C51" s="93"/>
      <c r="D51" s="93"/>
      <c r="E51" s="93"/>
    </row>
    <row r="52" spans="1:5" x14ac:dyDescent="0.2">
      <c r="A52" s="198"/>
      <c r="B52" s="4"/>
    </row>
    <row r="53" spans="1:5" x14ac:dyDescent="0.2">
      <c r="C53" s="1337"/>
      <c r="D53" s="1680"/>
      <c r="E53" s="1337"/>
    </row>
  </sheetData>
  <mergeCells count="1">
    <mergeCell ref="C4:E4"/>
  </mergeCells>
  <phoneticPr fontId="10" type="noConversion"/>
  <pageMargins left="0.59055118110236227" right="0.43307086614173229" top="0.59055118110236227" bottom="0.39370078740157483" header="0.59055118110236227" footer="0.39370078740157483"/>
  <pageSetup orientation="portrait" r:id="rId1"/>
  <headerFooter alignWithMargins="0">
    <oddHeader>&amp;LOrganisme ________________________________________&amp;RCode géographique ____________</oddHeader>
    <oddFooter>&amp;LS5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2">
    <pageSetUpPr fitToPage="1"/>
  </sheetPr>
  <dimension ref="A1:J71"/>
  <sheetViews>
    <sheetView showZeros="0" zoomScaleNormal="100" workbookViewId="0"/>
  </sheetViews>
  <sheetFormatPr baseColWidth="10" defaultColWidth="9.140625" defaultRowHeight="12.75" x14ac:dyDescent="0.2"/>
  <cols>
    <col min="1" max="1" width="2.28515625" style="513" customWidth="1"/>
    <col min="2" max="2" width="35.28515625" style="489" customWidth="1"/>
    <col min="3" max="3" width="3.28515625" style="582" customWidth="1"/>
    <col min="4" max="4" width="15.7109375" style="489" customWidth="1"/>
    <col min="5" max="5" width="0.5703125" style="489" customWidth="1"/>
    <col min="6" max="6" width="15.7109375" style="489" customWidth="1"/>
    <col min="7" max="7" width="0.7109375" style="648" customWidth="1"/>
    <col min="8" max="8" width="15.7109375" style="489" customWidth="1"/>
    <col min="9" max="9" width="0.28515625" style="489" customWidth="1"/>
    <col min="10" max="10" width="15.7109375" style="489" customWidth="1"/>
    <col min="11" max="16384" width="9.140625" style="489"/>
  </cols>
  <sheetData>
    <row r="1" spans="1:10" ht="12" customHeight="1" x14ac:dyDescent="0.2">
      <c r="B1" s="510"/>
      <c r="C1" s="500"/>
      <c r="D1" s="641"/>
      <c r="E1" s="504"/>
      <c r="F1" s="505"/>
      <c r="G1" s="504"/>
      <c r="H1" s="505"/>
      <c r="I1" s="505"/>
      <c r="J1" s="1235"/>
    </row>
    <row r="2" spans="1:10" ht="12.75" customHeight="1" x14ac:dyDescent="0.2">
      <c r="B2" s="2323" t="s">
        <v>280</v>
      </c>
      <c r="C2" s="2323"/>
      <c r="D2" s="2323"/>
      <c r="E2" s="2323"/>
      <c r="F2" s="2323"/>
      <c r="G2" s="2323"/>
      <c r="H2" s="2323"/>
      <c r="I2" s="2323"/>
      <c r="J2" s="2323"/>
    </row>
    <row r="3" spans="1:10" ht="12.75" customHeight="1" x14ac:dyDescent="0.2">
      <c r="B3" s="2323" t="s">
        <v>877</v>
      </c>
      <c r="C3" s="2323"/>
      <c r="D3" s="2323"/>
      <c r="E3" s="2323"/>
      <c r="F3" s="2323"/>
      <c r="G3" s="2323"/>
      <c r="H3" s="2323"/>
      <c r="I3" s="2323"/>
      <c r="J3" s="2323"/>
    </row>
    <row r="4" spans="1:10" ht="6.6" customHeight="1" x14ac:dyDescent="0.2">
      <c r="B4" s="1957"/>
      <c r="C4" s="1236"/>
      <c r="D4" s="1957"/>
      <c r="E4" s="668"/>
      <c r="F4" s="1957"/>
      <c r="G4" s="668"/>
      <c r="H4" s="1957"/>
      <c r="I4" s="1957"/>
      <c r="J4" s="1957"/>
    </row>
    <row r="5" spans="1:10" ht="12.75" customHeight="1" x14ac:dyDescent="0.2">
      <c r="B5" s="954" t="s">
        <v>341</v>
      </c>
      <c r="C5" s="1237"/>
      <c r="D5" s="2326" t="s">
        <v>570</v>
      </c>
      <c r="E5" s="2326"/>
      <c r="F5" s="2326"/>
      <c r="H5" s="2326" t="s">
        <v>81</v>
      </c>
      <c r="I5" s="2326"/>
      <c r="J5" s="2326"/>
    </row>
    <row r="6" spans="1:10" ht="12.75" customHeight="1" x14ac:dyDescent="0.2">
      <c r="B6" s="510"/>
      <c r="C6" s="500"/>
      <c r="D6" s="1957" t="s">
        <v>503</v>
      </c>
      <c r="E6" s="649"/>
      <c r="F6" s="490" t="s">
        <v>287</v>
      </c>
      <c r="G6" s="584"/>
      <c r="H6" s="1957" t="s">
        <v>287</v>
      </c>
      <c r="I6" s="1957"/>
      <c r="J6" s="1935" t="s">
        <v>287</v>
      </c>
    </row>
    <row r="7" spans="1:10" ht="12.75" customHeight="1" thickBot="1" x14ac:dyDescent="0.25">
      <c r="B7" s="495" t="s">
        <v>149</v>
      </c>
      <c r="C7" s="1238"/>
      <c r="D7" s="2149">
        <v>2018</v>
      </c>
      <c r="E7" s="650"/>
      <c r="F7" s="2149">
        <v>2018</v>
      </c>
      <c r="G7" s="650"/>
      <c r="H7" s="2149">
        <v>2018</v>
      </c>
      <c r="I7" s="496"/>
      <c r="J7" s="2149">
        <v>2017</v>
      </c>
    </row>
    <row r="8" spans="1:10" ht="12.75" customHeight="1" x14ac:dyDescent="0.2">
      <c r="B8" s="497"/>
      <c r="C8" s="1236"/>
      <c r="D8" s="689"/>
      <c r="E8" s="667"/>
      <c r="F8" s="678"/>
      <c r="G8" s="667"/>
      <c r="H8" s="518"/>
      <c r="I8" s="518"/>
    </row>
    <row r="9" spans="1:10" x14ac:dyDescent="0.2">
      <c r="B9" s="497" t="s">
        <v>150</v>
      </c>
      <c r="C9" s="1236"/>
      <c r="D9" s="914"/>
      <c r="E9" s="915"/>
      <c r="H9" s="684"/>
      <c r="I9" s="684"/>
    </row>
    <row r="10" spans="1:10" x14ac:dyDescent="0.2">
      <c r="A10" s="520"/>
      <c r="B10" s="510" t="s">
        <v>708</v>
      </c>
      <c r="C10" s="504"/>
      <c r="D10" s="641"/>
      <c r="F10" s="512"/>
      <c r="G10" s="644"/>
      <c r="H10" s="512"/>
      <c r="I10" s="512"/>
      <c r="J10" s="641"/>
    </row>
    <row r="11" spans="1:10" x14ac:dyDescent="0.2">
      <c r="A11" s="520" t="s">
        <v>598</v>
      </c>
      <c r="B11" s="510" t="s">
        <v>864</v>
      </c>
      <c r="C11" s="500">
        <f>'1.RF_S27-6  Services rendus'!C66+1</f>
        <v>184</v>
      </c>
      <c r="D11" s="641"/>
      <c r="F11" s="1850" t="s">
        <v>1895</v>
      </c>
      <c r="G11" s="1847"/>
      <c r="H11" s="1850" t="s">
        <v>1896</v>
      </c>
      <c r="I11" s="512"/>
      <c r="J11" s="641"/>
    </row>
    <row r="12" spans="1:10" ht="12.75" customHeight="1" x14ac:dyDescent="0.2">
      <c r="A12" s="520" t="s">
        <v>598</v>
      </c>
      <c r="B12" s="510" t="s">
        <v>357</v>
      </c>
      <c r="C12" s="500">
        <f>C11+1</f>
        <v>185</v>
      </c>
      <c r="D12" s="641"/>
      <c r="F12" s="1850" t="s">
        <v>1897</v>
      </c>
      <c r="G12" s="1847"/>
      <c r="H12" s="1850" t="s">
        <v>1898</v>
      </c>
      <c r="I12" s="512"/>
      <c r="J12" s="641"/>
    </row>
    <row r="13" spans="1:10" x14ac:dyDescent="0.2">
      <c r="A13" s="520" t="s">
        <v>598</v>
      </c>
      <c r="B13" s="510" t="s">
        <v>129</v>
      </c>
      <c r="C13" s="500">
        <f>C12+1</f>
        <v>186</v>
      </c>
      <c r="D13" s="641"/>
      <c r="F13" s="1850" t="s">
        <v>1899</v>
      </c>
      <c r="G13" s="1848"/>
      <c r="H13" s="1850" t="s">
        <v>1900</v>
      </c>
      <c r="I13" s="512"/>
      <c r="J13" s="641"/>
    </row>
    <row r="14" spans="1:10" ht="12.75" customHeight="1" x14ac:dyDescent="0.2">
      <c r="A14" s="520" t="s">
        <v>598</v>
      </c>
      <c r="B14" s="685"/>
      <c r="C14" s="1378">
        <f>C13+1</f>
        <v>187</v>
      </c>
      <c r="D14" s="686"/>
      <c r="E14" s="825"/>
      <c r="F14" s="1830">
        <v>1886</v>
      </c>
      <c r="G14" s="1830"/>
      <c r="H14" s="1830">
        <v>5429</v>
      </c>
      <c r="I14" s="688"/>
      <c r="J14" s="686"/>
    </row>
    <row r="15" spans="1:10" x14ac:dyDescent="0.2">
      <c r="A15" s="520"/>
      <c r="B15" s="510" t="s">
        <v>709</v>
      </c>
      <c r="C15" s="504"/>
      <c r="D15" s="641"/>
      <c r="F15" s="1826"/>
      <c r="G15" s="1825"/>
      <c r="H15" s="1826"/>
      <c r="I15" s="512"/>
      <c r="J15" s="641"/>
    </row>
    <row r="16" spans="1:10" x14ac:dyDescent="0.2">
      <c r="A16" s="520" t="s">
        <v>598</v>
      </c>
      <c r="B16" s="510" t="s">
        <v>358</v>
      </c>
      <c r="C16" s="504">
        <f>C14+1</f>
        <v>188</v>
      </c>
      <c r="D16" s="641"/>
      <c r="F16" s="1850" t="s">
        <v>1901</v>
      </c>
      <c r="G16" s="1847"/>
      <c r="H16" s="1850" t="s">
        <v>1902</v>
      </c>
      <c r="I16" s="512"/>
      <c r="J16" s="641"/>
    </row>
    <row r="17" spans="1:10" x14ac:dyDescent="0.2">
      <c r="A17" s="520" t="s">
        <v>598</v>
      </c>
      <c r="B17" s="510" t="s">
        <v>359</v>
      </c>
      <c r="C17" s="504">
        <f>C16+1</f>
        <v>189</v>
      </c>
      <c r="D17" s="641"/>
      <c r="F17" s="1850" t="s">
        <v>1903</v>
      </c>
      <c r="G17" s="1847"/>
      <c r="H17" s="1850" t="s">
        <v>1904</v>
      </c>
      <c r="I17" s="512"/>
      <c r="J17" s="641"/>
    </row>
    <row r="18" spans="1:10" x14ac:dyDescent="0.2">
      <c r="A18" s="520" t="s">
        <v>598</v>
      </c>
      <c r="B18" s="510" t="s">
        <v>360</v>
      </c>
      <c r="C18" s="504">
        <f>C17+1</f>
        <v>190</v>
      </c>
      <c r="D18" s="641"/>
      <c r="F18" s="1850" t="s">
        <v>1905</v>
      </c>
      <c r="G18" s="1849"/>
      <c r="H18" s="1850" t="s">
        <v>1906</v>
      </c>
      <c r="I18" s="512"/>
      <c r="J18" s="641"/>
    </row>
    <row r="19" spans="1:10" x14ac:dyDescent="0.2">
      <c r="A19" s="520" t="s">
        <v>598</v>
      </c>
      <c r="B19" s="510" t="s">
        <v>129</v>
      </c>
      <c r="C19" s="504">
        <f>C18+1</f>
        <v>191</v>
      </c>
      <c r="D19" s="641"/>
      <c r="F19" s="1850" t="s">
        <v>1907</v>
      </c>
      <c r="G19" s="1825"/>
      <c r="H19" s="1850" t="s">
        <v>1908</v>
      </c>
      <c r="I19" s="512"/>
      <c r="J19" s="641"/>
    </row>
    <row r="20" spans="1:10" ht="12.75" customHeight="1" x14ac:dyDescent="0.2">
      <c r="A20" s="520" t="s">
        <v>598</v>
      </c>
      <c r="B20" s="685"/>
      <c r="C20" s="687">
        <f>C19+1</f>
        <v>192</v>
      </c>
      <c r="D20" s="686"/>
      <c r="E20" s="825"/>
      <c r="F20" s="1830">
        <v>1887</v>
      </c>
      <c r="G20" s="1830"/>
      <c r="H20" s="1830">
        <v>5430</v>
      </c>
      <c r="I20" s="688"/>
      <c r="J20" s="686"/>
    </row>
    <row r="21" spans="1:10" x14ac:dyDescent="0.2">
      <c r="B21" s="510" t="s">
        <v>710</v>
      </c>
      <c r="C21" s="504"/>
      <c r="D21" s="641"/>
      <c r="F21" s="512"/>
      <c r="G21" s="644"/>
      <c r="H21" s="512"/>
      <c r="I21" s="512"/>
      <c r="J21" s="641"/>
    </row>
    <row r="22" spans="1:10" x14ac:dyDescent="0.2">
      <c r="A22" s="520"/>
      <c r="B22" s="510" t="s">
        <v>361</v>
      </c>
      <c r="C22" s="504"/>
      <c r="D22" s="641"/>
      <c r="F22" s="512"/>
      <c r="G22" s="644"/>
      <c r="H22" s="512"/>
      <c r="I22" s="512"/>
      <c r="J22" s="641"/>
    </row>
    <row r="23" spans="1:10" x14ac:dyDescent="0.2">
      <c r="A23" s="520" t="s">
        <v>598</v>
      </c>
      <c r="B23" s="510" t="s">
        <v>871</v>
      </c>
      <c r="C23" s="504">
        <f>C20+1</f>
        <v>193</v>
      </c>
      <c r="D23" s="641"/>
      <c r="F23" s="1850" t="s">
        <v>1909</v>
      </c>
      <c r="G23" s="1825"/>
      <c r="H23" s="1850" t="s">
        <v>1910</v>
      </c>
      <c r="I23" s="512"/>
      <c r="J23" s="641"/>
    </row>
    <row r="24" spans="1:10" x14ac:dyDescent="0.2">
      <c r="A24" s="520" t="s">
        <v>598</v>
      </c>
      <c r="B24" s="510" t="s">
        <v>872</v>
      </c>
      <c r="C24" s="504">
        <f>C23+1</f>
        <v>194</v>
      </c>
      <c r="D24" s="641"/>
      <c r="F24" s="1850" t="s">
        <v>1911</v>
      </c>
      <c r="G24" s="1825"/>
      <c r="H24" s="1850" t="s">
        <v>1912</v>
      </c>
      <c r="I24" s="512"/>
      <c r="J24" s="641"/>
    </row>
    <row r="25" spans="1:10" x14ac:dyDescent="0.2">
      <c r="A25" s="520" t="s">
        <v>598</v>
      </c>
      <c r="B25" s="510" t="s">
        <v>870</v>
      </c>
      <c r="C25" s="504">
        <f>C24+1</f>
        <v>195</v>
      </c>
      <c r="D25" s="641"/>
      <c r="F25" s="1850" t="s">
        <v>1913</v>
      </c>
      <c r="G25" s="1825"/>
      <c r="H25" s="1850" t="s">
        <v>1914</v>
      </c>
      <c r="I25" s="512"/>
      <c r="J25" s="641"/>
    </row>
    <row r="26" spans="1:10" x14ac:dyDescent="0.2">
      <c r="B26" s="510" t="s">
        <v>364</v>
      </c>
      <c r="C26" s="504"/>
      <c r="D26" s="641"/>
      <c r="F26" s="1826"/>
      <c r="G26" s="1825"/>
      <c r="H26" s="1826"/>
      <c r="I26" s="512"/>
      <c r="J26" s="641"/>
    </row>
    <row r="27" spans="1:10" x14ac:dyDescent="0.2">
      <c r="B27" s="510" t="s">
        <v>309</v>
      </c>
      <c r="C27" s="504"/>
      <c r="D27" s="641"/>
      <c r="F27" s="1826"/>
      <c r="G27" s="1825"/>
      <c r="H27" s="1826"/>
      <c r="I27" s="512"/>
      <c r="J27" s="641"/>
    </row>
    <row r="28" spans="1:10" x14ac:dyDescent="0.2">
      <c r="A28" s="520" t="s">
        <v>598</v>
      </c>
      <c r="B28" s="510" t="s">
        <v>402</v>
      </c>
      <c r="C28" s="504">
        <f>C25+1</f>
        <v>196</v>
      </c>
      <c r="D28" s="641"/>
      <c r="F28" s="1825">
        <v>3997</v>
      </c>
      <c r="G28" s="1825"/>
      <c r="H28" s="1825">
        <v>5452</v>
      </c>
      <c r="I28" s="512"/>
      <c r="J28" s="641"/>
    </row>
    <row r="29" spans="1:10" x14ac:dyDescent="0.2">
      <c r="A29" s="520" t="s">
        <v>598</v>
      </c>
      <c r="B29" s="510" t="s">
        <v>47</v>
      </c>
      <c r="C29" s="504">
        <f>C28+1</f>
        <v>197</v>
      </c>
      <c r="D29" s="641"/>
      <c r="F29" s="1825">
        <v>3998</v>
      </c>
      <c r="G29" s="1825"/>
      <c r="H29" s="1825">
        <v>5453</v>
      </c>
      <c r="I29" s="512"/>
      <c r="J29" s="641"/>
    </row>
    <row r="30" spans="1:10" x14ac:dyDescent="0.2">
      <c r="A30" s="520" t="s">
        <v>598</v>
      </c>
      <c r="B30" s="510" t="s">
        <v>48</v>
      </c>
      <c r="C30" s="504">
        <f>C29+1</f>
        <v>198</v>
      </c>
      <c r="D30" s="641"/>
      <c r="F30" s="1825">
        <v>3999</v>
      </c>
      <c r="G30" s="1825"/>
      <c r="H30" s="1825">
        <v>5454</v>
      </c>
      <c r="I30" s="512"/>
      <c r="J30" s="641"/>
    </row>
    <row r="31" spans="1:10" x14ac:dyDescent="0.2">
      <c r="A31" s="520" t="s">
        <v>598</v>
      </c>
      <c r="B31" s="510" t="s">
        <v>236</v>
      </c>
      <c r="C31" s="504">
        <f>C30+1</f>
        <v>199</v>
      </c>
      <c r="D31" s="641"/>
      <c r="F31" s="1825">
        <v>3995</v>
      </c>
      <c r="G31" s="1825"/>
      <c r="H31" s="1825">
        <v>5455</v>
      </c>
      <c r="I31" s="512"/>
      <c r="J31" s="641"/>
    </row>
    <row r="32" spans="1:10" x14ac:dyDescent="0.2">
      <c r="A32" s="520" t="s">
        <v>598</v>
      </c>
      <c r="B32" s="510" t="s">
        <v>129</v>
      </c>
      <c r="C32" s="504">
        <f>C31+1</f>
        <v>200</v>
      </c>
      <c r="D32" s="641"/>
      <c r="F32" s="1825">
        <v>4505</v>
      </c>
      <c r="G32" s="1825"/>
      <c r="H32" s="1825">
        <v>5478</v>
      </c>
      <c r="I32" s="512"/>
      <c r="J32" s="641"/>
    </row>
    <row r="33" spans="1:10" x14ac:dyDescent="0.2">
      <c r="A33" s="520" t="s">
        <v>598</v>
      </c>
      <c r="B33" s="685"/>
      <c r="C33" s="687">
        <f>C32+1</f>
        <v>201</v>
      </c>
      <c r="D33" s="686"/>
      <c r="E33" s="825"/>
      <c r="F33" s="1830" t="s">
        <v>1915</v>
      </c>
      <c r="G33" s="1830"/>
      <c r="H33" s="1830" t="s">
        <v>1916</v>
      </c>
      <c r="I33" s="688"/>
      <c r="J33" s="686"/>
    </row>
    <row r="34" spans="1:10" x14ac:dyDescent="0.2">
      <c r="A34" s="520"/>
      <c r="B34" s="510" t="s">
        <v>463</v>
      </c>
      <c r="C34" s="504"/>
      <c r="D34" s="641"/>
      <c r="F34" s="512"/>
      <c r="G34" s="644"/>
      <c r="H34" s="512"/>
      <c r="I34" s="512"/>
      <c r="J34" s="641"/>
    </row>
    <row r="35" spans="1:10" x14ac:dyDescent="0.2">
      <c r="A35" s="520"/>
      <c r="B35" s="510" t="s">
        <v>880</v>
      </c>
      <c r="C35" s="504"/>
      <c r="D35" s="641"/>
      <c r="F35" s="512"/>
      <c r="G35" s="644"/>
      <c r="H35" s="512"/>
      <c r="I35" s="512"/>
      <c r="J35" s="641"/>
    </row>
    <row r="36" spans="1:10" x14ac:dyDescent="0.2">
      <c r="A36" s="520"/>
      <c r="B36" s="510" t="s">
        <v>928</v>
      </c>
      <c r="C36" s="504"/>
      <c r="D36" s="641"/>
      <c r="F36" s="512"/>
      <c r="G36" s="644"/>
      <c r="H36" s="512"/>
      <c r="I36" s="512"/>
      <c r="J36" s="641"/>
    </row>
    <row r="37" spans="1:10" x14ac:dyDescent="0.2">
      <c r="A37" s="520" t="s">
        <v>598</v>
      </c>
      <c r="B37" s="510" t="s">
        <v>927</v>
      </c>
      <c r="C37" s="504">
        <f>C33+1</f>
        <v>202</v>
      </c>
      <c r="D37" s="641"/>
      <c r="F37" s="1850" t="s">
        <v>1917</v>
      </c>
      <c r="G37" s="1847"/>
      <c r="H37" s="1850" t="s">
        <v>1918</v>
      </c>
      <c r="I37" s="512"/>
      <c r="J37" s="641"/>
    </row>
    <row r="38" spans="1:10" x14ac:dyDescent="0.2">
      <c r="A38" s="520" t="s">
        <v>598</v>
      </c>
      <c r="B38" s="510" t="s">
        <v>866</v>
      </c>
      <c r="C38" s="504">
        <f>C37+1</f>
        <v>203</v>
      </c>
      <c r="D38" s="641"/>
      <c r="F38" s="1850" t="s">
        <v>1919</v>
      </c>
      <c r="G38" s="1847"/>
      <c r="H38" s="1850" t="s">
        <v>1920</v>
      </c>
      <c r="I38" s="512"/>
      <c r="J38" s="641"/>
    </row>
    <row r="39" spans="1:10" x14ac:dyDescent="0.2">
      <c r="A39" s="520" t="s">
        <v>598</v>
      </c>
      <c r="B39" s="510" t="s">
        <v>867</v>
      </c>
      <c r="C39" s="504">
        <f>C38+1</f>
        <v>204</v>
      </c>
      <c r="D39" s="641"/>
      <c r="F39" s="1850" t="s">
        <v>1921</v>
      </c>
      <c r="G39" s="1847"/>
      <c r="H39" s="1850" t="s">
        <v>1922</v>
      </c>
      <c r="I39" s="512"/>
      <c r="J39" s="641"/>
    </row>
    <row r="40" spans="1:10" x14ac:dyDescent="0.2">
      <c r="A40" s="520" t="s">
        <v>598</v>
      </c>
      <c r="B40" s="510" t="s">
        <v>875</v>
      </c>
      <c r="C40" s="504">
        <f>C39+1</f>
        <v>205</v>
      </c>
      <c r="D40" s="641"/>
      <c r="F40" s="1850" t="s">
        <v>1923</v>
      </c>
      <c r="G40" s="1847"/>
      <c r="H40" s="1850" t="s">
        <v>1924</v>
      </c>
      <c r="I40" s="512"/>
      <c r="J40" s="641"/>
    </row>
    <row r="41" spans="1:10" x14ac:dyDescent="0.2">
      <c r="A41" s="520"/>
      <c r="B41" s="510" t="s">
        <v>865</v>
      </c>
      <c r="C41" s="504"/>
      <c r="D41" s="641"/>
      <c r="F41" s="1851"/>
      <c r="G41" s="1847"/>
      <c r="H41" s="1851"/>
      <c r="I41" s="512"/>
      <c r="J41" s="641"/>
    </row>
    <row r="42" spans="1:10" x14ac:dyDescent="0.2">
      <c r="A42" s="520" t="s">
        <v>598</v>
      </c>
      <c r="B42" s="510" t="s">
        <v>868</v>
      </c>
      <c r="C42" s="504">
        <f>C40+1</f>
        <v>206</v>
      </c>
      <c r="D42" s="641"/>
      <c r="F42" s="1850" t="s">
        <v>1925</v>
      </c>
      <c r="G42" s="1847"/>
      <c r="H42" s="1850" t="s">
        <v>1926</v>
      </c>
      <c r="I42" s="512"/>
      <c r="J42" s="641"/>
    </row>
    <row r="43" spans="1:10" x14ac:dyDescent="0.2">
      <c r="A43" s="520" t="s">
        <v>598</v>
      </c>
      <c r="B43" s="510" t="s">
        <v>869</v>
      </c>
      <c r="C43" s="504">
        <f t="shared" ref="C43:C48" si="0">C42+1</f>
        <v>207</v>
      </c>
      <c r="D43" s="641"/>
      <c r="F43" s="1850" t="s">
        <v>1927</v>
      </c>
      <c r="G43" s="1847"/>
      <c r="H43" s="1850" t="s">
        <v>1928</v>
      </c>
      <c r="I43" s="512"/>
      <c r="J43" s="641"/>
    </row>
    <row r="44" spans="1:10" x14ac:dyDescent="0.2">
      <c r="A44" s="520" t="s">
        <v>598</v>
      </c>
      <c r="B44" s="510" t="s">
        <v>870</v>
      </c>
      <c r="C44" s="504">
        <f t="shared" si="0"/>
        <v>208</v>
      </c>
      <c r="D44" s="641"/>
      <c r="F44" s="1850" t="s">
        <v>1929</v>
      </c>
      <c r="G44" s="1847"/>
      <c r="H44" s="1850" t="s">
        <v>1930</v>
      </c>
      <c r="I44" s="512"/>
      <c r="J44" s="641"/>
    </row>
    <row r="45" spans="1:10" x14ac:dyDescent="0.2">
      <c r="A45" s="520" t="s">
        <v>598</v>
      </c>
      <c r="B45" s="510" t="s">
        <v>301</v>
      </c>
      <c r="C45" s="504">
        <f t="shared" si="0"/>
        <v>209</v>
      </c>
      <c r="D45" s="641"/>
      <c r="F45" s="1850" t="s">
        <v>1931</v>
      </c>
      <c r="G45" s="1847"/>
      <c r="H45" s="1850" t="s">
        <v>1932</v>
      </c>
      <c r="I45" s="512"/>
      <c r="J45" s="641"/>
    </row>
    <row r="46" spans="1:10" x14ac:dyDescent="0.2">
      <c r="A46" s="520" t="s">
        <v>598</v>
      </c>
      <c r="B46" s="510" t="s">
        <v>302</v>
      </c>
      <c r="C46" s="504">
        <f t="shared" si="0"/>
        <v>210</v>
      </c>
      <c r="D46" s="641"/>
      <c r="F46" s="1850" t="s">
        <v>1933</v>
      </c>
      <c r="G46" s="1847"/>
      <c r="H46" s="1850" t="s">
        <v>1934</v>
      </c>
      <c r="I46" s="512"/>
      <c r="J46" s="641"/>
    </row>
    <row r="47" spans="1:10" x14ac:dyDescent="0.2">
      <c r="A47" s="520" t="s">
        <v>598</v>
      </c>
      <c r="B47" s="510" t="s">
        <v>129</v>
      </c>
      <c r="C47" s="504">
        <f t="shared" si="0"/>
        <v>211</v>
      </c>
      <c r="D47" s="641"/>
      <c r="F47" s="1850" t="s">
        <v>1935</v>
      </c>
      <c r="G47" s="1847"/>
      <c r="H47" s="1850" t="s">
        <v>1936</v>
      </c>
      <c r="I47" s="512"/>
      <c r="J47" s="641"/>
    </row>
    <row r="48" spans="1:10" x14ac:dyDescent="0.2">
      <c r="A48" s="1379" t="s">
        <v>598</v>
      </c>
      <c r="B48" s="685"/>
      <c r="C48" s="687">
        <f t="shared" si="0"/>
        <v>212</v>
      </c>
      <c r="D48" s="686"/>
      <c r="E48" s="825"/>
      <c r="F48" s="1830">
        <v>4508</v>
      </c>
      <c r="G48" s="1830"/>
      <c r="H48" s="1830">
        <v>5432</v>
      </c>
      <c r="I48" s="688"/>
      <c r="J48" s="686"/>
    </row>
    <row r="49" spans="1:10" x14ac:dyDescent="0.2">
      <c r="A49" s="520"/>
      <c r="B49" s="510" t="s">
        <v>464</v>
      </c>
      <c r="C49" s="504"/>
      <c r="D49" s="641"/>
      <c r="F49" s="1831"/>
      <c r="G49" s="1825"/>
      <c r="H49" s="1831"/>
      <c r="I49" s="505"/>
      <c r="J49" s="641"/>
    </row>
    <row r="50" spans="1:10" x14ac:dyDescent="0.2">
      <c r="A50" s="520" t="s">
        <v>598</v>
      </c>
      <c r="B50" s="510" t="s">
        <v>303</v>
      </c>
      <c r="C50" s="504">
        <f>C48+1</f>
        <v>213</v>
      </c>
      <c r="D50" s="641"/>
      <c r="F50" s="1850" t="s">
        <v>1937</v>
      </c>
      <c r="G50" s="1847"/>
      <c r="H50" s="1850" t="s">
        <v>1938</v>
      </c>
      <c r="I50" s="505"/>
      <c r="J50" s="641"/>
    </row>
    <row r="51" spans="1:10" x14ac:dyDescent="0.2">
      <c r="A51" s="520" t="s">
        <v>435</v>
      </c>
      <c r="B51" s="510" t="s">
        <v>876</v>
      </c>
      <c r="C51" s="504">
        <f>C50+1</f>
        <v>214</v>
      </c>
      <c r="D51" s="641"/>
      <c r="F51" s="1850" t="s">
        <v>1939</v>
      </c>
      <c r="G51" s="1847"/>
      <c r="H51" s="1850" t="s">
        <v>1940</v>
      </c>
      <c r="I51" s="505"/>
      <c r="J51" s="641"/>
    </row>
    <row r="52" spans="1:10" x14ac:dyDescent="0.2">
      <c r="A52" s="520" t="s">
        <v>598</v>
      </c>
      <c r="B52" s="510" t="s">
        <v>129</v>
      </c>
      <c r="C52" s="504">
        <f>C51+1</f>
        <v>215</v>
      </c>
      <c r="D52" s="641"/>
      <c r="F52" s="1850" t="s">
        <v>1941</v>
      </c>
      <c r="G52" s="1847"/>
      <c r="H52" s="1850" t="s">
        <v>1942</v>
      </c>
      <c r="I52" s="505"/>
      <c r="J52" s="641"/>
    </row>
    <row r="53" spans="1:10" x14ac:dyDescent="0.2">
      <c r="A53" s="520" t="s">
        <v>598</v>
      </c>
      <c r="B53" s="685"/>
      <c r="C53" s="687">
        <f>C52+1</f>
        <v>216</v>
      </c>
      <c r="D53" s="686"/>
      <c r="E53" s="825"/>
      <c r="F53" s="1830">
        <v>4511</v>
      </c>
      <c r="G53" s="1830"/>
      <c r="H53" s="1830">
        <v>5433</v>
      </c>
      <c r="I53" s="688"/>
      <c r="J53" s="686"/>
    </row>
    <row r="54" spans="1:10" x14ac:dyDescent="0.2">
      <c r="A54" s="520"/>
      <c r="B54" s="510" t="s">
        <v>548</v>
      </c>
      <c r="C54" s="644"/>
      <c r="D54" s="641"/>
      <c r="F54" s="512"/>
      <c r="G54" s="644"/>
      <c r="H54" s="512"/>
      <c r="I54" s="512"/>
      <c r="J54" s="641"/>
    </row>
    <row r="55" spans="1:10" x14ac:dyDescent="0.2">
      <c r="A55" s="520"/>
      <c r="B55" s="510" t="s">
        <v>689</v>
      </c>
      <c r="C55" s="644"/>
      <c r="D55" s="641"/>
      <c r="F55" s="512"/>
      <c r="G55" s="644"/>
      <c r="H55" s="512"/>
      <c r="I55" s="512"/>
      <c r="J55" s="641"/>
    </row>
    <row r="56" spans="1:10" x14ac:dyDescent="0.2">
      <c r="A56" s="520" t="s">
        <v>598</v>
      </c>
      <c r="B56" s="510" t="s">
        <v>304</v>
      </c>
      <c r="C56" s="644">
        <f>C53+1</f>
        <v>217</v>
      </c>
      <c r="D56" s="641"/>
      <c r="F56" s="1850" t="s">
        <v>1943</v>
      </c>
      <c r="G56" s="1847"/>
      <c r="H56" s="1850" t="s">
        <v>1944</v>
      </c>
      <c r="I56" s="512"/>
      <c r="J56" s="641"/>
    </row>
    <row r="57" spans="1:10" x14ac:dyDescent="0.2">
      <c r="A57" s="520" t="s">
        <v>598</v>
      </c>
      <c r="B57" s="510" t="s">
        <v>305</v>
      </c>
      <c r="C57" s="644">
        <f>C56+1</f>
        <v>218</v>
      </c>
      <c r="D57" s="641"/>
      <c r="F57" s="1850" t="s">
        <v>1945</v>
      </c>
      <c r="G57" s="1847"/>
      <c r="H57" s="1850" t="s">
        <v>1946</v>
      </c>
      <c r="I57" s="512"/>
      <c r="J57" s="641"/>
    </row>
    <row r="58" spans="1:10" x14ac:dyDescent="0.2">
      <c r="A58" s="520" t="s">
        <v>598</v>
      </c>
      <c r="B58" s="510" t="s">
        <v>306</v>
      </c>
      <c r="C58" s="644">
        <f>C57+1</f>
        <v>219</v>
      </c>
      <c r="D58" s="641"/>
      <c r="F58" s="1850" t="s">
        <v>1947</v>
      </c>
      <c r="G58" s="1847"/>
      <c r="H58" s="1850" t="s">
        <v>1948</v>
      </c>
      <c r="I58" s="512"/>
      <c r="J58" s="641"/>
    </row>
    <row r="59" spans="1:10" x14ac:dyDescent="0.2">
      <c r="A59" s="520" t="s">
        <v>598</v>
      </c>
      <c r="B59" s="510" t="s">
        <v>129</v>
      </c>
      <c r="C59" s="644">
        <f>C58+1</f>
        <v>220</v>
      </c>
      <c r="D59" s="641"/>
      <c r="F59" s="1850" t="s">
        <v>1949</v>
      </c>
      <c r="G59" s="1847"/>
      <c r="H59" s="1850" t="s">
        <v>1950</v>
      </c>
      <c r="I59" s="512"/>
      <c r="J59" s="641"/>
    </row>
    <row r="60" spans="1:10" x14ac:dyDescent="0.2">
      <c r="A60" s="520" t="s">
        <v>598</v>
      </c>
      <c r="B60" s="685"/>
      <c r="C60" s="687">
        <f>C59+1</f>
        <v>221</v>
      </c>
      <c r="D60" s="686"/>
      <c r="E60" s="825"/>
      <c r="F60" s="1830">
        <v>4514</v>
      </c>
      <c r="G60" s="1830"/>
      <c r="H60" s="1830">
        <v>5434</v>
      </c>
      <c r="I60" s="688"/>
      <c r="J60" s="686"/>
    </row>
    <row r="61" spans="1:10" x14ac:dyDescent="0.2">
      <c r="A61" s="520"/>
      <c r="B61" s="510" t="s">
        <v>205</v>
      </c>
      <c r="C61" s="504"/>
      <c r="D61" s="641"/>
      <c r="F61" s="1831"/>
      <c r="G61" s="1828"/>
      <c r="H61" s="1831"/>
      <c r="I61" s="505"/>
      <c r="J61" s="641"/>
    </row>
    <row r="62" spans="1:10" x14ac:dyDescent="0.2">
      <c r="A62" s="520" t="s">
        <v>598</v>
      </c>
      <c r="B62" s="510" t="s">
        <v>307</v>
      </c>
      <c r="C62" s="504">
        <f>C60+1</f>
        <v>222</v>
      </c>
      <c r="D62" s="641"/>
      <c r="F62" s="1850" t="s">
        <v>1951</v>
      </c>
      <c r="G62" s="1847"/>
      <c r="H62" s="1850" t="s">
        <v>1952</v>
      </c>
      <c r="I62" s="505"/>
      <c r="J62" s="641"/>
    </row>
    <row r="63" spans="1:10" x14ac:dyDescent="0.2">
      <c r="A63" s="520"/>
      <c r="B63" s="510" t="s">
        <v>308</v>
      </c>
      <c r="C63" s="504"/>
      <c r="D63" s="641"/>
      <c r="F63" s="1852"/>
      <c r="G63" s="1849"/>
      <c r="H63" s="1852"/>
      <c r="I63" s="505"/>
      <c r="J63" s="641"/>
    </row>
    <row r="64" spans="1:10" x14ac:dyDescent="0.2">
      <c r="A64" s="520" t="s">
        <v>598</v>
      </c>
      <c r="B64" s="510" t="s">
        <v>5</v>
      </c>
      <c r="C64" s="504">
        <f>C62+1</f>
        <v>223</v>
      </c>
      <c r="D64" s="641"/>
      <c r="F64" s="1850" t="s">
        <v>1953</v>
      </c>
      <c r="G64" s="1847"/>
      <c r="H64" s="1850" t="s">
        <v>1954</v>
      </c>
      <c r="I64" s="505"/>
      <c r="J64" s="641"/>
    </row>
    <row r="65" spans="1:10" x14ac:dyDescent="0.2">
      <c r="A65" s="520" t="s">
        <v>598</v>
      </c>
      <c r="B65" s="510" t="s">
        <v>236</v>
      </c>
      <c r="C65" s="504">
        <f>C64+1</f>
        <v>224</v>
      </c>
      <c r="D65" s="641"/>
      <c r="F65" s="1850" t="s">
        <v>1955</v>
      </c>
      <c r="G65" s="1847"/>
      <c r="H65" s="1850" t="s">
        <v>1956</v>
      </c>
      <c r="I65" s="505"/>
      <c r="J65" s="641"/>
    </row>
    <row r="66" spans="1:10" x14ac:dyDescent="0.2">
      <c r="A66" s="520" t="s">
        <v>598</v>
      </c>
      <c r="B66" s="685"/>
      <c r="C66" s="687">
        <f>C65+1</f>
        <v>225</v>
      </c>
      <c r="D66" s="686"/>
      <c r="E66" s="825"/>
      <c r="F66" s="1830">
        <v>1998</v>
      </c>
      <c r="G66" s="1830"/>
      <c r="H66" s="1830">
        <v>5435</v>
      </c>
      <c r="I66" s="688"/>
      <c r="J66" s="686"/>
    </row>
    <row r="67" spans="1:10" x14ac:dyDescent="0.2">
      <c r="A67" s="520" t="s">
        <v>435</v>
      </c>
      <c r="B67" s="521" t="s">
        <v>206</v>
      </c>
      <c r="C67" s="523">
        <f>C66+1</f>
        <v>226</v>
      </c>
      <c r="D67" s="640"/>
      <c r="E67" s="639"/>
      <c r="F67" s="1827" t="s">
        <v>1957</v>
      </c>
      <c r="G67" s="1827"/>
      <c r="H67" s="1827" t="s">
        <v>1958</v>
      </c>
      <c r="I67" s="524"/>
      <c r="J67" s="640"/>
    </row>
    <row r="68" spans="1:10" ht="13.5" customHeight="1" x14ac:dyDescent="0.2">
      <c r="A68" s="520" t="s">
        <v>598</v>
      </c>
      <c r="B68" s="521"/>
      <c r="C68" s="523">
        <f>C67+1</f>
        <v>227</v>
      </c>
      <c r="D68" s="640"/>
      <c r="E68" s="639"/>
      <c r="F68" s="1827">
        <v>5498</v>
      </c>
      <c r="G68" s="1827"/>
      <c r="H68" s="1827">
        <v>5438</v>
      </c>
      <c r="I68" s="524"/>
      <c r="J68" s="640"/>
    </row>
    <row r="69" spans="1:10" s="515" customFormat="1" ht="13.5" thickBot="1" x14ac:dyDescent="0.25">
      <c r="A69" s="520" t="s">
        <v>598</v>
      </c>
      <c r="B69" s="495" t="s">
        <v>151</v>
      </c>
      <c r="C69" s="528">
        <f>C68+1</f>
        <v>228</v>
      </c>
      <c r="D69" s="643"/>
      <c r="E69" s="495"/>
      <c r="F69" s="1853">
        <v>5499</v>
      </c>
      <c r="G69" s="1832"/>
      <c r="H69" s="1853">
        <v>5479</v>
      </c>
      <c r="I69" s="643"/>
      <c r="J69" s="643"/>
    </row>
    <row r="70" spans="1:10" s="515" customFormat="1" x14ac:dyDescent="0.2">
      <c r="A70" s="520"/>
      <c r="B70" s="2322" t="s">
        <v>2449</v>
      </c>
      <c r="C70" s="2322"/>
      <c r="D70" s="2322"/>
      <c r="E70" s="2322"/>
      <c r="F70" s="2322"/>
      <c r="G70" s="2322"/>
      <c r="H70" s="2322"/>
      <c r="I70" s="2322"/>
      <c r="J70" s="2322"/>
    </row>
    <row r="71" spans="1:10" x14ac:dyDescent="0.2">
      <c r="B71" s="2352"/>
      <c r="C71" s="2352"/>
      <c r="D71" s="2352"/>
      <c r="E71" s="2352"/>
      <c r="F71" s="2352"/>
      <c r="G71" s="2352"/>
      <c r="H71" s="2352"/>
      <c r="I71" s="2352"/>
      <c r="J71" s="2352"/>
    </row>
  </sheetData>
  <mergeCells count="5">
    <mergeCell ref="B2:J2"/>
    <mergeCell ref="B3:J3"/>
    <mergeCell ref="D5:F5"/>
    <mergeCell ref="H5:J5"/>
    <mergeCell ref="B70:J71"/>
  </mergeCells>
  <pageMargins left="0.39370078740157483" right="0.39370078740157483" top="0.59055118110236227" bottom="0.39370078740157483" header="0.59055118110236227" footer="0.19685039370078741"/>
  <pageSetup scale="83" orientation="portrait" r:id="rId1"/>
  <headerFooter alignWithMargins="0">
    <oddHeader>&amp;L&amp;9Organisme ________________________________________&amp;R&amp;9Code géographique ____________</oddHeader>
    <oddFooter xml:space="preserve">&amp;LS27-7&amp;R
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6"/>
  <dimension ref="A1:V42"/>
  <sheetViews>
    <sheetView showZeros="0" zoomScaleNormal="100" workbookViewId="0"/>
  </sheetViews>
  <sheetFormatPr baseColWidth="10" defaultColWidth="9.140625" defaultRowHeight="12.75" x14ac:dyDescent="0.2"/>
  <cols>
    <col min="1" max="1" width="2.140625" style="513" customWidth="1"/>
    <col min="2" max="2" width="35.7109375" style="489" customWidth="1"/>
    <col min="3" max="3" width="3.42578125" style="582" bestFit="1" customWidth="1"/>
    <col min="4" max="4" width="15.7109375" style="489" customWidth="1"/>
    <col min="5" max="5" width="0.42578125" style="489" customWidth="1"/>
    <col min="6" max="6" width="15.7109375" style="489" customWidth="1"/>
    <col min="7" max="7" width="0.7109375" style="648" customWidth="1"/>
    <col min="8" max="8" width="15.7109375" style="489" customWidth="1"/>
    <col min="9" max="9" width="0.5703125" style="489" customWidth="1"/>
    <col min="10" max="10" width="15.85546875" style="489" customWidth="1"/>
    <col min="11" max="16384" width="9.140625" style="489"/>
  </cols>
  <sheetData>
    <row r="1" spans="1:10" ht="12.75" customHeight="1" x14ac:dyDescent="0.2">
      <c r="B1" s="510"/>
      <c r="C1" s="500"/>
      <c r="D1" s="641"/>
      <c r="E1" s="504"/>
      <c r="F1" s="505"/>
      <c r="G1" s="504"/>
      <c r="H1" s="505"/>
      <c r="I1" s="505"/>
      <c r="J1" s="1241"/>
    </row>
    <row r="2" spans="1:10" ht="12.75" customHeight="1" x14ac:dyDescent="0.2">
      <c r="B2" s="510"/>
      <c r="C2" s="500"/>
      <c r="D2" s="641"/>
      <c r="E2" s="504"/>
      <c r="F2" s="505"/>
      <c r="G2" s="504"/>
      <c r="H2" s="505"/>
      <c r="I2" s="505"/>
      <c r="J2" s="641"/>
    </row>
    <row r="3" spans="1:10" ht="12.75" customHeight="1" x14ac:dyDescent="0.2">
      <c r="B3" s="2323" t="s">
        <v>280</v>
      </c>
      <c r="C3" s="2323"/>
      <c r="D3" s="2323"/>
      <c r="E3" s="2323"/>
      <c r="F3" s="2323"/>
      <c r="G3" s="2323"/>
      <c r="H3" s="2323"/>
      <c r="I3" s="2323"/>
      <c r="J3" s="2323"/>
    </row>
    <row r="4" spans="1:10" ht="12.75" customHeight="1" x14ac:dyDescent="0.2">
      <c r="B4" s="2323" t="s">
        <v>877</v>
      </c>
      <c r="C4" s="2323"/>
      <c r="D4" s="2323"/>
      <c r="E4" s="2323"/>
      <c r="F4" s="2323"/>
      <c r="G4" s="2323"/>
      <c r="H4" s="2323"/>
      <c r="I4" s="2323"/>
      <c r="J4" s="2323"/>
    </row>
    <row r="5" spans="1:10" ht="12.75" customHeight="1" x14ac:dyDescent="0.2">
      <c r="B5" s="1957"/>
      <c r="C5" s="1236"/>
      <c r="D5" s="1957"/>
      <c r="E5" s="668"/>
      <c r="F5" s="1957"/>
      <c r="G5" s="668"/>
      <c r="H5" s="1957"/>
      <c r="I5" s="1957"/>
      <c r="J5" s="1957"/>
    </row>
    <row r="6" spans="1:10" ht="12.75" customHeight="1" x14ac:dyDescent="0.2">
      <c r="B6" s="954" t="s">
        <v>341</v>
      </c>
      <c r="C6" s="1237"/>
      <c r="D6" s="2326" t="s">
        <v>570</v>
      </c>
      <c r="E6" s="2326"/>
      <c r="F6" s="2326"/>
      <c r="H6" s="2326" t="s">
        <v>81</v>
      </c>
      <c r="I6" s="2326"/>
      <c r="J6" s="2326"/>
    </row>
    <row r="7" spans="1:10" ht="12.75" customHeight="1" x14ac:dyDescent="0.2">
      <c r="B7" s="510"/>
      <c r="C7" s="500"/>
      <c r="D7" s="1957" t="s">
        <v>503</v>
      </c>
      <c r="E7" s="649"/>
      <c r="F7" s="490" t="s">
        <v>287</v>
      </c>
      <c r="G7" s="584"/>
      <c r="H7" s="1957" t="s">
        <v>287</v>
      </c>
      <c r="I7" s="1957"/>
      <c r="J7" s="1935" t="s">
        <v>287</v>
      </c>
    </row>
    <row r="8" spans="1:10" ht="12.75" customHeight="1" thickBot="1" x14ac:dyDescent="0.25">
      <c r="B8" s="495"/>
      <c r="C8" s="1238"/>
      <c r="D8" s="2149">
        <v>2018</v>
      </c>
      <c r="E8" s="650"/>
      <c r="F8" s="2149">
        <v>2018</v>
      </c>
      <c r="G8" s="650"/>
      <c r="H8" s="2149">
        <v>2018</v>
      </c>
      <c r="I8" s="496"/>
      <c r="J8" s="2149">
        <v>2017</v>
      </c>
    </row>
    <row r="9" spans="1:10" ht="12.75" customHeight="1" x14ac:dyDescent="0.2">
      <c r="B9" s="497"/>
      <c r="C9" s="1236"/>
      <c r="D9" s="689"/>
      <c r="E9" s="667"/>
      <c r="F9" s="678"/>
      <c r="G9" s="667"/>
      <c r="H9" s="518"/>
      <c r="I9" s="518"/>
    </row>
    <row r="10" spans="1:10" x14ac:dyDescent="0.2">
      <c r="B10" s="497" t="s">
        <v>152</v>
      </c>
      <c r="C10" s="644"/>
      <c r="D10" s="916"/>
      <c r="F10" s="917"/>
      <c r="G10" s="644"/>
      <c r="H10" s="916"/>
      <c r="I10" s="916"/>
      <c r="J10" s="514"/>
    </row>
    <row r="11" spans="1:10" x14ac:dyDescent="0.2">
      <c r="A11" s="520" t="s">
        <v>598</v>
      </c>
      <c r="B11" s="510" t="s">
        <v>153</v>
      </c>
      <c r="C11" s="504">
        <f>'1.RF_S27-7  Services rendus '!C69+1</f>
        <v>229</v>
      </c>
      <c r="D11" s="918"/>
      <c r="F11" s="1775">
        <v>5596</v>
      </c>
      <c r="G11" s="1775"/>
      <c r="H11" s="1775">
        <v>5439</v>
      </c>
      <c r="I11" s="918"/>
      <c r="J11" s="918"/>
    </row>
    <row r="12" spans="1:10" x14ac:dyDescent="0.2">
      <c r="A12" s="520" t="s">
        <v>435</v>
      </c>
      <c r="B12" s="510" t="s">
        <v>154</v>
      </c>
      <c r="C12" s="504">
        <f>C11+1</f>
        <v>230</v>
      </c>
      <c r="D12" s="918"/>
      <c r="F12" s="1775" t="s">
        <v>1959</v>
      </c>
      <c r="G12" s="1775"/>
      <c r="H12" s="1775" t="s">
        <v>1960</v>
      </c>
      <c r="I12" s="918"/>
      <c r="J12" s="918"/>
    </row>
    <row r="13" spans="1:10" x14ac:dyDescent="0.2">
      <c r="A13" s="520" t="s">
        <v>598</v>
      </c>
      <c r="B13" s="510" t="s">
        <v>155</v>
      </c>
      <c r="C13" s="504">
        <f>C12+1</f>
        <v>231</v>
      </c>
      <c r="D13" s="918"/>
      <c r="F13" s="1775" t="s">
        <v>1961</v>
      </c>
      <c r="G13" s="1775"/>
      <c r="H13" s="1775" t="s">
        <v>1962</v>
      </c>
      <c r="I13" s="918"/>
      <c r="J13" s="918"/>
    </row>
    <row r="14" spans="1:10" x14ac:dyDescent="0.2">
      <c r="A14" s="520" t="s">
        <v>598</v>
      </c>
      <c r="B14" s="521" t="s">
        <v>68</v>
      </c>
      <c r="C14" s="523">
        <f>C13+1</f>
        <v>232</v>
      </c>
      <c r="D14" s="919"/>
      <c r="E14" s="639"/>
      <c r="F14" s="1781">
        <v>5598</v>
      </c>
      <c r="G14" s="1781"/>
      <c r="H14" s="1781">
        <v>5458</v>
      </c>
      <c r="I14" s="919"/>
      <c r="J14" s="919"/>
    </row>
    <row r="15" spans="1:10" ht="13.5" customHeight="1" thickBot="1" x14ac:dyDescent="0.25">
      <c r="A15" s="520" t="s">
        <v>598</v>
      </c>
      <c r="B15" s="608"/>
      <c r="C15" s="528">
        <f>C14+1</f>
        <v>233</v>
      </c>
      <c r="D15" s="921"/>
      <c r="E15" s="608"/>
      <c r="F15" s="1782">
        <v>5599</v>
      </c>
      <c r="G15" s="1782"/>
      <c r="H15" s="1782">
        <v>5480</v>
      </c>
      <c r="I15" s="921"/>
      <c r="J15" s="921"/>
    </row>
    <row r="16" spans="1:10" ht="12.75" customHeight="1" x14ac:dyDescent="0.2">
      <c r="B16" s="498"/>
      <c r="C16" s="504"/>
      <c r="D16" s="918"/>
      <c r="F16" s="1779"/>
      <c r="G16" s="1814"/>
      <c r="H16" s="1779"/>
      <c r="I16" s="918"/>
      <c r="J16" s="918"/>
    </row>
    <row r="17" spans="1:22" ht="13.5" customHeight="1" thickBot="1" x14ac:dyDescent="0.25">
      <c r="A17" s="520" t="s">
        <v>598</v>
      </c>
      <c r="B17" s="495" t="s">
        <v>156</v>
      </c>
      <c r="C17" s="528">
        <f>C15+1</f>
        <v>234</v>
      </c>
      <c r="D17" s="921"/>
      <c r="E17" s="608"/>
      <c r="F17" s="1782">
        <v>5151</v>
      </c>
      <c r="G17" s="1782"/>
      <c r="H17" s="1782">
        <v>5441</v>
      </c>
      <c r="I17" s="921"/>
      <c r="J17" s="921"/>
    </row>
    <row r="18" spans="1:22" ht="12.75" customHeight="1" x14ac:dyDescent="0.2">
      <c r="B18" s="497"/>
      <c r="C18" s="504"/>
      <c r="D18" s="918"/>
      <c r="F18" s="1779"/>
      <c r="G18" s="1814"/>
      <c r="H18" s="1779"/>
      <c r="I18" s="918"/>
      <c r="J18" s="918"/>
    </row>
    <row r="19" spans="1:22" ht="12.75" customHeight="1" x14ac:dyDescent="0.2">
      <c r="B19" s="497" t="s">
        <v>828</v>
      </c>
      <c r="C19" s="504"/>
      <c r="D19" s="918"/>
      <c r="F19" s="1779"/>
      <c r="G19" s="1814"/>
      <c r="H19" s="1779"/>
      <c r="I19" s="918"/>
      <c r="J19" s="918"/>
    </row>
    <row r="20" spans="1:22" ht="13.5" customHeight="1" thickBot="1" x14ac:dyDescent="0.25">
      <c r="A20" s="520" t="s">
        <v>598</v>
      </c>
      <c r="B20" s="495" t="s">
        <v>827</v>
      </c>
      <c r="C20" s="528">
        <f>C17+1</f>
        <v>235</v>
      </c>
      <c r="D20" s="921"/>
      <c r="E20" s="608"/>
      <c r="F20" s="1782" t="s">
        <v>1963</v>
      </c>
      <c r="G20" s="1782"/>
      <c r="H20" s="1782" t="s">
        <v>1964</v>
      </c>
      <c r="I20" s="921"/>
      <c r="J20" s="921"/>
    </row>
    <row r="21" spans="1:22" ht="12.75" customHeight="1" x14ac:dyDescent="0.2">
      <c r="B21" s="498"/>
      <c r="C21" s="504"/>
      <c r="D21" s="923"/>
      <c r="F21" s="1833"/>
      <c r="G21" s="1779"/>
      <c r="H21" s="1833"/>
      <c r="I21" s="923"/>
      <c r="J21" s="918"/>
    </row>
    <row r="22" spans="1:22" ht="15" customHeight="1" thickBot="1" x14ac:dyDescent="0.25">
      <c r="A22" s="513" t="s">
        <v>598</v>
      </c>
      <c r="B22" s="1262" t="s">
        <v>759</v>
      </c>
      <c r="C22" s="528">
        <f>C20+1</f>
        <v>236</v>
      </c>
      <c r="D22" s="921"/>
      <c r="E22" s="608"/>
      <c r="F22" s="1782">
        <v>5152</v>
      </c>
      <c r="G22" s="1782"/>
      <c r="H22" s="1782">
        <v>5442</v>
      </c>
      <c r="I22" s="921"/>
      <c r="J22" s="921"/>
    </row>
    <row r="23" spans="1:22" ht="12.75" customHeight="1" x14ac:dyDescent="0.2">
      <c r="B23" s="502"/>
      <c r="C23" s="504"/>
      <c r="D23" s="918"/>
      <c r="E23" s="498"/>
      <c r="F23" s="918"/>
      <c r="G23" s="636"/>
      <c r="H23" s="918"/>
      <c r="I23" s="918"/>
      <c r="J23" s="918"/>
    </row>
    <row r="24" spans="1:22" x14ac:dyDescent="0.2">
      <c r="B24" s="497" t="s">
        <v>157</v>
      </c>
      <c r="C24" s="504"/>
      <c r="D24" s="918"/>
      <c r="E24" s="498"/>
      <c r="F24" s="918"/>
      <c r="G24" s="636"/>
      <c r="H24" s="918"/>
      <c r="I24" s="918"/>
      <c r="J24" s="918"/>
      <c r="K24" s="498"/>
      <c r="L24" s="498"/>
      <c r="M24" s="498"/>
      <c r="N24" s="498"/>
      <c r="O24" s="498"/>
      <c r="P24" s="498"/>
      <c r="Q24" s="498"/>
      <c r="R24" s="498"/>
      <c r="S24" s="498"/>
      <c r="T24" s="498"/>
      <c r="U24" s="498"/>
      <c r="V24" s="498"/>
    </row>
    <row r="25" spans="1:22" x14ac:dyDescent="0.2">
      <c r="A25" s="520" t="s">
        <v>598</v>
      </c>
      <c r="B25" s="510" t="s">
        <v>158</v>
      </c>
      <c r="C25" s="644">
        <f>C22+1</f>
        <v>237</v>
      </c>
      <c r="D25" s="923"/>
      <c r="F25" s="1775" t="s">
        <v>1965</v>
      </c>
      <c r="G25" s="1775"/>
      <c r="H25" s="1775" t="s">
        <v>1966</v>
      </c>
      <c r="I25" s="918"/>
      <c r="J25" s="918"/>
    </row>
    <row r="26" spans="1:22" x14ac:dyDescent="0.2">
      <c r="B26" s="510" t="s">
        <v>159</v>
      </c>
      <c r="C26" s="644"/>
      <c r="D26" s="923"/>
      <c r="F26" s="1775"/>
      <c r="G26" s="1775"/>
      <c r="H26" s="1775"/>
      <c r="I26" s="918"/>
      <c r="J26" s="918"/>
    </row>
    <row r="27" spans="1:22" x14ac:dyDescent="0.2">
      <c r="A27" s="520" t="s">
        <v>598</v>
      </c>
      <c r="B27" s="510" t="s">
        <v>160</v>
      </c>
      <c r="C27" s="644">
        <f>C25+1</f>
        <v>238</v>
      </c>
      <c r="D27" s="923"/>
      <c r="F27" s="1775" t="s">
        <v>1967</v>
      </c>
      <c r="G27" s="1775"/>
      <c r="H27" s="1775" t="s">
        <v>1968</v>
      </c>
      <c r="I27" s="918"/>
      <c r="J27" s="918"/>
    </row>
    <row r="28" spans="1:22" x14ac:dyDescent="0.2">
      <c r="A28" s="520" t="s">
        <v>598</v>
      </c>
      <c r="B28" s="510" t="s">
        <v>749</v>
      </c>
      <c r="C28" s="644"/>
      <c r="D28" s="923"/>
      <c r="F28" s="1779"/>
      <c r="G28" s="1814"/>
      <c r="H28" s="1779"/>
      <c r="I28" s="918"/>
      <c r="J28" s="918"/>
    </row>
    <row r="29" spans="1:22" x14ac:dyDescent="0.2">
      <c r="A29" s="520"/>
      <c r="B29" s="510" t="s">
        <v>750</v>
      </c>
      <c r="C29" s="644">
        <f>C27+1</f>
        <v>239</v>
      </c>
      <c r="D29" s="923"/>
      <c r="F29" s="1775">
        <v>5345</v>
      </c>
      <c r="G29" s="1775"/>
      <c r="H29" s="1775">
        <v>5483</v>
      </c>
      <c r="I29" s="918"/>
      <c r="J29" s="918"/>
    </row>
    <row r="30" spans="1:22" x14ac:dyDescent="0.2">
      <c r="A30" s="520" t="s">
        <v>435</v>
      </c>
      <c r="B30" s="510" t="s">
        <v>161</v>
      </c>
      <c r="C30" s="644">
        <f>C29+1</f>
        <v>240</v>
      </c>
      <c r="D30" s="923"/>
      <c r="F30" s="1775" t="s">
        <v>1969</v>
      </c>
      <c r="G30" s="1775"/>
      <c r="H30" s="1775" t="s">
        <v>1970</v>
      </c>
      <c r="I30" s="918"/>
      <c r="J30" s="918"/>
    </row>
    <row r="31" spans="1:22" x14ac:dyDescent="0.2">
      <c r="A31" s="520"/>
      <c r="B31" s="510" t="s">
        <v>821</v>
      </c>
      <c r="C31" s="644"/>
      <c r="D31" s="923"/>
      <c r="F31" s="918"/>
      <c r="G31" s="683"/>
      <c r="H31" s="918"/>
      <c r="I31" s="918"/>
      <c r="J31" s="918"/>
    </row>
    <row r="32" spans="1:22" x14ac:dyDescent="0.2">
      <c r="A32" s="520" t="s">
        <v>598</v>
      </c>
      <c r="B32" s="510" t="s">
        <v>820</v>
      </c>
      <c r="C32" s="644">
        <f>C30+1</f>
        <v>241</v>
      </c>
      <c r="D32" s="923"/>
      <c r="F32" s="1775" t="s">
        <v>1971</v>
      </c>
      <c r="G32" s="1775"/>
      <c r="H32" s="1775" t="s">
        <v>1972</v>
      </c>
      <c r="I32" s="918"/>
      <c r="J32" s="918"/>
    </row>
    <row r="33" spans="1:10" x14ac:dyDescent="0.2">
      <c r="A33" s="520" t="s">
        <v>598</v>
      </c>
      <c r="B33" s="510" t="s">
        <v>509</v>
      </c>
      <c r="C33" s="644">
        <f>C32+1</f>
        <v>242</v>
      </c>
      <c r="D33" s="512"/>
      <c r="F33" s="1776">
        <v>5348</v>
      </c>
      <c r="G33" s="1775"/>
      <c r="H33" s="1776">
        <v>5473</v>
      </c>
      <c r="I33" s="512"/>
      <c r="J33" s="918"/>
    </row>
    <row r="34" spans="1:10" x14ac:dyDescent="0.2">
      <c r="A34" s="520" t="s">
        <v>598</v>
      </c>
      <c r="B34" s="510" t="s">
        <v>649</v>
      </c>
      <c r="C34" s="644">
        <f>C33+1</f>
        <v>243</v>
      </c>
      <c r="D34" s="512"/>
      <c r="F34" s="1776" t="s">
        <v>1973</v>
      </c>
      <c r="G34" s="1814"/>
      <c r="H34" s="1776" t="s">
        <v>1974</v>
      </c>
      <c r="I34" s="512"/>
      <c r="J34" s="918"/>
    </row>
    <row r="35" spans="1:10" x14ac:dyDescent="0.2">
      <c r="A35" s="520" t="s">
        <v>435</v>
      </c>
      <c r="B35" s="510" t="s">
        <v>1043</v>
      </c>
      <c r="C35" s="644">
        <f>C34+1</f>
        <v>244</v>
      </c>
      <c r="D35" s="512"/>
      <c r="F35" s="2161" t="s">
        <v>2462</v>
      </c>
      <c r="G35" s="683"/>
      <c r="H35" s="2161" t="s">
        <v>2463</v>
      </c>
      <c r="I35" s="512"/>
      <c r="J35" s="918"/>
    </row>
    <row r="36" spans="1:10" x14ac:dyDescent="0.2">
      <c r="A36" s="520" t="s">
        <v>598</v>
      </c>
      <c r="B36" s="521" t="s">
        <v>68</v>
      </c>
      <c r="C36" s="523">
        <f>C35+1</f>
        <v>245</v>
      </c>
      <c r="D36" s="919"/>
      <c r="E36" s="639"/>
      <c r="F36" s="1781">
        <v>5349</v>
      </c>
      <c r="G36" s="1781"/>
      <c r="H36" s="1781">
        <v>5446</v>
      </c>
      <c r="I36" s="919"/>
      <c r="J36" s="919"/>
    </row>
    <row r="37" spans="1:10" ht="13.5" customHeight="1" thickBot="1" x14ac:dyDescent="0.25">
      <c r="A37" s="520" t="s">
        <v>598</v>
      </c>
      <c r="B37" s="608"/>
      <c r="C37" s="528">
        <f>C36+1</f>
        <v>246</v>
      </c>
      <c r="D37" s="642"/>
      <c r="E37" s="608"/>
      <c r="F37" s="1782">
        <v>5150</v>
      </c>
      <c r="G37" s="1782"/>
      <c r="H37" s="1782">
        <v>5447</v>
      </c>
      <c r="I37" s="921"/>
      <c r="J37" s="921"/>
    </row>
    <row r="38" spans="1:10" x14ac:dyDescent="0.2">
      <c r="A38" s="520"/>
      <c r="B38" s="498"/>
      <c r="C38" s="504"/>
      <c r="D38" s="505"/>
      <c r="E38" s="498"/>
      <c r="F38" s="918"/>
      <c r="G38" s="683"/>
      <c r="H38" s="918"/>
      <c r="I38" s="918"/>
      <c r="J38" s="918"/>
    </row>
    <row r="39" spans="1:10" x14ac:dyDescent="0.2">
      <c r="B39" s="497" t="s">
        <v>785</v>
      </c>
    </row>
    <row r="40" spans="1:10" ht="13.5" thickBot="1" x14ac:dyDescent="0.25">
      <c r="A40" s="513" t="s">
        <v>598</v>
      </c>
      <c r="B40" s="495" t="s">
        <v>760</v>
      </c>
      <c r="C40" s="528">
        <f>C37+1</f>
        <v>247</v>
      </c>
      <c r="D40" s="608"/>
      <c r="E40" s="608"/>
      <c r="F40" s="1782" t="s">
        <v>1975</v>
      </c>
      <c r="G40" s="1782"/>
      <c r="H40" s="1782" t="s">
        <v>1976</v>
      </c>
      <c r="I40" s="608"/>
      <c r="J40" s="608"/>
    </row>
    <row r="41" spans="1:10" x14ac:dyDescent="0.2">
      <c r="B41" s="2322" t="s">
        <v>2449</v>
      </c>
      <c r="C41" s="2322"/>
      <c r="D41" s="2322"/>
      <c r="E41" s="2322"/>
      <c r="F41" s="2322"/>
      <c r="G41" s="2322"/>
      <c r="H41" s="2322"/>
      <c r="I41" s="2322"/>
      <c r="J41" s="2322"/>
    </row>
    <row r="42" spans="1:10" x14ac:dyDescent="0.2">
      <c r="B42" s="2352"/>
      <c r="C42" s="2352"/>
      <c r="D42" s="2352"/>
      <c r="E42" s="2352"/>
      <c r="F42" s="2352"/>
      <c r="G42" s="2352"/>
      <c r="H42" s="2352"/>
      <c r="I42" s="2352"/>
      <c r="J42" s="2352"/>
    </row>
  </sheetData>
  <mergeCells count="5">
    <mergeCell ref="B3:J3"/>
    <mergeCell ref="B4:J4"/>
    <mergeCell ref="D6:F6"/>
    <mergeCell ref="H6:J6"/>
    <mergeCell ref="B41:J42"/>
  </mergeCells>
  <pageMargins left="0.39370078740157483" right="0.39370078740157483" top="0.59055118110236227" bottom="0.39370078740157483" header="0.59055118110236227" footer="0.39370078740157483"/>
  <pageSetup scale="94" orientation="portrait" r:id="rId1"/>
  <headerFooter alignWithMargins="0">
    <oddHeader>&amp;L&amp;9Organisme ________________________________________&amp;R&amp;9Code géographique ____________</oddHeader>
    <oddFooter xml:space="preserve">&amp;LS27-8&amp;R
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8">
    <pageSetUpPr fitToPage="1"/>
  </sheetPr>
  <dimension ref="A1:V43"/>
  <sheetViews>
    <sheetView showZeros="0" zoomScaleNormal="100" workbookViewId="0">
      <selection sqref="A1:A3"/>
    </sheetView>
  </sheetViews>
  <sheetFormatPr baseColWidth="10" defaultColWidth="9.140625" defaultRowHeight="12.75" x14ac:dyDescent="0.2"/>
  <cols>
    <col min="1" max="1" width="2.5703125" style="2051" customWidth="1"/>
    <col min="2" max="2" width="30" style="2051" customWidth="1"/>
    <col min="3" max="3" width="2.85546875" style="2051" customWidth="1"/>
    <col min="4" max="4" width="17" style="2051" customWidth="1"/>
    <col min="5" max="5" width="1.7109375" style="2051" customWidth="1"/>
    <col min="6" max="6" width="15.7109375" style="2051" customWidth="1"/>
    <col min="7" max="7" width="1.7109375" style="648" customWidth="1"/>
    <col min="8" max="8" width="15.7109375" style="2051" customWidth="1"/>
    <col min="9" max="9" width="1.7109375" style="648" customWidth="1"/>
    <col min="10" max="10" width="15.7109375" style="2051" customWidth="1"/>
    <col min="11" max="11" width="1.7109375" style="648" customWidth="1"/>
    <col min="12" max="12" width="15.7109375" style="2051" customWidth="1"/>
    <col min="13" max="13" width="1.7109375" style="2051" customWidth="1"/>
    <col min="14" max="14" width="15.7109375" style="2051" customWidth="1"/>
    <col min="15" max="16384" width="9.140625" style="2051"/>
  </cols>
  <sheetData>
    <row r="1" spans="1:14" ht="12" customHeight="1" x14ac:dyDescent="0.2">
      <c r="A1" s="2353" t="s">
        <v>683</v>
      </c>
      <c r="B1" s="99"/>
      <c r="C1" s="971"/>
      <c r="D1" s="971"/>
      <c r="E1" s="971"/>
      <c r="F1" s="971"/>
      <c r="G1" s="836"/>
      <c r="H1" s="2162"/>
      <c r="I1" s="649"/>
      <c r="J1" s="2163"/>
      <c r="K1" s="649"/>
      <c r="L1" s="2049"/>
      <c r="M1" s="2049"/>
    </row>
    <row r="2" spans="1:14" ht="12.95" customHeight="1" x14ac:dyDescent="0.2">
      <c r="A2" s="2353"/>
      <c r="B2" s="2323" t="s">
        <v>12</v>
      </c>
      <c r="C2" s="2323"/>
      <c r="D2" s="2323"/>
      <c r="E2" s="2323"/>
      <c r="F2" s="2323"/>
      <c r="G2" s="2323"/>
      <c r="H2" s="2323"/>
      <c r="I2" s="2323"/>
      <c r="J2" s="2323"/>
      <c r="K2" s="2323"/>
      <c r="L2" s="2323"/>
      <c r="M2" s="2323"/>
      <c r="N2" s="2323"/>
    </row>
    <row r="3" spans="1:14" ht="12.75" customHeight="1" x14ac:dyDescent="0.2">
      <c r="A3" s="2353"/>
      <c r="B3" s="2323" t="s">
        <v>877</v>
      </c>
      <c r="C3" s="2323"/>
      <c r="D3" s="2323"/>
      <c r="E3" s="2323"/>
      <c r="F3" s="2323"/>
      <c r="G3" s="2323"/>
      <c r="H3" s="2323"/>
      <c r="I3" s="2323"/>
      <c r="J3" s="2323"/>
      <c r="K3" s="2323"/>
      <c r="L3" s="2323"/>
      <c r="M3" s="2323"/>
      <c r="N3" s="2323"/>
    </row>
    <row r="4" spans="1:14" ht="8.25" customHeight="1" x14ac:dyDescent="0.2">
      <c r="B4" s="1957"/>
      <c r="C4" s="1957"/>
      <c r="D4" s="1957"/>
      <c r="E4" s="1957"/>
      <c r="F4" s="1957"/>
      <c r="G4" s="1236"/>
      <c r="H4" s="1957"/>
      <c r="I4" s="1236"/>
      <c r="J4" s="1957"/>
      <c r="K4" s="1236"/>
      <c r="L4" s="1957"/>
      <c r="M4" s="1957"/>
    </row>
    <row r="5" spans="1:14" ht="12" customHeight="1" x14ac:dyDescent="0.2">
      <c r="B5" s="1327" t="s">
        <v>341</v>
      </c>
      <c r="C5" s="2135"/>
      <c r="D5" s="2326" t="s">
        <v>570</v>
      </c>
      <c r="E5" s="2326"/>
      <c r="F5" s="2326"/>
      <c r="G5" s="2326"/>
      <c r="H5" s="2326"/>
      <c r="I5" s="2326"/>
      <c r="J5" s="2326"/>
      <c r="K5" s="2051"/>
      <c r="L5" s="2326" t="s">
        <v>81</v>
      </c>
      <c r="M5" s="2326"/>
      <c r="N5" s="2326"/>
    </row>
    <row r="6" spans="1:14" ht="13.5" customHeight="1" x14ac:dyDescent="0.2">
      <c r="D6" s="2172" t="s">
        <v>931</v>
      </c>
      <c r="E6" s="766"/>
      <c r="F6" s="2155"/>
      <c r="G6" s="860"/>
      <c r="H6" s="860" t="s">
        <v>932</v>
      </c>
      <c r="I6" s="860"/>
      <c r="J6" s="2164"/>
      <c r="K6" s="2135"/>
      <c r="L6" s="1957" t="s">
        <v>287</v>
      </c>
      <c r="M6" s="1957"/>
      <c r="N6" s="1935" t="s">
        <v>287</v>
      </c>
    </row>
    <row r="7" spans="1:14" ht="13.5" customHeight="1" x14ac:dyDescent="0.2">
      <c r="B7" s="2135"/>
      <c r="C7" s="2135"/>
      <c r="D7" s="1957" t="s">
        <v>654</v>
      </c>
      <c r="E7" s="562"/>
      <c r="F7" s="1957" t="s">
        <v>654</v>
      </c>
      <c r="G7" s="1957"/>
      <c r="H7" s="1957" t="s">
        <v>181</v>
      </c>
      <c r="I7" s="1957"/>
      <c r="J7" s="1957" t="s">
        <v>563</v>
      </c>
      <c r="K7" s="2135"/>
      <c r="L7" s="1641">
        <v>2018</v>
      </c>
      <c r="M7" s="1957"/>
      <c r="N7" s="1641">
        <v>2017</v>
      </c>
    </row>
    <row r="8" spans="1:14" ht="13.5" customHeight="1" thickBot="1" x14ac:dyDescent="0.25">
      <c r="B8" s="2157"/>
      <c r="C8" s="2157"/>
      <c r="D8" s="496" t="s">
        <v>455</v>
      </c>
      <c r="E8" s="769"/>
      <c r="F8" s="496" t="s">
        <v>455</v>
      </c>
      <c r="G8" s="496"/>
      <c r="H8" s="496" t="s">
        <v>523</v>
      </c>
      <c r="I8" s="496"/>
      <c r="J8" s="496"/>
      <c r="K8" s="2157"/>
      <c r="L8" s="859"/>
      <c r="M8" s="496"/>
      <c r="N8" s="859"/>
    </row>
    <row r="9" spans="1:14" ht="12.75" customHeight="1" x14ac:dyDescent="0.2">
      <c r="A9" s="2046"/>
      <c r="B9" s="497"/>
      <c r="C9" s="497"/>
      <c r="D9" s="678"/>
      <c r="E9" s="678"/>
      <c r="F9" s="1957"/>
      <c r="G9" s="1633"/>
      <c r="H9" s="1957"/>
      <c r="I9" s="1633"/>
      <c r="J9" s="497"/>
      <c r="K9" s="1633"/>
      <c r="L9" s="1957"/>
      <c r="M9" s="497"/>
    </row>
    <row r="10" spans="1:14" ht="12.75" customHeight="1" x14ac:dyDescent="0.2">
      <c r="A10" s="2046"/>
      <c r="B10" s="497" t="s">
        <v>370</v>
      </c>
      <c r="C10" s="497"/>
      <c r="D10" s="2136"/>
      <c r="E10" s="2136"/>
      <c r="F10" s="1840"/>
      <c r="G10" s="652"/>
      <c r="H10" s="1840"/>
      <c r="I10" s="652"/>
      <c r="J10" s="1840"/>
      <c r="K10" s="652"/>
      <c r="L10" s="2136"/>
      <c r="M10" s="2136"/>
    </row>
    <row r="11" spans="1:14" ht="12.75" customHeight="1" x14ac:dyDescent="0.2">
      <c r="A11" s="2046" t="s">
        <v>598</v>
      </c>
      <c r="B11" s="2135" t="s">
        <v>289</v>
      </c>
      <c r="C11" s="644">
        <v>1</v>
      </c>
      <c r="D11" s="2139"/>
      <c r="E11" s="2139"/>
      <c r="F11" s="1776">
        <v>6657</v>
      </c>
      <c r="G11" s="1776"/>
      <c r="H11" s="1776" t="s">
        <v>1977</v>
      </c>
      <c r="I11" s="1776"/>
      <c r="J11" s="1776">
        <v>6000</v>
      </c>
      <c r="K11" s="1776"/>
      <c r="L11" s="1776" t="s">
        <v>1978</v>
      </c>
      <c r="M11" s="2140"/>
      <c r="N11" s="2139"/>
    </row>
    <row r="12" spans="1:14" ht="12.75" customHeight="1" x14ac:dyDescent="0.2">
      <c r="A12" s="2046" t="s">
        <v>598</v>
      </c>
      <c r="B12" s="2135" t="s">
        <v>787</v>
      </c>
      <c r="C12" s="644">
        <f>C11+1</f>
        <v>2</v>
      </c>
      <c r="D12" s="2139"/>
      <c r="E12" s="2139"/>
      <c r="F12" s="1776" t="s">
        <v>1979</v>
      </c>
      <c r="G12" s="1776"/>
      <c r="H12" s="1776" t="s">
        <v>1980</v>
      </c>
      <c r="I12" s="1776"/>
      <c r="J12" s="1776" t="s">
        <v>1981</v>
      </c>
      <c r="K12" s="1776"/>
      <c r="L12" s="1776" t="s">
        <v>1982</v>
      </c>
      <c r="M12" s="2140"/>
      <c r="N12" s="2139"/>
    </row>
    <row r="13" spans="1:14" ht="12.75" customHeight="1" x14ac:dyDescent="0.2">
      <c r="A13" s="2046" t="s">
        <v>598</v>
      </c>
      <c r="B13" s="2135" t="s">
        <v>290</v>
      </c>
      <c r="C13" s="644">
        <f>C12+1</f>
        <v>3</v>
      </c>
      <c r="D13" s="2139"/>
      <c r="E13" s="2139"/>
      <c r="F13" s="1776">
        <v>6659</v>
      </c>
      <c r="G13" s="1776"/>
      <c r="H13" s="1776" t="s">
        <v>1983</v>
      </c>
      <c r="I13" s="1776"/>
      <c r="J13" s="1776">
        <v>6002</v>
      </c>
      <c r="K13" s="1776"/>
      <c r="L13" s="1776" t="s">
        <v>1984</v>
      </c>
      <c r="M13" s="2140"/>
      <c r="N13" s="2139"/>
    </row>
    <row r="14" spans="1:14" ht="12.75" customHeight="1" x14ac:dyDescent="0.2">
      <c r="A14" s="2046" t="s">
        <v>598</v>
      </c>
      <c r="B14" s="2135" t="s">
        <v>460</v>
      </c>
      <c r="C14" s="644">
        <f>C13+1</f>
        <v>4</v>
      </c>
      <c r="D14" s="2139"/>
      <c r="E14" s="2139"/>
      <c r="F14" s="1776">
        <v>6661</v>
      </c>
      <c r="G14" s="1776"/>
      <c r="H14" s="1776" t="s">
        <v>1985</v>
      </c>
      <c r="I14" s="1776"/>
      <c r="J14" s="1776">
        <v>6004</v>
      </c>
      <c r="K14" s="1776"/>
      <c r="L14" s="1776" t="s">
        <v>1986</v>
      </c>
      <c r="M14" s="2140"/>
      <c r="N14" s="2139"/>
    </row>
    <row r="15" spans="1:14" ht="12.75" customHeight="1" x14ac:dyDescent="0.2">
      <c r="A15" s="2046" t="s">
        <v>598</v>
      </c>
      <c r="B15" s="2135" t="s">
        <v>291</v>
      </c>
      <c r="C15" s="644">
        <f>C14+1</f>
        <v>5</v>
      </c>
      <c r="D15" s="2139"/>
      <c r="E15" s="2139"/>
      <c r="F15" s="1776">
        <v>6662</v>
      </c>
      <c r="G15" s="1776"/>
      <c r="H15" s="1776" t="s">
        <v>1987</v>
      </c>
      <c r="I15" s="1776"/>
      <c r="J15" s="1776">
        <v>6005</v>
      </c>
      <c r="K15" s="1776"/>
      <c r="L15" s="1776" t="s">
        <v>1988</v>
      </c>
      <c r="M15" s="2140"/>
      <c r="N15" s="2139"/>
    </row>
    <row r="16" spans="1:14" ht="12.75" customHeight="1" x14ac:dyDescent="0.2">
      <c r="A16" s="2046"/>
      <c r="B16" s="2135" t="s">
        <v>68</v>
      </c>
      <c r="C16" s="504"/>
      <c r="D16" s="2139"/>
      <c r="E16" s="2139"/>
      <c r="F16" s="1775"/>
      <c r="G16" s="1775"/>
      <c r="H16" s="1775"/>
      <c r="I16" s="1775"/>
      <c r="J16" s="1775"/>
      <c r="K16" s="1775"/>
      <c r="L16" s="1775"/>
      <c r="M16" s="1858"/>
      <c r="N16" s="2139"/>
    </row>
    <row r="17" spans="1:14" s="2135" customFormat="1" ht="12.75" customHeight="1" x14ac:dyDescent="0.2">
      <c r="A17" s="2165" t="s">
        <v>598</v>
      </c>
      <c r="B17" s="2166" t="s">
        <v>109</v>
      </c>
      <c r="C17" s="504">
        <f>C15+1</f>
        <v>6</v>
      </c>
      <c r="E17" s="2139"/>
      <c r="F17" s="1775">
        <v>6663</v>
      </c>
      <c r="G17" s="1775"/>
      <c r="H17" s="1775" t="s">
        <v>1989</v>
      </c>
      <c r="I17" s="1775"/>
      <c r="J17" s="1775">
        <v>6006</v>
      </c>
      <c r="K17" s="1775"/>
      <c r="L17" s="1775" t="s">
        <v>1990</v>
      </c>
      <c r="M17" s="1858"/>
      <c r="N17" s="2139"/>
    </row>
    <row r="18" spans="1:14" ht="12.75" customHeight="1" x14ac:dyDescent="0.2">
      <c r="A18" s="2046" t="s">
        <v>598</v>
      </c>
      <c r="B18" s="2167" t="s">
        <v>109</v>
      </c>
      <c r="C18" s="523">
        <f>C17+1</f>
        <v>7</v>
      </c>
      <c r="D18" s="2142">
        <f>SUM(D11:D16)</f>
        <v>0</v>
      </c>
      <c r="E18" s="2142"/>
      <c r="F18" s="1781" t="s">
        <v>1991</v>
      </c>
      <c r="G18" s="1781"/>
      <c r="H18" s="1781" t="s">
        <v>1992</v>
      </c>
      <c r="I18" s="1781"/>
      <c r="J18" s="1781" t="s">
        <v>1993</v>
      </c>
      <c r="K18" s="1781"/>
      <c r="L18" s="1781" t="s">
        <v>1994</v>
      </c>
      <c r="M18" s="2143"/>
      <c r="N18" s="2142"/>
    </row>
    <row r="19" spans="1:14" ht="12.75" customHeight="1" thickBot="1" x14ac:dyDescent="0.25">
      <c r="A19" s="2046" t="s">
        <v>598</v>
      </c>
      <c r="B19" s="2168"/>
      <c r="C19" s="692">
        <f>C18+1</f>
        <v>8</v>
      </c>
      <c r="D19" s="2169"/>
      <c r="E19" s="2169"/>
      <c r="F19" s="1803">
        <v>6664</v>
      </c>
      <c r="G19" s="1803"/>
      <c r="H19" s="1803" t="s">
        <v>1995</v>
      </c>
      <c r="I19" s="1803"/>
      <c r="J19" s="1803">
        <v>6007</v>
      </c>
      <c r="K19" s="1803"/>
      <c r="L19" s="1803" t="s">
        <v>1996</v>
      </c>
      <c r="M19" s="2170"/>
      <c r="N19" s="2169"/>
    </row>
    <row r="20" spans="1:14" ht="12.75" customHeight="1" x14ac:dyDescent="0.2">
      <c r="A20" s="2046"/>
      <c r="B20" s="2135"/>
      <c r="C20" s="504"/>
      <c r="D20" s="2139"/>
      <c r="E20" s="2139"/>
      <c r="F20" s="1858"/>
      <c r="G20" s="584"/>
      <c r="H20" s="1858"/>
      <c r="I20" s="584"/>
      <c r="J20" s="1858"/>
      <c r="K20" s="504"/>
      <c r="L20" s="1858"/>
      <c r="M20" s="1858"/>
      <c r="N20" s="2139"/>
    </row>
    <row r="21" spans="1:14" ht="12.75" customHeight="1" x14ac:dyDescent="0.2">
      <c r="A21" s="2046"/>
      <c r="B21" s="497" t="s">
        <v>546</v>
      </c>
      <c r="C21" s="644"/>
      <c r="D21" s="2139"/>
      <c r="E21" s="2139"/>
      <c r="F21" s="2140"/>
      <c r="H21" s="2140"/>
      <c r="J21" s="2140"/>
      <c r="K21" s="644"/>
      <c r="L21" s="2140"/>
      <c r="M21" s="2140"/>
      <c r="N21" s="2139"/>
    </row>
    <row r="22" spans="1:14" ht="12.75" customHeight="1" x14ac:dyDescent="0.2">
      <c r="A22" s="2046" t="s">
        <v>598</v>
      </c>
      <c r="B22" s="2135" t="s">
        <v>461</v>
      </c>
      <c r="C22" s="644">
        <f>C19+1</f>
        <v>9</v>
      </c>
      <c r="D22" s="2139"/>
      <c r="E22" s="2139"/>
      <c r="F22" s="1776">
        <v>6665</v>
      </c>
      <c r="G22" s="1776"/>
      <c r="H22" s="1776" t="s">
        <v>1997</v>
      </c>
      <c r="I22" s="1776"/>
      <c r="J22" s="1776">
        <v>6008</v>
      </c>
      <c r="K22" s="1776"/>
      <c r="L22" s="1776" t="s">
        <v>1998</v>
      </c>
      <c r="M22" s="2140"/>
      <c r="N22" s="2139"/>
    </row>
    <row r="23" spans="1:14" ht="12.75" customHeight="1" x14ac:dyDescent="0.2">
      <c r="A23" s="2046" t="s">
        <v>598</v>
      </c>
      <c r="B23" s="2135" t="s">
        <v>26</v>
      </c>
      <c r="C23" s="644">
        <f>C22+1</f>
        <v>10</v>
      </c>
      <c r="D23" s="2139"/>
      <c r="E23" s="2139"/>
      <c r="F23" s="1776">
        <v>6666</v>
      </c>
      <c r="G23" s="1776"/>
      <c r="H23" s="1776" t="s">
        <v>1999</v>
      </c>
      <c r="I23" s="1776"/>
      <c r="J23" s="1776">
        <v>6009</v>
      </c>
      <c r="K23" s="1776"/>
      <c r="L23" s="1776" t="s">
        <v>2000</v>
      </c>
      <c r="M23" s="2140"/>
      <c r="N23" s="2139"/>
    </row>
    <row r="24" spans="1:14" ht="12.75" customHeight="1" x14ac:dyDescent="0.2">
      <c r="A24" s="2046" t="s">
        <v>598</v>
      </c>
      <c r="B24" s="2135" t="s">
        <v>27</v>
      </c>
      <c r="C24" s="644">
        <f>C23+1</f>
        <v>11</v>
      </c>
      <c r="D24" s="2139"/>
      <c r="E24" s="2139"/>
      <c r="F24" s="1776">
        <v>6667</v>
      </c>
      <c r="G24" s="1776"/>
      <c r="H24" s="1776" t="s">
        <v>2001</v>
      </c>
      <c r="I24" s="1776"/>
      <c r="J24" s="1776">
        <v>6010</v>
      </c>
      <c r="K24" s="1776"/>
      <c r="L24" s="1776" t="s">
        <v>2002</v>
      </c>
      <c r="M24" s="2140"/>
      <c r="N24" s="2139"/>
    </row>
    <row r="25" spans="1:14" ht="12.75" customHeight="1" x14ac:dyDescent="0.2">
      <c r="A25" s="2046" t="s">
        <v>598</v>
      </c>
      <c r="B25" s="2141" t="s">
        <v>68</v>
      </c>
      <c r="C25" s="523">
        <f>C24+1</f>
        <v>12</v>
      </c>
      <c r="D25" s="2142"/>
      <c r="E25" s="2142"/>
      <c r="F25" s="1781">
        <v>6668</v>
      </c>
      <c r="G25" s="1781"/>
      <c r="H25" s="1781" t="s">
        <v>2003</v>
      </c>
      <c r="I25" s="1781"/>
      <c r="J25" s="1781">
        <v>6011</v>
      </c>
      <c r="K25" s="1781"/>
      <c r="L25" s="1781" t="s">
        <v>2004</v>
      </c>
      <c r="M25" s="2143"/>
      <c r="N25" s="2142"/>
    </row>
    <row r="26" spans="1:14" ht="12.75" customHeight="1" thickBot="1" x14ac:dyDescent="0.25">
      <c r="A26" s="2046" t="s">
        <v>598</v>
      </c>
      <c r="B26" s="2171"/>
      <c r="C26" s="692">
        <f>C25+1</f>
        <v>13</v>
      </c>
      <c r="D26" s="2169">
        <f>SUM(D22:D25)</f>
        <v>0</v>
      </c>
      <c r="E26" s="2169"/>
      <c r="F26" s="1803">
        <v>6669</v>
      </c>
      <c r="G26" s="1803"/>
      <c r="H26" s="1803" t="s">
        <v>2005</v>
      </c>
      <c r="I26" s="1803"/>
      <c r="J26" s="1803">
        <v>6012</v>
      </c>
      <c r="K26" s="1803"/>
      <c r="L26" s="1803" t="s">
        <v>2006</v>
      </c>
      <c r="M26" s="2170"/>
      <c r="N26" s="2169"/>
    </row>
    <row r="27" spans="1:14" ht="12.75" customHeight="1" x14ac:dyDescent="0.2">
      <c r="A27" s="2046"/>
      <c r="B27" s="2135"/>
      <c r="C27" s="504"/>
      <c r="D27" s="2139"/>
      <c r="E27" s="2139"/>
      <c r="F27" s="1858"/>
      <c r="G27" s="584"/>
      <c r="H27" s="1858"/>
      <c r="I27" s="584"/>
      <c r="J27" s="1858"/>
      <c r="K27" s="504"/>
      <c r="L27" s="1858"/>
      <c r="M27" s="1858"/>
      <c r="N27" s="2139"/>
    </row>
    <row r="28" spans="1:14" ht="12.75" customHeight="1" x14ac:dyDescent="0.2">
      <c r="A28" s="2046"/>
      <c r="B28" s="497" t="s">
        <v>547</v>
      </c>
      <c r="C28" s="644"/>
      <c r="D28" s="2139"/>
      <c r="E28" s="2139"/>
      <c r="F28" s="2140"/>
      <c r="H28" s="2140"/>
      <c r="J28" s="2140"/>
      <c r="K28" s="644"/>
      <c r="L28" s="2140"/>
      <c r="M28" s="2140"/>
      <c r="N28" s="2139"/>
    </row>
    <row r="29" spans="1:14" ht="12.75" customHeight="1" x14ac:dyDescent="0.2">
      <c r="A29" s="2046"/>
      <c r="B29" s="2135" t="s">
        <v>28</v>
      </c>
      <c r="C29" s="644"/>
      <c r="D29" s="2139"/>
      <c r="E29" s="2139"/>
      <c r="F29" s="2140"/>
      <c r="H29" s="2140"/>
      <c r="J29" s="2140"/>
      <c r="K29" s="644"/>
      <c r="L29" s="2140"/>
      <c r="M29" s="2140"/>
      <c r="N29" s="2139"/>
    </row>
    <row r="30" spans="1:14" ht="12.75" customHeight="1" x14ac:dyDescent="0.2">
      <c r="A30" s="2046" t="s">
        <v>598</v>
      </c>
      <c r="B30" s="2135" t="s">
        <v>127</v>
      </c>
      <c r="C30" s="644">
        <f>C26+1</f>
        <v>14</v>
      </c>
      <c r="D30" s="2139"/>
      <c r="E30" s="2139"/>
      <c r="F30" s="1776">
        <v>6670</v>
      </c>
      <c r="G30" s="1816"/>
      <c r="H30" s="1776" t="s">
        <v>2007</v>
      </c>
      <c r="I30" s="1816"/>
      <c r="J30" s="1776">
        <v>6013</v>
      </c>
      <c r="K30" s="1776"/>
      <c r="L30" s="1776" t="s">
        <v>2008</v>
      </c>
      <c r="M30" s="2140"/>
      <c r="N30" s="2139"/>
    </row>
    <row r="31" spans="1:14" ht="12.75" customHeight="1" x14ac:dyDescent="0.2">
      <c r="A31" s="2046" t="s">
        <v>598</v>
      </c>
      <c r="B31" s="2135" t="s">
        <v>128</v>
      </c>
      <c r="C31" s="644">
        <f>C30+1</f>
        <v>15</v>
      </c>
      <c r="D31" s="2139"/>
      <c r="E31" s="2139"/>
      <c r="F31" s="1776">
        <v>6671</v>
      </c>
      <c r="G31" s="1816"/>
      <c r="H31" s="1776" t="s">
        <v>2009</v>
      </c>
      <c r="I31" s="1816"/>
      <c r="J31" s="1776">
        <v>6014</v>
      </c>
      <c r="K31" s="1776"/>
      <c r="L31" s="1776" t="s">
        <v>2010</v>
      </c>
      <c r="M31" s="2140"/>
      <c r="N31" s="2139"/>
    </row>
    <row r="32" spans="1:14" ht="12.75" customHeight="1" x14ac:dyDescent="0.2">
      <c r="A32" s="2046" t="s">
        <v>598</v>
      </c>
      <c r="B32" s="2135" t="s">
        <v>310</v>
      </c>
      <c r="C32" s="644">
        <f>C31+1</f>
        <v>16</v>
      </c>
      <c r="D32" s="2139"/>
      <c r="E32" s="2139"/>
      <c r="F32" s="1776">
        <v>6672</v>
      </c>
      <c r="G32" s="1816"/>
      <c r="H32" s="1776" t="s">
        <v>2011</v>
      </c>
      <c r="I32" s="1816"/>
      <c r="J32" s="1776">
        <v>6015</v>
      </c>
      <c r="K32" s="1776"/>
      <c r="L32" s="1776" t="s">
        <v>2012</v>
      </c>
      <c r="M32" s="2140"/>
      <c r="N32" s="2139"/>
    </row>
    <row r="33" spans="1:22" ht="12.75" customHeight="1" x14ac:dyDescent="0.2">
      <c r="A33" s="2046" t="s">
        <v>598</v>
      </c>
      <c r="B33" s="2135" t="s">
        <v>311</v>
      </c>
      <c r="C33" s="644">
        <f>C32+1</f>
        <v>17</v>
      </c>
      <c r="D33" s="2139"/>
      <c r="E33" s="2139"/>
      <c r="F33" s="1776">
        <v>6673</v>
      </c>
      <c r="G33" s="1816"/>
      <c r="H33" s="1776" t="s">
        <v>2013</v>
      </c>
      <c r="I33" s="1816"/>
      <c r="J33" s="1776">
        <v>6016</v>
      </c>
      <c r="K33" s="1776"/>
      <c r="L33" s="1776" t="s">
        <v>2014</v>
      </c>
      <c r="M33" s="2140"/>
      <c r="N33" s="2139"/>
    </row>
    <row r="34" spans="1:22" ht="12.75" customHeight="1" x14ac:dyDescent="0.2">
      <c r="A34" s="2046"/>
      <c r="B34" s="2135" t="s">
        <v>572</v>
      </c>
      <c r="C34" s="644"/>
      <c r="D34" s="2139"/>
      <c r="E34" s="2139"/>
      <c r="F34" s="1776"/>
      <c r="G34" s="1816"/>
      <c r="H34" s="1776"/>
      <c r="I34" s="1816"/>
      <c r="J34" s="1776"/>
      <c r="K34" s="1776"/>
      <c r="L34" s="1776"/>
      <c r="M34" s="2140"/>
      <c r="N34" s="2139"/>
    </row>
    <row r="35" spans="1:22" ht="12.75" customHeight="1" x14ac:dyDescent="0.2">
      <c r="A35" s="2046" t="s">
        <v>598</v>
      </c>
      <c r="B35" s="2135" t="s">
        <v>444</v>
      </c>
      <c r="C35" s="644">
        <f>C33+1</f>
        <v>18</v>
      </c>
      <c r="D35" s="2139"/>
      <c r="E35" s="2139"/>
      <c r="F35" s="1776">
        <v>6674</v>
      </c>
      <c r="G35" s="1816"/>
      <c r="H35" s="1776" t="s">
        <v>2015</v>
      </c>
      <c r="I35" s="1816"/>
      <c r="J35" s="1776">
        <v>6017</v>
      </c>
      <c r="K35" s="1776"/>
      <c r="L35" s="1776" t="s">
        <v>2016</v>
      </c>
      <c r="M35" s="2140"/>
      <c r="N35" s="2139"/>
    </row>
    <row r="36" spans="1:22" ht="12.75" customHeight="1" x14ac:dyDescent="0.2">
      <c r="A36" s="2046" t="s">
        <v>598</v>
      </c>
      <c r="B36" s="2135" t="s">
        <v>349</v>
      </c>
      <c r="C36" s="644">
        <f>C35+1</f>
        <v>19</v>
      </c>
      <c r="D36" s="2139"/>
      <c r="E36" s="2139"/>
      <c r="F36" s="1776">
        <v>6679</v>
      </c>
      <c r="G36" s="1816"/>
      <c r="H36" s="1776" t="s">
        <v>2017</v>
      </c>
      <c r="I36" s="1816"/>
      <c r="J36" s="1776">
        <v>6018</v>
      </c>
      <c r="K36" s="1776"/>
      <c r="L36" s="1776" t="s">
        <v>2018</v>
      </c>
      <c r="M36" s="2140"/>
      <c r="N36" s="2139"/>
    </row>
    <row r="37" spans="1:22" ht="12.75" customHeight="1" x14ac:dyDescent="0.2">
      <c r="A37" s="2046" t="s">
        <v>598</v>
      </c>
      <c r="B37" s="2135" t="s">
        <v>312</v>
      </c>
      <c r="C37" s="644">
        <f>C36+1</f>
        <v>20</v>
      </c>
      <c r="D37" s="2139"/>
      <c r="E37" s="2139"/>
      <c r="F37" s="1776">
        <v>6680</v>
      </c>
      <c r="G37" s="1816"/>
      <c r="H37" s="1776" t="s">
        <v>2019</v>
      </c>
      <c r="I37" s="1816"/>
      <c r="J37" s="1776">
        <v>6019</v>
      </c>
      <c r="K37" s="1776"/>
      <c r="L37" s="1776" t="s">
        <v>2020</v>
      </c>
      <c r="M37" s="2140"/>
      <c r="N37" s="2139"/>
    </row>
    <row r="38" spans="1:22" ht="12.75" customHeight="1" x14ac:dyDescent="0.2">
      <c r="A38" s="2046" t="s">
        <v>598</v>
      </c>
      <c r="B38" s="2141" t="s">
        <v>68</v>
      </c>
      <c r="C38" s="523">
        <f>C37+1</f>
        <v>21</v>
      </c>
      <c r="D38" s="2142"/>
      <c r="E38" s="2142"/>
      <c r="F38" s="1781">
        <v>6681</v>
      </c>
      <c r="G38" s="1854"/>
      <c r="H38" s="1781" t="s">
        <v>2021</v>
      </c>
      <c r="I38" s="1854"/>
      <c r="J38" s="1781">
        <v>6020</v>
      </c>
      <c r="K38" s="1781"/>
      <c r="L38" s="1781" t="s">
        <v>2022</v>
      </c>
      <c r="M38" s="2143"/>
      <c r="N38" s="2142"/>
    </row>
    <row r="39" spans="1:22" ht="12.75" customHeight="1" thickBot="1" x14ac:dyDescent="0.25">
      <c r="A39" s="2046" t="s">
        <v>598</v>
      </c>
      <c r="B39" s="2171"/>
      <c r="C39" s="692">
        <f>C38+1</f>
        <v>22</v>
      </c>
      <c r="D39" s="2169">
        <f>SUM(D30:D38)</f>
        <v>0</v>
      </c>
      <c r="E39" s="2169"/>
      <c r="F39" s="1803">
        <v>6682</v>
      </c>
      <c r="G39" s="1855"/>
      <c r="H39" s="1803" t="s">
        <v>2023</v>
      </c>
      <c r="I39" s="1855"/>
      <c r="J39" s="1803">
        <v>6021</v>
      </c>
      <c r="K39" s="1803"/>
      <c r="L39" s="1803" t="s">
        <v>2024</v>
      </c>
      <c r="M39" s="2170"/>
      <c r="N39" s="2169"/>
    </row>
    <row r="40" spans="1:22" ht="12.75" customHeight="1" x14ac:dyDescent="0.2">
      <c r="B40" s="2236" t="s">
        <v>2450</v>
      </c>
      <c r="C40" s="2236"/>
      <c r="D40" s="2236"/>
      <c r="E40" s="2236"/>
      <c r="F40" s="2236"/>
      <c r="G40" s="2236"/>
      <c r="H40" s="2236"/>
      <c r="I40" s="2236"/>
      <c r="J40" s="2236"/>
      <c r="K40" s="2236"/>
      <c r="L40" s="2236"/>
      <c r="M40" s="2236"/>
      <c r="N40" s="2236"/>
    </row>
    <row r="41" spans="1:22" ht="12.75" customHeight="1" x14ac:dyDescent="0.2">
      <c r="B41" s="553"/>
      <c r="C41" s="504"/>
      <c r="D41" s="2139"/>
      <c r="E41" s="2139"/>
      <c r="F41" s="1858"/>
      <c r="G41" s="584"/>
      <c r="H41" s="1858"/>
      <c r="I41" s="584"/>
      <c r="J41" s="1858"/>
      <c r="K41" s="504"/>
      <c r="L41" s="1858"/>
      <c r="M41" s="1858"/>
      <c r="N41" s="2139"/>
    </row>
    <row r="43" spans="1:22" x14ac:dyDescent="0.2">
      <c r="B43" s="2135"/>
      <c r="C43" s="2135"/>
      <c r="D43" s="2135"/>
      <c r="E43" s="2135"/>
      <c r="F43" s="2135"/>
      <c r="G43" s="584"/>
      <c r="H43" s="2135"/>
      <c r="I43" s="584"/>
      <c r="J43" s="2135"/>
      <c r="K43" s="584"/>
      <c r="L43" s="2135"/>
      <c r="M43" s="2135"/>
      <c r="N43" s="2135"/>
      <c r="O43" s="2135"/>
      <c r="P43" s="2135"/>
      <c r="Q43" s="2135"/>
      <c r="R43" s="2135"/>
      <c r="S43" s="2135"/>
      <c r="T43" s="2135"/>
      <c r="U43" s="2135"/>
      <c r="V43" s="2135"/>
    </row>
  </sheetData>
  <mergeCells count="6">
    <mergeCell ref="B40:N40"/>
    <mergeCell ref="A1:A3"/>
    <mergeCell ref="B2:N2"/>
    <mergeCell ref="B3:N3"/>
    <mergeCell ref="D5:J5"/>
    <mergeCell ref="L5:N5"/>
  </mergeCells>
  <phoneticPr fontId="10" type="noConversion"/>
  <pageMargins left="0.39370078740157483" right="0.39370078740157483" top="0.59055118110236227" bottom="0.39370078740157483" header="0.39370078740157483" footer="0.39370078740157483"/>
  <pageSetup scale="95" orientation="landscape" r:id="rId1"/>
  <headerFooter alignWithMargins="0">
    <oddHeader>&amp;L&amp;9Organisme ________________________________________&amp;R&amp;9Code géographique ____________</odd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9">
    <pageSetUpPr fitToPage="1"/>
  </sheetPr>
  <dimension ref="A1:V52"/>
  <sheetViews>
    <sheetView showZeros="0" zoomScaleNormal="100" workbookViewId="0">
      <selection sqref="A1:A3"/>
    </sheetView>
  </sheetViews>
  <sheetFormatPr baseColWidth="10" defaultColWidth="9.140625" defaultRowHeight="12.75" x14ac:dyDescent="0.2"/>
  <cols>
    <col min="1" max="1" width="2.7109375" style="489" customWidth="1"/>
    <col min="2" max="2" width="42.42578125" style="489" customWidth="1"/>
    <col min="3" max="3" width="2.7109375" style="489" customWidth="1"/>
    <col min="4" max="4" width="16" style="489" customWidth="1"/>
    <col min="5" max="5" width="1.7109375" style="489" customWidth="1"/>
    <col min="6" max="6" width="15.7109375" style="489" customWidth="1"/>
    <col min="7" max="7" width="1.7109375" style="648" customWidth="1"/>
    <col min="8" max="8" width="15.7109375" style="489" customWidth="1"/>
    <col min="9" max="9" width="1.7109375" style="648" customWidth="1"/>
    <col min="10" max="10" width="15.7109375" style="489" customWidth="1"/>
    <col min="11" max="11" width="1.7109375" style="648" customWidth="1"/>
    <col min="12" max="12" width="15.7109375" style="489" customWidth="1"/>
    <col min="13" max="13" width="1.7109375" style="489" customWidth="1"/>
    <col min="14" max="14" width="15.7109375" style="489" customWidth="1"/>
    <col min="15" max="16384" width="9.140625" style="489"/>
  </cols>
  <sheetData>
    <row r="1" spans="1:14" ht="12.75" customHeight="1" x14ac:dyDescent="0.2">
      <c r="A1" s="2355" t="s">
        <v>684</v>
      </c>
      <c r="B1" s="6"/>
    </row>
    <row r="2" spans="1:14" ht="12.75" customHeight="1" x14ac:dyDescent="0.2">
      <c r="A2" s="2355"/>
      <c r="B2" s="2323" t="s">
        <v>434</v>
      </c>
      <c r="C2" s="2323"/>
      <c r="D2" s="2323"/>
      <c r="E2" s="2323"/>
      <c r="F2" s="2323"/>
      <c r="G2" s="2323"/>
      <c r="H2" s="2323"/>
      <c r="I2" s="2323"/>
      <c r="J2" s="2323"/>
      <c r="K2" s="2323"/>
      <c r="L2" s="2323"/>
      <c r="M2" s="2323"/>
      <c r="N2" s="2323"/>
    </row>
    <row r="3" spans="1:14" ht="12.75" customHeight="1" x14ac:dyDescent="0.2">
      <c r="A3" s="2355"/>
      <c r="B3" s="2323" t="s">
        <v>877</v>
      </c>
      <c r="C3" s="2323"/>
      <c r="D3" s="2323"/>
      <c r="E3" s="2323"/>
      <c r="F3" s="2323"/>
      <c r="G3" s="2323"/>
      <c r="H3" s="2323"/>
      <c r="I3" s="2323"/>
      <c r="J3" s="2323"/>
      <c r="K3" s="2323"/>
      <c r="L3" s="2323"/>
      <c r="M3" s="2323"/>
      <c r="N3" s="2323"/>
    </row>
    <row r="4" spans="1:14" ht="12.75" customHeight="1" x14ac:dyDescent="0.2">
      <c r="B4" s="929"/>
      <c r="C4" s="1"/>
      <c r="D4" s="1"/>
      <c r="E4" s="1"/>
      <c r="F4" s="1957"/>
      <c r="G4" s="668"/>
      <c r="H4" s="1957"/>
      <c r="I4" s="668"/>
      <c r="J4" s="1957"/>
      <c r="K4" s="668"/>
      <c r="L4" s="1957"/>
      <c r="M4" s="1957"/>
    </row>
    <row r="5" spans="1:14" ht="12" customHeight="1" x14ac:dyDescent="0.2">
      <c r="B5" s="953" t="s">
        <v>341</v>
      </c>
      <c r="C5" s="510"/>
      <c r="D5" s="2326" t="s">
        <v>570</v>
      </c>
      <c r="E5" s="2326"/>
      <c r="F5" s="2326"/>
      <c r="G5" s="2326"/>
      <c r="H5" s="2326"/>
      <c r="I5" s="2326"/>
      <c r="J5" s="2326"/>
      <c r="K5" s="517"/>
      <c r="L5" s="2326" t="s">
        <v>81</v>
      </c>
      <c r="M5" s="2326"/>
      <c r="N5" s="2326"/>
    </row>
    <row r="6" spans="1:14" ht="13.5" customHeight="1" x14ac:dyDescent="0.2">
      <c r="B6" s="517"/>
      <c r="C6" s="517"/>
      <c r="D6" s="2172" t="s">
        <v>931</v>
      </c>
      <c r="E6" s="766"/>
      <c r="F6" s="2354" t="s">
        <v>932</v>
      </c>
      <c r="G6" s="2354"/>
      <c r="H6" s="2354"/>
      <c r="I6" s="2354"/>
      <c r="J6" s="2354"/>
      <c r="K6" s="510"/>
      <c r="L6" s="1957" t="s">
        <v>287</v>
      </c>
      <c r="M6" s="1957"/>
      <c r="N6" s="1935" t="s">
        <v>287</v>
      </c>
    </row>
    <row r="7" spans="1:14" ht="13.5" customHeight="1" x14ac:dyDescent="0.2">
      <c r="B7" s="510"/>
      <c r="C7" s="510"/>
      <c r="D7" s="1957" t="s">
        <v>654</v>
      </c>
      <c r="E7" s="562"/>
      <c r="F7" s="1957" t="s">
        <v>654</v>
      </c>
      <c r="G7" s="1957"/>
      <c r="H7" s="1957" t="s">
        <v>181</v>
      </c>
      <c r="I7" s="1957"/>
      <c r="J7" s="1957" t="s">
        <v>563</v>
      </c>
      <c r="K7" s="510"/>
      <c r="L7" s="1641">
        <v>2018</v>
      </c>
      <c r="M7" s="1957"/>
      <c r="N7" s="1641">
        <v>2017</v>
      </c>
    </row>
    <row r="8" spans="1:14" ht="14.25" customHeight="1" thickBot="1" x14ac:dyDescent="0.25">
      <c r="B8" s="526"/>
      <c r="C8" s="526"/>
      <c r="D8" s="496" t="s">
        <v>455</v>
      </c>
      <c r="E8" s="769"/>
      <c r="F8" s="496" t="s">
        <v>455</v>
      </c>
      <c r="G8" s="496"/>
      <c r="H8" s="496" t="s">
        <v>523</v>
      </c>
      <c r="I8" s="496"/>
      <c r="J8" s="496"/>
      <c r="K8" s="526"/>
      <c r="L8" s="859"/>
      <c r="M8" s="496"/>
      <c r="N8" s="859"/>
    </row>
    <row r="9" spans="1:14" ht="12.75" customHeight="1" x14ac:dyDescent="0.2">
      <c r="A9" s="1678"/>
      <c r="B9" s="497" t="s">
        <v>282</v>
      </c>
      <c r="C9" s="504"/>
      <c r="D9" s="641"/>
      <c r="E9" s="641"/>
      <c r="F9" s="1856"/>
      <c r="G9" s="1857"/>
      <c r="H9" s="1856"/>
      <c r="J9" s="1858"/>
      <c r="K9" s="504"/>
      <c r="L9" s="1856"/>
      <c r="M9" s="505"/>
      <c r="N9" s="641"/>
    </row>
    <row r="10" spans="1:14" ht="12.75" customHeight="1" x14ac:dyDescent="0.2">
      <c r="A10" s="1678"/>
      <c r="B10" s="510" t="s">
        <v>573</v>
      </c>
      <c r="C10" s="644"/>
      <c r="D10" s="641"/>
      <c r="E10" s="641"/>
      <c r="F10" s="512"/>
      <c r="H10" s="512"/>
      <c r="J10" s="512"/>
      <c r="K10" s="644"/>
      <c r="L10" s="512"/>
      <c r="M10" s="512"/>
      <c r="N10" s="641"/>
    </row>
    <row r="11" spans="1:14" ht="12.75" customHeight="1" x14ac:dyDescent="0.2">
      <c r="A11" s="520" t="s">
        <v>598</v>
      </c>
      <c r="B11" s="510" t="s">
        <v>313</v>
      </c>
      <c r="C11" s="644">
        <f>'1.RF_S28-1  Analyse charges'!C39+1</f>
        <v>23</v>
      </c>
      <c r="D11" s="641"/>
      <c r="E11" s="641"/>
      <c r="F11" s="1775">
        <v>6683</v>
      </c>
      <c r="G11" s="1776"/>
      <c r="H11" s="1775" t="s">
        <v>2025</v>
      </c>
      <c r="I11" s="1776"/>
      <c r="J11" s="1775">
        <v>6022</v>
      </c>
      <c r="K11" s="1776"/>
      <c r="L11" s="1775" t="s">
        <v>2026</v>
      </c>
      <c r="M11" s="505"/>
      <c r="N11" s="641"/>
    </row>
    <row r="12" spans="1:14" ht="12.75" customHeight="1" x14ac:dyDescent="0.2">
      <c r="A12" s="520" t="s">
        <v>598</v>
      </c>
      <c r="B12" s="510" t="s">
        <v>130</v>
      </c>
      <c r="C12" s="644">
        <f>C11+1</f>
        <v>24</v>
      </c>
      <c r="D12" s="641"/>
      <c r="E12" s="641"/>
      <c r="F12" s="1775">
        <v>6684</v>
      </c>
      <c r="G12" s="1776"/>
      <c r="H12" s="1775" t="s">
        <v>2027</v>
      </c>
      <c r="I12" s="1776"/>
      <c r="J12" s="1775">
        <v>6023</v>
      </c>
      <c r="K12" s="1776"/>
      <c r="L12" s="1775" t="s">
        <v>2028</v>
      </c>
      <c r="M12" s="505"/>
      <c r="N12" s="641"/>
    </row>
    <row r="13" spans="1:14" ht="12.75" customHeight="1" x14ac:dyDescent="0.2">
      <c r="A13" s="520" t="s">
        <v>598</v>
      </c>
      <c r="B13" s="510" t="s">
        <v>131</v>
      </c>
      <c r="C13" s="644">
        <f>C12+1</f>
        <v>25</v>
      </c>
      <c r="D13" s="641"/>
      <c r="E13" s="641"/>
      <c r="F13" s="1775">
        <v>6685</v>
      </c>
      <c r="G13" s="1776"/>
      <c r="H13" s="1775" t="s">
        <v>2029</v>
      </c>
      <c r="I13" s="1776"/>
      <c r="J13" s="1775">
        <v>6024</v>
      </c>
      <c r="K13" s="1776"/>
      <c r="L13" s="1775" t="s">
        <v>2030</v>
      </c>
      <c r="M13" s="505"/>
      <c r="N13" s="641"/>
    </row>
    <row r="14" spans="1:14" ht="12.75" customHeight="1" x14ac:dyDescent="0.2">
      <c r="A14" s="520" t="s">
        <v>598</v>
      </c>
      <c r="B14" s="510" t="s">
        <v>132</v>
      </c>
      <c r="C14" s="644">
        <f>C13+1</f>
        <v>26</v>
      </c>
      <c r="D14" s="641"/>
      <c r="E14" s="641"/>
      <c r="F14" s="1776">
        <v>6686</v>
      </c>
      <c r="G14" s="1776"/>
      <c r="H14" s="1776" t="s">
        <v>2031</v>
      </c>
      <c r="I14" s="1776"/>
      <c r="J14" s="1776">
        <v>6025</v>
      </c>
      <c r="K14" s="1776"/>
      <c r="L14" s="1776" t="s">
        <v>2032</v>
      </c>
      <c r="M14" s="512"/>
      <c r="N14" s="641"/>
    </row>
    <row r="15" spans="1:14" ht="12.75" customHeight="1" x14ac:dyDescent="0.2">
      <c r="A15" s="1678"/>
      <c r="B15" s="510" t="s">
        <v>133</v>
      </c>
      <c r="C15" s="644"/>
      <c r="D15" s="641"/>
      <c r="E15" s="641"/>
      <c r="F15" s="1776"/>
      <c r="G15" s="1776"/>
      <c r="H15" s="1776"/>
      <c r="I15" s="1776"/>
      <c r="J15" s="1776"/>
      <c r="K15" s="1776"/>
      <c r="L15" s="1776"/>
      <c r="M15" s="512"/>
      <c r="N15" s="641"/>
    </row>
    <row r="16" spans="1:14" ht="12.75" customHeight="1" x14ac:dyDescent="0.2">
      <c r="A16" s="1678"/>
      <c r="B16" s="510" t="s">
        <v>446</v>
      </c>
      <c r="C16" s="677"/>
      <c r="D16" s="641"/>
      <c r="E16" s="641"/>
      <c r="F16" s="1776"/>
      <c r="G16" s="1776"/>
      <c r="H16" s="1776"/>
      <c r="I16" s="1776"/>
      <c r="J16" s="1776"/>
      <c r="K16" s="1776"/>
      <c r="L16" s="1776"/>
      <c r="M16" s="512"/>
      <c r="N16" s="641"/>
    </row>
    <row r="17" spans="1:14" ht="12.75" customHeight="1" x14ac:dyDescent="0.2">
      <c r="A17" s="520" t="s">
        <v>598</v>
      </c>
      <c r="B17" s="510" t="s">
        <v>447</v>
      </c>
      <c r="C17" s="644">
        <f>C14+1</f>
        <v>27</v>
      </c>
      <c r="D17" s="641"/>
      <c r="E17" s="641"/>
      <c r="F17" s="1776">
        <v>6687</v>
      </c>
      <c r="G17" s="1776"/>
      <c r="H17" s="1776" t="s">
        <v>2033</v>
      </c>
      <c r="I17" s="1776"/>
      <c r="J17" s="1776">
        <v>6026</v>
      </c>
      <c r="K17" s="1776"/>
      <c r="L17" s="1776" t="s">
        <v>2034</v>
      </c>
      <c r="M17" s="512"/>
      <c r="N17" s="641"/>
    </row>
    <row r="18" spans="1:14" ht="12.75" customHeight="1" x14ac:dyDescent="0.2">
      <c r="A18" s="520" t="s">
        <v>598</v>
      </c>
      <c r="B18" s="510" t="s">
        <v>448</v>
      </c>
      <c r="C18" s="644">
        <f>C17+1</f>
        <v>28</v>
      </c>
      <c r="D18" s="641"/>
      <c r="E18" s="641"/>
      <c r="F18" s="1776">
        <v>6688</v>
      </c>
      <c r="G18" s="1776"/>
      <c r="H18" s="1776" t="s">
        <v>2035</v>
      </c>
      <c r="I18" s="1776"/>
      <c r="J18" s="1776">
        <v>6027</v>
      </c>
      <c r="K18" s="1776"/>
      <c r="L18" s="1776" t="s">
        <v>2036</v>
      </c>
      <c r="M18" s="512"/>
      <c r="N18" s="641"/>
    </row>
    <row r="19" spans="1:14" ht="12.75" customHeight="1" x14ac:dyDescent="0.2">
      <c r="A19" s="1"/>
      <c r="B19" s="510" t="s">
        <v>340</v>
      </c>
      <c r="C19" s="677"/>
      <c r="D19" s="641"/>
      <c r="E19" s="641"/>
      <c r="F19" s="1833"/>
      <c r="G19" s="1816"/>
      <c r="H19" s="1833"/>
      <c r="I19" s="1816"/>
      <c r="J19" s="1833"/>
      <c r="K19" s="1776"/>
      <c r="L19" s="1833"/>
      <c r="M19" s="512"/>
      <c r="N19" s="641"/>
    </row>
    <row r="20" spans="1:14" ht="12.75" customHeight="1" x14ac:dyDescent="0.2">
      <c r="A20" s="1"/>
      <c r="B20" s="510" t="s">
        <v>354</v>
      </c>
      <c r="C20" s="644"/>
      <c r="D20" s="641"/>
      <c r="E20" s="641"/>
      <c r="F20" s="1833"/>
      <c r="G20" s="1816"/>
      <c r="H20" s="1833"/>
      <c r="I20" s="1816"/>
      <c r="J20" s="1833"/>
      <c r="K20" s="1776"/>
      <c r="L20" s="1833"/>
      <c r="M20" s="512"/>
      <c r="N20" s="641"/>
    </row>
    <row r="21" spans="1:14" ht="12.75" customHeight="1" x14ac:dyDescent="0.2">
      <c r="A21" s="1927" t="s">
        <v>598</v>
      </c>
      <c r="B21" s="510" t="s">
        <v>622</v>
      </c>
      <c r="C21" s="644">
        <f>C18+1</f>
        <v>29</v>
      </c>
      <c r="D21" s="641"/>
      <c r="E21" s="641"/>
      <c r="F21" s="1776" t="s">
        <v>2037</v>
      </c>
      <c r="G21" s="1776"/>
      <c r="H21" s="1776" t="s">
        <v>2038</v>
      </c>
      <c r="I21" s="1776"/>
      <c r="J21" s="1776" t="s">
        <v>2039</v>
      </c>
      <c r="K21" s="1776"/>
      <c r="L21" s="1776" t="s">
        <v>2040</v>
      </c>
      <c r="M21" s="512"/>
      <c r="N21" s="641"/>
    </row>
    <row r="22" spans="1:14" ht="12.75" customHeight="1" x14ac:dyDescent="0.2">
      <c r="A22" s="1927" t="s">
        <v>598</v>
      </c>
      <c r="B22" s="510" t="s">
        <v>355</v>
      </c>
      <c r="C22" s="644">
        <f>C21+1</f>
        <v>30</v>
      </c>
      <c r="D22" s="641"/>
      <c r="E22" s="641"/>
      <c r="F22" s="1776" t="s">
        <v>2041</v>
      </c>
      <c r="G22" s="1776"/>
      <c r="H22" s="1776" t="s">
        <v>2042</v>
      </c>
      <c r="I22" s="1776"/>
      <c r="J22" s="1776" t="s">
        <v>2043</v>
      </c>
      <c r="K22" s="1776"/>
      <c r="L22" s="1776" t="s">
        <v>2044</v>
      </c>
      <c r="M22" s="512"/>
      <c r="N22" s="641"/>
    </row>
    <row r="23" spans="1:14" ht="12.75" customHeight="1" x14ac:dyDescent="0.2">
      <c r="A23" s="1927"/>
      <c r="B23" s="510" t="s">
        <v>449</v>
      </c>
      <c r="C23" s="644"/>
      <c r="D23" s="641"/>
      <c r="E23" s="641"/>
      <c r="F23" s="1833"/>
      <c r="G23" s="1816"/>
      <c r="H23" s="1833"/>
      <c r="I23" s="1816"/>
      <c r="J23" s="1833"/>
      <c r="K23" s="1776"/>
      <c r="L23" s="1833"/>
      <c r="M23" s="512"/>
      <c r="N23" s="641"/>
    </row>
    <row r="24" spans="1:14" ht="12.75" customHeight="1" x14ac:dyDescent="0.2">
      <c r="A24" s="1927" t="s">
        <v>598</v>
      </c>
      <c r="B24" s="510" t="s">
        <v>622</v>
      </c>
      <c r="C24" s="644">
        <f>C22+1</f>
        <v>31</v>
      </c>
      <c r="D24" s="641"/>
      <c r="E24" s="641"/>
      <c r="F24" s="1776" t="s">
        <v>2045</v>
      </c>
      <c r="G24" s="1776"/>
      <c r="H24" s="1776" t="s">
        <v>2046</v>
      </c>
      <c r="I24" s="1776"/>
      <c r="J24" s="1776" t="s">
        <v>2047</v>
      </c>
      <c r="K24" s="1776"/>
      <c r="L24" s="1776" t="s">
        <v>2048</v>
      </c>
      <c r="M24" s="512"/>
      <c r="N24" s="641"/>
    </row>
    <row r="25" spans="1:14" ht="12.75" customHeight="1" x14ac:dyDescent="0.2">
      <c r="A25" s="1927" t="s">
        <v>598</v>
      </c>
      <c r="B25" s="510" t="s">
        <v>450</v>
      </c>
      <c r="C25" s="644">
        <f t="shared" ref="C25:C33" si="0">C24+1</f>
        <v>32</v>
      </c>
      <c r="D25" s="641"/>
      <c r="E25" s="641"/>
      <c r="F25" s="1776" t="s">
        <v>2049</v>
      </c>
      <c r="G25" s="1776"/>
      <c r="H25" s="1776" t="s">
        <v>2050</v>
      </c>
      <c r="I25" s="1776"/>
      <c r="J25" s="1776" t="s">
        <v>2051</v>
      </c>
      <c r="K25" s="1776"/>
      <c r="L25" s="1776" t="s">
        <v>2052</v>
      </c>
      <c r="M25" s="512"/>
      <c r="N25" s="641"/>
    </row>
    <row r="26" spans="1:14" ht="12.75" customHeight="1" x14ac:dyDescent="0.2">
      <c r="A26" s="1927" t="s">
        <v>598</v>
      </c>
      <c r="B26" s="17" t="s">
        <v>451</v>
      </c>
      <c r="C26" s="644">
        <f t="shared" si="0"/>
        <v>33</v>
      </c>
      <c r="D26" s="641"/>
      <c r="E26" s="641"/>
      <c r="F26" s="1776">
        <v>6691</v>
      </c>
      <c r="G26" s="1776"/>
      <c r="H26" s="1776" t="s">
        <v>2053</v>
      </c>
      <c r="I26" s="1776"/>
      <c r="J26" s="1776">
        <v>6030</v>
      </c>
      <c r="K26" s="1776"/>
      <c r="L26" s="1776" t="s">
        <v>2054</v>
      </c>
      <c r="M26" s="512"/>
      <c r="N26" s="641"/>
    </row>
    <row r="27" spans="1:14" ht="12.75" customHeight="1" x14ac:dyDescent="0.2">
      <c r="A27" s="1927" t="s">
        <v>598</v>
      </c>
      <c r="B27" s="17" t="s">
        <v>236</v>
      </c>
      <c r="C27" s="644">
        <f t="shared" si="0"/>
        <v>34</v>
      </c>
      <c r="D27" s="641"/>
      <c r="E27" s="641"/>
      <c r="F27" s="1776" t="s">
        <v>2055</v>
      </c>
      <c r="G27" s="1776"/>
      <c r="H27" s="1776" t="s">
        <v>2056</v>
      </c>
      <c r="I27" s="1776"/>
      <c r="J27" s="1776" t="s">
        <v>2057</v>
      </c>
      <c r="K27" s="1776"/>
      <c r="L27" s="1776" t="s">
        <v>2058</v>
      </c>
      <c r="M27" s="512"/>
      <c r="N27" s="641"/>
    </row>
    <row r="28" spans="1:14" ht="12.75" customHeight="1" x14ac:dyDescent="0.2">
      <c r="A28" s="520" t="s">
        <v>598</v>
      </c>
      <c r="B28" s="510" t="s">
        <v>452</v>
      </c>
      <c r="C28" s="644">
        <f t="shared" si="0"/>
        <v>35</v>
      </c>
      <c r="D28" s="641"/>
      <c r="E28" s="641"/>
      <c r="F28" s="1776">
        <v>6692</v>
      </c>
      <c r="G28" s="1776"/>
      <c r="H28" s="1776" t="s">
        <v>2059</v>
      </c>
      <c r="I28" s="1776"/>
      <c r="J28" s="1776">
        <v>6073</v>
      </c>
      <c r="K28" s="1776"/>
      <c r="L28" s="1776" t="s">
        <v>2060</v>
      </c>
      <c r="M28" s="512"/>
      <c r="N28" s="641"/>
    </row>
    <row r="29" spans="1:14" ht="12.75" customHeight="1" x14ac:dyDescent="0.2">
      <c r="A29" s="520" t="s">
        <v>598</v>
      </c>
      <c r="B29" s="510" t="s">
        <v>129</v>
      </c>
      <c r="C29" s="644">
        <f t="shared" si="0"/>
        <v>36</v>
      </c>
      <c r="D29" s="641"/>
      <c r="E29" s="641"/>
      <c r="F29" s="1776" t="s">
        <v>2061</v>
      </c>
      <c r="G29" s="1776"/>
      <c r="H29" s="1776" t="s">
        <v>2062</v>
      </c>
      <c r="I29" s="1776"/>
      <c r="J29" s="1776" t="s">
        <v>2063</v>
      </c>
      <c r="K29" s="1776"/>
      <c r="L29" s="1776" t="s">
        <v>2064</v>
      </c>
      <c r="M29" s="512"/>
      <c r="N29" s="641"/>
    </row>
    <row r="30" spans="1:14" ht="12.75" customHeight="1" x14ac:dyDescent="0.2">
      <c r="A30" s="520" t="s">
        <v>598</v>
      </c>
      <c r="B30" s="510" t="s">
        <v>574</v>
      </c>
      <c r="C30" s="644">
        <f t="shared" si="0"/>
        <v>37</v>
      </c>
      <c r="D30" s="641"/>
      <c r="E30" s="641"/>
      <c r="F30" s="1776">
        <v>6693</v>
      </c>
      <c r="G30" s="1776"/>
      <c r="H30" s="1776" t="s">
        <v>2065</v>
      </c>
      <c r="I30" s="1776"/>
      <c r="J30" s="1776">
        <v>6031</v>
      </c>
      <c r="K30" s="1776"/>
      <c r="L30" s="1776" t="s">
        <v>2066</v>
      </c>
      <c r="M30" s="512"/>
      <c r="N30" s="641"/>
    </row>
    <row r="31" spans="1:14" ht="12.75" customHeight="1" x14ac:dyDescent="0.2">
      <c r="A31" s="520" t="s">
        <v>598</v>
      </c>
      <c r="B31" s="510" t="s">
        <v>29</v>
      </c>
      <c r="C31" s="644">
        <f t="shared" si="0"/>
        <v>38</v>
      </c>
      <c r="D31" s="641"/>
      <c r="E31" s="641"/>
      <c r="F31" s="1776">
        <v>6694</v>
      </c>
      <c r="G31" s="1776"/>
      <c r="H31" s="1776" t="s">
        <v>2067</v>
      </c>
      <c r="I31" s="1776"/>
      <c r="J31" s="1776">
        <v>6032</v>
      </c>
      <c r="K31" s="1776"/>
      <c r="L31" s="1776" t="s">
        <v>2068</v>
      </c>
      <c r="M31" s="512"/>
      <c r="N31" s="641"/>
    </row>
    <row r="32" spans="1:14" ht="12.75" customHeight="1" x14ac:dyDescent="0.2">
      <c r="A32" s="520" t="s">
        <v>598</v>
      </c>
      <c r="B32" s="521" t="s">
        <v>68</v>
      </c>
      <c r="C32" s="523">
        <f t="shared" si="0"/>
        <v>39</v>
      </c>
      <c r="D32" s="640"/>
      <c r="E32" s="640"/>
      <c r="F32" s="1781">
        <v>6695</v>
      </c>
      <c r="G32" s="1781"/>
      <c r="H32" s="1781" t="s">
        <v>2069</v>
      </c>
      <c r="I32" s="1781"/>
      <c r="J32" s="1781">
        <v>6033</v>
      </c>
      <c r="K32" s="1781"/>
      <c r="L32" s="1781" t="s">
        <v>2070</v>
      </c>
      <c r="M32" s="524"/>
      <c r="N32" s="640"/>
    </row>
    <row r="33" spans="1:22" ht="12.75" customHeight="1" thickBot="1" x14ac:dyDescent="0.25">
      <c r="A33" s="520" t="s">
        <v>598</v>
      </c>
      <c r="B33" s="690"/>
      <c r="C33" s="692">
        <f t="shared" si="0"/>
        <v>40</v>
      </c>
      <c r="D33" s="691">
        <f>SUM(D11:D32)</f>
        <v>0</v>
      </c>
      <c r="E33" s="691"/>
      <c r="F33" s="1803">
        <v>6696</v>
      </c>
      <c r="G33" s="1803"/>
      <c r="H33" s="1803" t="s">
        <v>2071</v>
      </c>
      <c r="I33" s="1803"/>
      <c r="J33" s="1803">
        <v>6034</v>
      </c>
      <c r="K33" s="1803"/>
      <c r="L33" s="1803" t="s">
        <v>2072</v>
      </c>
      <c r="M33" s="693"/>
      <c r="N33" s="691"/>
    </row>
    <row r="34" spans="1:22" ht="12.75" customHeight="1" x14ac:dyDescent="0.2">
      <c r="A34" s="1678"/>
      <c r="B34" s="497" t="s">
        <v>617</v>
      </c>
      <c r="C34" s="497"/>
      <c r="D34" s="518"/>
      <c r="E34" s="518"/>
      <c r="F34" s="1814"/>
      <c r="G34" s="1814"/>
      <c r="H34" s="1814"/>
      <c r="I34" s="1814"/>
      <c r="J34" s="1814"/>
      <c r="K34" s="1814"/>
      <c r="L34" s="1814"/>
      <c r="M34" s="518"/>
    </row>
    <row r="35" spans="1:22" ht="12.75" customHeight="1" x14ac:dyDescent="0.2">
      <c r="A35" s="520" t="s">
        <v>598</v>
      </c>
      <c r="B35" s="510" t="s">
        <v>3</v>
      </c>
      <c r="C35" s="644">
        <f>'1.RF_S28-2  Analyse charges'!C33+1</f>
        <v>41</v>
      </c>
      <c r="D35" s="641"/>
      <c r="E35" s="641"/>
      <c r="F35" s="1776">
        <v>5389</v>
      </c>
      <c r="G35" s="1776"/>
      <c r="H35" s="1776" t="s">
        <v>2073</v>
      </c>
      <c r="I35" s="1776"/>
      <c r="J35" s="1776">
        <v>6036</v>
      </c>
      <c r="K35" s="1776"/>
      <c r="L35" s="1776" t="s">
        <v>2074</v>
      </c>
      <c r="M35" s="512"/>
      <c r="N35" s="641"/>
    </row>
    <row r="36" spans="1:22" ht="12.75" customHeight="1" x14ac:dyDescent="0.2">
      <c r="A36" s="520" t="s">
        <v>435</v>
      </c>
      <c r="B36" s="510" t="s">
        <v>114</v>
      </c>
      <c r="C36" s="644">
        <f>C35+1</f>
        <v>42</v>
      </c>
      <c r="D36" s="641"/>
      <c r="E36" s="641"/>
      <c r="F36" s="1776" t="s">
        <v>2075</v>
      </c>
      <c r="G36" s="1776"/>
      <c r="H36" s="1776" t="s">
        <v>2076</v>
      </c>
      <c r="I36" s="1776"/>
      <c r="J36" s="1776" t="s">
        <v>2077</v>
      </c>
      <c r="K36" s="1776"/>
      <c r="L36" s="1776" t="s">
        <v>2078</v>
      </c>
      <c r="M36" s="512"/>
      <c r="N36" s="641"/>
    </row>
    <row r="37" spans="1:22" ht="12.75" customHeight="1" x14ac:dyDescent="0.2">
      <c r="A37" s="520" t="s">
        <v>598</v>
      </c>
      <c r="B37" s="521" t="s">
        <v>68</v>
      </c>
      <c r="C37" s="523">
        <f>C36+1</f>
        <v>43</v>
      </c>
      <c r="D37" s="640"/>
      <c r="E37" s="640"/>
      <c r="F37" s="1781">
        <v>5391</v>
      </c>
      <c r="G37" s="1781"/>
      <c r="H37" s="1781" t="s">
        <v>2079</v>
      </c>
      <c r="I37" s="1781"/>
      <c r="J37" s="1781">
        <v>6037</v>
      </c>
      <c r="K37" s="1781"/>
      <c r="L37" s="1781" t="s">
        <v>2080</v>
      </c>
      <c r="M37" s="524"/>
      <c r="N37" s="640"/>
    </row>
    <row r="38" spans="1:22" ht="12.75" customHeight="1" thickBot="1" x14ac:dyDescent="0.25">
      <c r="A38" s="520" t="s">
        <v>598</v>
      </c>
      <c r="B38" s="694"/>
      <c r="C38" s="692">
        <f>C37+1</f>
        <v>44</v>
      </c>
      <c r="D38" s="691">
        <f>SUM(D35:D37)</f>
        <v>0</v>
      </c>
      <c r="E38" s="691"/>
      <c r="F38" s="1803">
        <v>5392</v>
      </c>
      <c r="G38" s="1803"/>
      <c r="H38" s="1803" t="s">
        <v>2081</v>
      </c>
      <c r="I38" s="1803"/>
      <c r="J38" s="1803">
        <v>6038</v>
      </c>
      <c r="K38" s="1803"/>
      <c r="L38" s="1803" t="s">
        <v>2082</v>
      </c>
      <c r="M38" s="693"/>
      <c r="N38" s="691"/>
    </row>
    <row r="39" spans="1:22" ht="12.75" customHeight="1" x14ac:dyDescent="0.2">
      <c r="A39" s="1678"/>
      <c r="B39" s="497" t="s">
        <v>292</v>
      </c>
      <c r="C39" s="644"/>
      <c r="D39" s="695"/>
      <c r="E39" s="695"/>
      <c r="F39" s="512"/>
      <c r="H39" s="512"/>
      <c r="J39" s="512"/>
      <c r="K39" s="644"/>
      <c r="L39" s="512"/>
      <c r="M39" s="512"/>
      <c r="N39" s="641"/>
    </row>
    <row r="40" spans="1:22" ht="12.75" customHeight="1" x14ac:dyDescent="0.2">
      <c r="A40" s="1678"/>
      <c r="B40" s="497" t="s">
        <v>293</v>
      </c>
      <c r="C40" s="644"/>
      <c r="D40" s="695"/>
      <c r="E40" s="695"/>
      <c r="F40" s="512"/>
      <c r="H40" s="512"/>
      <c r="J40" s="512"/>
      <c r="K40" s="644"/>
      <c r="L40" s="512"/>
      <c r="M40" s="512"/>
      <c r="N40" s="641"/>
    </row>
    <row r="41" spans="1:22" ht="12.75" customHeight="1" x14ac:dyDescent="0.2">
      <c r="A41" s="520" t="s">
        <v>598</v>
      </c>
      <c r="B41" s="510" t="s">
        <v>4</v>
      </c>
      <c r="C41" s="644">
        <f>C38+1</f>
        <v>45</v>
      </c>
      <c r="D41" s="641"/>
      <c r="E41" s="641"/>
      <c r="F41" s="1776">
        <v>5393</v>
      </c>
      <c r="G41" s="1776"/>
      <c r="H41" s="1776" t="s">
        <v>2083</v>
      </c>
      <c r="I41" s="1776"/>
      <c r="J41" s="1776">
        <v>6039</v>
      </c>
      <c r="K41" s="1776"/>
      <c r="L41" s="1776" t="s">
        <v>2084</v>
      </c>
      <c r="M41" s="512"/>
      <c r="N41" s="641"/>
    </row>
    <row r="42" spans="1:22" ht="12.75" customHeight="1" x14ac:dyDescent="0.2">
      <c r="A42" s="1678"/>
      <c r="B42" s="510" t="s">
        <v>314</v>
      </c>
      <c r="C42" s="677"/>
      <c r="D42" s="641"/>
      <c r="E42" s="641"/>
      <c r="F42" s="1776"/>
      <c r="G42" s="1776"/>
      <c r="H42" s="1776"/>
      <c r="I42" s="1776"/>
      <c r="J42" s="1776"/>
      <c r="K42" s="1776"/>
      <c r="L42" s="1776"/>
      <c r="M42" s="512"/>
      <c r="N42" s="641"/>
    </row>
    <row r="43" spans="1:22" ht="12.75" customHeight="1" x14ac:dyDescent="0.2">
      <c r="A43" s="520" t="s">
        <v>598</v>
      </c>
      <c r="B43" s="510" t="s">
        <v>581</v>
      </c>
      <c r="C43" s="504">
        <f>C41+1</f>
        <v>46</v>
      </c>
      <c r="D43" s="641"/>
      <c r="E43" s="641"/>
      <c r="F43" s="1775">
        <v>5394</v>
      </c>
      <c r="G43" s="1775"/>
      <c r="H43" s="1775" t="s">
        <v>2085</v>
      </c>
      <c r="I43" s="1775"/>
      <c r="J43" s="1775">
        <v>6040</v>
      </c>
      <c r="K43" s="1775"/>
      <c r="L43" s="1775" t="s">
        <v>2086</v>
      </c>
      <c r="M43" s="505"/>
      <c r="N43" s="641"/>
      <c r="O43" s="498"/>
      <c r="P43" s="498"/>
      <c r="Q43" s="498"/>
      <c r="R43" s="498"/>
      <c r="S43" s="498"/>
      <c r="T43" s="498"/>
      <c r="U43" s="498"/>
      <c r="V43" s="498"/>
    </row>
    <row r="44" spans="1:22" ht="12.75" customHeight="1" x14ac:dyDescent="0.2">
      <c r="A44" s="520" t="s">
        <v>598</v>
      </c>
      <c r="B44" s="510" t="s">
        <v>582</v>
      </c>
      <c r="C44" s="644">
        <f>C43+1</f>
        <v>47</v>
      </c>
      <c r="D44" s="641"/>
      <c r="E44" s="641"/>
      <c r="F44" s="1776">
        <v>5395</v>
      </c>
      <c r="G44" s="1776"/>
      <c r="H44" s="1776" t="s">
        <v>2087</v>
      </c>
      <c r="I44" s="1776"/>
      <c r="J44" s="1776">
        <v>6041</v>
      </c>
      <c r="K44" s="1776"/>
      <c r="L44" s="1776" t="s">
        <v>2088</v>
      </c>
      <c r="M44" s="512"/>
      <c r="N44" s="641"/>
    </row>
    <row r="45" spans="1:22" ht="12.75" customHeight="1" x14ac:dyDescent="0.2">
      <c r="A45" s="1678"/>
      <c r="B45" s="510" t="s">
        <v>315</v>
      </c>
      <c r="C45" s="644"/>
      <c r="D45" s="641"/>
      <c r="E45" s="641"/>
      <c r="F45" s="1776"/>
      <c r="G45" s="1776"/>
      <c r="H45" s="1776"/>
      <c r="I45" s="1776"/>
      <c r="J45" s="1776"/>
      <c r="K45" s="1776"/>
      <c r="L45" s="1776"/>
      <c r="M45" s="512"/>
      <c r="N45" s="641"/>
    </row>
    <row r="46" spans="1:22" ht="12.75" customHeight="1" x14ac:dyDescent="0.2">
      <c r="A46" s="520" t="s">
        <v>598</v>
      </c>
      <c r="B46" s="510" t="s">
        <v>583</v>
      </c>
      <c r="C46" s="644">
        <f>C44+1</f>
        <v>48</v>
      </c>
      <c r="D46" s="641"/>
      <c r="E46" s="641"/>
      <c r="F46" s="1776">
        <v>5396</v>
      </c>
      <c r="G46" s="1776"/>
      <c r="H46" s="1776" t="s">
        <v>2089</v>
      </c>
      <c r="I46" s="1776"/>
      <c r="J46" s="1776">
        <v>6042</v>
      </c>
      <c r="K46" s="1776"/>
      <c r="L46" s="1776" t="s">
        <v>2090</v>
      </c>
      <c r="M46" s="512"/>
      <c r="N46" s="641"/>
    </row>
    <row r="47" spans="1:22" ht="12.75" customHeight="1" x14ac:dyDescent="0.2">
      <c r="A47" s="520" t="s">
        <v>598</v>
      </c>
      <c r="B47" s="510" t="s">
        <v>584</v>
      </c>
      <c r="C47" s="644">
        <f>C46+1</f>
        <v>49</v>
      </c>
      <c r="D47" s="641"/>
      <c r="E47" s="641"/>
      <c r="F47" s="1776">
        <v>5397</v>
      </c>
      <c r="G47" s="1776"/>
      <c r="H47" s="1776" t="s">
        <v>2091</v>
      </c>
      <c r="I47" s="1776"/>
      <c r="J47" s="1776">
        <v>6043</v>
      </c>
      <c r="K47" s="1776"/>
      <c r="L47" s="1776" t="s">
        <v>2092</v>
      </c>
      <c r="M47" s="512"/>
      <c r="N47" s="641"/>
    </row>
    <row r="48" spans="1:22" ht="12.75" customHeight="1" x14ac:dyDescent="0.2">
      <c r="A48" s="520" t="s">
        <v>598</v>
      </c>
      <c r="B48" s="510" t="s">
        <v>129</v>
      </c>
      <c r="C48" s="644">
        <f>C47+1</f>
        <v>50</v>
      </c>
      <c r="D48" s="641"/>
      <c r="E48" s="641"/>
      <c r="F48" s="1776">
        <v>5398</v>
      </c>
      <c r="G48" s="1776"/>
      <c r="H48" s="1776" t="s">
        <v>2093</v>
      </c>
      <c r="I48" s="1776"/>
      <c r="J48" s="1776">
        <v>6044</v>
      </c>
      <c r="K48" s="1776"/>
      <c r="L48" s="1776" t="s">
        <v>2094</v>
      </c>
      <c r="M48" s="512"/>
      <c r="N48" s="641"/>
    </row>
    <row r="49" spans="1:14" ht="12.75" customHeight="1" x14ac:dyDescent="0.2">
      <c r="A49" s="520" t="s">
        <v>598</v>
      </c>
      <c r="B49" s="521" t="s">
        <v>68</v>
      </c>
      <c r="C49" s="523">
        <f>C48+1</f>
        <v>51</v>
      </c>
      <c r="D49" s="640"/>
      <c r="E49" s="640"/>
      <c r="F49" s="1781">
        <v>5399</v>
      </c>
      <c r="G49" s="1781"/>
      <c r="H49" s="1781" t="s">
        <v>2095</v>
      </c>
      <c r="I49" s="1781"/>
      <c r="J49" s="1781">
        <v>6045</v>
      </c>
      <c r="K49" s="1781"/>
      <c r="L49" s="1781" t="s">
        <v>2096</v>
      </c>
      <c r="M49" s="524"/>
      <c r="N49" s="640"/>
    </row>
    <row r="50" spans="1:14" ht="12.75" customHeight="1" thickBot="1" x14ac:dyDescent="0.25">
      <c r="A50" s="1678" t="s">
        <v>598</v>
      </c>
      <c r="B50" s="690"/>
      <c r="C50" s="692">
        <f>C49+1</f>
        <v>52</v>
      </c>
      <c r="D50" s="691">
        <f>SUM(D41:D49)</f>
        <v>0</v>
      </c>
      <c r="E50" s="691"/>
      <c r="F50" s="1803">
        <v>6099</v>
      </c>
      <c r="G50" s="1803"/>
      <c r="H50" s="1803" t="s">
        <v>2097</v>
      </c>
      <c r="I50" s="1803"/>
      <c r="J50" s="1803">
        <v>6046</v>
      </c>
      <c r="K50" s="1803"/>
      <c r="L50" s="1803" t="s">
        <v>2098</v>
      </c>
      <c r="M50" s="693"/>
      <c r="N50" s="691"/>
    </row>
    <row r="51" spans="1:14" x14ac:dyDescent="0.2">
      <c r="B51" s="2236" t="s">
        <v>2450</v>
      </c>
      <c r="C51" s="2236"/>
      <c r="D51" s="2236"/>
      <c r="E51" s="2236"/>
      <c r="F51" s="2236"/>
      <c r="G51" s="2236"/>
      <c r="H51" s="2236"/>
      <c r="I51" s="2236"/>
      <c r="J51" s="2236"/>
      <c r="K51" s="2236"/>
      <c r="L51" s="2236"/>
      <c r="M51" s="2236"/>
      <c r="N51" s="2236"/>
    </row>
    <row r="52" spans="1:14" x14ac:dyDescent="0.2">
      <c r="B52" s="1232"/>
      <c r="C52" s="1233"/>
      <c r="D52" s="1233"/>
      <c r="E52" s="1233"/>
      <c r="F52" s="1233"/>
    </row>
  </sheetData>
  <mergeCells count="7">
    <mergeCell ref="B51:N51"/>
    <mergeCell ref="F6:J6"/>
    <mergeCell ref="A1:A3"/>
    <mergeCell ref="D5:J5"/>
    <mergeCell ref="L5:N5"/>
    <mergeCell ref="B2:N2"/>
    <mergeCell ref="B3:N3"/>
  </mergeCells>
  <phoneticPr fontId="10" type="noConversion"/>
  <pageMargins left="0.39370078740157483" right="0.39370078740157483" top="0.59055118110236227" bottom="0.39370078740157483" header="0.39370078740157483" footer="0.39370078740157483"/>
  <pageSetup scale="84" orientation="landscape" r:id="rId1"/>
  <headerFooter alignWithMargins="0">
    <oddHeader>&amp;L&amp;9Organisme ________________________________________&amp;R&amp;9Code géographique ____________</odd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4">
    <pageSetUpPr fitToPage="1"/>
  </sheetPr>
  <dimension ref="A1:AB48"/>
  <sheetViews>
    <sheetView showZeros="0" zoomScaleNormal="100" workbookViewId="0">
      <selection sqref="A1:A3"/>
    </sheetView>
  </sheetViews>
  <sheetFormatPr baseColWidth="10" defaultColWidth="9.140625" defaultRowHeight="12.75" x14ac:dyDescent="0.2"/>
  <cols>
    <col min="1" max="1" width="2.5703125" style="489" customWidth="1"/>
    <col min="2" max="2" width="38.7109375" style="489" customWidth="1"/>
    <col min="3" max="3" width="2.85546875" style="489" customWidth="1"/>
    <col min="4" max="4" width="16.28515625" style="489" customWidth="1"/>
    <col min="5" max="5" width="1.7109375" style="489" customWidth="1"/>
    <col min="6" max="6" width="15.7109375" style="489" customWidth="1"/>
    <col min="7" max="7" width="1.7109375" style="648" customWidth="1"/>
    <col min="8" max="8" width="15.7109375" style="489" customWidth="1"/>
    <col min="9" max="9" width="1.7109375" style="648" customWidth="1"/>
    <col min="10" max="10" width="15.7109375" style="489" customWidth="1"/>
    <col min="11" max="11" width="1.7109375" style="648" customWidth="1"/>
    <col min="12" max="12" width="15.7109375" style="489" customWidth="1"/>
    <col min="13" max="13" width="1.7109375" style="489" customWidth="1"/>
    <col min="14" max="14" width="15.7109375" style="489" customWidth="1"/>
    <col min="15" max="16384" width="9.140625" style="489"/>
  </cols>
  <sheetData>
    <row r="1" spans="1:14" x14ac:dyDescent="0.2">
      <c r="A1" s="2355" t="s">
        <v>685</v>
      </c>
      <c r="B1" s="6"/>
    </row>
    <row r="2" spans="1:14" ht="12.75" customHeight="1" x14ac:dyDescent="0.2">
      <c r="A2" s="2355"/>
      <c r="B2" s="2323" t="s">
        <v>434</v>
      </c>
      <c r="C2" s="2323"/>
      <c r="D2" s="2323"/>
      <c r="E2" s="2323"/>
      <c r="F2" s="2323"/>
      <c r="G2" s="2323"/>
      <c r="H2" s="2323"/>
      <c r="I2" s="2323"/>
      <c r="J2" s="2323"/>
      <c r="K2" s="2323"/>
      <c r="L2" s="2323"/>
      <c r="M2" s="2323"/>
      <c r="N2" s="2323"/>
    </row>
    <row r="3" spans="1:14" ht="12.75" customHeight="1" x14ac:dyDescent="0.2">
      <c r="A3" s="2355"/>
      <c r="B3" s="2323" t="s">
        <v>877</v>
      </c>
      <c r="C3" s="2323"/>
      <c r="D3" s="2323"/>
      <c r="E3" s="2323"/>
      <c r="F3" s="2323"/>
      <c r="G3" s="2323"/>
      <c r="H3" s="2323"/>
      <c r="I3" s="2323"/>
      <c r="J3" s="2323"/>
      <c r="K3" s="2323"/>
      <c r="L3" s="2323"/>
      <c r="M3" s="2323"/>
      <c r="N3" s="2323"/>
    </row>
    <row r="4" spans="1:14" ht="12.75" customHeight="1" x14ac:dyDescent="0.2">
      <c r="B4" s="1957"/>
      <c r="C4" s="1957"/>
      <c r="D4" s="1957"/>
      <c r="E4" s="1957"/>
      <c r="F4" s="1957"/>
      <c r="G4" s="668"/>
      <c r="H4" s="1957"/>
      <c r="I4" s="668"/>
      <c r="J4" s="1957"/>
      <c r="K4" s="668"/>
      <c r="L4" s="1957"/>
      <c r="M4" s="1957"/>
    </row>
    <row r="5" spans="1:14" ht="12" customHeight="1" x14ac:dyDescent="0.2">
      <c r="B5" s="953" t="s">
        <v>341</v>
      </c>
      <c r="C5" s="510"/>
      <c r="D5" s="2326" t="s">
        <v>570</v>
      </c>
      <c r="E5" s="2326"/>
      <c r="F5" s="2326"/>
      <c r="G5" s="2326"/>
      <c r="H5" s="2326"/>
      <c r="I5" s="2326"/>
      <c r="J5" s="2326"/>
      <c r="K5" s="517"/>
      <c r="L5" s="2326" t="s">
        <v>81</v>
      </c>
      <c r="M5" s="2326"/>
      <c r="N5" s="2326"/>
    </row>
    <row r="6" spans="1:14" ht="13.5" customHeight="1" x14ac:dyDescent="0.2">
      <c r="B6" s="517"/>
      <c r="C6" s="517"/>
      <c r="D6" s="2172" t="s">
        <v>931</v>
      </c>
      <c r="E6" s="766"/>
      <c r="F6" s="2354" t="s">
        <v>932</v>
      </c>
      <c r="G6" s="2354"/>
      <c r="H6" s="2354"/>
      <c r="I6" s="2354"/>
      <c r="J6" s="2354"/>
      <c r="K6" s="510"/>
      <c r="L6" s="1957" t="s">
        <v>287</v>
      </c>
      <c r="M6" s="1957"/>
      <c r="N6" s="1935" t="s">
        <v>287</v>
      </c>
    </row>
    <row r="7" spans="1:14" ht="13.5" customHeight="1" x14ac:dyDescent="0.2">
      <c r="B7" s="510"/>
      <c r="C7" s="510"/>
      <c r="D7" s="1957" t="s">
        <v>654</v>
      </c>
      <c r="E7" s="562"/>
      <c r="F7" s="1957" t="s">
        <v>654</v>
      </c>
      <c r="G7" s="1957"/>
      <c r="H7" s="1957" t="s">
        <v>181</v>
      </c>
      <c r="I7" s="1957"/>
      <c r="J7" s="1957" t="s">
        <v>563</v>
      </c>
      <c r="K7" s="510"/>
      <c r="L7" s="1641">
        <v>2018</v>
      </c>
      <c r="M7" s="1957"/>
      <c r="N7" s="1641">
        <v>2017</v>
      </c>
    </row>
    <row r="8" spans="1:14" ht="14.25" customHeight="1" thickBot="1" x14ac:dyDescent="0.25">
      <c r="B8" s="526"/>
      <c r="C8" s="526"/>
      <c r="D8" s="496" t="s">
        <v>455</v>
      </c>
      <c r="E8" s="769"/>
      <c r="F8" s="496" t="s">
        <v>455</v>
      </c>
      <c r="G8" s="496"/>
      <c r="H8" s="496" t="s">
        <v>523</v>
      </c>
      <c r="I8" s="496"/>
      <c r="J8" s="496"/>
      <c r="K8" s="526"/>
      <c r="L8" s="859"/>
      <c r="M8" s="496"/>
      <c r="N8" s="859"/>
    </row>
    <row r="9" spans="1:14" ht="12.75" customHeight="1" x14ac:dyDescent="0.2">
      <c r="A9" s="1678"/>
      <c r="B9" s="497"/>
      <c r="C9" s="497"/>
      <c r="D9" s="678"/>
      <c r="E9" s="678"/>
      <c r="F9" s="1859"/>
      <c r="G9" s="1857"/>
      <c r="H9" s="1859"/>
      <c r="I9" s="1860"/>
      <c r="J9" s="678"/>
      <c r="K9" s="1860"/>
      <c r="L9" s="1859"/>
      <c r="M9" s="678"/>
    </row>
    <row r="10" spans="1:14" ht="12.75" customHeight="1" x14ac:dyDescent="0.2">
      <c r="A10" s="1678"/>
      <c r="B10" s="497" t="s">
        <v>508</v>
      </c>
      <c r="C10" s="644"/>
      <c r="D10" s="641"/>
      <c r="E10" s="641"/>
      <c r="F10" s="512"/>
      <c r="H10" s="512"/>
      <c r="J10" s="512"/>
      <c r="K10" s="644"/>
      <c r="L10" s="512"/>
      <c r="M10" s="512"/>
      <c r="N10" s="641"/>
    </row>
    <row r="11" spans="1:14" ht="12.75" customHeight="1" x14ac:dyDescent="0.2">
      <c r="A11" s="513"/>
      <c r="B11" s="510" t="s">
        <v>429</v>
      </c>
      <c r="C11" s="644"/>
      <c r="D11" s="641"/>
      <c r="E11" s="641"/>
      <c r="F11" s="512"/>
      <c r="H11" s="512"/>
      <c r="J11" s="512"/>
      <c r="K11" s="644"/>
      <c r="L11" s="512"/>
      <c r="M11" s="512"/>
      <c r="N11" s="641"/>
    </row>
    <row r="12" spans="1:14" ht="12.75" customHeight="1" x14ac:dyDescent="0.2">
      <c r="A12" s="520" t="s">
        <v>598</v>
      </c>
      <c r="B12" s="510" t="s">
        <v>585</v>
      </c>
      <c r="C12" s="644">
        <f>'1.RF_S28-2  Analyse charges'!C50+1</f>
        <v>53</v>
      </c>
      <c r="D12" s="641"/>
      <c r="E12" s="641"/>
      <c r="F12" s="1776">
        <v>5198</v>
      </c>
      <c r="G12" s="1776"/>
      <c r="H12" s="1776" t="s">
        <v>2099</v>
      </c>
      <c r="I12" s="1776"/>
      <c r="J12" s="1776">
        <v>6047</v>
      </c>
      <c r="K12" s="1776"/>
      <c r="L12" s="1776" t="s">
        <v>2100</v>
      </c>
      <c r="M12" s="512"/>
      <c r="N12" s="641"/>
    </row>
    <row r="13" spans="1:14" ht="12.75" customHeight="1" x14ac:dyDescent="0.2">
      <c r="A13" s="520" t="s">
        <v>598</v>
      </c>
      <c r="B13" s="510" t="s">
        <v>586</v>
      </c>
      <c r="C13" s="644">
        <f t="shared" ref="C13:C19" si="0">C12+1</f>
        <v>54</v>
      </c>
      <c r="D13" s="641"/>
      <c r="E13" s="641"/>
      <c r="F13" s="1776">
        <v>5199</v>
      </c>
      <c r="G13" s="1776"/>
      <c r="H13" s="1776" t="s">
        <v>2101</v>
      </c>
      <c r="I13" s="1776"/>
      <c r="J13" s="1776">
        <v>6048</v>
      </c>
      <c r="K13" s="1776"/>
      <c r="L13" s="1776" t="s">
        <v>2102</v>
      </c>
      <c r="M13" s="512"/>
      <c r="N13" s="641"/>
    </row>
    <row r="14" spans="1:14" ht="12.75" customHeight="1" x14ac:dyDescent="0.2">
      <c r="A14" s="520" t="s">
        <v>598</v>
      </c>
      <c r="B14" s="510" t="s">
        <v>587</v>
      </c>
      <c r="C14" s="644">
        <f t="shared" si="0"/>
        <v>55</v>
      </c>
      <c r="D14" s="641"/>
      <c r="E14" s="641"/>
      <c r="F14" s="1776">
        <v>5200</v>
      </c>
      <c r="G14" s="1776"/>
      <c r="H14" s="1776" t="s">
        <v>2103</v>
      </c>
      <c r="I14" s="1776"/>
      <c r="J14" s="1776">
        <v>6049</v>
      </c>
      <c r="K14" s="1776"/>
      <c r="L14" s="1776" t="s">
        <v>2104</v>
      </c>
      <c r="M14" s="512"/>
      <c r="N14" s="641"/>
    </row>
    <row r="15" spans="1:14" ht="12.75" customHeight="1" x14ac:dyDescent="0.2">
      <c r="A15" s="520" t="s">
        <v>598</v>
      </c>
      <c r="B15" s="510" t="s">
        <v>588</v>
      </c>
      <c r="C15" s="644">
        <f t="shared" si="0"/>
        <v>56</v>
      </c>
      <c r="D15" s="641"/>
      <c r="E15" s="641"/>
      <c r="F15" s="1776">
        <v>5201</v>
      </c>
      <c r="G15" s="1776"/>
      <c r="H15" s="1776" t="s">
        <v>2105</v>
      </c>
      <c r="I15" s="1776"/>
      <c r="J15" s="1776">
        <v>6050</v>
      </c>
      <c r="K15" s="1776"/>
      <c r="L15" s="1776" t="s">
        <v>2106</v>
      </c>
      <c r="M15" s="512"/>
      <c r="N15" s="641"/>
    </row>
    <row r="16" spans="1:14" ht="12.75" customHeight="1" x14ac:dyDescent="0.2">
      <c r="A16" s="520" t="s">
        <v>598</v>
      </c>
      <c r="B16" s="510" t="s">
        <v>589</v>
      </c>
      <c r="C16" s="644">
        <f t="shared" si="0"/>
        <v>57</v>
      </c>
      <c r="D16" s="641"/>
      <c r="E16" s="641"/>
      <c r="F16" s="1776">
        <v>5202</v>
      </c>
      <c r="G16" s="1776"/>
      <c r="H16" s="1776" t="s">
        <v>2107</v>
      </c>
      <c r="I16" s="1776"/>
      <c r="J16" s="1776">
        <v>6071</v>
      </c>
      <c r="K16" s="1776"/>
      <c r="L16" s="1776" t="s">
        <v>2108</v>
      </c>
      <c r="M16" s="512"/>
      <c r="N16" s="641"/>
    </row>
    <row r="17" spans="1:14" ht="12.75" customHeight="1" x14ac:dyDescent="0.2">
      <c r="A17" s="520" t="s">
        <v>598</v>
      </c>
      <c r="B17" s="510" t="s">
        <v>590</v>
      </c>
      <c r="C17" s="644">
        <f t="shared" si="0"/>
        <v>58</v>
      </c>
      <c r="D17" s="641"/>
      <c r="E17" s="641"/>
      <c r="F17" s="1776">
        <v>5203</v>
      </c>
      <c r="G17" s="1776"/>
      <c r="H17" s="1776" t="s">
        <v>2109</v>
      </c>
      <c r="I17" s="1776"/>
      <c r="J17" s="1776">
        <v>6051</v>
      </c>
      <c r="K17" s="1776"/>
      <c r="L17" s="1776" t="s">
        <v>2110</v>
      </c>
      <c r="M17" s="512"/>
      <c r="N17" s="641"/>
    </row>
    <row r="18" spans="1:14" ht="12.75" customHeight="1" x14ac:dyDescent="0.2">
      <c r="A18" s="520" t="s">
        <v>598</v>
      </c>
      <c r="B18" s="521" t="s">
        <v>129</v>
      </c>
      <c r="C18" s="523">
        <f t="shared" si="0"/>
        <v>59</v>
      </c>
      <c r="D18" s="640"/>
      <c r="E18" s="640"/>
      <c r="F18" s="1781">
        <v>5204</v>
      </c>
      <c r="G18" s="1781"/>
      <c r="H18" s="1781" t="s">
        <v>2111</v>
      </c>
      <c r="I18" s="1781"/>
      <c r="J18" s="1781">
        <v>6052</v>
      </c>
      <c r="K18" s="1781"/>
      <c r="L18" s="1781" t="s">
        <v>2112</v>
      </c>
      <c r="M18" s="524"/>
      <c r="N18" s="640"/>
    </row>
    <row r="19" spans="1:14" ht="12.75" customHeight="1" x14ac:dyDescent="0.2">
      <c r="A19" s="520" t="s">
        <v>598</v>
      </c>
      <c r="B19" s="685"/>
      <c r="C19" s="687">
        <f t="shared" si="0"/>
        <v>60</v>
      </c>
      <c r="D19" s="686">
        <f>SUM(D12:D18)</f>
        <v>0</v>
      </c>
      <c r="E19" s="640"/>
      <c r="F19" s="1846">
        <v>6493</v>
      </c>
      <c r="G19" s="1781"/>
      <c r="H19" s="1846" t="s">
        <v>2113</v>
      </c>
      <c r="I19" s="1781"/>
      <c r="J19" s="1846">
        <v>6053</v>
      </c>
      <c r="K19" s="1846"/>
      <c r="L19" s="1846" t="s">
        <v>2114</v>
      </c>
      <c r="M19" s="688"/>
      <c r="N19" s="686"/>
    </row>
    <row r="20" spans="1:14" ht="12.75" customHeight="1" x14ac:dyDescent="0.2">
      <c r="A20" s="513"/>
      <c r="B20" s="510" t="s">
        <v>430</v>
      </c>
      <c r="C20" s="504"/>
      <c r="D20" s="641"/>
      <c r="E20" s="641"/>
      <c r="F20" s="1779"/>
      <c r="G20" s="1816"/>
      <c r="H20" s="1779"/>
      <c r="I20" s="1816"/>
      <c r="J20" s="1779"/>
      <c r="K20" s="1775"/>
      <c r="L20" s="1779"/>
      <c r="M20" s="505"/>
      <c r="N20" s="641"/>
    </row>
    <row r="21" spans="1:14" ht="12.75" customHeight="1" x14ac:dyDescent="0.2">
      <c r="A21" s="520" t="s">
        <v>598</v>
      </c>
      <c r="B21" s="510" t="s">
        <v>585</v>
      </c>
      <c r="C21" s="644">
        <f>C19+1</f>
        <v>61</v>
      </c>
      <c r="D21" s="641"/>
      <c r="E21" s="641"/>
      <c r="F21" s="1776">
        <v>7744</v>
      </c>
      <c r="G21" s="1776"/>
      <c r="H21" s="1776" t="s">
        <v>2115</v>
      </c>
      <c r="I21" s="1776"/>
      <c r="J21" s="1776">
        <v>6054</v>
      </c>
      <c r="K21" s="1776"/>
      <c r="L21" s="1776" t="s">
        <v>2116</v>
      </c>
      <c r="M21" s="512"/>
      <c r="N21" s="641"/>
    </row>
    <row r="22" spans="1:14" ht="12.75" customHeight="1" x14ac:dyDescent="0.2">
      <c r="A22" s="520" t="s">
        <v>598</v>
      </c>
      <c r="B22" s="510" t="s">
        <v>356</v>
      </c>
      <c r="C22" s="644">
        <f>C21+1</f>
        <v>62</v>
      </c>
      <c r="D22" s="641"/>
      <c r="E22" s="641"/>
      <c r="F22" s="1775">
        <v>7745</v>
      </c>
      <c r="G22" s="1776"/>
      <c r="H22" s="1775" t="s">
        <v>2117</v>
      </c>
      <c r="I22" s="1776"/>
      <c r="J22" s="1775">
        <v>6055</v>
      </c>
      <c r="K22" s="1776"/>
      <c r="L22" s="1775" t="s">
        <v>2118</v>
      </c>
      <c r="M22" s="505"/>
      <c r="N22" s="641"/>
    </row>
    <row r="23" spans="1:14" ht="12.75" customHeight="1" x14ac:dyDescent="0.2">
      <c r="A23" s="513"/>
      <c r="B23" s="510" t="s">
        <v>591</v>
      </c>
      <c r="C23" s="644"/>
      <c r="D23" s="641"/>
      <c r="E23" s="641"/>
      <c r="F23" s="1775"/>
      <c r="G23" s="1776"/>
      <c r="H23" s="1775"/>
      <c r="I23" s="1776"/>
      <c r="J23" s="1775"/>
      <c r="K23" s="1776"/>
      <c r="L23" s="1775"/>
      <c r="M23" s="505"/>
      <c r="N23" s="641"/>
    </row>
    <row r="24" spans="1:14" ht="12.75" customHeight="1" x14ac:dyDescent="0.2">
      <c r="A24" s="520" t="s">
        <v>598</v>
      </c>
      <c r="B24" s="510" t="s">
        <v>592</v>
      </c>
      <c r="C24" s="644">
        <f>C22+1</f>
        <v>63</v>
      </c>
      <c r="D24" s="641"/>
      <c r="E24" s="641"/>
      <c r="F24" s="1775">
        <v>6497</v>
      </c>
      <c r="G24" s="1776"/>
      <c r="H24" s="1775" t="s">
        <v>2119</v>
      </c>
      <c r="I24" s="1776"/>
      <c r="J24" s="1775">
        <v>6056</v>
      </c>
      <c r="K24" s="1776"/>
      <c r="L24" s="1775" t="s">
        <v>2120</v>
      </c>
      <c r="M24" s="505"/>
      <c r="N24" s="641"/>
    </row>
    <row r="25" spans="1:14" ht="12.75" customHeight="1" x14ac:dyDescent="0.2">
      <c r="A25" s="520" t="s">
        <v>598</v>
      </c>
      <c r="B25" s="510" t="s">
        <v>593</v>
      </c>
      <c r="C25" s="644">
        <f>C24+1</f>
        <v>64</v>
      </c>
      <c r="D25" s="641"/>
      <c r="E25" s="641"/>
      <c r="F25" s="1775">
        <v>6498</v>
      </c>
      <c r="G25" s="1776"/>
      <c r="H25" s="1775" t="s">
        <v>2121</v>
      </c>
      <c r="I25" s="1776"/>
      <c r="J25" s="1775">
        <v>6057</v>
      </c>
      <c r="K25" s="1776"/>
      <c r="L25" s="1775" t="s">
        <v>2122</v>
      </c>
      <c r="M25" s="505"/>
      <c r="N25" s="641"/>
    </row>
    <row r="26" spans="1:14" ht="12.75" customHeight="1" x14ac:dyDescent="0.2">
      <c r="A26" s="520" t="s">
        <v>598</v>
      </c>
      <c r="B26" s="521" t="s">
        <v>129</v>
      </c>
      <c r="C26" s="523">
        <f>C25+1</f>
        <v>65</v>
      </c>
      <c r="D26" s="640"/>
      <c r="E26" s="640"/>
      <c r="F26" s="1781">
        <v>6499</v>
      </c>
      <c r="G26" s="1781"/>
      <c r="H26" s="1781" t="s">
        <v>2123</v>
      </c>
      <c r="I26" s="1781"/>
      <c r="J26" s="1781">
        <v>6058</v>
      </c>
      <c r="K26" s="1781"/>
      <c r="L26" s="1781" t="s">
        <v>2124</v>
      </c>
      <c r="M26" s="524"/>
      <c r="N26" s="640"/>
    </row>
    <row r="27" spans="1:14" ht="12.75" customHeight="1" x14ac:dyDescent="0.2">
      <c r="A27" s="520" t="s">
        <v>598</v>
      </c>
      <c r="B27" s="521"/>
      <c r="C27" s="523">
        <f>C26+1</f>
        <v>66</v>
      </c>
      <c r="D27" s="640">
        <f>SUM(D21:D26)</f>
        <v>0</v>
      </c>
      <c r="E27" s="640"/>
      <c r="F27" s="1781">
        <v>6513</v>
      </c>
      <c r="G27" s="1781"/>
      <c r="H27" s="1781" t="s">
        <v>2125</v>
      </c>
      <c r="I27" s="1781"/>
      <c r="J27" s="1781">
        <v>6059</v>
      </c>
      <c r="K27" s="1781"/>
      <c r="L27" s="1781" t="s">
        <v>2126</v>
      </c>
      <c r="M27" s="524"/>
      <c r="N27" s="640"/>
    </row>
    <row r="28" spans="1:14" ht="12.75" customHeight="1" thickBot="1" x14ac:dyDescent="0.25">
      <c r="A28" s="520" t="s">
        <v>598</v>
      </c>
      <c r="B28" s="690"/>
      <c r="C28" s="692">
        <f>C27+1</f>
        <v>67</v>
      </c>
      <c r="D28" s="691">
        <f>D19+D27</f>
        <v>0</v>
      </c>
      <c r="E28" s="691"/>
      <c r="F28" s="1861">
        <v>6565</v>
      </c>
      <c r="G28" s="1803"/>
      <c r="H28" s="1861" t="s">
        <v>2127</v>
      </c>
      <c r="I28" s="1803"/>
      <c r="J28" s="1861">
        <v>6060</v>
      </c>
      <c r="K28" s="1803"/>
      <c r="L28" s="1861" t="s">
        <v>2128</v>
      </c>
      <c r="M28" s="691"/>
      <c r="N28" s="691"/>
    </row>
    <row r="29" spans="1:14" ht="12.75" customHeight="1" x14ac:dyDescent="0.2">
      <c r="A29" s="513"/>
      <c r="B29" s="511"/>
      <c r="C29" s="504"/>
      <c r="D29" s="641"/>
      <c r="E29" s="641"/>
      <c r="F29" s="1779"/>
      <c r="G29" s="1816"/>
      <c r="H29" s="1779"/>
      <c r="I29" s="1816"/>
      <c r="J29" s="1779"/>
      <c r="K29" s="1775"/>
      <c r="L29" s="1779"/>
      <c r="M29" s="505"/>
      <c r="N29" s="641"/>
    </row>
    <row r="30" spans="1:14" ht="12.75" customHeight="1" thickBot="1" x14ac:dyDescent="0.25">
      <c r="A30" s="520" t="s">
        <v>435</v>
      </c>
      <c r="B30" s="495" t="s">
        <v>403</v>
      </c>
      <c r="C30" s="528">
        <f>C28+1</f>
        <v>68</v>
      </c>
      <c r="D30" s="643"/>
      <c r="E30" s="643"/>
      <c r="F30" s="1782" t="s">
        <v>2129</v>
      </c>
      <c r="G30" s="1782"/>
      <c r="H30" s="1782" t="s">
        <v>2130</v>
      </c>
      <c r="I30" s="1782"/>
      <c r="J30" s="1782" t="s">
        <v>2131</v>
      </c>
      <c r="K30" s="1782"/>
      <c r="L30" s="1782" t="s">
        <v>2132</v>
      </c>
      <c r="M30" s="642"/>
      <c r="N30" s="643"/>
    </row>
    <row r="31" spans="1:14" ht="12.75" customHeight="1" x14ac:dyDescent="0.2">
      <c r="A31" s="513"/>
      <c r="B31" s="497"/>
      <c r="C31" s="504"/>
      <c r="D31" s="641"/>
      <c r="E31" s="641"/>
      <c r="F31" s="505"/>
      <c r="H31" s="505"/>
      <c r="J31" s="505"/>
      <c r="K31" s="504"/>
      <c r="L31" s="505"/>
      <c r="M31" s="505"/>
      <c r="N31" s="641"/>
    </row>
    <row r="32" spans="1:14" ht="12.75" customHeight="1" x14ac:dyDescent="0.2">
      <c r="A32" s="513"/>
      <c r="B32" s="497" t="s">
        <v>404</v>
      </c>
      <c r="C32" s="644"/>
      <c r="D32" s="641"/>
      <c r="E32" s="641"/>
      <c r="F32" s="512"/>
      <c r="H32" s="512"/>
      <c r="J32" s="512"/>
      <c r="K32" s="644"/>
      <c r="L32" s="512"/>
      <c r="M32" s="512"/>
      <c r="N32" s="641"/>
    </row>
    <row r="33" spans="1:28" ht="12.75" customHeight="1" x14ac:dyDescent="0.2">
      <c r="A33" s="513"/>
      <c r="B33" s="510" t="s">
        <v>606</v>
      </c>
      <c r="C33" s="644"/>
      <c r="D33" s="641"/>
      <c r="E33" s="641"/>
      <c r="F33" s="512"/>
      <c r="H33" s="512"/>
      <c r="J33" s="512"/>
      <c r="K33" s="644"/>
      <c r="L33" s="512"/>
      <c r="M33" s="512"/>
      <c r="N33" s="641"/>
    </row>
    <row r="34" spans="1:28" ht="12.75" customHeight="1" x14ac:dyDescent="0.2">
      <c r="A34" s="520" t="s">
        <v>598</v>
      </c>
      <c r="B34" s="510" t="s">
        <v>637</v>
      </c>
      <c r="C34" s="644">
        <f>C30+1</f>
        <v>69</v>
      </c>
      <c r="D34" s="641"/>
      <c r="E34" s="641"/>
      <c r="F34" s="1775">
        <v>7784</v>
      </c>
      <c r="H34" s="841"/>
      <c r="J34" s="1775">
        <v>6062</v>
      </c>
      <c r="K34" s="1776"/>
      <c r="L34" s="1775" t="s">
        <v>2133</v>
      </c>
      <c r="M34" s="505"/>
      <c r="N34" s="641"/>
    </row>
    <row r="35" spans="1:28" ht="12.75" customHeight="1" x14ac:dyDescent="0.2">
      <c r="A35" s="520" t="s">
        <v>598</v>
      </c>
      <c r="B35" s="510" t="s">
        <v>186</v>
      </c>
      <c r="C35" s="644">
        <f>C34+1</f>
        <v>70</v>
      </c>
      <c r="D35" s="641"/>
      <c r="E35" s="641"/>
      <c r="F35" s="1775">
        <v>7785</v>
      </c>
      <c r="H35" s="841"/>
      <c r="J35" s="1775">
        <v>6063</v>
      </c>
      <c r="K35" s="1776"/>
      <c r="L35" s="1775" t="s">
        <v>2134</v>
      </c>
      <c r="M35" s="505"/>
      <c r="N35" s="641"/>
    </row>
    <row r="36" spans="1:28" ht="12.75" customHeight="1" x14ac:dyDescent="0.2">
      <c r="A36" s="513"/>
      <c r="B36" s="510" t="s">
        <v>203</v>
      </c>
      <c r="C36" s="504"/>
      <c r="D36" s="641"/>
      <c r="E36" s="641"/>
      <c r="F36" s="1775"/>
      <c r="H36" s="505"/>
      <c r="J36" s="1775"/>
      <c r="K36" s="1775"/>
      <c r="L36" s="1775"/>
      <c r="M36" s="505"/>
      <c r="N36" s="641"/>
    </row>
    <row r="37" spans="1:28" ht="12.75" customHeight="1" x14ac:dyDescent="0.2">
      <c r="A37" s="520" t="s">
        <v>598</v>
      </c>
      <c r="B37" s="510" t="s">
        <v>187</v>
      </c>
      <c r="C37" s="504">
        <f>C35+1</f>
        <v>71</v>
      </c>
      <c r="D37" s="641"/>
      <c r="E37" s="641"/>
      <c r="F37" s="1775">
        <v>6697</v>
      </c>
      <c r="H37" s="841"/>
      <c r="J37" s="1775">
        <v>6083</v>
      </c>
      <c r="K37" s="1775"/>
      <c r="L37" s="1775" t="s">
        <v>2135</v>
      </c>
      <c r="M37" s="505"/>
      <c r="N37" s="641"/>
    </row>
    <row r="38" spans="1:28" ht="12.75" customHeight="1" x14ac:dyDescent="0.2">
      <c r="A38" s="520" t="s">
        <v>598</v>
      </c>
      <c r="B38" s="521" t="s">
        <v>129</v>
      </c>
      <c r="C38" s="523">
        <f>C37+1</f>
        <v>72</v>
      </c>
      <c r="D38" s="640"/>
      <c r="E38" s="640"/>
      <c r="F38" s="1781">
        <v>6698</v>
      </c>
      <c r="G38" s="756"/>
      <c r="H38" s="842"/>
      <c r="I38" s="756"/>
      <c r="J38" s="1781">
        <v>6064</v>
      </c>
      <c r="K38" s="1781"/>
      <c r="L38" s="1781" t="s">
        <v>2136</v>
      </c>
      <c r="M38" s="524"/>
      <c r="N38" s="640"/>
    </row>
    <row r="39" spans="1:28" ht="12.75" customHeight="1" thickBot="1" x14ac:dyDescent="0.25">
      <c r="A39" s="520" t="s">
        <v>598</v>
      </c>
      <c r="B39" s="690"/>
      <c r="C39" s="692">
        <f>C38+1</f>
        <v>73</v>
      </c>
      <c r="D39" s="691">
        <f>SUM(D34:D38)</f>
        <v>0</v>
      </c>
      <c r="E39" s="691"/>
      <c r="F39" s="1803">
        <v>6699</v>
      </c>
      <c r="G39" s="758"/>
      <c r="H39" s="843">
        <f>SUM(H34:H38)</f>
        <v>0</v>
      </c>
      <c r="I39" s="758"/>
      <c r="J39" s="1803">
        <v>6065</v>
      </c>
      <c r="K39" s="1803"/>
      <c r="L39" s="1803" t="s">
        <v>2137</v>
      </c>
      <c r="M39" s="693"/>
      <c r="N39" s="691"/>
    </row>
    <row r="40" spans="1:28" ht="12.75" customHeight="1" x14ac:dyDescent="0.2">
      <c r="A40" s="520"/>
      <c r="B40" s="510"/>
      <c r="C40" s="504"/>
      <c r="D40" s="641"/>
      <c r="E40" s="641"/>
      <c r="F40" s="505"/>
      <c r="G40" s="584"/>
      <c r="H40" s="841"/>
      <c r="I40" s="584"/>
      <c r="J40" s="505"/>
      <c r="K40" s="504"/>
      <c r="L40" s="505"/>
      <c r="M40" s="505"/>
      <c r="N40" s="641"/>
    </row>
    <row r="41" spans="1:28" s="99" customFormat="1" ht="14.25" customHeight="1" x14ac:dyDescent="0.2">
      <c r="A41" s="93"/>
      <c r="B41" s="8" t="s">
        <v>785</v>
      </c>
      <c r="C41" s="195"/>
      <c r="D41" s="407"/>
      <c r="E41" s="172"/>
      <c r="F41" s="406"/>
      <c r="G41" s="195"/>
      <c r="H41" s="841"/>
      <c r="I41" s="195"/>
      <c r="J41" s="90"/>
      <c r="K41" s="172"/>
      <c r="L41" s="359"/>
      <c r="M41" s="195"/>
      <c r="N41" s="90"/>
      <c r="O41" s="172"/>
      <c r="P41" s="359"/>
      <c r="Q41" s="195"/>
      <c r="R41" s="103"/>
      <c r="S41" s="172"/>
      <c r="T41" s="359"/>
      <c r="U41" s="195"/>
      <c r="V41" s="238"/>
      <c r="W41" s="172"/>
      <c r="X41" s="359"/>
      <c r="Y41" s="195"/>
      <c r="Z41" s="426"/>
      <c r="AA41" s="172"/>
      <c r="AB41" s="425"/>
    </row>
    <row r="42" spans="1:28" s="99" customFormat="1" ht="14.25" customHeight="1" thickBot="1" x14ac:dyDescent="0.25">
      <c r="A42" s="93" t="s">
        <v>598</v>
      </c>
      <c r="B42" s="146" t="s">
        <v>760</v>
      </c>
      <c r="C42" s="1066">
        <f>C39+1</f>
        <v>74</v>
      </c>
      <c r="D42" s="829"/>
      <c r="E42" s="173"/>
      <c r="F42" s="1720" t="s">
        <v>2140</v>
      </c>
      <c r="G42" s="1066"/>
      <c r="H42" s="1094"/>
      <c r="I42" s="1066"/>
      <c r="J42" s="1720" t="s">
        <v>2138</v>
      </c>
      <c r="K42" s="1720"/>
      <c r="L42" s="1720" t="s">
        <v>2139</v>
      </c>
      <c r="M42" s="1066"/>
      <c r="N42" s="236"/>
      <c r="O42" s="172"/>
      <c r="P42" s="359"/>
      <c r="Q42" s="195"/>
      <c r="R42" s="103"/>
      <c r="S42" s="172"/>
      <c r="T42" s="359"/>
      <c r="U42" s="195"/>
      <c r="V42" s="238"/>
      <c r="W42" s="172"/>
      <c r="X42" s="359"/>
      <c r="Y42" s="195"/>
      <c r="Z42" s="426"/>
      <c r="AA42" s="172"/>
      <c r="AB42" s="425"/>
    </row>
    <row r="43" spans="1:28" s="99" customFormat="1" ht="14.25" customHeight="1" x14ac:dyDescent="0.2">
      <c r="A43" s="238"/>
      <c r="B43" s="47"/>
      <c r="C43" s="195"/>
      <c r="D43" s="407"/>
      <c r="E43" s="172"/>
      <c r="F43" s="1697"/>
      <c r="G43" s="195"/>
      <c r="H43" s="90"/>
      <c r="I43" s="195"/>
      <c r="J43" s="90"/>
      <c r="K43" s="172"/>
      <c r="L43" s="359"/>
      <c r="M43" s="195"/>
      <c r="N43" s="90"/>
      <c r="O43" s="172"/>
      <c r="P43" s="359"/>
      <c r="Q43" s="195"/>
      <c r="R43" s="103"/>
      <c r="S43" s="172"/>
      <c r="T43" s="359"/>
      <c r="U43" s="195"/>
      <c r="V43" s="238"/>
      <c r="W43" s="172"/>
      <c r="X43" s="359"/>
      <c r="Y43" s="195"/>
      <c r="Z43" s="426"/>
      <c r="AA43" s="172"/>
      <c r="AB43" s="425"/>
    </row>
    <row r="44" spans="1:28" ht="12.75" customHeight="1" x14ac:dyDescent="0.2">
      <c r="A44" s="520"/>
      <c r="B44" s="497" t="s">
        <v>326</v>
      </c>
      <c r="D44" s="678"/>
      <c r="E44" s="678"/>
      <c r="F44" s="1775"/>
      <c r="G44" s="489"/>
      <c r="H44" s="497"/>
      <c r="I44" s="489"/>
      <c r="J44" s="497"/>
      <c r="K44" s="679"/>
      <c r="L44" s="497"/>
      <c r="M44" s="497"/>
      <c r="N44" s="498"/>
    </row>
    <row r="45" spans="1:28" ht="12.75" customHeight="1" thickBot="1" x14ac:dyDescent="0.25">
      <c r="A45" s="520" t="s">
        <v>598</v>
      </c>
      <c r="B45" s="495" t="s">
        <v>82</v>
      </c>
      <c r="C45" s="528">
        <f>C42+1</f>
        <v>75</v>
      </c>
      <c r="D45" s="768"/>
      <c r="E45" s="768"/>
      <c r="F45" s="1782" t="s">
        <v>2141</v>
      </c>
      <c r="G45" s="772" t="s">
        <v>57</v>
      </c>
      <c r="H45" s="1782" t="s">
        <v>2142</v>
      </c>
      <c r="I45" s="620" t="s">
        <v>58</v>
      </c>
      <c r="J45" s="776"/>
      <c r="K45" s="650"/>
      <c r="L45" s="776"/>
      <c r="M45" s="495"/>
      <c r="N45" s="777"/>
    </row>
    <row r="46" spans="1:28" ht="12.75" customHeight="1" x14ac:dyDescent="0.2">
      <c r="B46" s="2236" t="s">
        <v>2450</v>
      </c>
      <c r="C46" s="2236"/>
      <c r="D46" s="2236"/>
      <c r="E46" s="2236"/>
      <c r="F46" s="2236"/>
      <c r="G46" s="2236"/>
      <c r="H46" s="2236"/>
      <c r="I46" s="2236"/>
      <c r="J46" s="2236"/>
      <c r="K46" s="2236"/>
      <c r="L46" s="2236"/>
      <c r="M46" s="2236"/>
      <c r="N46" s="2236"/>
      <c r="O46" s="498"/>
      <c r="P46" s="498"/>
      <c r="Q46" s="498"/>
      <c r="R46" s="498"/>
      <c r="S46" s="498"/>
      <c r="T46" s="498"/>
      <c r="U46" s="498"/>
      <c r="V46" s="498"/>
    </row>
    <row r="47" spans="1:28" x14ac:dyDescent="0.2">
      <c r="B47" s="955"/>
      <c r="C47" s="498"/>
      <c r="D47" s="498"/>
      <c r="E47" s="498"/>
      <c r="F47" s="498"/>
      <c r="G47" s="584"/>
      <c r="H47" s="498"/>
      <c r="I47" s="584"/>
      <c r="J47" s="498"/>
      <c r="K47" s="584"/>
      <c r="L47" s="498"/>
      <c r="M47" s="498"/>
      <c r="N47" s="498"/>
      <c r="O47" s="498"/>
      <c r="P47" s="498"/>
      <c r="Q47" s="498"/>
      <c r="R47" s="498"/>
      <c r="S47" s="498"/>
      <c r="T47" s="498"/>
      <c r="U47" s="498"/>
      <c r="V47" s="498"/>
    </row>
    <row r="48" spans="1:28" x14ac:dyDescent="0.2">
      <c r="B48" s="517"/>
    </row>
  </sheetData>
  <mergeCells count="7">
    <mergeCell ref="B46:N46"/>
    <mergeCell ref="F6:J6"/>
    <mergeCell ref="A1:A3"/>
    <mergeCell ref="D5:J5"/>
    <mergeCell ref="L5:N5"/>
    <mergeCell ref="B2:N2"/>
    <mergeCell ref="B3:N3"/>
  </mergeCells>
  <phoneticPr fontId="10" type="noConversion"/>
  <pageMargins left="0.39370078740157483" right="0.39370078740157483" top="0.59055118110236227" bottom="0.39370078740157483" header="0.39370078740157483" footer="0.39370078740157483"/>
  <pageSetup scale="90" orientation="landscape" r:id="rId1"/>
  <headerFooter alignWithMargins="0">
    <oddHeader>&amp;L&amp;9Organisme ________________________________________&amp;R&amp;9Code géographique ____________</odd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4"/>
  <sheetViews>
    <sheetView workbookViewId="0"/>
  </sheetViews>
  <sheetFormatPr baseColWidth="10" defaultColWidth="9.140625" defaultRowHeight="12.75" x14ac:dyDescent="0.2"/>
  <cols>
    <col min="1" max="1" width="2.28515625" style="489" customWidth="1"/>
    <col min="2" max="10" width="9.140625" style="489"/>
    <col min="11" max="11" width="9.85546875" style="489" customWidth="1"/>
    <col min="12" max="16384" width="9.140625" style="489"/>
  </cols>
  <sheetData>
    <row r="1" spans="1:11" x14ac:dyDescent="0.2">
      <c r="B1" s="531" t="s">
        <v>1038</v>
      </c>
    </row>
    <row r="2" spans="1:11" x14ac:dyDescent="0.2">
      <c r="B2" s="536"/>
      <c r="C2" s="537"/>
      <c r="D2" s="645"/>
      <c r="E2" s="537"/>
      <c r="F2" s="537"/>
      <c r="G2" s="537"/>
      <c r="H2" s="537"/>
    </row>
    <row r="3" spans="1:11" x14ac:dyDescent="0.2">
      <c r="B3" s="1648"/>
    </row>
    <row r="4" spans="1:11" x14ac:dyDescent="0.2">
      <c r="B4" s="515"/>
    </row>
    <row r="5" spans="1:11" x14ac:dyDescent="0.2">
      <c r="B5" s="2356" t="s">
        <v>1030</v>
      </c>
      <c r="C5" s="2357"/>
      <c r="D5" s="2357"/>
      <c r="E5" s="2357"/>
      <c r="F5" s="2357"/>
      <c r="G5" s="2357"/>
      <c r="H5" s="2357"/>
      <c r="I5" s="2357"/>
      <c r="J5" s="2357"/>
      <c r="K5" s="1675"/>
    </row>
    <row r="6" spans="1:11" ht="13.5" thickBot="1" x14ac:dyDescent="0.25">
      <c r="A6" s="489" t="s">
        <v>435</v>
      </c>
      <c r="B6" s="2358"/>
      <c r="C6" s="2358"/>
      <c r="D6" s="2358"/>
      <c r="E6" s="2358"/>
      <c r="F6" s="2358"/>
      <c r="G6" s="2358"/>
      <c r="H6" s="2358"/>
      <c r="I6" s="2358"/>
      <c r="J6" s="2358"/>
      <c r="K6" s="1677"/>
    </row>
    <row r="7" spans="1:11" ht="9.6" customHeight="1" x14ac:dyDescent="0.3">
      <c r="B7" s="1666"/>
      <c r="C7" s="1666"/>
      <c r="D7" s="1666"/>
      <c r="E7" s="1666"/>
      <c r="F7" s="498"/>
      <c r="G7" s="498"/>
      <c r="H7" s="498"/>
      <c r="I7" s="498"/>
      <c r="J7" s="498"/>
      <c r="K7" s="498"/>
    </row>
    <row r="8" spans="1:11" ht="12.75" customHeight="1" x14ac:dyDescent="0.25">
      <c r="B8" s="2359" t="s">
        <v>1036</v>
      </c>
      <c r="C8" s="2357"/>
      <c r="D8" s="2357"/>
      <c r="E8" s="2357"/>
      <c r="F8" s="2357"/>
      <c r="G8" s="2357"/>
      <c r="H8" s="2357"/>
      <c r="I8" s="2357"/>
      <c r="J8" s="2357"/>
      <c r="K8" s="1676"/>
    </row>
    <row r="9" spans="1:11" ht="18" customHeight="1" x14ac:dyDescent="0.25">
      <c r="B9" s="2357"/>
      <c r="C9" s="2357"/>
      <c r="D9" s="2357"/>
      <c r="E9" s="2357"/>
      <c r="F9" s="2357"/>
      <c r="G9" s="2357"/>
      <c r="H9" s="2357"/>
      <c r="I9" s="2357"/>
      <c r="J9" s="2357"/>
      <c r="K9" s="1676"/>
    </row>
    <row r="10" spans="1:11" ht="28.15" customHeight="1" x14ac:dyDescent="0.25">
      <c r="B10" s="1669" t="s">
        <v>1037</v>
      </c>
      <c r="C10" s="1670"/>
      <c r="D10" s="1670"/>
      <c r="E10" s="1670"/>
      <c r="F10" s="1670"/>
      <c r="G10" s="1670"/>
      <c r="H10" s="1668"/>
      <c r="I10" s="1667"/>
      <c r="J10" s="1667"/>
      <c r="K10" s="1667"/>
    </row>
    <row r="11" spans="1:11" ht="18" x14ac:dyDescent="0.25">
      <c r="B11" s="1670"/>
      <c r="C11" s="1670"/>
      <c r="D11" s="1670"/>
      <c r="E11" s="1670"/>
      <c r="F11" s="1670"/>
      <c r="G11" s="1670"/>
      <c r="H11" s="1667"/>
      <c r="I11" s="1667"/>
      <c r="J11" s="1667"/>
      <c r="K11" s="1667"/>
    </row>
    <row r="14" spans="1:11" ht="15.75" x14ac:dyDescent="0.25">
      <c r="B14" s="646"/>
      <c r="C14" s="537"/>
      <c r="D14" s="537"/>
      <c r="E14" s="537"/>
      <c r="F14" s="537"/>
      <c r="G14" s="537"/>
      <c r="H14" s="537"/>
    </row>
    <row r="24" spans="5:5" x14ac:dyDescent="0.2">
      <c r="E24" s="1650"/>
    </row>
    <row r="34" spans="2:23" x14ac:dyDescent="0.2">
      <c r="B34" s="553" t="s">
        <v>1047</v>
      </c>
    </row>
    <row r="35" spans="2:23" x14ac:dyDescent="0.2">
      <c r="B35" s="553" t="s">
        <v>1039</v>
      </c>
    </row>
    <row r="42" spans="2:23" x14ac:dyDescent="0.2">
      <c r="B42" s="1621"/>
    </row>
    <row r="44" spans="2:23" x14ac:dyDescent="0.2">
      <c r="C44" s="498"/>
      <c r="D44" s="498"/>
      <c r="E44" s="498"/>
      <c r="F44" s="498"/>
      <c r="G44" s="498"/>
      <c r="H44" s="498"/>
      <c r="I44" s="498"/>
      <c r="J44" s="498"/>
      <c r="K44" s="498"/>
      <c r="L44" s="498"/>
      <c r="M44" s="498"/>
      <c r="N44" s="498"/>
      <c r="O44" s="498"/>
      <c r="P44" s="498"/>
      <c r="Q44" s="498"/>
      <c r="R44" s="498"/>
      <c r="S44" s="498"/>
      <c r="T44" s="498"/>
      <c r="U44" s="498"/>
      <c r="V44" s="498"/>
      <c r="W44" s="498"/>
    </row>
  </sheetData>
  <mergeCells count="2">
    <mergeCell ref="B5:J6"/>
    <mergeCell ref="B8:J9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Footer>&amp;LS29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zoomScaleSheetLayoutView="40" workbookViewId="0"/>
  </sheetViews>
  <sheetFormatPr baseColWidth="10" defaultColWidth="11.5703125" defaultRowHeight="12.75" x14ac:dyDescent="0.2"/>
  <cols>
    <col min="1" max="1" width="1.140625" style="1" customWidth="1"/>
    <col min="2" max="3" width="11.42578125" style="1" customWidth="1"/>
    <col min="4" max="4" width="6.140625" style="1" customWidth="1"/>
    <col min="5" max="5" width="11.42578125" style="1" customWidth="1"/>
    <col min="6" max="6" width="39.140625" style="1" customWidth="1"/>
    <col min="7" max="7" width="0.140625" style="1" hidden="1" customWidth="1"/>
    <col min="8" max="8" width="5.5703125" style="1" customWidth="1"/>
    <col min="9" max="9" width="2.7109375" style="750" customWidth="1"/>
    <col min="10" max="10" width="4.28515625" style="1422" customWidth="1"/>
    <col min="11" max="16384" width="11.5703125" style="1416"/>
  </cols>
  <sheetData>
    <row r="1" spans="1:10" s="1674" customFormat="1" x14ac:dyDescent="0.2">
      <c r="A1" s="1"/>
      <c r="B1" s="107" t="s">
        <v>1038</v>
      </c>
      <c r="C1" s="1"/>
      <c r="D1" s="1"/>
      <c r="E1" s="1"/>
      <c r="F1" s="1"/>
      <c r="G1" s="1"/>
      <c r="H1" s="1"/>
      <c r="I1" s="750"/>
      <c r="J1" s="1422"/>
    </row>
    <row r="2" spans="1:10" x14ac:dyDescent="0.2">
      <c r="B2" s="2215" t="s">
        <v>977</v>
      </c>
      <c r="C2" s="2325"/>
      <c r="D2" s="2325"/>
      <c r="E2" s="2325"/>
      <c r="F2" s="2325"/>
      <c r="G2" s="2325"/>
      <c r="H2" s="2325"/>
      <c r="I2" s="2325"/>
    </row>
    <row r="3" spans="1:10" x14ac:dyDescent="0.2">
      <c r="B3" s="53" t="s">
        <v>220</v>
      </c>
      <c r="C3" s="48"/>
      <c r="D3" s="48"/>
      <c r="E3" s="48"/>
      <c r="F3" s="48"/>
      <c r="G3" s="48"/>
      <c r="H3" s="752"/>
      <c r="I3" s="753"/>
    </row>
    <row r="4" spans="1:10" x14ac:dyDescent="0.2">
      <c r="B4" s="53"/>
      <c r="C4" s="48"/>
      <c r="D4" s="48"/>
      <c r="E4" s="48"/>
      <c r="F4" s="48"/>
      <c r="G4" s="48"/>
      <c r="H4" s="752"/>
      <c r="I4" s="753"/>
    </row>
    <row r="5" spans="1:10" x14ac:dyDescent="0.2">
      <c r="B5" s="1386"/>
      <c r="F5" s="1387"/>
      <c r="G5" s="1387"/>
      <c r="H5" s="2360"/>
      <c r="I5" s="2325"/>
      <c r="J5" s="2325"/>
    </row>
    <row r="6" spans="1:10" x14ac:dyDescent="0.2">
      <c r="B6" s="1386"/>
      <c r="F6" s="1387"/>
      <c r="G6" s="1387"/>
      <c r="H6" s="2217" t="s">
        <v>221</v>
      </c>
      <c r="I6" s="2361"/>
      <c r="J6" s="2361"/>
    </row>
    <row r="7" spans="1:10" x14ac:dyDescent="0.2">
      <c r="B7" s="2257" t="s">
        <v>978</v>
      </c>
      <c r="C7" s="2257"/>
      <c r="D7" s="2257"/>
      <c r="E7" s="2257"/>
      <c r="F7" s="2257"/>
      <c r="G7" s="2257"/>
      <c r="H7" s="2257"/>
      <c r="I7" s="323"/>
      <c r="J7" s="323"/>
    </row>
    <row r="8" spans="1:10" x14ac:dyDescent="0.2">
      <c r="I8" s="1"/>
      <c r="J8" s="1388"/>
    </row>
    <row r="9" spans="1:10" x14ac:dyDescent="0.2">
      <c r="B9" s="23" t="s">
        <v>1031</v>
      </c>
      <c r="C9" s="1387"/>
      <c r="D9" s="1387"/>
      <c r="E9" s="1394"/>
      <c r="H9" s="749"/>
    </row>
    <row r="10" spans="1:10" x14ac:dyDescent="0.2">
      <c r="B10" s="23" t="s">
        <v>980</v>
      </c>
      <c r="C10" s="1387"/>
      <c r="D10" s="1387"/>
      <c r="E10" s="1394"/>
      <c r="H10" s="751" t="s">
        <v>1048</v>
      </c>
      <c r="J10" s="751">
        <v>29</v>
      </c>
    </row>
    <row r="11" spans="1:10" x14ac:dyDescent="0.2">
      <c r="B11" s="23" t="s">
        <v>981</v>
      </c>
      <c r="C11" s="1387"/>
      <c r="D11" s="1387"/>
      <c r="E11" s="1394"/>
      <c r="H11" s="751" t="s">
        <v>1049</v>
      </c>
      <c r="J11" s="751">
        <v>30</v>
      </c>
    </row>
    <row r="12" spans="1:10" x14ac:dyDescent="0.2">
      <c r="B12" s="23" t="s">
        <v>982</v>
      </c>
      <c r="H12" s="751" t="s">
        <v>1050</v>
      </c>
      <c r="J12" s="751">
        <v>31</v>
      </c>
    </row>
    <row r="13" spans="1:10" x14ac:dyDescent="0.2">
      <c r="B13" s="23" t="s">
        <v>886</v>
      </c>
      <c r="H13" s="751" t="s">
        <v>1051</v>
      </c>
      <c r="I13" s="1"/>
      <c r="J13" s="1387">
        <v>32</v>
      </c>
    </row>
    <row r="14" spans="1:10" x14ac:dyDescent="0.2">
      <c r="B14" s="23" t="s">
        <v>33</v>
      </c>
      <c r="H14" s="751" t="s">
        <v>1052</v>
      </c>
      <c r="I14" s="751"/>
      <c r="J14" s="751">
        <v>33</v>
      </c>
    </row>
    <row r="15" spans="1:10" x14ac:dyDescent="0.2">
      <c r="B15" s="23"/>
      <c r="I15" s="1"/>
      <c r="J15" s="1387"/>
    </row>
    <row r="16" spans="1:10" x14ac:dyDescent="0.2">
      <c r="B16" s="23" t="s">
        <v>979</v>
      </c>
      <c r="H16" s="751"/>
      <c r="I16" s="751"/>
      <c r="J16" s="751"/>
    </row>
    <row r="17" spans="2:10" s="1" customFormat="1" x14ac:dyDescent="0.2">
      <c r="B17" s="23" t="s">
        <v>983</v>
      </c>
      <c r="E17" s="23"/>
      <c r="H17" s="751" t="s">
        <v>1053</v>
      </c>
      <c r="I17" s="751"/>
      <c r="J17" s="751">
        <v>35</v>
      </c>
    </row>
    <row r="18" spans="2:10" x14ac:dyDescent="0.2">
      <c r="B18" s="23" t="s">
        <v>1074</v>
      </c>
      <c r="E18" s="23"/>
      <c r="H18" s="751" t="s">
        <v>1054</v>
      </c>
      <c r="I18" s="751"/>
      <c r="J18" s="751">
        <v>36</v>
      </c>
    </row>
    <row r="19" spans="2:10" x14ac:dyDescent="0.2">
      <c r="E19" s="23"/>
      <c r="H19" s="751"/>
      <c r="I19" s="751"/>
      <c r="J19" s="1423"/>
    </row>
    <row r="20" spans="2:10" x14ac:dyDescent="0.2">
      <c r="B20" s="2257" t="s">
        <v>984</v>
      </c>
      <c r="C20" s="2257"/>
      <c r="D20" s="2257"/>
      <c r="E20" s="2257"/>
      <c r="F20" s="2257"/>
      <c r="G20" s="2257"/>
      <c r="H20" s="2257"/>
      <c r="I20" s="751"/>
    </row>
    <row r="21" spans="2:10" x14ac:dyDescent="0.2">
      <c r="H21" s="1387"/>
    </row>
    <row r="22" spans="2:10" x14ac:dyDescent="0.2">
      <c r="B22" s="23" t="s">
        <v>1031</v>
      </c>
      <c r="H22" s="1387"/>
    </row>
    <row r="23" spans="2:10" x14ac:dyDescent="0.2">
      <c r="B23" s="23" t="s">
        <v>980</v>
      </c>
      <c r="H23" s="1" t="s">
        <v>1055</v>
      </c>
      <c r="J23" s="751">
        <v>38</v>
      </c>
    </row>
    <row r="24" spans="2:10" x14ac:dyDescent="0.2">
      <c r="B24" s="23" t="s">
        <v>981</v>
      </c>
      <c r="H24" s="1" t="s">
        <v>1056</v>
      </c>
      <c r="J24" s="751">
        <v>39</v>
      </c>
    </row>
    <row r="25" spans="2:10" x14ac:dyDescent="0.2">
      <c r="B25" s="23" t="s">
        <v>982</v>
      </c>
      <c r="H25" s="1" t="s">
        <v>1057</v>
      </c>
      <c r="J25" s="751">
        <v>40</v>
      </c>
    </row>
    <row r="26" spans="2:10" x14ac:dyDescent="0.2">
      <c r="B26" s="23" t="s">
        <v>886</v>
      </c>
      <c r="C26" s="4"/>
      <c r="H26" s="1" t="s">
        <v>1058</v>
      </c>
      <c r="J26" s="751">
        <v>41</v>
      </c>
    </row>
    <row r="27" spans="2:10" x14ac:dyDescent="0.2">
      <c r="B27" s="23" t="s">
        <v>33</v>
      </c>
      <c r="H27" s="1" t="s">
        <v>1059</v>
      </c>
      <c r="J27" s="751">
        <v>42</v>
      </c>
    </row>
    <row r="28" spans="2:10" x14ac:dyDescent="0.2">
      <c r="B28" s="23"/>
      <c r="J28" s="751"/>
    </row>
    <row r="29" spans="2:10" x14ac:dyDescent="0.2">
      <c r="B29" s="23" t="s">
        <v>979</v>
      </c>
      <c r="J29" s="751"/>
    </row>
    <row r="30" spans="2:10" x14ac:dyDescent="0.2">
      <c r="B30" s="23" t="s">
        <v>983</v>
      </c>
      <c r="H30" s="1" t="s">
        <v>1060</v>
      </c>
      <c r="J30" s="751">
        <v>44</v>
      </c>
    </row>
    <row r="31" spans="2:10" x14ac:dyDescent="0.2">
      <c r="B31" s="23" t="s">
        <v>1074</v>
      </c>
      <c r="H31" s="1" t="s">
        <v>1061</v>
      </c>
      <c r="J31" s="751">
        <v>45</v>
      </c>
    </row>
    <row r="36" spans="2:2" x14ac:dyDescent="0.2">
      <c r="B36" s="1665"/>
    </row>
    <row r="39" spans="2:2" x14ac:dyDescent="0.2">
      <c r="B39" s="1651"/>
    </row>
  </sheetData>
  <mergeCells count="5">
    <mergeCell ref="H5:J5"/>
    <mergeCell ref="H6:J6"/>
    <mergeCell ref="B7:H7"/>
    <mergeCell ref="B20:H20"/>
    <mergeCell ref="B2:I2"/>
  </mergeCells>
  <pageMargins left="0.39370078740157483" right="0.39370078740157483" top="0.98425196850393704" bottom="0.98425196850393704" header="0.51181102362204722" footer="0.51181102362204722"/>
  <pageSetup orientation="portrait" r:id="rId1"/>
  <headerFooter alignWithMargins="0">
    <oddFooter>&amp;LS80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Normal="100" zoomScaleSheetLayoutView="40" workbookViewId="0"/>
  </sheetViews>
  <sheetFormatPr baseColWidth="10" defaultColWidth="11.5703125" defaultRowHeight="12.75" x14ac:dyDescent="0.2"/>
  <cols>
    <col min="1" max="1" width="1.140625" style="1" customWidth="1"/>
    <col min="2" max="3" width="11.42578125" style="1" customWidth="1"/>
    <col min="4" max="4" width="6.140625" style="1" customWidth="1"/>
    <col min="5" max="5" width="11.42578125" style="1" customWidth="1"/>
    <col min="6" max="6" width="39.140625" style="1" customWidth="1"/>
    <col min="7" max="7" width="0.140625" style="1" hidden="1" customWidth="1"/>
    <col min="8" max="8" width="5.5703125" style="1" customWidth="1"/>
    <col min="9" max="9" width="2.7109375" style="750" customWidth="1"/>
    <col min="10" max="10" width="4.28515625" style="1422" customWidth="1"/>
    <col min="11" max="16384" width="11.5703125" style="1416"/>
  </cols>
  <sheetData>
    <row r="1" spans="1:10" s="1674" customFormat="1" x14ac:dyDescent="0.2">
      <c r="A1" s="1"/>
      <c r="B1" s="107" t="s">
        <v>1038</v>
      </c>
      <c r="C1" s="1"/>
      <c r="D1" s="1"/>
      <c r="E1" s="1"/>
      <c r="F1" s="1"/>
      <c r="G1" s="1"/>
      <c r="H1" s="1"/>
      <c r="I1" s="750"/>
      <c r="J1" s="1422"/>
    </row>
    <row r="2" spans="1:10" x14ac:dyDescent="0.2">
      <c r="B2" s="2215" t="s">
        <v>977</v>
      </c>
      <c r="C2" s="2325"/>
      <c r="D2" s="2325"/>
      <c r="E2" s="2325"/>
      <c r="F2" s="2325"/>
      <c r="G2" s="2325"/>
      <c r="H2" s="2325"/>
      <c r="I2" s="2325"/>
    </row>
    <row r="3" spans="1:10" x14ac:dyDescent="0.2">
      <c r="B3" s="53" t="s">
        <v>220</v>
      </c>
      <c r="C3" s="48"/>
      <c r="D3" s="48"/>
      <c r="E3" s="48"/>
      <c r="F3" s="48"/>
      <c r="G3" s="48"/>
      <c r="H3" s="752"/>
      <c r="I3" s="753"/>
    </row>
    <row r="4" spans="1:10" x14ac:dyDescent="0.2">
      <c r="B4" s="53"/>
      <c r="C4" s="48"/>
      <c r="D4" s="48"/>
      <c r="E4" s="48"/>
      <c r="F4" s="48"/>
      <c r="G4" s="48"/>
      <c r="H4" s="752"/>
      <c r="I4" s="753"/>
    </row>
    <row r="5" spans="1:10" x14ac:dyDescent="0.2">
      <c r="B5" s="1386"/>
      <c r="F5" s="1387"/>
      <c r="G5" s="1387"/>
      <c r="H5" s="2360"/>
      <c r="I5" s="2325"/>
      <c r="J5" s="2325"/>
    </row>
    <row r="6" spans="1:10" x14ac:dyDescent="0.2">
      <c r="B6" s="1386"/>
      <c r="F6" s="1387"/>
      <c r="G6" s="1387"/>
      <c r="H6" s="2217" t="s">
        <v>221</v>
      </c>
      <c r="I6" s="2361"/>
      <c r="J6" s="2361"/>
    </row>
    <row r="7" spans="1:10" x14ac:dyDescent="0.2">
      <c r="B7" s="2257" t="s">
        <v>978</v>
      </c>
      <c r="C7" s="2257"/>
      <c r="D7" s="2257"/>
      <c r="E7" s="2257"/>
      <c r="F7" s="2257"/>
      <c r="G7" s="2257"/>
      <c r="H7" s="2257"/>
      <c r="I7" s="323"/>
      <c r="J7" s="323"/>
    </row>
    <row r="8" spans="1:10" x14ac:dyDescent="0.2">
      <c r="I8" s="1"/>
      <c r="J8" s="1388"/>
    </row>
    <row r="9" spans="1:10" x14ac:dyDescent="0.2">
      <c r="B9" s="23" t="s">
        <v>1031</v>
      </c>
      <c r="C9" s="1387"/>
      <c r="D9" s="1387"/>
      <c r="E9" s="1394"/>
      <c r="H9" s="749"/>
    </row>
    <row r="10" spans="1:10" x14ac:dyDescent="0.2">
      <c r="B10" s="23" t="s">
        <v>980</v>
      </c>
      <c r="C10" s="1387"/>
      <c r="D10" s="1387"/>
      <c r="E10" s="1394"/>
      <c r="H10" s="751" t="s">
        <v>1048</v>
      </c>
      <c r="J10" s="751">
        <v>26</v>
      </c>
    </row>
    <row r="11" spans="1:10" x14ac:dyDescent="0.2">
      <c r="B11" s="23" t="s">
        <v>981</v>
      </c>
      <c r="C11" s="1387"/>
      <c r="D11" s="1387"/>
      <c r="E11" s="1394"/>
      <c r="H11" s="751" t="s">
        <v>1049</v>
      </c>
      <c r="J11" s="751">
        <v>27</v>
      </c>
    </row>
    <row r="12" spans="1:10" x14ac:dyDescent="0.2">
      <c r="B12" s="23" t="s">
        <v>982</v>
      </c>
      <c r="H12" s="751" t="s">
        <v>1050</v>
      </c>
      <c r="J12" s="751">
        <v>28</v>
      </c>
    </row>
    <row r="13" spans="1:10" x14ac:dyDescent="0.2">
      <c r="B13" s="23" t="s">
        <v>886</v>
      </c>
      <c r="H13" s="751" t="s">
        <v>1051</v>
      </c>
      <c r="I13" s="1"/>
      <c r="J13" s="1387">
        <v>29</v>
      </c>
    </row>
    <row r="14" spans="1:10" x14ac:dyDescent="0.2">
      <c r="B14" s="23" t="s">
        <v>33</v>
      </c>
      <c r="H14" s="751" t="s">
        <v>1052</v>
      </c>
      <c r="I14" s="751"/>
      <c r="J14" s="751">
        <v>30</v>
      </c>
    </row>
    <row r="15" spans="1:10" x14ac:dyDescent="0.2">
      <c r="B15" s="23"/>
      <c r="I15" s="1"/>
      <c r="J15" s="1387"/>
    </row>
    <row r="16" spans="1:10" x14ac:dyDescent="0.2">
      <c r="B16" s="23" t="s">
        <v>979</v>
      </c>
      <c r="H16" s="751"/>
      <c r="I16" s="751"/>
      <c r="J16" s="751"/>
    </row>
    <row r="17" spans="2:10" s="1" customFormat="1" x14ac:dyDescent="0.2">
      <c r="B17" s="23" t="s">
        <v>983</v>
      </c>
      <c r="E17" s="23"/>
      <c r="H17" s="751" t="s">
        <v>1053</v>
      </c>
      <c r="I17" s="751"/>
      <c r="J17" s="751">
        <v>32</v>
      </c>
    </row>
    <row r="18" spans="2:10" x14ac:dyDescent="0.2">
      <c r="B18" s="23" t="s">
        <v>1074</v>
      </c>
      <c r="E18" s="23"/>
      <c r="H18" s="751" t="s">
        <v>1054</v>
      </c>
      <c r="I18" s="751"/>
      <c r="J18" s="751">
        <v>33</v>
      </c>
    </row>
    <row r="19" spans="2:10" x14ac:dyDescent="0.2">
      <c r="E19" s="23"/>
      <c r="H19" s="751"/>
      <c r="I19" s="751"/>
      <c r="J19" s="1423"/>
    </row>
    <row r="20" spans="2:10" x14ac:dyDescent="0.2">
      <c r="B20" s="2257" t="s">
        <v>984</v>
      </c>
      <c r="C20" s="2257"/>
      <c r="D20" s="2257"/>
      <c r="E20" s="2257"/>
      <c r="F20" s="2257"/>
      <c r="G20" s="2257"/>
      <c r="H20" s="2257"/>
      <c r="I20" s="751"/>
    </row>
    <row r="21" spans="2:10" x14ac:dyDescent="0.2">
      <c r="H21" s="1387"/>
    </row>
    <row r="22" spans="2:10" x14ac:dyDescent="0.2">
      <c r="B22" s="23" t="s">
        <v>1031</v>
      </c>
      <c r="H22" s="1387"/>
    </row>
    <row r="23" spans="2:10" x14ac:dyDescent="0.2">
      <c r="B23" s="23" t="s">
        <v>980</v>
      </c>
      <c r="H23" s="1" t="s">
        <v>1055</v>
      </c>
      <c r="J23" s="751">
        <v>35</v>
      </c>
    </row>
    <row r="24" spans="2:10" x14ac:dyDescent="0.2">
      <c r="B24" s="23" t="s">
        <v>981</v>
      </c>
      <c r="H24" s="1" t="s">
        <v>1056</v>
      </c>
      <c r="J24" s="751">
        <v>36</v>
      </c>
    </row>
    <row r="25" spans="2:10" x14ac:dyDescent="0.2">
      <c r="B25" s="23" t="s">
        <v>982</v>
      </c>
      <c r="H25" s="1" t="s">
        <v>1057</v>
      </c>
      <c r="J25" s="751">
        <v>37</v>
      </c>
    </row>
    <row r="26" spans="2:10" x14ac:dyDescent="0.2">
      <c r="B26" s="23" t="s">
        <v>886</v>
      </c>
      <c r="C26" s="4"/>
      <c r="H26" s="1" t="s">
        <v>1058</v>
      </c>
      <c r="J26" s="751">
        <v>38</v>
      </c>
    </row>
    <row r="27" spans="2:10" x14ac:dyDescent="0.2">
      <c r="B27" s="23" t="s">
        <v>33</v>
      </c>
      <c r="H27" s="1" t="s">
        <v>1059</v>
      </c>
      <c r="J27" s="751">
        <v>39</v>
      </c>
    </row>
    <row r="28" spans="2:10" x14ac:dyDescent="0.2">
      <c r="B28" s="23"/>
      <c r="J28" s="751"/>
    </row>
    <row r="29" spans="2:10" x14ac:dyDescent="0.2">
      <c r="B29" s="23" t="s">
        <v>979</v>
      </c>
      <c r="J29" s="751"/>
    </row>
    <row r="30" spans="2:10" x14ac:dyDescent="0.2">
      <c r="B30" s="23" t="s">
        <v>983</v>
      </c>
      <c r="H30" s="1" t="s">
        <v>1060</v>
      </c>
      <c r="J30" s="751">
        <v>41</v>
      </c>
    </row>
    <row r="31" spans="2:10" x14ac:dyDescent="0.2">
      <c r="B31" s="23" t="s">
        <v>1074</v>
      </c>
      <c r="H31" s="1" t="s">
        <v>1061</v>
      </c>
      <c r="J31" s="751">
        <v>42</v>
      </c>
    </row>
    <row r="35" spans="2:11" x14ac:dyDescent="0.2">
      <c r="B35" s="1665"/>
    </row>
    <row r="37" spans="2:11" x14ac:dyDescent="0.2">
      <c r="B37" s="844" t="s">
        <v>1092</v>
      </c>
      <c r="C37" s="99"/>
      <c r="D37" s="99"/>
      <c r="E37" s="99"/>
      <c r="F37" s="99"/>
      <c r="G37" s="99"/>
      <c r="H37" s="99"/>
      <c r="I37" s="1899"/>
      <c r="J37" s="2173"/>
      <c r="K37" s="1883"/>
    </row>
    <row r="38" spans="2:11" x14ac:dyDescent="0.2">
      <c r="B38" s="844" t="s">
        <v>1085</v>
      </c>
      <c r="C38" s="99"/>
      <c r="D38" s="99"/>
      <c r="E38" s="99"/>
      <c r="F38" s="99"/>
      <c r="G38" s="99"/>
      <c r="H38" s="99"/>
      <c r="I38" s="1899"/>
      <c r="J38" s="2173"/>
      <c r="K38" s="1883"/>
    </row>
  </sheetData>
  <mergeCells count="5">
    <mergeCell ref="H5:J5"/>
    <mergeCell ref="H6:J6"/>
    <mergeCell ref="B7:H7"/>
    <mergeCell ref="B20:H20"/>
    <mergeCell ref="B2:I2"/>
  </mergeCells>
  <pageMargins left="0.39370078740157483" right="0.39370078740157483" top="0.78740157480314965" bottom="0.78740157480314965" header="0.39370078740157483" footer="0.39370078740157483"/>
  <pageSetup orientation="portrait" r:id="rId1"/>
  <headerFooter alignWithMargins="0">
    <oddFooter>&amp;LS80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Normal="100" zoomScaleSheetLayoutView="40" workbookViewId="0"/>
  </sheetViews>
  <sheetFormatPr baseColWidth="10" defaultColWidth="11.5703125" defaultRowHeight="12.75" x14ac:dyDescent="0.2"/>
  <cols>
    <col min="1" max="1" width="1.140625" style="1" customWidth="1"/>
    <col min="2" max="3" width="11.42578125" style="1" customWidth="1"/>
    <col min="4" max="4" width="6.140625" style="1" customWidth="1"/>
    <col min="5" max="5" width="11.42578125" style="1" customWidth="1"/>
    <col min="6" max="6" width="39.140625" style="1" customWidth="1"/>
    <col min="7" max="7" width="0.140625" style="1" hidden="1" customWidth="1"/>
    <col min="8" max="8" width="5.5703125" style="1" customWidth="1"/>
    <col min="9" max="9" width="2.7109375" style="750" customWidth="1"/>
    <col min="10" max="10" width="4.28515625" style="1422" customWidth="1"/>
    <col min="11" max="16384" width="11.5703125" style="1416"/>
  </cols>
  <sheetData>
    <row r="1" spans="1:10" s="1674" customFormat="1" x14ac:dyDescent="0.2">
      <c r="A1" s="1"/>
      <c r="B1" s="107" t="s">
        <v>1038</v>
      </c>
      <c r="C1" s="1"/>
      <c r="D1" s="1"/>
      <c r="E1" s="1"/>
      <c r="F1" s="1"/>
      <c r="G1" s="1"/>
      <c r="H1" s="1"/>
      <c r="I1" s="750"/>
      <c r="J1" s="1422"/>
    </row>
    <row r="2" spans="1:10" x14ac:dyDescent="0.2">
      <c r="B2" s="2215" t="s">
        <v>977</v>
      </c>
      <c r="C2" s="2325"/>
      <c r="D2" s="2325"/>
      <c r="E2" s="2325"/>
      <c r="F2" s="2325"/>
      <c r="G2" s="2325"/>
      <c r="H2" s="2325"/>
      <c r="I2" s="2325"/>
    </row>
    <row r="3" spans="1:10" x14ac:dyDescent="0.2">
      <c r="B3" s="53" t="s">
        <v>220</v>
      </c>
      <c r="C3" s="48"/>
      <c r="D3" s="48"/>
      <c r="E3" s="48"/>
      <c r="F3" s="48"/>
      <c r="G3" s="48"/>
      <c r="H3" s="752"/>
      <c r="I3" s="753"/>
    </row>
    <row r="4" spans="1:10" x14ac:dyDescent="0.2">
      <c r="B4" s="53"/>
      <c r="C4" s="48"/>
      <c r="D4" s="48"/>
      <c r="E4" s="48"/>
      <c r="F4" s="48"/>
      <c r="G4" s="48"/>
      <c r="H4" s="752"/>
      <c r="I4" s="753"/>
    </row>
    <row r="5" spans="1:10" x14ac:dyDescent="0.2">
      <c r="B5" s="1386"/>
      <c r="F5" s="1387"/>
      <c r="G5" s="1387"/>
      <c r="H5" s="2360"/>
      <c r="I5" s="2325"/>
      <c r="J5" s="2325"/>
    </row>
    <row r="6" spans="1:10" x14ac:dyDescent="0.2">
      <c r="B6" s="1386"/>
      <c r="F6" s="1387"/>
      <c r="G6" s="1387"/>
      <c r="H6" s="2217" t="s">
        <v>221</v>
      </c>
      <c r="I6" s="2361"/>
      <c r="J6" s="2361"/>
    </row>
    <row r="7" spans="1:10" x14ac:dyDescent="0.2">
      <c r="B7" s="2257" t="s">
        <v>978</v>
      </c>
      <c r="C7" s="2257"/>
      <c r="D7" s="2257"/>
      <c r="E7" s="2257"/>
      <c r="F7" s="2257"/>
      <c r="G7" s="2257"/>
      <c r="H7" s="2257"/>
      <c r="I7" s="323"/>
      <c r="J7" s="323"/>
    </row>
    <row r="8" spans="1:10" x14ac:dyDescent="0.2">
      <c r="I8" s="1"/>
      <c r="J8" s="1388"/>
    </row>
    <row r="9" spans="1:10" x14ac:dyDescent="0.2">
      <c r="B9" s="23" t="s">
        <v>1031</v>
      </c>
      <c r="C9" s="1387"/>
      <c r="D9" s="1387"/>
      <c r="E9" s="1394"/>
      <c r="H9" s="749"/>
    </row>
    <row r="10" spans="1:10" x14ac:dyDescent="0.2">
      <c r="B10" s="23" t="s">
        <v>980</v>
      </c>
      <c r="C10" s="1387"/>
      <c r="D10" s="1387"/>
      <c r="E10" s="1394"/>
      <c r="H10" s="751" t="s">
        <v>1048</v>
      </c>
      <c r="J10" s="751">
        <v>25</v>
      </c>
    </row>
    <row r="11" spans="1:10" x14ac:dyDescent="0.2">
      <c r="B11" s="23" t="s">
        <v>981</v>
      </c>
      <c r="C11" s="1387"/>
      <c r="D11" s="1387"/>
      <c r="E11" s="1394"/>
      <c r="H11" s="751" t="s">
        <v>1049</v>
      </c>
      <c r="J11" s="751">
        <v>26</v>
      </c>
    </row>
    <row r="12" spans="1:10" x14ac:dyDescent="0.2">
      <c r="B12" s="23" t="s">
        <v>982</v>
      </c>
      <c r="H12" s="751" t="s">
        <v>1050</v>
      </c>
      <c r="J12" s="751">
        <v>27</v>
      </c>
    </row>
    <row r="13" spans="1:10" x14ac:dyDescent="0.2">
      <c r="B13" s="23" t="s">
        <v>886</v>
      </c>
      <c r="H13" s="751" t="s">
        <v>1051</v>
      </c>
      <c r="I13" s="1"/>
      <c r="J13" s="1387">
        <v>28</v>
      </c>
    </row>
    <row r="14" spans="1:10" x14ac:dyDescent="0.2">
      <c r="B14" s="23" t="s">
        <v>33</v>
      </c>
      <c r="H14" s="751" t="s">
        <v>1052</v>
      </c>
      <c r="I14" s="751"/>
      <c r="J14" s="751">
        <v>29</v>
      </c>
    </row>
    <row r="15" spans="1:10" x14ac:dyDescent="0.2">
      <c r="B15" s="23"/>
      <c r="I15" s="1"/>
      <c r="J15" s="1387"/>
    </row>
    <row r="16" spans="1:10" x14ac:dyDescent="0.2">
      <c r="B16" s="23" t="s">
        <v>979</v>
      </c>
      <c r="H16" s="751"/>
      <c r="I16" s="751"/>
      <c r="J16" s="751"/>
    </row>
    <row r="17" spans="2:10" s="1" customFormat="1" x14ac:dyDescent="0.2">
      <c r="B17" s="23" t="s">
        <v>983</v>
      </c>
      <c r="E17" s="23"/>
      <c r="H17" s="751" t="s">
        <v>1053</v>
      </c>
      <c r="I17" s="751"/>
      <c r="J17" s="751">
        <v>31</v>
      </c>
    </row>
    <row r="18" spans="2:10" x14ac:dyDescent="0.2">
      <c r="B18" s="23" t="s">
        <v>1074</v>
      </c>
      <c r="E18" s="23"/>
      <c r="H18" s="751" t="s">
        <v>1054</v>
      </c>
      <c r="I18" s="751"/>
      <c r="J18" s="751">
        <v>32</v>
      </c>
    </row>
    <row r="19" spans="2:10" x14ac:dyDescent="0.2">
      <c r="E19" s="23"/>
      <c r="H19" s="751"/>
      <c r="I19" s="751"/>
      <c r="J19" s="1423"/>
    </row>
    <row r="20" spans="2:10" x14ac:dyDescent="0.2">
      <c r="B20" s="2257" t="s">
        <v>984</v>
      </c>
      <c r="C20" s="2257"/>
      <c r="D20" s="2257"/>
      <c r="E20" s="2257"/>
      <c r="F20" s="2257"/>
      <c r="G20" s="2257"/>
      <c r="H20" s="2257"/>
      <c r="I20" s="751"/>
    </row>
    <row r="21" spans="2:10" x14ac:dyDescent="0.2">
      <c r="H21" s="1387"/>
    </row>
    <row r="22" spans="2:10" x14ac:dyDescent="0.2">
      <c r="B22" s="23" t="s">
        <v>1031</v>
      </c>
      <c r="H22" s="1387"/>
    </row>
    <row r="23" spans="2:10" x14ac:dyDescent="0.2">
      <c r="B23" s="23" t="s">
        <v>980</v>
      </c>
      <c r="H23" s="1" t="s">
        <v>1055</v>
      </c>
      <c r="J23" s="751">
        <v>34</v>
      </c>
    </row>
    <row r="24" spans="2:10" x14ac:dyDescent="0.2">
      <c r="B24" s="23" t="s">
        <v>981</v>
      </c>
      <c r="H24" s="1" t="s">
        <v>1056</v>
      </c>
      <c r="J24" s="751">
        <v>35</v>
      </c>
    </row>
    <row r="25" spans="2:10" x14ac:dyDescent="0.2">
      <c r="B25" s="23" t="s">
        <v>982</v>
      </c>
      <c r="H25" s="1" t="s">
        <v>1057</v>
      </c>
      <c r="J25" s="751">
        <v>36</v>
      </c>
    </row>
    <row r="26" spans="2:10" x14ac:dyDescent="0.2">
      <c r="B26" s="23" t="s">
        <v>886</v>
      </c>
      <c r="C26" s="4"/>
      <c r="H26" s="1" t="s">
        <v>1058</v>
      </c>
      <c r="J26" s="751">
        <v>37</v>
      </c>
    </row>
    <row r="27" spans="2:10" x14ac:dyDescent="0.2">
      <c r="B27" s="23" t="s">
        <v>33</v>
      </c>
      <c r="H27" s="1" t="s">
        <v>1059</v>
      </c>
      <c r="J27" s="751">
        <v>38</v>
      </c>
    </row>
    <row r="28" spans="2:10" x14ac:dyDescent="0.2">
      <c r="B28" s="23"/>
      <c r="J28" s="751"/>
    </row>
    <row r="29" spans="2:10" x14ac:dyDescent="0.2">
      <c r="B29" s="23" t="s">
        <v>979</v>
      </c>
      <c r="J29" s="751"/>
    </row>
    <row r="30" spans="2:10" x14ac:dyDescent="0.2">
      <c r="B30" s="23" t="s">
        <v>983</v>
      </c>
      <c r="H30" s="1" t="s">
        <v>1060</v>
      </c>
      <c r="J30" s="751">
        <v>40</v>
      </c>
    </row>
    <row r="31" spans="2:10" x14ac:dyDescent="0.2">
      <c r="B31" s="23" t="s">
        <v>1074</v>
      </c>
      <c r="H31" s="1" t="s">
        <v>1061</v>
      </c>
      <c r="J31" s="751">
        <v>41</v>
      </c>
    </row>
    <row r="35" spans="2:2" x14ac:dyDescent="0.2">
      <c r="B35" s="1665"/>
    </row>
    <row r="37" spans="2:2" x14ac:dyDescent="0.2">
      <c r="B37" s="844" t="s">
        <v>1093</v>
      </c>
    </row>
    <row r="38" spans="2:2" x14ac:dyDescent="0.2">
      <c r="B38" s="844" t="s">
        <v>1085</v>
      </c>
    </row>
  </sheetData>
  <mergeCells count="5">
    <mergeCell ref="H5:J5"/>
    <mergeCell ref="H6:J6"/>
    <mergeCell ref="B7:H7"/>
    <mergeCell ref="B20:H20"/>
    <mergeCell ref="B2:I2"/>
  </mergeCells>
  <pageMargins left="0.39370078740157483" right="0.39370078740157483" top="0.78740157480314965" bottom="0.78740157480314965" header="0.39370078740157483" footer="0.39370078740157483"/>
  <pageSetup orientation="portrait" r:id="rId1"/>
  <headerFooter alignWithMargins="0">
    <oddFooter>&amp;LS80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/>
  </sheetViews>
  <sheetFormatPr baseColWidth="10" defaultColWidth="11.42578125" defaultRowHeight="12.75" x14ac:dyDescent="0.2"/>
  <cols>
    <col min="1" max="16384" width="11.42578125" style="1"/>
  </cols>
  <sheetData>
    <row r="1" spans="1:8" ht="14.1" customHeight="1" x14ac:dyDescent="0.2">
      <c r="A1" s="107" t="s">
        <v>1038</v>
      </c>
    </row>
    <row r="2" spans="1:8" x14ac:dyDescent="0.2">
      <c r="A2" s="53"/>
      <c r="B2" s="48"/>
      <c r="C2" s="48"/>
      <c r="D2" s="48"/>
      <c r="E2" s="48"/>
      <c r="F2" s="48"/>
      <c r="G2" s="48"/>
    </row>
    <row r="4" spans="1:8" x14ac:dyDescent="0.2">
      <c r="A4" s="4"/>
    </row>
    <row r="5" spans="1:8" ht="12" customHeight="1" x14ac:dyDescent="0.2"/>
    <row r="6" spans="1:8" x14ac:dyDescent="0.2">
      <c r="B6" s="17"/>
      <c r="C6" s="17"/>
      <c r="D6" s="17"/>
      <c r="E6" s="17"/>
      <c r="F6" s="17"/>
      <c r="G6" s="17"/>
    </row>
    <row r="7" spans="1:8" ht="20.25" x14ac:dyDescent="0.3">
      <c r="A7" s="1420"/>
      <c r="B7" s="1420"/>
      <c r="C7" s="1420"/>
      <c r="D7" s="1420"/>
      <c r="E7" s="1420"/>
      <c r="F7" s="1420"/>
      <c r="G7" s="1420"/>
    </row>
    <row r="8" spans="1:8" ht="30" customHeight="1" x14ac:dyDescent="0.2">
      <c r="B8" s="1392"/>
    </row>
    <row r="9" spans="1:8" x14ac:dyDescent="0.2">
      <c r="B9" s="48"/>
      <c r="C9" s="48"/>
      <c r="D9" s="48"/>
      <c r="E9" s="48"/>
      <c r="F9" s="48"/>
      <c r="G9" s="48"/>
    </row>
    <row r="13" spans="1:8" ht="15" x14ac:dyDescent="0.2">
      <c r="B13" s="2363" t="s">
        <v>985</v>
      </c>
      <c r="C13" s="2325"/>
      <c r="D13" s="2325"/>
      <c r="E13" s="2325"/>
      <c r="F13" s="2325"/>
      <c r="G13" s="2325"/>
    </row>
    <row r="15" spans="1:8" ht="20.25" x14ac:dyDescent="0.3">
      <c r="A15" s="2362" t="s">
        <v>1032</v>
      </c>
      <c r="B15" s="2362"/>
      <c r="C15" s="2362"/>
      <c r="D15" s="2362"/>
      <c r="E15" s="2362"/>
      <c r="F15" s="2362"/>
      <c r="G15" s="2362"/>
      <c r="H15" s="2215"/>
    </row>
    <row r="25" spans="1:7" ht="12.75" customHeight="1" x14ac:dyDescent="0.4">
      <c r="A25" s="1424"/>
      <c r="B25" s="1424"/>
      <c r="C25" s="1424"/>
      <c r="D25" s="1424"/>
      <c r="E25" s="1424"/>
      <c r="F25" s="1424"/>
      <c r="G25" s="1424"/>
    </row>
    <row r="40" spans="1:7" x14ac:dyDescent="0.2">
      <c r="B40" s="1665"/>
    </row>
    <row r="47" spans="1:7" ht="18" x14ac:dyDescent="0.25">
      <c r="A47" s="1421"/>
      <c r="B47" s="1421"/>
      <c r="C47" s="1421"/>
      <c r="D47" s="1421"/>
      <c r="E47" s="1421"/>
      <c r="F47" s="1421"/>
      <c r="G47" s="1421"/>
    </row>
  </sheetData>
  <mergeCells count="2">
    <mergeCell ref="A15:H15"/>
    <mergeCell ref="B13:G13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 xml:space="preserve">&amp;LOrganisme  ____________________________________&amp;RCode géographique ________ </oddHeader>
    <oddFooter>&amp;LS4-A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/>
  <dimension ref="A1:J58"/>
  <sheetViews>
    <sheetView zoomScaleNormal="100" workbookViewId="0"/>
  </sheetViews>
  <sheetFormatPr baseColWidth="10" defaultRowHeight="12.75" x14ac:dyDescent="0.2"/>
  <cols>
    <col min="1" max="7" width="11.42578125" style="1" customWidth="1"/>
    <col min="8" max="8" width="17.28515625" style="1" customWidth="1"/>
  </cols>
  <sheetData>
    <row r="1" spans="1:10" x14ac:dyDescent="0.2">
      <c r="A1" s="107"/>
      <c r="B1" s="99"/>
      <c r="C1" s="99"/>
      <c r="D1" s="99"/>
      <c r="E1" s="99"/>
      <c r="F1" s="99"/>
      <c r="G1" s="99"/>
      <c r="H1" s="99"/>
    </row>
    <row r="2" spans="1:10" x14ac:dyDescent="0.2">
      <c r="A2" s="107"/>
      <c r="B2" s="99"/>
      <c r="C2" s="99"/>
      <c r="D2" s="99"/>
      <c r="E2" s="1909"/>
      <c r="F2" s="1909"/>
      <c r="G2" s="1909"/>
      <c r="H2" s="1911"/>
      <c r="I2" s="1679"/>
      <c r="J2" s="1679"/>
    </row>
    <row r="3" spans="1:10" x14ac:dyDescent="0.2">
      <c r="A3" s="1903" t="s">
        <v>598</v>
      </c>
      <c r="B3" s="99"/>
      <c r="C3" s="99"/>
      <c r="D3" s="99"/>
      <c r="E3" s="99"/>
      <c r="F3" s="99"/>
      <c r="G3" s="99"/>
      <c r="H3" s="477" t="s">
        <v>2408</v>
      </c>
      <c r="I3" s="6"/>
    </row>
    <row r="4" spans="1:10" ht="13.5" thickBot="1" x14ac:dyDescent="0.25">
      <c r="A4" s="236"/>
      <c r="B4" s="236"/>
      <c r="C4" s="236"/>
      <c r="D4" s="236"/>
      <c r="E4" s="236"/>
      <c r="F4" s="99"/>
      <c r="G4" s="99"/>
      <c r="H4" s="99"/>
      <c r="I4" s="1334"/>
    </row>
    <row r="5" spans="1:10" x14ac:dyDescent="0.2">
      <c r="A5" s="107"/>
      <c r="B5" s="99"/>
      <c r="C5" s="99"/>
      <c r="D5" s="99"/>
      <c r="E5" s="99"/>
      <c r="F5" s="99"/>
      <c r="G5" s="99"/>
      <c r="H5" s="99"/>
    </row>
    <row r="6" spans="1:10" x14ac:dyDescent="0.2">
      <c r="A6" s="99"/>
      <c r="B6" s="99"/>
      <c r="C6" s="99"/>
      <c r="D6" s="99"/>
      <c r="E6" s="99"/>
      <c r="F6" s="99"/>
      <c r="G6" s="99"/>
      <c r="H6" s="99"/>
    </row>
    <row r="7" spans="1:10" x14ac:dyDescent="0.2">
      <c r="A7" s="2221"/>
      <c r="B7" s="2221"/>
      <c r="C7" s="2221"/>
      <c r="D7" s="2221"/>
      <c r="E7" s="2221"/>
      <c r="F7" s="2221"/>
      <c r="G7" s="2221"/>
      <c r="H7" s="2221"/>
    </row>
    <row r="8" spans="1:10" x14ac:dyDescent="0.2">
      <c r="A8" s="1920"/>
      <c r="B8" s="1920"/>
      <c r="C8" s="1920"/>
      <c r="D8" s="1920"/>
      <c r="E8" s="1920"/>
      <c r="F8" s="1920"/>
      <c r="G8" s="1920"/>
      <c r="H8" s="1920"/>
    </row>
    <row r="9" spans="1:10" x14ac:dyDescent="0.2">
      <c r="A9" s="2218"/>
      <c r="B9" s="2218"/>
      <c r="C9" s="2218"/>
      <c r="D9" s="2218"/>
      <c r="E9" s="2218"/>
      <c r="F9" s="2218"/>
      <c r="G9" s="2218"/>
      <c r="H9" s="2218"/>
    </row>
    <row r="10" spans="1:10" x14ac:dyDescent="0.2">
      <c r="A10" s="2218"/>
      <c r="B10" s="2218"/>
      <c r="C10" s="2218"/>
      <c r="D10" s="2218"/>
      <c r="E10" s="2218"/>
      <c r="F10" s="2218"/>
      <c r="G10" s="2218"/>
      <c r="H10" s="2218"/>
    </row>
    <row r="11" spans="1:10" x14ac:dyDescent="0.2">
      <c r="A11" s="2218"/>
      <c r="B11" s="2218"/>
      <c r="C11" s="2218"/>
      <c r="D11" s="2218"/>
      <c r="E11" s="2218"/>
      <c r="F11" s="2218"/>
      <c r="G11" s="2218"/>
      <c r="H11" s="2218"/>
    </row>
    <row r="12" spans="1:10" x14ac:dyDescent="0.2">
      <c r="A12" s="2218"/>
      <c r="B12" s="2218"/>
      <c r="C12" s="2218"/>
      <c r="D12" s="2218"/>
      <c r="E12" s="2218"/>
      <c r="F12" s="2218"/>
      <c r="G12" s="2218"/>
      <c r="H12" s="2218"/>
    </row>
    <row r="13" spans="1:10" x14ac:dyDescent="0.2">
      <c r="A13" s="1921"/>
      <c r="B13" s="1921"/>
      <c r="C13" s="1921"/>
      <c r="D13" s="1921"/>
      <c r="E13" s="1921"/>
      <c r="F13" s="1921"/>
      <c r="G13" s="1921"/>
      <c r="H13" s="1921"/>
    </row>
    <row r="14" spans="1:10" x14ac:dyDescent="0.2">
      <c r="A14" s="2222"/>
      <c r="B14" s="2222"/>
      <c r="C14" s="2222"/>
      <c r="D14" s="2222"/>
      <c r="E14" s="2222"/>
      <c r="F14" s="2222"/>
      <c r="G14" s="2222"/>
      <c r="H14" s="2222"/>
    </row>
    <row r="15" spans="1:10" x14ac:dyDescent="0.2">
      <c r="A15" s="1920"/>
      <c r="B15" s="1920"/>
      <c r="C15" s="1920"/>
      <c r="D15" s="1920"/>
      <c r="E15" s="1920"/>
      <c r="F15" s="1920"/>
      <c r="G15" s="1920"/>
      <c r="H15" s="1920"/>
    </row>
    <row r="16" spans="1:10" x14ac:dyDescent="0.2">
      <c r="A16" s="2218"/>
      <c r="B16" s="2219"/>
      <c r="C16" s="2219"/>
      <c r="D16" s="2219"/>
      <c r="E16" s="2219"/>
      <c r="F16" s="2219"/>
      <c r="G16" s="2219"/>
      <c r="H16" s="2219"/>
    </row>
    <row r="17" spans="1:8" x14ac:dyDescent="0.2">
      <c r="A17" s="2219"/>
      <c r="B17" s="2219"/>
      <c r="C17" s="2219"/>
      <c r="D17" s="2219"/>
      <c r="E17" s="2219"/>
      <c r="F17" s="2219"/>
      <c r="G17" s="2219"/>
      <c r="H17" s="2219"/>
    </row>
    <row r="18" spans="1:8" x14ac:dyDescent="0.2">
      <c r="A18" s="2219"/>
      <c r="B18" s="2219"/>
      <c r="C18" s="2219"/>
      <c r="D18" s="2219"/>
      <c r="E18" s="2219"/>
      <c r="F18" s="2219"/>
      <c r="G18" s="2219"/>
      <c r="H18" s="2219"/>
    </row>
    <row r="19" spans="1:8" x14ac:dyDescent="0.2">
      <c r="A19" s="1921"/>
      <c r="B19" s="1921"/>
      <c r="C19" s="1921"/>
      <c r="D19" s="1921"/>
      <c r="E19" s="1921"/>
      <c r="F19" s="1921"/>
      <c r="G19" s="1921"/>
      <c r="H19" s="1921"/>
    </row>
    <row r="20" spans="1:8" x14ac:dyDescent="0.2">
      <c r="A20" s="2222"/>
      <c r="B20" s="2222"/>
      <c r="C20" s="2222"/>
      <c r="D20" s="2222"/>
      <c r="E20" s="2222"/>
      <c r="F20" s="2222"/>
      <c r="G20" s="2222"/>
      <c r="H20" s="2222"/>
    </row>
    <row r="21" spans="1:8" s="1" customFormat="1" x14ac:dyDescent="0.2">
      <c r="A21" s="1922"/>
      <c r="B21" s="1922"/>
      <c r="C21" s="1922"/>
      <c r="D21" s="1922"/>
      <c r="E21" s="1922"/>
      <c r="F21" s="1922"/>
      <c r="G21" s="1922"/>
      <c r="H21" s="1922"/>
    </row>
    <row r="22" spans="1:8" x14ac:dyDescent="0.2">
      <c r="A22" s="2218"/>
      <c r="B22" s="2219"/>
      <c r="C22" s="2219"/>
      <c r="D22" s="2219"/>
      <c r="E22" s="2219"/>
      <c r="F22" s="2219"/>
      <c r="G22" s="2219"/>
      <c r="H22" s="2219"/>
    </row>
    <row r="23" spans="1:8" x14ac:dyDescent="0.2">
      <c r="A23" s="2219"/>
      <c r="B23" s="2219"/>
      <c r="C23" s="2219"/>
      <c r="D23" s="2219"/>
      <c r="E23" s="2219"/>
      <c r="F23" s="2219"/>
      <c r="G23" s="2219"/>
      <c r="H23" s="2219"/>
    </row>
    <row r="24" spans="1:8" x14ac:dyDescent="0.2">
      <c r="A24" s="2219"/>
      <c r="B24" s="2219"/>
      <c r="C24" s="2219"/>
      <c r="D24" s="2219"/>
      <c r="E24" s="2219"/>
      <c r="F24" s="2219"/>
      <c r="G24" s="2219"/>
      <c r="H24" s="2219"/>
    </row>
    <row r="25" spans="1:8" x14ac:dyDescent="0.2">
      <c r="A25" s="2219"/>
      <c r="B25" s="2219"/>
      <c r="C25" s="2219"/>
      <c r="D25" s="2219"/>
      <c r="E25" s="2219"/>
      <c r="F25" s="2219"/>
      <c r="G25" s="2219"/>
      <c r="H25" s="2219"/>
    </row>
    <row r="26" spans="1:8" x14ac:dyDescent="0.2">
      <c r="A26" s="1921"/>
      <c r="B26" s="1921"/>
      <c r="C26" s="1921"/>
      <c r="D26" s="1921"/>
      <c r="E26" s="1921"/>
      <c r="F26" s="1921"/>
      <c r="G26" s="1921"/>
      <c r="H26" s="1921"/>
    </row>
    <row r="27" spans="1:8" x14ac:dyDescent="0.2">
      <c r="A27" s="2218"/>
      <c r="B27" s="2219"/>
      <c r="C27" s="2219"/>
      <c r="D27" s="2219"/>
      <c r="E27" s="2219"/>
      <c r="F27" s="2219"/>
      <c r="G27" s="2219"/>
      <c r="H27" s="2219"/>
    </row>
    <row r="28" spans="1:8" x14ac:dyDescent="0.2">
      <c r="A28" s="2219"/>
      <c r="B28" s="2219"/>
      <c r="C28" s="2219"/>
      <c r="D28" s="2219"/>
      <c r="E28" s="2219"/>
      <c r="F28" s="2219"/>
      <c r="G28" s="2219"/>
      <c r="H28" s="2219"/>
    </row>
    <row r="29" spans="1:8" x14ac:dyDescent="0.2">
      <c r="A29" s="2219"/>
      <c r="B29" s="2219"/>
      <c r="C29" s="2219"/>
      <c r="D29" s="2219"/>
      <c r="E29" s="2219"/>
      <c r="F29" s="2219"/>
      <c r="G29" s="2219"/>
      <c r="H29" s="2219"/>
    </row>
    <row r="30" spans="1:8" x14ac:dyDescent="0.2">
      <c r="A30" s="2219"/>
      <c r="B30" s="2219"/>
      <c r="C30" s="2219"/>
      <c r="D30" s="2219"/>
      <c r="E30" s="2219"/>
      <c r="F30" s="2219"/>
      <c r="G30" s="2219"/>
      <c r="H30" s="2219"/>
    </row>
    <row r="31" spans="1:8" x14ac:dyDescent="0.2">
      <c r="A31" s="2219"/>
      <c r="B31" s="2219"/>
      <c r="C31" s="2219"/>
      <c r="D31" s="2219"/>
      <c r="E31" s="2219"/>
      <c r="F31" s="2219"/>
      <c r="G31" s="2219"/>
      <c r="H31" s="2219"/>
    </row>
    <row r="32" spans="1:8" x14ac:dyDescent="0.2">
      <c r="A32" s="2219"/>
      <c r="B32" s="2219"/>
      <c r="C32" s="2219"/>
      <c r="D32" s="2219"/>
      <c r="E32" s="2219"/>
      <c r="F32" s="2219"/>
      <c r="G32" s="2219"/>
      <c r="H32" s="2219"/>
    </row>
    <row r="33" spans="1:8" x14ac:dyDescent="0.2">
      <c r="A33" s="2219"/>
      <c r="B33" s="2219"/>
      <c r="C33" s="2219"/>
      <c r="D33" s="2219"/>
      <c r="E33" s="2219"/>
      <c r="F33" s="2219"/>
      <c r="G33" s="2219"/>
      <c r="H33" s="2219"/>
    </row>
    <row r="34" spans="1:8" x14ac:dyDescent="0.2">
      <c r="A34" s="2219"/>
      <c r="B34" s="2219"/>
      <c r="C34" s="2219"/>
      <c r="D34" s="2219"/>
      <c r="E34" s="2219"/>
      <c r="F34" s="2219"/>
      <c r="G34" s="2219"/>
      <c r="H34" s="2219"/>
    </row>
    <row r="35" spans="1:8" x14ac:dyDescent="0.2">
      <c r="A35" s="1921"/>
      <c r="B35" s="1921"/>
      <c r="C35" s="1921"/>
      <c r="D35" s="1921"/>
      <c r="E35" s="1921"/>
      <c r="F35" s="1921"/>
      <c r="G35" s="1921"/>
      <c r="H35" s="1921"/>
    </row>
    <row r="36" spans="1:8" x14ac:dyDescent="0.2">
      <c r="A36" s="2219"/>
      <c r="B36" s="2219"/>
      <c r="C36" s="2219"/>
      <c r="D36" s="2219"/>
      <c r="E36" s="2219"/>
      <c r="F36" s="2219"/>
      <c r="G36" s="2219"/>
      <c r="H36" s="2219"/>
    </row>
    <row r="37" spans="1:8" x14ac:dyDescent="0.2">
      <c r="A37" s="1920"/>
      <c r="B37" s="1920"/>
      <c r="C37" s="1920"/>
      <c r="D37" s="1920"/>
      <c r="E37" s="1920"/>
      <c r="F37" s="1920"/>
      <c r="G37" s="1920"/>
      <c r="H37" s="1920"/>
    </row>
    <row r="38" spans="1:8" x14ac:dyDescent="0.2">
      <c r="A38" s="1923"/>
      <c r="B38" s="1920"/>
      <c r="C38" s="1920"/>
      <c r="D38" s="1920"/>
      <c r="E38" s="1920"/>
      <c r="F38" s="1920"/>
      <c r="G38" s="1920"/>
      <c r="H38" s="1920"/>
    </row>
    <row r="39" spans="1:8" x14ac:dyDescent="0.2">
      <c r="A39" s="1920"/>
      <c r="B39" s="1920"/>
      <c r="C39" s="1920"/>
      <c r="D39" s="1920"/>
      <c r="E39" s="1920"/>
      <c r="F39" s="1920"/>
      <c r="G39" s="1920"/>
      <c r="H39" s="1920"/>
    </row>
    <row r="40" spans="1:8" x14ac:dyDescent="0.2">
      <c r="A40" s="2220"/>
      <c r="B40" s="2220"/>
      <c r="C40" s="2220"/>
      <c r="D40" s="2220"/>
      <c r="E40" s="2220"/>
      <c r="F40" s="2220"/>
      <c r="G40" s="2220"/>
      <c r="H40" s="2220"/>
    </row>
    <row r="41" spans="1:8" x14ac:dyDescent="0.2">
      <c r="A41" s="2220"/>
      <c r="B41" s="2220"/>
      <c r="C41" s="2220"/>
      <c r="D41" s="2220"/>
      <c r="E41" s="2220"/>
      <c r="F41" s="2220"/>
      <c r="G41" s="2220"/>
      <c r="H41" s="2220"/>
    </row>
    <row r="42" spans="1:8" x14ac:dyDescent="0.2">
      <c r="A42" s="2219"/>
      <c r="B42" s="2219"/>
      <c r="C42" s="2219"/>
      <c r="D42" s="2219"/>
      <c r="E42" s="2219"/>
      <c r="F42" s="2219"/>
      <c r="G42" s="2219"/>
      <c r="H42" s="2219"/>
    </row>
    <row r="43" spans="1:8" x14ac:dyDescent="0.2">
      <c r="A43" s="2219"/>
      <c r="B43" s="2219"/>
      <c r="C43" s="2219"/>
      <c r="D43" s="2219"/>
      <c r="E43" s="2219"/>
      <c r="F43" s="2219"/>
      <c r="G43" s="2219"/>
      <c r="H43" s="2219"/>
    </row>
    <row r="44" spans="1:8" x14ac:dyDescent="0.2">
      <c r="A44" s="408" t="s">
        <v>1088</v>
      </c>
      <c r="B44" s="1924"/>
      <c r="C44" s="1924"/>
      <c r="D44" s="1924"/>
      <c r="E44" s="1924"/>
      <c r="F44" s="1924"/>
      <c r="G44" s="1924"/>
      <c r="H44" s="1924"/>
    </row>
    <row r="45" spans="1:8" x14ac:dyDescent="0.2">
      <c r="A45" s="408" t="s">
        <v>1089</v>
      </c>
      <c r="B45" s="1924"/>
      <c r="C45" s="1924"/>
      <c r="D45" s="1924"/>
      <c r="E45" s="1924"/>
      <c r="F45" s="1924"/>
      <c r="G45" s="1924"/>
      <c r="H45" s="1924"/>
    </row>
    <row r="46" spans="1:8" s="1039" customFormat="1" ht="13.5" customHeight="1" x14ac:dyDescent="0.2">
      <c r="A46" s="1912" t="s">
        <v>754</v>
      </c>
      <c r="B46" s="1912"/>
      <c r="C46" s="1912"/>
      <c r="D46" s="1912"/>
      <c r="E46" s="1912"/>
      <c r="F46" s="1912"/>
      <c r="G46" s="1912"/>
      <c r="H46" s="1912"/>
    </row>
    <row r="47" spans="1:8" x14ac:dyDescent="0.2">
      <c r="A47" s="1913"/>
      <c r="B47" s="1914"/>
      <c r="C47" s="1914"/>
      <c r="D47" s="1914"/>
      <c r="E47" s="1914"/>
      <c r="F47" s="1914"/>
      <c r="G47" s="1914"/>
      <c r="H47" s="1915"/>
    </row>
    <row r="48" spans="1:8" x14ac:dyDescent="0.2">
      <c r="A48" s="1916"/>
      <c r="B48" s="1896"/>
      <c r="C48" s="1896"/>
      <c r="D48" s="230"/>
      <c r="E48" s="230"/>
      <c r="F48" s="230"/>
      <c r="G48" s="230"/>
      <c r="H48" s="1917"/>
    </row>
    <row r="49" spans="1:8" x14ac:dyDescent="0.2">
      <c r="A49" s="99"/>
      <c r="B49" s="1918"/>
      <c r="C49" s="1918"/>
      <c r="D49" s="90"/>
      <c r="E49" s="90"/>
      <c r="F49" s="99"/>
      <c r="G49" s="99"/>
      <c r="H49" s="99"/>
    </row>
    <row r="50" spans="1:8" x14ac:dyDescent="0.2">
      <c r="A50" s="99" t="s">
        <v>323</v>
      </c>
      <c r="B50" s="230"/>
      <c r="C50" s="230"/>
      <c r="D50" s="230"/>
      <c r="E50" s="99"/>
      <c r="F50" s="90"/>
      <c r="G50" s="90"/>
      <c r="H50" s="90"/>
    </row>
    <row r="51" spans="1:8" x14ac:dyDescent="0.2">
      <c r="A51" s="99"/>
      <c r="B51" s="99"/>
      <c r="C51" s="99"/>
      <c r="D51" s="99"/>
      <c r="E51" s="99"/>
      <c r="F51" s="99"/>
      <c r="G51" s="99"/>
      <c r="H51" s="99"/>
    </row>
    <row r="52" spans="1:8" x14ac:dyDescent="0.2">
      <c r="A52" s="177"/>
      <c r="B52" s="99"/>
      <c r="C52" s="99"/>
      <c r="D52" s="99"/>
      <c r="E52" s="99"/>
      <c r="F52" s="99"/>
      <c r="G52" s="99"/>
      <c r="H52" s="99"/>
    </row>
    <row r="53" spans="1:8" x14ac:dyDescent="0.2">
      <c r="A53" s="4"/>
      <c r="B53" s="895"/>
      <c r="C53" s="705"/>
      <c r="D53" s="705"/>
      <c r="E53" s="90"/>
      <c r="F53" s="477"/>
      <c r="G53" s="99"/>
      <c r="H53" s="1919"/>
    </row>
    <row r="54" spans="1:8" x14ac:dyDescent="0.2">
      <c r="A54" s="845"/>
      <c r="B54" s="99"/>
      <c r="C54" s="99"/>
      <c r="D54" s="99"/>
      <c r="E54" s="99"/>
      <c r="F54" s="99"/>
      <c r="G54" s="99"/>
      <c r="H54" s="99"/>
    </row>
    <row r="55" spans="1:8" x14ac:dyDescent="0.2">
      <c r="A55" s="845"/>
      <c r="B55" s="99"/>
      <c r="C55" s="99"/>
      <c r="D55" s="99"/>
      <c r="E55" s="99"/>
      <c r="F55" s="99"/>
      <c r="G55" s="99"/>
      <c r="H55" s="99"/>
    </row>
    <row r="56" spans="1:8" x14ac:dyDescent="0.2">
      <c r="A56" s="845"/>
      <c r="B56" s="99"/>
      <c r="C56" s="99"/>
      <c r="D56" s="99"/>
      <c r="E56" s="99"/>
      <c r="F56" s="99"/>
      <c r="G56" s="99"/>
      <c r="H56" s="99"/>
    </row>
    <row r="57" spans="1:8" x14ac:dyDescent="0.2">
      <c r="A57" s="845"/>
      <c r="B57" s="99"/>
      <c r="C57" s="99"/>
      <c r="D57" s="99"/>
      <c r="E57" s="99"/>
      <c r="F57" s="99"/>
      <c r="G57" s="99"/>
      <c r="H57" s="99"/>
    </row>
    <row r="58" spans="1:8" x14ac:dyDescent="0.2">
      <c r="A58" s="99"/>
      <c r="B58" s="99"/>
      <c r="C58" s="99"/>
      <c r="D58" s="99"/>
      <c r="E58" s="99"/>
      <c r="F58" s="99"/>
      <c r="G58" s="99"/>
      <c r="H58" s="99"/>
    </row>
  </sheetData>
  <mergeCells count="10">
    <mergeCell ref="A7:H7"/>
    <mergeCell ref="A9:H12"/>
    <mergeCell ref="A14:H14"/>
    <mergeCell ref="A16:H18"/>
    <mergeCell ref="A20:H20"/>
    <mergeCell ref="A22:H25"/>
    <mergeCell ref="A27:H34"/>
    <mergeCell ref="A36:H36"/>
    <mergeCell ref="A40:H41"/>
    <mergeCell ref="A42:H43"/>
  </mergeCells>
  <phoneticPr fontId="10" type="noConversion"/>
  <pageMargins left="0.59055118110236227" right="0.43307086614173229" top="0.59055118110236227" bottom="0.39370078740157483" header="0.59055118110236227" footer="0.39370078740157483"/>
  <pageSetup orientation="portrait" r:id="rId1"/>
  <headerFooter alignWithMargins="0">
    <oddHeader>&amp;LOrganisme ________________________________________&amp;RCode géographique ____________</oddHeader>
    <oddFooter>&amp;LS6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zoomScaleNormal="100" zoomScaleSheetLayoutView="40" workbookViewId="0"/>
  </sheetViews>
  <sheetFormatPr baseColWidth="10" defaultColWidth="11.42578125" defaultRowHeight="12.75" x14ac:dyDescent="0.2"/>
  <cols>
    <col min="1" max="1" width="2.42578125" style="517" customWidth="1"/>
    <col min="2" max="2" width="37.85546875" style="517" customWidth="1"/>
    <col min="3" max="3" width="2.28515625" style="489" customWidth="1"/>
    <col min="4" max="4" width="1.28515625" style="489" customWidth="1"/>
    <col min="5" max="5" width="14.42578125" style="489" customWidth="1"/>
    <col min="6" max="6" width="1.28515625" style="489" customWidth="1"/>
    <col min="7" max="7" width="15.7109375" style="489" customWidth="1"/>
    <col min="8" max="8" width="1" style="489" customWidth="1"/>
    <col min="9" max="9" width="16.7109375" style="489" customWidth="1"/>
    <col min="10" max="10" width="1" style="489" customWidth="1"/>
    <col min="11" max="16384" width="11.42578125" style="517"/>
  </cols>
  <sheetData>
    <row r="1" spans="1:18" x14ac:dyDescent="0.2">
      <c r="B1" s="531" t="s">
        <v>1038</v>
      </c>
    </row>
    <row r="2" spans="1:18" ht="18.95" customHeight="1" x14ac:dyDescent="0.2">
      <c r="A2" s="1425"/>
      <c r="B2" s="2256" t="s">
        <v>1000</v>
      </c>
      <c r="C2" s="2364"/>
      <c r="D2" s="2364"/>
      <c r="E2" s="2364"/>
      <c r="F2" s="2364"/>
      <c r="G2" s="2364"/>
      <c r="H2" s="2364"/>
      <c r="I2" s="2364"/>
      <c r="J2" s="2364"/>
      <c r="K2" s="1393"/>
      <c r="L2" s="1393"/>
      <c r="M2" s="1393"/>
      <c r="N2" s="1393"/>
      <c r="O2" s="1393"/>
      <c r="P2" s="1393"/>
      <c r="Q2" s="1393"/>
      <c r="R2" s="1393"/>
    </row>
    <row r="3" spans="1:18" ht="12.75" customHeight="1" x14ac:dyDescent="0.2">
      <c r="A3" s="1425"/>
      <c r="B3" s="2323" t="s">
        <v>986</v>
      </c>
      <c r="C3" s="2323"/>
      <c r="D3" s="2323"/>
      <c r="E3" s="2323"/>
      <c r="F3" s="2323"/>
      <c r="G3" s="2323"/>
      <c r="H3" s="2323"/>
      <c r="I3" s="2323"/>
      <c r="J3" s="2323"/>
    </row>
    <row r="4" spans="1:18" ht="13.9" customHeight="1" x14ac:dyDescent="0.2">
      <c r="B4" s="2323" t="s">
        <v>877</v>
      </c>
      <c r="C4" s="2323"/>
      <c r="D4" s="2323"/>
      <c r="E4" s="2323"/>
      <c r="F4" s="2323"/>
      <c r="G4" s="2323"/>
      <c r="H4" s="2323"/>
      <c r="I4" s="2323"/>
      <c r="J4" s="2323"/>
    </row>
    <row r="5" spans="1:18" ht="12.6" customHeight="1" x14ac:dyDescent="0.2">
      <c r="A5" s="502"/>
      <c r="B5" s="503" t="s">
        <v>985</v>
      </c>
      <c r="C5" s="540"/>
      <c r="D5" s="540"/>
      <c r="E5" s="540"/>
      <c r="F5" s="540"/>
      <c r="G5" s="1426"/>
      <c r="H5" s="2323"/>
      <c r="I5" s="2323"/>
      <c r="J5" s="2323"/>
    </row>
    <row r="6" spans="1:18" s="510" customFormat="1" ht="15" customHeight="1" x14ac:dyDescent="0.2">
      <c r="A6" s="502"/>
      <c r="B6" s="502"/>
      <c r="C6" s="545"/>
      <c r="D6" s="545"/>
      <c r="E6" s="2365" t="s">
        <v>935</v>
      </c>
      <c r="F6" s="2365"/>
      <c r="G6" s="2365"/>
      <c r="H6" s="1427"/>
      <c r="I6" s="2174" t="s">
        <v>831</v>
      </c>
      <c r="J6" s="1428"/>
    </row>
    <row r="7" spans="1:18" s="611" customFormat="1" ht="15" customHeight="1" thickBot="1" x14ac:dyDescent="0.25">
      <c r="A7" s="1331"/>
      <c r="B7" s="1429"/>
      <c r="C7" s="608"/>
      <c r="D7" s="608"/>
      <c r="E7" s="632" t="s">
        <v>503</v>
      </c>
      <c r="F7" s="1430"/>
      <c r="G7" s="1431" t="s">
        <v>287</v>
      </c>
      <c r="H7" s="1430"/>
      <c r="I7" s="632" t="s">
        <v>287</v>
      </c>
      <c r="J7" s="1427"/>
    </row>
    <row r="8" spans="1:18" s="611" customFormat="1" ht="15" customHeight="1" x14ac:dyDescent="0.2">
      <c r="A8" s="1331"/>
      <c r="B8" s="1331"/>
      <c r="C8" s="498"/>
      <c r="D8" s="498"/>
      <c r="E8" s="509"/>
      <c r="F8" s="1427"/>
      <c r="G8" s="1432"/>
      <c r="H8" s="1427"/>
      <c r="I8" s="509"/>
      <c r="J8" s="1427"/>
    </row>
    <row r="9" spans="1:18" ht="15" customHeight="1" x14ac:dyDescent="0.2">
      <c r="B9" s="502" t="s">
        <v>369</v>
      </c>
      <c r="C9" s="517"/>
      <c r="D9" s="517"/>
      <c r="E9" s="517"/>
      <c r="F9" s="517"/>
      <c r="G9" s="517"/>
      <c r="H9" s="517"/>
      <c r="I9" s="517"/>
      <c r="J9" s="517"/>
    </row>
    <row r="10" spans="1:18" ht="12" customHeight="1" x14ac:dyDescent="0.2">
      <c r="A10" s="510"/>
      <c r="B10" s="568" t="s">
        <v>17</v>
      </c>
      <c r="C10" s="498"/>
      <c r="D10" s="498"/>
      <c r="E10" s="498"/>
      <c r="F10" s="498"/>
      <c r="G10" s="1433"/>
      <c r="H10" s="1427"/>
      <c r="I10" s="1427"/>
      <c r="J10" s="498"/>
    </row>
    <row r="11" spans="1:18" ht="12" customHeight="1" x14ac:dyDescent="0.2">
      <c r="A11" s="533"/>
      <c r="B11" s="1391" t="s">
        <v>504</v>
      </c>
      <c r="C11" s="582">
        <v>1</v>
      </c>
      <c r="G11" s="1691">
        <v>9061</v>
      </c>
      <c r="H11" s="1434"/>
      <c r="I11" s="1435"/>
      <c r="J11" s="498"/>
    </row>
    <row r="12" spans="1:18" ht="12" customHeight="1" x14ac:dyDescent="0.2">
      <c r="A12" s="533"/>
      <c r="B12" s="1391" t="s">
        <v>697</v>
      </c>
      <c r="C12" s="582">
        <f t="shared" ref="C12:C22" si="0">C11+1</f>
        <v>2</v>
      </c>
      <c r="D12" s="582"/>
      <c r="E12" s="1436"/>
      <c r="F12" s="582"/>
      <c r="G12" s="1690">
        <v>9151</v>
      </c>
      <c r="H12" s="1438"/>
      <c r="I12" s="1439"/>
      <c r="J12" s="1440"/>
    </row>
    <row r="13" spans="1:18" ht="12" customHeight="1" x14ac:dyDescent="0.2">
      <c r="A13" s="533"/>
      <c r="B13" s="1441" t="s">
        <v>505</v>
      </c>
      <c r="C13" s="582">
        <f t="shared" si="0"/>
        <v>3</v>
      </c>
      <c r="D13" s="582"/>
      <c r="E13" s="1436"/>
      <c r="F13" s="582"/>
      <c r="G13" s="1690">
        <v>9062</v>
      </c>
      <c r="H13" s="1442"/>
      <c r="I13" s="1439"/>
      <c r="J13" s="1440"/>
    </row>
    <row r="14" spans="1:18" ht="12" customHeight="1" x14ac:dyDescent="0.2">
      <c r="A14" s="533"/>
      <c r="B14" s="1391" t="s">
        <v>125</v>
      </c>
      <c r="C14" s="582">
        <f t="shared" si="0"/>
        <v>4</v>
      </c>
      <c r="D14" s="582"/>
      <c r="E14" s="1436"/>
      <c r="F14" s="582"/>
      <c r="G14" s="1690">
        <v>9063</v>
      </c>
      <c r="H14" s="1438"/>
      <c r="I14" s="1443"/>
      <c r="J14" s="1440"/>
    </row>
    <row r="15" spans="1:18" ht="12" customHeight="1" x14ac:dyDescent="0.2">
      <c r="A15" s="533"/>
      <c r="B15" s="1391" t="s">
        <v>634</v>
      </c>
      <c r="C15" s="582">
        <f t="shared" si="0"/>
        <v>5</v>
      </c>
      <c r="D15" s="582"/>
      <c r="E15" s="1436"/>
      <c r="F15" s="582"/>
      <c r="G15" s="1691">
        <v>9064</v>
      </c>
      <c r="H15" s="1442"/>
      <c r="I15" s="1439"/>
      <c r="J15" s="1440"/>
    </row>
    <row r="16" spans="1:18" ht="12" customHeight="1" x14ac:dyDescent="0.2">
      <c r="A16" s="533"/>
      <c r="B16" s="1391" t="s">
        <v>635</v>
      </c>
      <c r="C16" s="582">
        <f t="shared" si="0"/>
        <v>6</v>
      </c>
      <c r="D16" s="582"/>
      <c r="E16" s="1436"/>
      <c r="F16" s="582"/>
      <c r="G16" s="1690">
        <v>9065</v>
      </c>
      <c r="H16" s="1442"/>
      <c r="I16" s="1439"/>
      <c r="J16" s="1440"/>
    </row>
    <row r="17" spans="1:10" ht="12" customHeight="1" x14ac:dyDescent="0.2">
      <c r="A17" s="533"/>
      <c r="B17" s="1391" t="s">
        <v>636</v>
      </c>
      <c r="C17" s="582">
        <f t="shared" si="0"/>
        <v>7</v>
      </c>
      <c r="D17" s="582"/>
      <c r="E17" s="1436"/>
      <c r="F17" s="582"/>
      <c r="G17" s="1692">
        <v>9066</v>
      </c>
      <c r="H17" s="1445"/>
      <c r="I17" s="1446"/>
      <c r="J17" s="1440"/>
    </row>
    <row r="18" spans="1:10" ht="12" customHeight="1" x14ac:dyDescent="0.2">
      <c r="A18" s="533"/>
      <c r="B18" s="1391" t="s">
        <v>756</v>
      </c>
      <c r="C18" s="582">
        <f t="shared" si="0"/>
        <v>8</v>
      </c>
      <c r="D18" s="582"/>
      <c r="E18" s="1436"/>
      <c r="F18" s="582"/>
      <c r="G18" s="1692" t="s">
        <v>2143</v>
      </c>
      <c r="H18" s="1445"/>
      <c r="I18" s="1446"/>
      <c r="J18" s="1440"/>
    </row>
    <row r="19" spans="1:10" ht="12" customHeight="1" x14ac:dyDescent="0.2">
      <c r="A19" s="533"/>
      <c r="B19" s="1391" t="s">
        <v>758</v>
      </c>
      <c r="C19" s="582">
        <f>C18+1</f>
        <v>9</v>
      </c>
      <c r="D19" s="582"/>
      <c r="E19" s="1436"/>
      <c r="F19" s="582"/>
      <c r="G19" s="1692">
        <v>9067</v>
      </c>
      <c r="H19" s="1445"/>
      <c r="I19" s="1446"/>
      <c r="J19" s="1440"/>
    </row>
    <row r="20" spans="1:10" ht="12" customHeight="1" x14ac:dyDescent="0.2">
      <c r="A20" s="533"/>
      <c r="B20" s="1391" t="s">
        <v>126</v>
      </c>
      <c r="C20" s="582">
        <f>C19+1</f>
        <v>10</v>
      </c>
      <c r="D20" s="582"/>
      <c r="E20" s="1436"/>
      <c r="F20" s="582"/>
      <c r="G20" s="1692">
        <v>9068</v>
      </c>
      <c r="H20" s="1445"/>
      <c r="I20" s="1446"/>
      <c r="J20" s="1440"/>
    </row>
    <row r="21" spans="1:10" ht="12" customHeight="1" x14ac:dyDescent="0.2">
      <c r="A21" s="533"/>
      <c r="B21" s="1220" t="s">
        <v>781</v>
      </c>
      <c r="C21" s="582">
        <f>C20+1</f>
        <v>11</v>
      </c>
      <c r="D21" s="582"/>
      <c r="E21" s="1436"/>
      <c r="F21" s="582"/>
      <c r="G21" s="1692" t="s">
        <v>2144</v>
      </c>
      <c r="H21" s="1445"/>
      <c r="I21" s="1446"/>
      <c r="J21" s="1440"/>
    </row>
    <row r="22" spans="1:10" ht="12" customHeight="1" x14ac:dyDescent="0.2">
      <c r="A22" s="533"/>
      <c r="B22" s="1447"/>
      <c r="C22" s="1378">
        <f t="shared" si="0"/>
        <v>12</v>
      </c>
      <c r="D22" s="1378"/>
      <c r="E22" s="1448"/>
      <c r="F22" s="1378"/>
      <c r="G22" s="1695">
        <v>9156</v>
      </c>
      <c r="H22" s="1449"/>
      <c r="I22" s="1450"/>
      <c r="J22" s="1440"/>
    </row>
    <row r="23" spans="1:10" ht="15" customHeight="1" x14ac:dyDescent="0.2">
      <c r="A23" s="533"/>
      <c r="B23" s="568" t="s">
        <v>18</v>
      </c>
      <c r="C23" s="582"/>
      <c r="D23" s="582"/>
      <c r="E23" s="1436"/>
      <c r="F23" s="582"/>
      <c r="G23" s="1444"/>
      <c r="H23" s="1445"/>
      <c r="I23" s="1446"/>
      <c r="J23" s="1451"/>
    </row>
    <row r="24" spans="1:10" ht="12" customHeight="1" x14ac:dyDescent="0.2">
      <c r="A24" s="533"/>
      <c r="B24" s="1391" t="s">
        <v>504</v>
      </c>
      <c r="C24" s="500">
        <f>C22+1</f>
        <v>13</v>
      </c>
      <c r="D24" s="500"/>
      <c r="E24" s="1452"/>
      <c r="F24" s="500"/>
      <c r="G24" s="1692">
        <v>9073</v>
      </c>
      <c r="H24" s="1445"/>
      <c r="I24" s="1446"/>
      <c r="J24" s="498"/>
    </row>
    <row r="25" spans="1:10" ht="12" customHeight="1" x14ac:dyDescent="0.2">
      <c r="A25" s="533"/>
      <c r="B25" s="1441" t="s">
        <v>505</v>
      </c>
      <c r="C25" s="500">
        <f>C24+1</f>
        <v>14</v>
      </c>
      <c r="D25" s="500"/>
      <c r="E25" s="1452"/>
      <c r="F25" s="500"/>
      <c r="G25" s="1692">
        <v>9074</v>
      </c>
      <c r="H25" s="1453"/>
      <c r="I25" s="1446"/>
      <c r="J25" s="498"/>
    </row>
    <row r="26" spans="1:10" ht="12" customHeight="1" x14ac:dyDescent="0.2">
      <c r="A26" s="533"/>
      <c r="B26" s="1391" t="s">
        <v>125</v>
      </c>
      <c r="C26" s="582">
        <f>C25+1</f>
        <v>15</v>
      </c>
      <c r="D26" s="582"/>
      <c r="E26" s="1436"/>
      <c r="F26" s="582"/>
      <c r="G26" s="1691">
        <v>9237</v>
      </c>
      <c r="H26" s="1454"/>
      <c r="I26" s="1439"/>
      <c r="J26" s="498"/>
    </row>
    <row r="27" spans="1:10" ht="12" customHeight="1" x14ac:dyDescent="0.2">
      <c r="A27" s="533"/>
      <c r="B27" s="1391" t="s">
        <v>635</v>
      </c>
      <c r="C27" s="582">
        <f>C26+1</f>
        <v>16</v>
      </c>
      <c r="D27" s="582"/>
      <c r="E27" s="1436"/>
      <c r="F27" s="582"/>
      <c r="G27" s="1691" t="s">
        <v>2145</v>
      </c>
      <c r="H27" s="1454"/>
      <c r="I27" s="1439"/>
      <c r="J27" s="498"/>
    </row>
    <row r="28" spans="1:10" ht="12" customHeight="1" x14ac:dyDescent="0.2">
      <c r="A28" s="533"/>
      <c r="B28" s="1391" t="s">
        <v>126</v>
      </c>
      <c r="C28" s="582"/>
      <c r="D28" s="582"/>
      <c r="E28" s="1436"/>
      <c r="F28" s="582"/>
      <c r="G28" s="1437"/>
      <c r="H28" s="1438"/>
      <c r="I28" s="1439"/>
      <c r="J28" s="498"/>
    </row>
    <row r="29" spans="1:10" ht="12" customHeight="1" x14ac:dyDescent="0.2">
      <c r="A29" s="533"/>
      <c r="B29" s="1391" t="s">
        <v>263</v>
      </c>
      <c r="C29" s="582">
        <f>C27+1</f>
        <v>17</v>
      </c>
      <c r="D29" s="582"/>
      <c r="E29" s="1436"/>
      <c r="F29" s="582"/>
      <c r="G29" s="1690">
        <v>9236</v>
      </c>
      <c r="H29" s="1442"/>
      <c r="I29" s="1455"/>
      <c r="J29" s="1445"/>
    </row>
    <row r="30" spans="1:10" ht="12" customHeight="1" x14ac:dyDescent="0.2">
      <c r="A30" s="533"/>
      <c r="B30" s="1391" t="s">
        <v>236</v>
      </c>
      <c r="C30" s="582">
        <f>C29+1</f>
        <v>18</v>
      </c>
      <c r="D30" s="582"/>
      <c r="E30" s="1436"/>
      <c r="F30" s="582"/>
      <c r="G30" s="1690">
        <v>9075</v>
      </c>
      <c r="H30" s="1442"/>
      <c r="I30" s="1455"/>
      <c r="J30" s="1445"/>
    </row>
    <row r="31" spans="1:10" ht="12" customHeight="1" x14ac:dyDescent="0.2">
      <c r="A31" s="533"/>
      <c r="B31" s="1391" t="s">
        <v>83</v>
      </c>
      <c r="C31" s="582"/>
      <c r="D31" s="582"/>
      <c r="E31" s="1436"/>
      <c r="F31" s="582"/>
      <c r="G31" s="1437"/>
      <c r="H31" s="1442"/>
      <c r="I31" s="1455"/>
      <c r="J31" s="1445"/>
    </row>
    <row r="32" spans="1:10" ht="12" customHeight="1" x14ac:dyDescent="0.2">
      <c r="A32" s="533"/>
      <c r="B32" s="1391" t="s">
        <v>832</v>
      </c>
      <c r="C32" s="582"/>
      <c r="D32" s="582"/>
      <c r="E32" s="1436"/>
      <c r="F32" s="582"/>
      <c r="G32" s="1437"/>
      <c r="H32" s="1442"/>
      <c r="I32" s="1455"/>
      <c r="J32" s="1445"/>
    </row>
    <row r="33" spans="1:10" ht="12" customHeight="1" x14ac:dyDescent="0.2">
      <c r="A33" s="533"/>
      <c r="B33" s="1391" t="s">
        <v>858</v>
      </c>
      <c r="C33" s="582">
        <f>C30+1</f>
        <v>19</v>
      </c>
      <c r="D33" s="582"/>
      <c r="E33" s="1436"/>
      <c r="F33" s="582"/>
      <c r="G33" s="1690">
        <v>9972</v>
      </c>
      <c r="H33" s="1442"/>
      <c r="I33" s="1455"/>
      <c r="J33" s="1445"/>
    </row>
    <row r="34" spans="1:10" ht="12" customHeight="1" x14ac:dyDescent="0.2">
      <c r="A34" s="533"/>
      <c r="B34" s="1447"/>
      <c r="C34" s="1378">
        <f>C33+1</f>
        <v>20</v>
      </c>
      <c r="D34" s="1378"/>
      <c r="E34" s="1448"/>
      <c r="F34" s="1378"/>
      <c r="G34" s="1695">
        <v>9239</v>
      </c>
      <c r="H34" s="1449"/>
      <c r="I34" s="1456"/>
      <c r="J34" s="1445"/>
    </row>
    <row r="35" spans="1:10" ht="12" customHeight="1" x14ac:dyDescent="0.2">
      <c r="A35" s="533"/>
      <c r="B35" s="1220"/>
      <c r="C35" s="1378">
        <f>C34+1</f>
        <v>21</v>
      </c>
      <c r="D35" s="1378"/>
      <c r="E35" s="1448"/>
      <c r="F35" s="1378"/>
      <c r="G35" s="1695" t="s">
        <v>2146</v>
      </c>
      <c r="H35" s="1449"/>
      <c r="I35" s="1456"/>
      <c r="J35" s="1445"/>
    </row>
    <row r="36" spans="1:10" ht="12" customHeight="1" x14ac:dyDescent="0.2">
      <c r="A36" s="533"/>
      <c r="B36" s="1391"/>
      <c r="C36" s="500"/>
      <c r="D36" s="500"/>
      <c r="E36" s="1452"/>
      <c r="F36" s="500"/>
      <c r="G36" s="1444"/>
      <c r="H36" s="1445"/>
      <c r="I36" s="1457"/>
      <c r="J36" s="1445"/>
    </row>
    <row r="37" spans="1:10" ht="15" customHeight="1" x14ac:dyDescent="0.2">
      <c r="A37" s="1389"/>
      <c r="B37" s="568" t="s">
        <v>415</v>
      </c>
      <c r="C37" s="582"/>
      <c r="D37" s="582"/>
      <c r="E37" s="1436"/>
      <c r="F37" s="582"/>
      <c r="G37" s="1444"/>
      <c r="H37" s="1445"/>
      <c r="I37" s="1455"/>
      <c r="J37" s="1445"/>
    </row>
    <row r="38" spans="1:10" ht="12" customHeight="1" x14ac:dyDescent="0.2">
      <c r="A38" s="533"/>
      <c r="B38" s="1391" t="s">
        <v>708</v>
      </c>
      <c r="C38" s="500">
        <f>C35+1</f>
        <v>22</v>
      </c>
      <c r="D38" s="500"/>
      <c r="E38" s="1452"/>
      <c r="F38" s="500"/>
      <c r="G38" s="1692">
        <v>9157</v>
      </c>
      <c r="H38" s="1445"/>
      <c r="I38" s="1457"/>
      <c r="J38" s="1445"/>
    </row>
    <row r="39" spans="1:10" ht="12" customHeight="1" x14ac:dyDescent="0.2">
      <c r="A39" s="533"/>
      <c r="B39" s="1391" t="s">
        <v>709</v>
      </c>
      <c r="C39" s="500">
        <f t="shared" ref="C39:C49" si="1">C38+1</f>
        <v>23</v>
      </c>
      <c r="D39" s="500"/>
      <c r="E39" s="1452"/>
      <c r="F39" s="500"/>
      <c r="G39" s="1692">
        <v>9158</v>
      </c>
      <c r="H39" s="1445"/>
      <c r="I39" s="1457"/>
      <c r="J39" s="1445"/>
    </row>
    <row r="40" spans="1:10" ht="12" customHeight="1" x14ac:dyDescent="0.2">
      <c r="A40" s="533"/>
      <c r="B40" s="1391" t="s">
        <v>710</v>
      </c>
      <c r="C40" s="500">
        <f t="shared" si="1"/>
        <v>24</v>
      </c>
      <c r="D40" s="500"/>
      <c r="E40" s="1452"/>
      <c r="F40" s="500"/>
      <c r="G40" s="1692">
        <v>9159</v>
      </c>
      <c r="H40" s="1453"/>
      <c r="I40" s="1457"/>
      <c r="J40" s="498"/>
    </row>
    <row r="41" spans="1:10" ht="12" customHeight="1" x14ac:dyDescent="0.2">
      <c r="A41" s="533"/>
      <c r="B41" s="1391" t="s">
        <v>463</v>
      </c>
      <c r="C41" s="500">
        <f t="shared" si="1"/>
        <v>25</v>
      </c>
      <c r="D41" s="500"/>
      <c r="E41" s="1458"/>
      <c r="F41" s="500"/>
      <c r="G41" s="1692">
        <v>9160</v>
      </c>
      <c r="H41" s="1460"/>
      <c r="I41" s="1461"/>
      <c r="J41" s="1462"/>
    </row>
    <row r="42" spans="1:10" ht="12" customHeight="1" x14ac:dyDescent="0.2">
      <c r="A42" s="533"/>
      <c r="B42" s="1391" t="s">
        <v>464</v>
      </c>
      <c r="C42" s="500">
        <f t="shared" si="1"/>
        <v>26</v>
      </c>
      <c r="D42" s="500"/>
      <c r="E42" s="1463"/>
      <c r="F42" s="500"/>
      <c r="G42" s="1692">
        <v>9161</v>
      </c>
      <c r="H42" s="1445"/>
      <c r="I42" s="1457"/>
      <c r="J42" s="498"/>
    </row>
    <row r="43" spans="1:10" ht="12" customHeight="1" x14ac:dyDescent="0.2">
      <c r="A43" s="533"/>
      <c r="B43" s="1391" t="s">
        <v>294</v>
      </c>
      <c r="C43" s="500">
        <f t="shared" si="1"/>
        <v>27</v>
      </c>
      <c r="D43" s="500"/>
      <c r="E43" s="1452"/>
      <c r="F43" s="500"/>
      <c r="G43" s="1692">
        <v>9162</v>
      </c>
      <c r="H43" s="1445"/>
      <c r="I43" s="1457"/>
      <c r="J43" s="1462"/>
    </row>
    <row r="44" spans="1:10" ht="12" customHeight="1" x14ac:dyDescent="0.2">
      <c r="A44" s="533"/>
      <c r="B44" s="1391" t="s">
        <v>205</v>
      </c>
      <c r="C44" s="500">
        <f t="shared" si="1"/>
        <v>28</v>
      </c>
      <c r="D44" s="500"/>
      <c r="E44" s="1452"/>
      <c r="F44" s="500"/>
      <c r="G44" s="1697">
        <v>9163</v>
      </c>
      <c r="H44" s="1464"/>
      <c r="I44" s="1457"/>
      <c r="J44" s="498"/>
    </row>
    <row r="45" spans="1:10" ht="12" customHeight="1" x14ac:dyDescent="0.2">
      <c r="A45" s="533"/>
      <c r="B45" s="1391" t="s">
        <v>206</v>
      </c>
      <c r="C45" s="500">
        <f t="shared" si="1"/>
        <v>29</v>
      </c>
      <c r="D45" s="500"/>
      <c r="E45" s="1452"/>
      <c r="F45" s="500"/>
      <c r="G45" s="1452"/>
      <c r="H45" s="1464"/>
      <c r="I45" s="1457"/>
      <c r="J45" s="498"/>
    </row>
    <row r="46" spans="1:10" ht="12" customHeight="1" x14ac:dyDescent="0.2">
      <c r="A46" s="533"/>
      <c r="B46" s="1391" t="s">
        <v>416</v>
      </c>
      <c r="C46" s="500">
        <f>C45+1</f>
        <v>30</v>
      </c>
      <c r="D46" s="500"/>
      <c r="E46" s="1452"/>
      <c r="F46" s="500"/>
      <c r="G46" s="1697">
        <v>9165</v>
      </c>
      <c r="H46" s="1464"/>
      <c r="I46" s="1457"/>
      <c r="J46" s="498"/>
    </row>
    <row r="47" spans="1:10" ht="12" customHeight="1" x14ac:dyDescent="0.2">
      <c r="A47" s="533"/>
      <c r="B47" s="1391" t="s">
        <v>782</v>
      </c>
      <c r="C47" s="500">
        <f>C46+1</f>
        <v>31</v>
      </c>
      <c r="D47" s="500"/>
      <c r="E47" s="1452"/>
      <c r="F47" s="500"/>
      <c r="G47" s="1697" t="s">
        <v>2147</v>
      </c>
      <c r="H47" s="1464"/>
      <c r="I47" s="505"/>
      <c r="J47" s="498"/>
    </row>
    <row r="48" spans="1:10" ht="12" customHeight="1" x14ac:dyDescent="0.2">
      <c r="A48" s="533"/>
      <c r="B48" s="1447"/>
      <c r="C48" s="1378">
        <f t="shared" si="1"/>
        <v>32</v>
      </c>
      <c r="D48" s="1378"/>
      <c r="E48" s="1465"/>
      <c r="F48" s="1378"/>
      <c r="G48" s="1695">
        <v>9166</v>
      </c>
      <c r="H48" s="1466"/>
      <c r="I48" s="1467"/>
      <c r="J48" s="498"/>
    </row>
    <row r="49" spans="1:13" ht="15" customHeight="1" thickBot="1" x14ac:dyDescent="0.25">
      <c r="A49" s="533"/>
      <c r="B49" s="1468" t="s">
        <v>10</v>
      </c>
      <c r="C49" s="1330">
        <f t="shared" si="1"/>
        <v>33</v>
      </c>
      <c r="D49" s="1330"/>
      <c r="E49" s="1330"/>
      <c r="F49" s="1330"/>
      <c r="G49" s="1792" t="s">
        <v>2148</v>
      </c>
      <c r="H49" s="1469"/>
      <c r="I49" s="1469"/>
      <c r="J49" s="498"/>
      <c r="K49" s="510"/>
      <c r="L49" s="510"/>
      <c r="M49" s="510"/>
    </row>
    <row r="50" spans="1:13" ht="15" customHeight="1" x14ac:dyDescent="0.2">
      <c r="A50" s="533"/>
      <c r="B50" s="568"/>
      <c r="C50" s="500"/>
      <c r="D50" s="500"/>
      <c r="E50" s="500"/>
      <c r="F50" s="500"/>
      <c r="G50" s="1460"/>
      <c r="H50" s="1445"/>
      <c r="I50" s="1445"/>
      <c r="J50" s="498"/>
      <c r="K50" s="510"/>
      <c r="L50" s="510"/>
      <c r="M50" s="510"/>
    </row>
    <row r="51" spans="1:13" ht="12.75" customHeight="1" x14ac:dyDescent="0.2">
      <c r="A51" s="510"/>
      <c r="B51" s="517" t="s">
        <v>987</v>
      </c>
      <c r="C51" s="1390"/>
      <c r="D51" s="1390"/>
      <c r="E51" s="1390"/>
      <c r="F51" s="1390"/>
      <c r="G51" s="1390"/>
      <c r="H51" s="1470"/>
      <c r="I51" s="1470"/>
      <c r="J51" s="1470"/>
      <c r="K51" s="1471"/>
      <c r="L51" s="1471"/>
      <c r="M51" s="1471"/>
    </row>
    <row r="52" spans="1:13" x14ac:dyDescent="0.2">
      <c r="C52" s="517"/>
      <c r="D52" s="517"/>
      <c r="E52" s="517"/>
      <c r="F52" s="517"/>
      <c r="G52" s="517"/>
      <c r="H52" s="517"/>
      <c r="I52" s="517"/>
      <c r="J52" s="498"/>
    </row>
    <row r="53" spans="1:13" x14ac:dyDescent="0.2">
      <c r="B53" s="1621"/>
      <c r="C53" s="517"/>
      <c r="D53" s="517"/>
      <c r="E53" s="517"/>
      <c r="F53" s="517"/>
      <c r="G53" s="517"/>
      <c r="H53" s="517"/>
      <c r="I53" s="517"/>
    </row>
    <row r="54" spans="1:13" x14ac:dyDescent="0.2">
      <c r="C54" s="517"/>
      <c r="D54" s="517"/>
      <c r="E54" s="517"/>
      <c r="F54" s="517"/>
      <c r="G54" s="517"/>
      <c r="H54" s="517"/>
      <c r="I54" s="517"/>
    </row>
    <row r="55" spans="1:13" x14ac:dyDescent="0.2">
      <c r="C55" s="517"/>
      <c r="D55" s="517"/>
      <c r="E55" s="517"/>
      <c r="F55" s="517"/>
      <c r="G55" s="517"/>
      <c r="H55" s="517"/>
      <c r="I55" s="517"/>
    </row>
    <row r="56" spans="1:13" x14ac:dyDescent="0.2">
      <c r="C56" s="517"/>
      <c r="D56" s="517"/>
      <c r="E56" s="517"/>
      <c r="F56" s="517"/>
      <c r="G56" s="517"/>
      <c r="H56" s="517"/>
      <c r="I56" s="517"/>
    </row>
  </sheetData>
  <mergeCells count="5">
    <mergeCell ref="B2:J2"/>
    <mergeCell ref="B3:J3"/>
    <mergeCell ref="B4:J4"/>
    <mergeCell ref="H5:J5"/>
    <mergeCell ref="E6:G6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 xml:space="preserve">&amp;LOrganisme  ____________________________________
&amp;RCode géographique ________ </oddHeader>
    <oddFooter>&amp;LS16-A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4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44.28515625" style="489" customWidth="1"/>
    <col min="2" max="2" width="2.140625" style="1175" customWidth="1"/>
    <col min="3" max="3" width="0.85546875" style="489" customWidth="1"/>
    <col min="4" max="4" width="15.7109375" style="489" customWidth="1"/>
    <col min="5" max="5" width="1" style="489" customWidth="1"/>
    <col min="6" max="6" width="1.140625" style="489" customWidth="1"/>
    <col min="7" max="7" width="15.7109375" style="489" customWidth="1"/>
    <col min="8" max="8" width="1" style="489" customWidth="1"/>
    <col min="9" max="9" width="1.28515625" style="489" customWidth="1"/>
    <col min="10" max="10" width="15.7109375" style="489" customWidth="1"/>
    <col min="11" max="11" width="1.140625" style="489" customWidth="1"/>
    <col min="12" max="12" width="14.42578125" style="489" bestFit="1" customWidth="1"/>
    <col min="13" max="13" width="13.42578125" style="489" bestFit="1" customWidth="1"/>
    <col min="14" max="16384" width="11.42578125" style="489"/>
  </cols>
  <sheetData>
    <row r="3" spans="1:13" x14ac:dyDescent="0.2">
      <c r="A3" s="531" t="s">
        <v>1038</v>
      </c>
      <c r="B3" s="1472"/>
      <c r="C3" s="2049"/>
      <c r="D3" s="2049"/>
      <c r="E3" s="2049"/>
      <c r="F3" s="2049"/>
      <c r="G3" s="2050"/>
      <c r="H3" s="2050"/>
      <c r="I3" s="2050"/>
      <c r="J3" s="2175"/>
    </row>
    <row r="4" spans="1:13" x14ac:dyDescent="0.2">
      <c r="A4" s="2256" t="s">
        <v>1000</v>
      </c>
      <c r="B4" s="2256"/>
      <c r="C4" s="2256"/>
      <c r="D4" s="2256"/>
      <c r="E4" s="2256"/>
      <c r="F4" s="2256"/>
      <c r="G4" s="2256"/>
      <c r="H4" s="2256"/>
      <c r="I4" s="2366"/>
      <c r="J4" s="2366"/>
    </row>
    <row r="5" spans="1:13" x14ac:dyDescent="0.2">
      <c r="A5" s="536" t="s">
        <v>694</v>
      </c>
      <c r="B5" s="1472"/>
      <c r="C5" s="2049"/>
      <c r="D5" s="2049"/>
      <c r="E5" s="2049"/>
      <c r="F5" s="2049"/>
      <c r="G5" s="2050"/>
      <c r="H5" s="2050"/>
      <c r="I5" s="2050"/>
      <c r="J5" s="2175"/>
    </row>
    <row r="6" spans="1:13" x14ac:dyDescent="0.2">
      <c r="A6" s="536" t="s">
        <v>877</v>
      </c>
      <c r="B6" s="1472"/>
      <c r="C6" s="2049"/>
      <c r="D6" s="2049"/>
      <c r="E6" s="2049"/>
      <c r="F6" s="2049"/>
      <c r="G6" s="2050"/>
      <c r="H6" s="2050"/>
      <c r="I6" s="2050"/>
      <c r="J6" s="2175"/>
    </row>
    <row r="7" spans="1:13" x14ac:dyDescent="0.2">
      <c r="A7" s="2053" t="s">
        <v>985</v>
      </c>
      <c r="B7" s="1472"/>
      <c r="C7" s="2049"/>
      <c r="D7" s="2049"/>
      <c r="E7" s="2049"/>
      <c r="F7" s="2049"/>
      <c r="G7" s="2050"/>
      <c r="H7" s="2050"/>
      <c r="I7" s="2050"/>
      <c r="J7" s="2051"/>
    </row>
    <row r="8" spans="1:13" x14ac:dyDescent="0.2">
      <c r="A8" s="2051"/>
      <c r="B8" s="1328"/>
      <c r="C8" s="2127"/>
      <c r="D8" s="2365" t="s">
        <v>935</v>
      </c>
      <c r="E8" s="2365"/>
      <c r="F8" s="2365"/>
      <c r="G8" s="2365"/>
      <c r="H8" s="1427"/>
      <c r="I8" s="1427"/>
      <c r="J8" s="2174" t="s">
        <v>831</v>
      </c>
      <c r="K8" s="1473"/>
    </row>
    <row r="9" spans="1:13" ht="12.75" customHeight="1" thickBot="1" x14ac:dyDescent="0.25">
      <c r="A9" s="2157"/>
      <c r="B9" s="1217"/>
      <c r="C9" s="2157"/>
      <c r="D9" s="632" t="s">
        <v>503</v>
      </c>
      <c r="E9" s="1430"/>
      <c r="F9" s="1430"/>
      <c r="G9" s="1431" t="s">
        <v>287</v>
      </c>
      <c r="H9" s="1430"/>
      <c r="I9" s="1430"/>
      <c r="J9" s="632" t="s">
        <v>287</v>
      </c>
      <c r="K9" s="1430"/>
    </row>
    <row r="10" spans="1:13" ht="12.75" customHeight="1" x14ac:dyDescent="0.2">
      <c r="A10" s="1474"/>
      <c r="B10" s="1475"/>
      <c r="C10" s="1474"/>
      <c r="D10" s="1474"/>
      <c r="E10" s="1474"/>
      <c r="F10" s="1474"/>
      <c r="G10" s="1476"/>
      <c r="H10" s="1477"/>
      <c r="I10" s="1477"/>
      <c r="J10" s="1477"/>
      <c r="K10" s="1474"/>
    </row>
    <row r="11" spans="1:13" ht="13.5" customHeight="1" x14ac:dyDescent="0.2">
      <c r="A11" s="562" t="s">
        <v>10</v>
      </c>
      <c r="B11" s="1180">
        <v>1</v>
      </c>
      <c r="C11" s="500"/>
      <c r="D11" s="1478"/>
      <c r="E11" s="1479"/>
      <c r="F11" s="1479"/>
      <c r="G11" s="1697" t="s">
        <v>2149</v>
      </c>
      <c r="H11" s="1480"/>
      <c r="I11" s="1480"/>
      <c r="J11" s="1478"/>
      <c r="K11" s="1462"/>
      <c r="M11" s="1481"/>
    </row>
    <row r="12" spans="1:13" ht="14.25" customHeight="1" x14ac:dyDescent="0.2">
      <c r="A12" s="521" t="s">
        <v>390</v>
      </c>
      <c r="B12" s="1178">
        <f>B11+1</f>
        <v>2</v>
      </c>
      <c r="C12" s="1220" t="s">
        <v>57</v>
      </c>
      <c r="D12" s="1482"/>
      <c r="E12" s="1483" t="s">
        <v>58</v>
      </c>
      <c r="F12" s="1220" t="s">
        <v>57</v>
      </c>
      <c r="G12" s="1696" t="s">
        <v>2150</v>
      </c>
      <c r="H12" s="1484" t="s">
        <v>58</v>
      </c>
      <c r="I12" s="1220" t="s">
        <v>57</v>
      </c>
      <c r="J12" s="1482"/>
      <c r="K12" s="1483" t="s">
        <v>58</v>
      </c>
    </row>
    <row r="13" spans="1:13" ht="14.25" customHeight="1" x14ac:dyDescent="0.2">
      <c r="A13" s="497" t="s">
        <v>498</v>
      </c>
      <c r="B13" s="1180"/>
      <c r="C13" s="1236"/>
      <c r="D13" s="1485"/>
      <c r="E13" s="1479"/>
      <c r="F13" s="1479"/>
      <c r="G13" s="1717"/>
      <c r="H13" s="1486"/>
      <c r="I13" s="1486"/>
      <c r="J13" s="1485"/>
      <c r="K13" s="498"/>
    </row>
    <row r="14" spans="1:13" ht="12" customHeight="1" x14ac:dyDescent="0.2">
      <c r="A14" s="1487" t="s">
        <v>497</v>
      </c>
      <c r="B14" s="1178">
        <f>B12+1</f>
        <v>3</v>
      </c>
      <c r="C14" s="639"/>
      <c r="D14" s="1488"/>
      <c r="E14" s="1489"/>
      <c r="F14" s="1489"/>
      <c r="G14" s="1696">
        <v>9069</v>
      </c>
      <c r="H14" s="1490"/>
      <c r="I14" s="1490"/>
      <c r="J14" s="1488"/>
      <c r="K14" s="639"/>
    </row>
    <row r="15" spans="1:13" ht="12" customHeight="1" x14ac:dyDescent="0.2">
      <c r="A15" s="562"/>
      <c r="B15" s="1180"/>
      <c r="C15" s="498"/>
      <c r="D15" s="1452"/>
      <c r="E15" s="500"/>
      <c r="F15" s="500"/>
      <c r="G15" s="1459"/>
      <c r="H15" s="1491"/>
      <c r="I15" s="1491"/>
      <c r="J15" s="1459"/>
      <c r="K15" s="498"/>
    </row>
    <row r="16" spans="1:13" s="517" customFormat="1" ht="12" customHeight="1" x14ac:dyDescent="0.2">
      <c r="A16" s="578" t="s">
        <v>655</v>
      </c>
      <c r="B16" s="1492"/>
      <c r="G16" s="1493"/>
      <c r="J16" s="512"/>
      <c r="K16" s="510"/>
    </row>
    <row r="17" spans="1:11" s="517" customFormat="1" ht="11.25" customHeight="1" x14ac:dyDescent="0.2">
      <c r="A17" s="531" t="s">
        <v>417</v>
      </c>
      <c r="B17" s="1492"/>
      <c r="G17" s="1493"/>
      <c r="J17" s="512"/>
      <c r="K17" s="510"/>
    </row>
    <row r="18" spans="1:11" s="517" customFormat="1" ht="15" customHeight="1" x14ac:dyDescent="0.2">
      <c r="A18" s="515" t="s">
        <v>418</v>
      </c>
      <c r="B18" s="1174"/>
      <c r="G18" s="1493"/>
      <c r="J18" s="512"/>
      <c r="K18" s="510"/>
    </row>
    <row r="19" spans="1:11" s="517" customFormat="1" ht="12" customHeight="1" x14ac:dyDescent="0.2">
      <c r="A19" s="517" t="s">
        <v>419</v>
      </c>
      <c r="B19" s="1174">
        <f>B14+1</f>
        <v>4</v>
      </c>
      <c r="D19" s="1494"/>
      <c r="G19" s="1495"/>
      <c r="J19" s="1495"/>
      <c r="K19" s="510"/>
    </row>
    <row r="20" spans="1:11" s="517" customFormat="1" ht="12" customHeight="1" x14ac:dyDescent="0.2">
      <c r="A20" s="517" t="s">
        <v>638</v>
      </c>
      <c r="B20" s="1174">
        <f>B19+1</f>
        <v>5</v>
      </c>
      <c r="D20" s="1436"/>
      <c r="G20" s="1691" t="s">
        <v>2151</v>
      </c>
      <c r="J20" s="512"/>
      <c r="K20" s="510"/>
    </row>
    <row r="21" spans="1:11" s="517" customFormat="1" ht="12" customHeight="1" x14ac:dyDescent="0.2">
      <c r="A21" s="510" t="s">
        <v>639</v>
      </c>
      <c r="B21" s="1174">
        <f>B20+1</f>
        <v>6</v>
      </c>
      <c r="D21" s="1494"/>
      <c r="G21" s="1495"/>
      <c r="J21" s="1495"/>
      <c r="K21" s="510"/>
    </row>
    <row r="22" spans="1:11" s="517" customFormat="1" ht="12" customHeight="1" x14ac:dyDescent="0.2">
      <c r="A22" s="521" t="s">
        <v>110</v>
      </c>
      <c r="B22" s="1174">
        <f>B21+1</f>
        <v>7</v>
      </c>
      <c r="D22" s="1436"/>
      <c r="G22" s="1691" t="s">
        <v>2152</v>
      </c>
      <c r="J22" s="512"/>
      <c r="K22" s="510"/>
    </row>
    <row r="23" spans="1:11" s="517" customFormat="1" ht="12" customHeight="1" x14ac:dyDescent="0.2">
      <c r="A23" s="685"/>
      <c r="B23" s="1179">
        <f>B22+1</f>
        <v>8</v>
      </c>
      <c r="C23" s="685"/>
      <c r="D23" s="688"/>
      <c r="E23" s="685"/>
      <c r="F23" s="685"/>
      <c r="G23" s="1716" t="s">
        <v>2153</v>
      </c>
      <c r="H23" s="685"/>
      <c r="I23" s="685"/>
      <c r="J23" s="688"/>
      <c r="K23" s="685"/>
    </row>
    <row r="24" spans="1:11" s="517" customFormat="1" ht="15.75" customHeight="1" x14ac:dyDescent="0.2">
      <c r="A24" s="497" t="s">
        <v>192</v>
      </c>
      <c r="B24" s="1180"/>
      <c r="D24" s="1436"/>
      <c r="G24" s="1741"/>
      <c r="J24" s="512"/>
      <c r="K24" s="510"/>
    </row>
    <row r="25" spans="1:11" s="517" customFormat="1" ht="12" customHeight="1" x14ac:dyDescent="0.2">
      <c r="A25" s="510" t="s">
        <v>2</v>
      </c>
      <c r="B25" s="1180">
        <f>B23+1</f>
        <v>9</v>
      </c>
      <c r="D25" s="1436"/>
      <c r="G25" s="1691" t="s">
        <v>2154</v>
      </c>
      <c r="J25" s="512"/>
      <c r="K25" s="510"/>
    </row>
    <row r="26" spans="1:11" s="517" customFormat="1" ht="12" customHeight="1" x14ac:dyDescent="0.2">
      <c r="A26" s="510" t="s">
        <v>110</v>
      </c>
      <c r="B26" s="1180">
        <f>B25+1</f>
        <v>10</v>
      </c>
      <c r="D26" s="1436"/>
      <c r="G26" s="1691" t="s">
        <v>2155</v>
      </c>
      <c r="J26" s="512"/>
      <c r="K26" s="510"/>
    </row>
    <row r="27" spans="1:11" s="517" customFormat="1" ht="12" customHeight="1" x14ac:dyDescent="0.2">
      <c r="A27" s="685"/>
      <c r="B27" s="1179">
        <f>B26+1</f>
        <v>11</v>
      </c>
      <c r="C27" s="685"/>
      <c r="D27" s="688">
        <f>SUM(D25:D26)</f>
        <v>0</v>
      </c>
      <c r="E27" s="685"/>
      <c r="F27" s="685"/>
      <c r="G27" s="1716" t="s">
        <v>2156</v>
      </c>
      <c r="H27" s="685"/>
      <c r="I27" s="685"/>
      <c r="J27" s="688">
        <f>SUM(J25:J26)</f>
        <v>0</v>
      </c>
      <c r="K27" s="685"/>
    </row>
    <row r="28" spans="1:11" s="517" customFormat="1" ht="15.75" customHeight="1" x14ac:dyDescent="0.2">
      <c r="A28" s="497" t="s">
        <v>714</v>
      </c>
      <c r="B28" s="1180"/>
      <c r="D28" s="1436"/>
      <c r="G28" s="512"/>
      <c r="J28" s="512"/>
      <c r="K28" s="510"/>
    </row>
    <row r="29" spans="1:11" s="517" customFormat="1" ht="12" customHeight="1" x14ac:dyDescent="0.2">
      <c r="A29" s="497" t="s">
        <v>321</v>
      </c>
      <c r="B29" s="1180"/>
      <c r="D29" s="1436"/>
      <c r="G29" s="512"/>
      <c r="J29" s="512"/>
      <c r="K29" s="510"/>
    </row>
    <row r="30" spans="1:11" s="517" customFormat="1" ht="12" customHeight="1" x14ac:dyDescent="0.2">
      <c r="A30" s="497" t="s">
        <v>783</v>
      </c>
      <c r="B30" s="1180"/>
      <c r="D30" s="1436"/>
      <c r="G30" s="512"/>
      <c r="J30" s="512"/>
      <c r="K30" s="510"/>
    </row>
    <row r="31" spans="1:11" s="517" customFormat="1" ht="12" customHeight="1" x14ac:dyDescent="0.2">
      <c r="A31" s="497" t="s">
        <v>857</v>
      </c>
      <c r="B31" s="1180"/>
      <c r="D31" s="1436"/>
      <c r="G31" s="512"/>
      <c r="J31" s="512"/>
      <c r="K31" s="510"/>
    </row>
    <row r="32" spans="1:11" s="517" customFormat="1" ht="12" customHeight="1" x14ac:dyDescent="0.2">
      <c r="A32" s="510" t="s">
        <v>605</v>
      </c>
      <c r="B32" s="1180">
        <f>B27+1</f>
        <v>12</v>
      </c>
      <c r="D32" s="1436"/>
      <c r="G32" s="1691" t="s">
        <v>2157</v>
      </c>
      <c r="J32" s="512"/>
      <c r="K32" s="510"/>
    </row>
    <row r="33" spans="1:11" s="517" customFormat="1" ht="12" customHeight="1" x14ac:dyDescent="0.2">
      <c r="A33" s="510" t="s">
        <v>99</v>
      </c>
      <c r="B33" s="1180">
        <f>B32+1</f>
        <v>13</v>
      </c>
      <c r="D33" s="1436"/>
      <c r="G33" s="1691" t="s">
        <v>2158</v>
      </c>
      <c r="J33" s="512"/>
      <c r="K33" s="510"/>
    </row>
    <row r="34" spans="1:11" s="517" customFormat="1" ht="12" customHeight="1" x14ac:dyDescent="0.2">
      <c r="A34" s="510" t="s">
        <v>98</v>
      </c>
      <c r="B34" s="1180">
        <f>B33+1</f>
        <v>14</v>
      </c>
      <c r="D34" s="1436"/>
      <c r="G34" s="1691" t="s">
        <v>2159</v>
      </c>
      <c r="J34" s="512"/>
      <c r="K34" s="510"/>
    </row>
    <row r="35" spans="1:11" s="517" customFormat="1" ht="12" customHeight="1" x14ac:dyDescent="0.2">
      <c r="A35" s="685"/>
      <c r="B35" s="1179">
        <f>B34+1</f>
        <v>15</v>
      </c>
      <c r="C35" s="685"/>
      <c r="D35" s="688">
        <f>SUM(D32:D34)</f>
        <v>0</v>
      </c>
      <c r="E35" s="685"/>
      <c r="F35" s="685"/>
      <c r="G35" s="1716" t="s">
        <v>2160</v>
      </c>
      <c r="H35" s="685"/>
      <c r="I35" s="685"/>
      <c r="J35" s="688">
        <f>SUM(J32:J34)</f>
        <v>0</v>
      </c>
      <c r="K35" s="685"/>
    </row>
    <row r="36" spans="1:11" s="517" customFormat="1" ht="15.75" customHeight="1" x14ac:dyDescent="0.2">
      <c r="A36" s="515" t="s">
        <v>420</v>
      </c>
      <c r="B36" s="1174"/>
      <c r="D36" s="1436"/>
      <c r="G36" s="512"/>
      <c r="J36" s="512"/>
      <c r="K36" s="510"/>
    </row>
    <row r="37" spans="1:11" s="517" customFormat="1" ht="13.5" customHeight="1" x14ac:dyDescent="0.2">
      <c r="A37" s="563" t="s">
        <v>244</v>
      </c>
      <c r="D37" s="1436"/>
      <c r="G37" s="512">
        <v>0</v>
      </c>
      <c r="J37" s="512"/>
      <c r="K37" s="510"/>
    </row>
    <row r="38" spans="1:11" s="517" customFormat="1" ht="13.5" customHeight="1" x14ac:dyDescent="0.2">
      <c r="A38" s="563" t="s">
        <v>690</v>
      </c>
      <c r="B38" s="1174">
        <f>B35+1</f>
        <v>16</v>
      </c>
      <c r="D38" s="1436"/>
      <c r="G38" s="1691">
        <v>9181</v>
      </c>
      <c r="J38" s="512"/>
      <c r="K38" s="510"/>
    </row>
    <row r="39" spans="1:11" s="517" customFormat="1" ht="12" customHeight="1" x14ac:dyDescent="0.2">
      <c r="A39" s="521" t="s">
        <v>421</v>
      </c>
      <c r="B39" s="1178">
        <f>B38+1</f>
        <v>17</v>
      </c>
      <c r="C39" s="1391" t="s">
        <v>57</v>
      </c>
      <c r="D39" s="1496"/>
      <c r="E39" s="1497" t="s">
        <v>318</v>
      </c>
      <c r="F39" s="1391" t="s">
        <v>57</v>
      </c>
      <c r="G39" s="1691">
        <v>9170</v>
      </c>
      <c r="H39" s="1497" t="s">
        <v>318</v>
      </c>
      <c r="I39" s="1391" t="s">
        <v>57</v>
      </c>
      <c r="J39" s="505"/>
      <c r="K39" s="1498" t="s">
        <v>58</v>
      </c>
    </row>
    <row r="40" spans="1:11" s="517" customFormat="1" ht="12" customHeight="1" x14ac:dyDescent="0.2">
      <c r="A40" s="685"/>
      <c r="B40" s="1179">
        <f>B39+1</f>
        <v>18</v>
      </c>
      <c r="C40" s="685"/>
      <c r="D40" s="688"/>
      <c r="E40" s="685"/>
      <c r="F40" s="685"/>
      <c r="G40" s="1716">
        <v>9070</v>
      </c>
      <c r="H40" s="685"/>
      <c r="I40" s="685"/>
      <c r="J40" s="688"/>
      <c r="K40" s="685"/>
    </row>
    <row r="41" spans="1:11" s="517" customFormat="1" ht="15.75" customHeight="1" x14ac:dyDescent="0.2">
      <c r="A41" s="497" t="s">
        <v>422</v>
      </c>
      <c r="B41" s="1180"/>
      <c r="D41" s="1436"/>
      <c r="G41" s="512"/>
      <c r="J41" s="512"/>
      <c r="K41" s="510"/>
    </row>
    <row r="42" spans="1:11" s="517" customFormat="1" ht="12" customHeight="1" x14ac:dyDescent="0.2">
      <c r="A42" s="510" t="s">
        <v>423</v>
      </c>
      <c r="B42" s="1180">
        <f>B40+1</f>
        <v>19</v>
      </c>
      <c r="C42" s="1391" t="s">
        <v>57</v>
      </c>
      <c r="D42" s="1496"/>
      <c r="E42" s="1497" t="s">
        <v>318</v>
      </c>
      <c r="F42" s="1391" t="s">
        <v>57</v>
      </c>
      <c r="G42" s="1691">
        <v>9171</v>
      </c>
      <c r="H42" s="1497" t="s">
        <v>318</v>
      </c>
      <c r="I42" s="1391" t="s">
        <v>57</v>
      </c>
      <c r="J42" s="505"/>
      <c r="K42" s="1498" t="s">
        <v>58</v>
      </c>
    </row>
    <row r="43" spans="1:11" s="517" customFormat="1" ht="12" customHeight="1" x14ac:dyDescent="0.2">
      <c r="A43" s="510" t="s">
        <v>0</v>
      </c>
      <c r="B43" s="1180"/>
      <c r="C43" s="581"/>
      <c r="D43" s="1496"/>
      <c r="E43" s="1499"/>
      <c r="F43" s="1499"/>
      <c r="G43" s="1741"/>
      <c r="H43" s="1499"/>
      <c r="I43" s="1499"/>
      <c r="J43" s="505"/>
      <c r="K43" s="1498"/>
    </row>
    <row r="44" spans="1:11" s="517" customFormat="1" ht="12" customHeight="1" x14ac:dyDescent="0.2">
      <c r="A44" s="510" t="s">
        <v>260</v>
      </c>
      <c r="B44" s="1180">
        <f>B42+1</f>
        <v>20</v>
      </c>
      <c r="C44" s="581"/>
      <c r="D44" s="1496"/>
      <c r="E44" s="1499"/>
      <c r="F44" s="1499"/>
      <c r="G44" s="1691">
        <v>9175</v>
      </c>
      <c r="H44" s="1499"/>
      <c r="I44" s="1499"/>
      <c r="J44" s="505"/>
      <c r="K44" s="1498"/>
    </row>
    <row r="45" spans="1:11" s="517" customFormat="1" ht="12" customHeight="1" x14ac:dyDescent="0.2">
      <c r="A45" s="822" t="s">
        <v>172</v>
      </c>
      <c r="B45" s="1180">
        <f>B44+1</f>
        <v>21</v>
      </c>
      <c r="D45" s="1500"/>
      <c r="G45" s="1691" t="s">
        <v>2161</v>
      </c>
      <c r="J45" s="512"/>
      <c r="K45" s="510"/>
    </row>
    <row r="46" spans="1:11" s="517" customFormat="1" ht="12" customHeight="1" x14ac:dyDescent="0.2">
      <c r="A46" s="510" t="s">
        <v>262</v>
      </c>
      <c r="B46" s="1180">
        <f>B45+1</f>
        <v>22</v>
      </c>
      <c r="D46" s="1500"/>
      <c r="G46" s="1691" t="s">
        <v>2162</v>
      </c>
      <c r="J46" s="512"/>
      <c r="K46" s="510"/>
    </row>
    <row r="47" spans="1:11" s="517" customFormat="1" ht="12" customHeight="1" x14ac:dyDescent="0.2">
      <c r="A47" s="510" t="s">
        <v>651</v>
      </c>
      <c r="B47" s="1180">
        <f>B46+1</f>
        <v>23</v>
      </c>
      <c r="C47" s="1391"/>
      <c r="D47" s="1496"/>
      <c r="E47" s="1497"/>
      <c r="F47" s="1391"/>
      <c r="G47" s="1691">
        <v>9970</v>
      </c>
      <c r="H47" s="1497"/>
      <c r="I47" s="1391"/>
      <c r="J47" s="505"/>
      <c r="K47" s="1498"/>
    </row>
    <row r="48" spans="1:11" s="517" customFormat="1" ht="12" customHeight="1" x14ac:dyDescent="0.2">
      <c r="A48" s="510" t="s">
        <v>337</v>
      </c>
      <c r="B48" s="1180"/>
      <c r="C48" s="1391"/>
      <c r="D48" s="1496"/>
      <c r="E48" s="1497"/>
      <c r="F48" s="1391"/>
      <c r="G48" s="1691"/>
      <c r="H48" s="1497"/>
      <c r="I48" s="1391"/>
      <c r="J48" s="505"/>
      <c r="K48" s="1498"/>
    </row>
    <row r="49" spans="1:11" s="517" customFormat="1" ht="12" customHeight="1" x14ac:dyDescent="0.2">
      <c r="A49" s="521" t="s">
        <v>338</v>
      </c>
      <c r="B49" s="1178">
        <f>B47+1</f>
        <v>24</v>
      </c>
      <c r="C49" s="521"/>
      <c r="D49" s="1501"/>
      <c r="E49" s="521"/>
      <c r="F49" s="521"/>
      <c r="G49" s="1691" t="s">
        <v>2163</v>
      </c>
      <c r="H49" s="521"/>
      <c r="I49" s="521"/>
      <c r="J49" s="524"/>
      <c r="K49" s="521"/>
    </row>
    <row r="50" spans="1:11" s="517" customFormat="1" ht="12" customHeight="1" x14ac:dyDescent="0.2">
      <c r="A50" s="656"/>
      <c r="B50" s="1502">
        <f>B49+1</f>
        <v>25</v>
      </c>
      <c r="C50" s="656"/>
      <c r="D50" s="1503"/>
      <c r="E50" s="656"/>
      <c r="F50" s="656"/>
      <c r="G50" s="1716">
        <v>9072</v>
      </c>
      <c r="H50" s="656"/>
      <c r="I50" s="656"/>
      <c r="J50" s="658"/>
      <c r="K50" s="656"/>
    </row>
    <row r="51" spans="1:11" s="517" customFormat="1" ht="9" customHeight="1" x14ac:dyDescent="0.2">
      <c r="A51" s="656"/>
      <c r="B51" s="1502"/>
      <c r="C51" s="656"/>
      <c r="D51" s="1503"/>
      <c r="E51" s="656"/>
      <c r="F51" s="656"/>
      <c r="G51" s="1697"/>
      <c r="H51" s="656"/>
      <c r="I51" s="656"/>
      <c r="J51" s="658"/>
      <c r="K51" s="656"/>
    </row>
    <row r="52" spans="1:11" s="517" customFormat="1" ht="12.6" customHeight="1" x14ac:dyDescent="0.2">
      <c r="A52" s="521"/>
      <c r="B52" s="1178">
        <f>B50+1</f>
        <v>26</v>
      </c>
      <c r="C52" s="521"/>
      <c r="D52" s="524"/>
      <c r="E52" s="521"/>
      <c r="F52" s="521"/>
      <c r="G52" s="1696">
        <v>6575</v>
      </c>
      <c r="H52" s="521"/>
      <c r="I52" s="521"/>
      <c r="J52" s="524"/>
      <c r="K52" s="521"/>
    </row>
    <row r="53" spans="1:11" s="517" customFormat="1" ht="12" customHeight="1" x14ac:dyDescent="0.2">
      <c r="A53" s="497" t="s">
        <v>988</v>
      </c>
      <c r="B53" s="1180"/>
      <c r="C53" s="510"/>
      <c r="D53" s="1452"/>
      <c r="E53" s="510"/>
      <c r="F53" s="510"/>
      <c r="G53" s="1697"/>
      <c r="H53" s="510"/>
      <c r="I53" s="510"/>
      <c r="J53" s="505"/>
      <c r="K53" s="510"/>
    </row>
    <row r="54" spans="1:11" s="517" customFormat="1" ht="14.25" customHeight="1" thickBot="1" x14ac:dyDescent="0.25">
      <c r="A54" s="769" t="s">
        <v>1</v>
      </c>
      <c r="B54" s="1218">
        <f>B52+1</f>
        <v>27</v>
      </c>
      <c r="C54" s="526"/>
      <c r="D54" s="925"/>
      <c r="E54" s="526"/>
      <c r="F54" s="526"/>
      <c r="G54" s="1720">
        <v>9182</v>
      </c>
      <c r="H54" s="526"/>
      <c r="I54" s="526"/>
      <c r="J54" s="925"/>
      <c r="K54" s="526"/>
    </row>
  </sheetData>
  <mergeCells count="2">
    <mergeCell ref="A4:J4"/>
    <mergeCell ref="D8:G8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&amp;LS17-A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489" customWidth="1"/>
    <col min="2" max="2" width="52.140625" style="489" customWidth="1"/>
    <col min="3" max="3" width="2.28515625" style="489" customWidth="1"/>
    <col min="4" max="4" width="0.85546875" style="489" customWidth="1"/>
    <col min="5" max="5" width="2" style="489" customWidth="1"/>
    <col min="6" max="6" width="15.7109375" style="489" customWidth="1"/>
    <col min="7" max="7" width="2" style="489" customWidth="1"/>
    <col min="8" max="8" width="15.7109375" style="489" customWidth="1"/>
    <col min="9" max="9" width="1.42578125" style="489" customWidth="1"/>
    <col min="10" max="16384" width="11.42578125" style="489"/>
  </cols>
  <sheetData>
    <row r="2" spans="1:10" x14ac:dyDescent="0.2">
      <c r="B2" s="531" t="s">
        <v>1038</v>
      </c>
      <c r="C2" s="2049"/>
      <c r="D2" s="2049"/>
      <c r="E2" s="2178"/>
      <c r="F2" s="2050"/>
      <c r="G2" s="2050"/>
      <c r="H2" s="2179"/>
    </row>
    <row r="3" spans="1:10" x14ac:dyDescent="0.2">
      <c r="B3" s="2256" t="s">
        <v>1001</v>
      </c>
      <c r="C3" s="2256"/>
      <c r="D3" s="2256"/>
      <c r="E3" s="2256"/>
      <c r="F3" s="2256"/>
      <c r="G3" s="2256"/>
      <c r="H3" s="2256"/>
      <c r="I3" s="1504"/>
    </row>
    <row r="4" spans="1:10" x14ac:dyDescent="0.2">
      <c r="B4" s="536" t="s">
        <v>989</v>
      </c>
      <c r="C4" s="2049"/>
      <c r="D4" s="2049"/>
      <c r="E4" s="2178"/>
      <c r="F4" s="2050"/>
      <c r="G4" s="2050"/>
      <c r="H4" s="2179"/>
    </row>
    <row r="5" spans="1:10" x14ac:dyDescent="0.2">
      <c r="B5" s="536" t="s">
        <v>877</v>
      </c>
      <c r="C5" s="2049"/>
      <c r="D5" s="2049"/>
      <c r="E5" s="2178"/>
      <c r="F5" s="2050"/>
      <c r="G5" s="2050"/>
      <c r="H5" s="2179"/>
    </row>
    <row r="6" spans="1:10" x14ac:dyDescent="0.2">
      <c r="B6" s="2051" t="s">
        <v>1002</v>
      </c>
      <c r="C6" s="2053"/>
      <c r="D6" s="2053"/>
      <c r="E6" s="2180"/>
      <c r="F6" s="2054"/>
      <c r="G6" s="2054"/>
      <c r="H6" s="2181"/>
    </row>
    <row r="7" spans="1:10" x14ac:dyDescent="0.2">
      <c r="B7" s="2051"/>
      <c r="C7" s="2053"/>
      <c r="D7" s="2053"/>
      <c r="E7" s="1505"/>
      <c r="F7" s="2176" t="s">
        <v>935</v>
      </c>
      <c r="G7" s="1427"/>
      <c r="H7" s="2177" t="s">
        <v>831</v>
      </c>
      <c r="I7" s="639"/>
    </row>
    <row r="8" spans="1:10" ht="12.75" customHeight="1" thickBot="1" x14ac:dyDescent="0.25">
      <c r="B8" s="2157"/>
      <c r="C8" s="2157"/>
      <c r="D8" s="2157"/>
      <c r="E8" s="1506"/>
      <c r="F8" s="1507" t="s">
        <v>287</v>
      </c>
      <c r="G8" s="1506"/>
      <c r="H8" s="1508" t="s">
        <v>287</v>
      </c>
      <c r="I8" s="608"/>
    </row>
    <row r="9" spans="1:10" ht="9" customHeight="1" x14ac:dyDescent="0.2">
      <c r="C9" s="1509"/>
      <c r="D9" s="1509"/>
      <c r="F9" s="1510"/>
      <c r="G9" s="1511"/>
      <c r="H9" s="1512"/>
    </row>
    <row r="10" spans="1:10" x14ac:dyDescent="0.2">
      <c r="A10" s="498"/>
      <c r="B10" s="932" t="s">
        <v>502</v>
      </c>
      <c r="C10" s="522">
        <v>1</v>
      </c>
      <c r="D10" s="522"/>
      <c r="E10" s="521"/>
      <c r="F10" s="1696" t="s">
        <v>2164</v>
      </c>
      <c r="G10" s="1514"/>
      <c r="H10" s="1513">
        <f>-'1.RF_S17-A  Exc.fonct. fis'!J12</f>
        <v>0</v>
      </c>
      <c r="I10" s="639"/>
    </row>
    <row r="11" spans="1:10" ht="9" customHeight="1" x14ac:dyDescent="0.2">
      <c r="C11" s="637"/>
      <c r="D11" s="637"/>
      <c r="E11" s="1515"/>
      <c r="F11" s="928"/>
      <c r="G11" s="1063"/>
      <c r="H11" s="505"/>
    </row>
    <row r="12" spans="1:10" ht="13.5" customHeight="1" x14ac:dyDescent="0.2">
      <c r="A12" s="498"/>
      <c r="B12" s="1516" t="s">
        <v>655</v>
      </c>
      <c r="C12" s="510"/>
      <c r="D12" s="510"/>
      <c r="E12" s="1248"/>
      <c r="F12" s="928"/>
      <c r="G12" s="1517"/>
      <c r="H12" s="505"/>
      <c r="I12" s="1518"/>
      <c r="J12" s="510"/>
    </row>
    <row r="13" spans="1:10" ht="11.25" customHeight="1" x14ac:dyDescent="0.2">
      <c r="A13" s="498"/>
      <c r="B13" s="531" t="s">
        <v>417</v>
      </c>
      <c r="C13" s="510"/>
      <c r="D13" s="510"/>
      <c r="E13" s="1248"/>
      <c r="F13" s="928"/>
      <c r="G13" s="1517"/>
      <c r="H13" s="505"/>
      <c r="I13" s="1518"/>
      <c r="J13" s="510"/>
    </row>
    <row r="14" spans="1:10" ht="15.75" customHeight="1" x14ac:dyDescent="0.2">
      <c r="A14" s="498"/>
      <c r="B14" s="497" t="s">
        <v>418</v>
      </c>
      <c r="C14" s="510"/>
      <c r="D14" s="510"/>
      <c r="E14" s="1248"/>
      <c r="F14" s="928"/>
      <c r="G14" s="1517"/>
      <c r="H14" s="505"/>
      <c r="I14" s="1518"/>
      <c r="J14" s="510"/>
    </row>
    <row r="15" spans="1:10" x14ac:dyDescent="0.2">
      <c r="A15" s="498"/>
      <c r="B15" s="510" t="s">
        <v>641</v>
      </c>
      <c r="C15" s="585"/>
      <c r="D15" s="585"/>
      <c r="E15" s="1499"/>
      <c r="F15" s="928"/>
      <c r="G15" s="1499"/>
      <c r="H15" s="505"/>
      <c r="I15" s="1498"/>
      <c r="J15" s="510"/>
    </row>
    <row r="16" spans="1:10" x14ac:dyDescent="0.2">
      <c r="A16" s="498"/>
      <c r="B16" s="489" t="s">
        <v>264</v>
      </c>
      <c r="C16" s="582">
        <f>C10+1</f>
        <v>2</v>
      </c>
      <c r="D16" s="582"/>
      <c r="E16" s="1499" t="s">
        <v>57</v>
      </c>
      <c r="F16" s="1697">
        <v>9199</v>
      </c>
      <c r="G16" s="1499" t="s">
        <v>560</v>
      </c>
      <c r="H16" s="505"/>
      <c r="I16" s="1498" t="s">
        <v>58</v>
      </c>
      <c r="J16" s="510"/>
    </row>
    <row r="17" spans="1:10" x14ac:dyDescent="0.2">
      <c r="A17" s="498"/>
      <c r="B17" s="489" t="s">
        <v>265</v>
      </c>
      <c r="C17" s="582">
        <f t="shared" ref="C17:C24" si="0">C16+1</f>
        <v>3</v>
      </c>
      <c r="D17" s="582"/>
      <c r="E17" s="1499" t="s">
        <v>57</v>
      </c>
      <c r="F17" s="1697">
        <v>9200</v>
      </c>
      <c r="G17" s="1499" t="s">
        <v>560</v>
      </c>
      <c r="H17" s="505"/>
      <c r="I17" s="1498" t="s">
        <v>58</v>
      </c>
      <c r="J17" s="510"/>
    </row>
    <row r="18" spans="1:10" x14ac:dyDescent="0.2">
      <c r="A18" s="498"/>
      <c r="B18" s="489" t="s">
        <v>266</v>
      </c>
      <c r="C18" s="582">
        <f t="shared" si="0"/>
        <v>4</v>
      </c>
      <c r="D18" s="582"/>
      <c r="E18" s="1499" t="s">
        <v>57</v>
      </c>
      <c r="F18" s="1697">
        <v>9201</v>
      </c>
      <c r="G18" s="1499" t="s">
        <v>560</v>
      </c>
      <c r="H18" s="505"/>
      <c r="I18" s="1498" t="s">
        <v>58</v>
      </c>
      <c r="J18" s="510"/>
    </row>
    <row r="19" spans="1:10" x14ac:dyDescent="0.2">
      <c r="A19" s="498"/>
      <c r="B19" s="489" t="s">
        <v>267</v>
      </c>
      <c r="C19" s="582">
        <f t="shared" si="0"/>
        <v>5</v>
      </c>
      <c r="D19" s="582"/>
      <c r="E19" s="1499" t="s">
        <v>57</v>
      </c>
      <c r="F19" s="1697">
        <v>9202</v>
      </c>
      <c r="G19" s="1499" t="s">
        <v>560</v>
      </c>
      <c r="H19" s="505"/>
      <c r="I19" s="1498" t="s">
        <v>58</v>
      </c>
      <c r="J19" s="510"/>
    </row>
    <row r="20" spans="1:10" x14ac:dyDescent="0.2">
      <c r="A20" s="498"/>
      <c r="B20" s="489" t="s">
        <v>268</v>
      </c>
      <c r="C20" s="582">
        <f t="shared" si="0"/>
        <v>6</v>
      </c>
      <c r="D20" s="582"/>
      <c r="E20" s="1499" t="s">
        <v>57</v>
      </c>
      <c r="F20" s="1697">
        <v>9203</v>
      </c>
      <c r="G20" s="1499" t="s">
        <v>560</v>
      </c>
      <c r="H20" s="505"/>
      <c r="I20" s="1498" t="s">
        <v>58</v>
      </c>
      <c r="J20" s="510"/>
    </row>
    <row r="21" spans="1:10" x14ac:dyDescent="0.2">
      <c r="A21" s="498"/>
      <c r="B21" s="489" t="s">
        <v>173</v>
      </c>
      <c r="C21" s="582">
        <f t="shared" si="0"/>
        <v>7</v>
      </c>
      <c r="D21" s="582"/>
      <c r="E21" s="1499" t="s">
        <v>57</v>
      </c>
      <c r="F21" s="1697">
        <v>9204</v>
      </c>
      <c r="G21" s="1499" t="s">
        <v>560</v>
      </c>
      <c r="H21" s="505"/>
      <c r="I21" s="1498" t="s">
        <v>58</v>
      </c>
      <c r="J21" s="510"/>
    </row>
    <row r="22" spans="1:10" x14ac:dyDescent="0.2">
      <c r="A22" s="498"/>
      <c r="B22" s="498" t="s">
        <v>270</v>
      </c>
      <c r="C22" s="582">
        <f t="shared" si="0"/>
        <v>8</v>
      </c>
      <c r="D22" s="582"/>
      <c r="E22" s="1499" t="s">
        <v>57</v>
      </c>
      <c r="F22" s="1697">
        <v>9205</v>
      </c>
      <c r="G22" s="1499" t="s">
        <v>560</v>
      </c>
      <c r="H22" s="505"/>
      <c r="I22" s="1498" t="s">
        <v>58</v>
      </c>
      <c r="J22" s="510"/>
    </row>
    <row r="23" spans="1:10" x14ac:dyDescent="0.2">
      <c r="A23" s="498"/>
      <c r="B23" s="498" t="s">
        <v>271</v>
      </c>
      <c r="C23" s="582">
        <f t="shared" si="0"/>
        <v>9</v>
      </c>
      <c r="D23" s="582"/>
      <c r="E23" s="1499" t="s">
        <v>57</v>
      </c>
      <c r="F23" s="1697"/>
      <c r="G23" s="1499" t="s">
        <v>560</v>
      </c>
      <c r="H23" s="505"/>
      <c r="I23" s="1498" t="s">
        <v>58</v>
      </c>
      <c r="J23" s="510"/>
    </row>
    <row r="24" spans="1:10" x14ac:dyDescent="0.2">
      <c r="A24" s="498"/>
      <c r="B24" s="685"/>
      <c r="C24" s="1378">
        <f t="shared" si="0"/>
        <v>10</v>
      </c>
      <c r="D24" s="1378"/>
      <c r="E24" s="1519" t="s">
        <v>57</v>
      </c>
      <c r="F24" s="1716">
        <v>9207</v>
      </c>
      <c r="G24" s="1519" t="s">
        <v>560</v>
      </c>
      <c r="H24" s="688"/>
      <c r="I24" s="1520" t="s">
        <v>58</v>
      </c>
      <c r="J24" s="510"/>
    </row>
    <row r="25" spans="1:10" ht="17.25" customHeight="1" x14ac:dyDescent="0.2">
      <c r="A25" s="498"/>
      <c r="B25" s="497" t="s">
        <v>192</v>
      </c>
      <c r="C25" s="510"/>
      <c r="D25" s="510"/>
      <c r="E25" s="1248"/>
      <c r="F25" s="928"/>
      <c r="G25" s="1517"/>
      <c r="H25" s="505"/>
      <c r="I25" s="1518"/>
      <c r="J25" s="510"/>
    </row>
    <row r="26" spans="1:10" x14ac:dyDescent="0.2">
      <c r="A26" s="498"/>
      <c r="B26" s="521" t="s">
        <v>641</v>
      </c>
      <c r="C26" s="1521">
        <f>C24+1</f>
        <v>11</v>
      </c>
      <c r="D26" s="1521"/>
      <c r="E26" s="1522" t="s">
        <v>57</v>
      </c>
      <c r="F26" s="1696">
        <v>9878</v>
      </c>
      <c r="G26" s="1522" t="s">
        <v>560</v>
      </c>
      <c r="H26" s="524"/>
      <c r="I26" s="1483" t="s">
        <v>58</v>
      </c>
      <c r="J26" s="510"/>
    </row>
    <row r="27" spans="1:10" ht="15.75" customHeight="1" x14ac:dyDescent="0.2">
      <c r="A27" s="498"/>
      <c r="B27" s="497" t="s">
        <v>717</v>
      </c>
      <c r="C27" s="510"/>
      <c r="D27" s="510"/>
      <c r="E27" s="1248"/>
      <c r="F27" s="1717"/>
      <c r="G27" s="1517"/>
      <c r="H27" s="505"/>
      <c r="I27" s="1518"/>
      <c r="J27" s="510"/>
    </row>
    <row r="28" spans="1:10" x14ac:dyDescent="0.2">
      <c r="A28" s="498"/>
      <c r="B28" s="497" t="s">
        <v>784</v>
      </c>
      <c r="C28" s="510"/>
      <c r="D28" s="510"/>
      <c r="E28" s="1248"/>
      <c r="F28" s="1717"/>
      <c r="G28" s="1517"/>
      <c r="H28" s="505"/>
      <c r="I28" s="1518"/>
      <c r="J28" s="510"/>
    </row>
    <row r="29" spans="1:10" x14ac:dyDescent="0.2">
      <c r="A29" s="498"/>
      <c r="B29" s="497" t="s">
        <v>860</v>
      </c>
      <c r="C29" s="510"/>
      <c r="D29" s="510"/>
      <c r="E29" s="1248"/>
      <c r="F29" s="1717"/>
      <c r="G29" s="1517"/>
      <c r="H29" s="505"/>
      <c r="I29" s="1518"/>
      <c r="J29" s="510"/>
    </row>
    <row r="30" spans="1:10" x14ac:dyDescent="0.2">
      <c r="A30" s="498"/>
      <c r="B30" s="639" t="s">
        <v>501</v>
      </c>
      <c r="C30" s="1521">
        <f>C26+1</f>
        <v>12</v>
      </c>
      <c r="D30" s="1521"/>
      <c r="E30" s="1522" t="s">
        <v>57</v>
      </c>
      <c r="F30" s="1696" t="s">
        <v>2165</v>
      </c>
      <c r="G30" s="1522" t="s">
        <v>560</v>
      </c>
      <c r="H30" s="524"/>
      <c r="I30" s="1483" t="s">
        <v>58</v>
      </c>
      <c r="J30" s="510"/>
    </row>
    <row r="31" spans="1:10" ht="17.25" customHeight="1" x14ac:dyDescent="0.2">
      <c r="A31" s="498"/>
      <c r="B31" s="497" t="s">
        <v>420</v>
      </c>
      <c r="C31" s="510"/>
      <c r="D31" s="510"/>
      <c r="E31" s="1248"/>
      <c r="F31" s="1697"/>
      <c r="G31" s="1517"/>
      <c r="H31" s="505"/>
      <c r="I31" s="1518"/>
      <c r="J31" s="510"/>
    </row>
    <row r="32" spans="1:10" x14ac:dyDescent="0.2">
      <c r="A32" s="498"/>
      <c r="B32" s="1523" t="s">
        <v>101</v>
      </c>
      <c r="C32" s="1521">
        <f>C30+1</f>
        <v>13</v>
      </c>
      <c r="D32" s="1521"/>
      <c r="E32" s="1524"/>
      <c r="F32" s="1696">
        <v>9079</v>
      </c>
      <c r="G32" s="1525"/>
      <c r="H32" s="524"/>
      <c r="I32" s="1525"/>
    </row>
    <row r="33" spans="1:10" ht="17.25" customHeight="1" x14ac:dyDescent="0.2">
      <c r="A33" s="498"/>
      <c r="B33" s="497" t="s">
        <v>422</v>
      </c>
      <c r="C33" s="1180"/>
      <c r="D33" s="1180"/>
      <c r="E33" s="1526"/>
      <c r="F33" s="928"/>
      <c r="G33" s="1526"/>
      <c r="H33" s="505"/>
      <c r="I33" s="1526"/>
    </row>
    <row r="34" spans="1:10" x14ac:dyDescent="0.2">
      <c r="A34" s="498"/>
      <c r="B34" s="498" t="s">
        <v>673</v>
      </c>
      <c r="C34" s="597">
        <f>C32+1</f>
        <v>14</v>
      </c>
      <c r="D34" s="597"/>
      <c r="E34" s="510"/>
      <c r="F34" s="1697">
        <v>9240</v>
      </c>
      <c r="G34" s="689"/>
      <c r="H34" s="505"/>
      <c r="I34" s="689"/>
      <c r="J34" s="651"/>
    </row>
    <row r="35" spans="1:10" x14ac:dyDescent="0.2">
      <c r="A35" s="498"/>
      <c r="B35" s="498" t="s">
        <v>674</v>
      </c>
      <c r="C35" s="597"/>
      <c r="D35" s="597"/>
      <c r="E35" s="510"/>
      <c r="F35" s="1697"/>
      <c r="G35" s="689"/>
      <c r="H35" s="505"/>
      <c r="I35" s="689"/>
      <c r="J35" s="651"/>
    </row>
    <row r="36" spans="1:10" x14ac:dyDescent="0.2">
      <c r="A36" s="498"/>
      <c r="B36" s="510" t="s">
        <v>272</v>
      </c>
      <c r="C36" s="597">
        <f>C34+1</f>
        <v>15</v>
      </c>
      <c r="D36" s="597"/>
      <c r="E36" s="510"/>
      <c r="F36" s="1697">
        <v>9241</v>
      </c>
      <c r="G36" s="689"/>
      <c r="H36" s="505"/>
      <c r="I36" s="689"/>
      <c r="J36" s="651"/>
    </row>
    <row r="37" spans="1:10" x14ac:dyDescent="0.2">
      <c r="A37" s="498"/>
      <c r="B37" s="510" t="s">
        <v>172</v>
      </c>
      <c r="C37" s="597">
        <f>C36+1</f>
        <v>16</v>
      </c>
      <c r="D37" s="597"/>
      <c r="E37" s="510"/>
      <c r="F37" s="1697" t="s">
        <v>2166</v>
      </c>
      <c r="G37" s="689"/>
      <c r="H37" s="505"/>
      <c r="I37" s="689"/>
      <c r="J37" s="651"/>
    </row>
    <row r="38" spans="1:10" x14ac:dyDescent="0.2">
      <c r="A38" s="498"/>
      <c r="B38" s="1527" t="s">
        <v>262</v>
      </c>
      <c r="C38" s="1521">
        <f>C37+1</f>
        <v>17</v>
      </c>
      <c r="D38" s="1521"/>
      <c r="E38" s="521"/>
      <c r="F38" s="1697" t="s">
        <v>2167</v>
      </c>
      <c r="G38" s="1528"/>
      <c r="H38" s="524"/>
      <c r="I38" s="1514"/>
      <c r="J38" s="663"/>
    </row>
    <row r="39" spans="1:10" x14ac:dyDescent="0.2">
      <c r="A39" s="498"/>
      <c r="B39" s="1527"/>
      <c r="C39" s="1521">
        <f>C38+1</f>
        <v>18</v>
      </c>
      <c r="D39" s="1521"/>
      <c r="E39" s="521"/>
      <c r="F39" s="1716">
        <v>9080</v>
      </c>
      <c r="G39" s="1528"/>
      <c r="H39" s="524"/>
      <c r="I39" s="1514"/>
      <c r="J39" s="663"/>
    </row>
    <row r="40" spans="1:10" ht="9" customHeight="1" x14ac:dyDescent="0.2">
      <c r="A40" s="498"/>
      <c r="B40" s="1529"/>
      <c r="C40" s="1530"/>
      <c r="D40" s="1530"/>
      <c r="E40" s="656"/>
      <c r="F40" s="1863"/>
      <c r="G40" s="1532"/>
      <c r="H40" s="658"/>
      <c r="I40" s="1533"/>
      <c r="J40" s="663"/>
    </row>
    <row r="41" spans="1:10" x14ac:dyDescent="0.2">
      <c r="A41" s="498"/>
      <c r="B41" s="521"/>
      <c r="C41" s="1521">
        <f>C39+1</f>
        <v>19</v>
      </c>
      <c r="D41" s="1521"/>
      <c r="E41" s="521"/>
      <c r="F41" s="1696">
        <v>6576</v>
      </c>
      <c r="G41" s="1514"/>
      <c r="H41" s="1534"/>
      <c r="I41" s="639"/>
      <c r="J41" s="651"/>
    </row>
    <row r="42" spans="1:10" x14ac:dyDescent="0.2">
      <c r="A42" s="498"/>
      <c r="B42" s="562" t="s">
        <v>553</v>
      </c>
      <c r="C42" s="585"/>
      <c r="D42" s="585"/>
      <c r="E42" s="510"/>
      <c r="F42" s="1864"/>
      <c r="G42" s="689"/>
      <c r="H42" s="532"/>
      <c r="I42" s="498"/>
      <c r="J42" s="651"/>
    </row>
    <row r="43" spans="1:10" ht="12.75" customHeight="1" thickBot="1" x14ac:dyDescent="0.25">
      <c r="A43" s="498"/>
      <c r="B43" s="495" t="s">
        <v>1</v>
      </c>
      <c r="C43" s="606">
        <f>C41+1</f>
        <v>20</v>
      </c>
      <c r="D43" s="606"/>
      <c r="E43" s="526"/>
      <c r="F43" s="1720">
        <v>9256</v>
      </c>
      <c r="G43" s="1536"/>
      <c r="H43" s="925"/>
      <c r="I43" s="608"/>
      <c r="J43" s="651"/>
    </row>
  </sheetData>
  <mergeCells count="1">
    <mergeCell ref="B3:H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&amp;LS18-A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489" customWidth="1"/>
    <col min="2" max="2" width="43.42578125" style="489" customWidth="1"/>
    <col min="3" max="3" width="2.42578125" style="489" customWidth="1"/>
    <col min="4" max="4" width="15.7109375" style="489" customWidth="1"/>
    <col min="5" max="5" width="2.140625" style="489" customWidth="1"/>
    <col min="6" max="6" width="15.7109375" style="489" customWidth="1"/>
    <col min="7" max="7" width="2.140625" style="489" customWidth="1"/>
    <col min="8" max="8" width="15.7109375" style="489" customWidth="1"/>
    <col min="9" max="16384" width="11.42578125" style="489"/>
  </cols>
  <sheetData>
    <row r="1" spans="1:9" ht="12.6" customHeight="1" x14ac:dyDescent="0.2"/>
    <row r="2" spans="1:9" ht="12.6" customHeight="1" x14ac:dyDescent="0.2">
      <c r="B2" s="531" t="s">
        <v>1038</v>
      </c>
      <c r="C2" s="2051"/>
      <c r="D2" s="2051"/>
      <c r="E2" s="2051"/>
      <c r="F2" s="2051"/>
      <c r="G2" s="2051"/>
      <c r="H2" s="2051"/>
    </row>
    <row r="3" spans="1:9" x14ac:dyDescent="0.2">
      <c r="B3" s="2323" t="s">
        <v>1001</v>
      </c>
      <c r="C3" s="2366"/>
      <c r="D3" s="2366"/>
      <c r="E3" s="2366"/>
      <c r="F3" s="2366"/>
      <c r="G3" s="2366"/>
      <c r="H3" s="2366"/>
    </row>
    <row r="4" spans="1:9" s="492" customFormat="1" ht="12.75" customHeight="1" x14ac:dyDescent="0.2">
      <c r="B4" s="2323" t="s">
        <v>32</v>
      </c>
      <c r="C4" s="2323"/>
      <c r="D4" s="2323"/>
      <c r="E4" s="2323"/>
      <c r="F4" s="2323"/>
      <c r="G4" s="2323"/>
      <c r="H4" s="2323"/>
    </row>
    <row r="5" spans="1:9" s="492" customFormat="1" ht="12.75" customHeight="1" x14ac:dyDescent="0.2">
      <c r="B5" s="2323" t="s">
        <v>877</v>
      </c>
      <c r="C5" s="2323"/>
      <c r="D5" s="2323"/>
      <c r="E5" s="2323"/>
      <c r="F5" s="2323"/>
      <c r="G5" s="2323"/>
      <c r="H5" s="2323"/>
    </row>
    <row r="6" spans="1:9" s="492" customFormat="1" ht="12.6" customHeight="1" x14ac:dyDescent="0.2">
      <c r="B6" s="2182" t="s">
        <v>985</v>
      </c>
      <c r="C6" s="1957"/>
      <c r="D6" s="1957"/>
      <c r="E6" s="1957"/>
      <c r="F6" s="1957"/>
      <c r="G6" s="1957"/>
      <c r="H6" s="1957"/>
    </row>
    <row r="7" spans="1:9" s="492" customFormat="1" ht="12.6" customHeight="1" x14ac:dyDescent="0.2">
      <c r="B7" s="2182"/>
      <c r="C7" s="1957"/>
      <c r="D7" s="1957"/>
      <c r="E7" s="1957"/>
      <c r="F7" s="1957"/>
      <c r="G7" s="1957"/>
      <c r="H7" s="1957"/>
    </row>
    <row r="8" spans="1:9" s="492" customFormat="1" ht="12.75" customHeight="1" x14ac:dyDescent="0.2">
      <c r="B8" s="2115"/>
      <c r="C8" s="490"/>
      <c r="D8" s="2326">
        <v>2018</v>
      </c>
      <c r="E8" s="2326"/>
      <c r="F8" s="2326"/>
      <c r="G8" s="2048"/>
      <c r="H8" s="1969">
        <v>2017</v>
      </c>
      <c r="I8" s="533"/>
    </row>
    <row r="9" spans="1:9" s="498" customFormat="1" ht="15" customHeight="1" thickBot="1" x14ac:dyDescent="0.25">
      <c r="B9" s="494"/>
      <c r="C9" s="495"/>
      <c r="D9" s="496" t="s">
        <v>503</v>
      </c>
      <c r="E9" s="495"/>
      <c r="F9" s="496" t="s">
        <v>287</v>
      </c>
      <c r="G9" s="1243"/>
      <c r="H9" s="1537" t="s">
        <v>287</v>
      </c>
      <c r="I9" s="497"/>
    </row>
    <row r="10" spans="1:9" s="498" customFormat="1" ht="9" customHeight="1" x14ac:dyDescent="0.2">
      <c r="B10" s="499"/>
      <c r="C10" s="500"/>
      <c r="D10" s="533"/>
      <c r="E10" s="500"/>
      <c r="F10" s="1244"/>
      <c r="G10" s="1245"/>
      <c r="H10" s="1246"/>
      <c r="I10" s="497"/>
    </row>
    <row r="11" spans="1:9" s="498" customFormat="1" ht="12.75" customHeight="1" x14ac:dyDescent="0.2">
      <c r="A11" s="533"/>
      <c r="B11" s="502" t="s">
        <v>615</v>
      </c>
      <c r="C11" s="500">
        <v>1</v>
      </c>
      <c r="F11" s="1812" t="s">
        <v>2168</v>
      </c>
      <c r="G11" s="1247"/>
      <c r="H11" s="669"/>
      <c r="I11" s="497"/>
    </row>
    <row r="12" spans="1:9" s="498" customFormat="1" ht="9" customHeight="1" x14ac:dyDescent="0.2">
      <c r="A12" s="492"/>
      <c r="B12" s="502"/>
      <c r="C12" s="500"/>
      <c r="F12" s="1812"/>
      <c r="G12" s="1247"/>
      <c r="H12" s="669"/>
      <c r="I12" s="497"/>
    </row>
    <row r="13" spans="1:9" s="498" customFormat="1" ht="12.75" customHeight="1" x14ac:dyDescent="0.2">
      <c r="A13" s="533"/>
      <c r="B13" s="502" t="s">
        <v>169</v>
      </c>
      <c r="C13" s="500">
        <f>C11+1</f>
        <v>2</v>
      </c>
      <c r="F13" s="1812" t="s">
        <v>2169</v>
      </c>
      <c r="G13" s="1247"/>
      <c r="H13" s="669"/>
      <c r="I13" s="497"/>
    </row>
    <row r="14" spans="1:9" ht="9" customHeight="1" x14ac:dyDescent="0.2">
      <c r="A14" s="1393"/>
      <c r="B14" s="511"/>
      <c r="C14" s="500"/>
      <c r="D14" s="504"/>
      <c r="E14" s="500"/>
      <c r="F14" s="1812"/>
      <c r="G14" s="1248"/>
      <c r="H14" s="508"/>
    </row>
    <row r="15" spans="1:9" ht="12.75" customHeight="1" x14ac:dyDescent="0.2">
      <c r="A15" s="520"/>
      <c r="B15" s="497" t="s">
        <v>389</v>
      </c>
      <c r="C15" s="500">
        <f>C13+1</f>
        <v>3</v>
      </c>
      <c r="D15" s="504"/>
      <c r="E15" s="500"/>
      <c r="F15" s="1812" t="s">
        <v>2170</v>
      </c>
      <c r="G15" s="1248"/>
      <c r="H15" s="508"/>
    </row>
    <row r="16" spans="1:9" ht="9" customHeight="1" x14ac:dyDescent="0.2">
      <c r="A16" s="1393"/>
      <c r="B16" s="511"/>
      <c r="C16" s="500"/>
      <c r="D16" s="504"/>
      <c r="E16" s="500"/>
      <c r="F16" s="505"/>
      <c r="G16" s="1248"/>
      <c r="H16" s="508"/>
    </row>
    <row r="17" spans="1:8" ht="12.75" customHeight="1" x14ac:dyDescent="0.2">
      <c r="A17" s="1393"/>
      <c r="B17" s="515" t="s">
        <v>416</v>
      </c>
      <c r="C17" s="500"/>
      <c r="D17" s="504"/>
      <c r="E17" s="500"/>
      <c r="F17" s="505"/>
      <c r="G17" s="1249"/>
      <c r="H17" s="508"/>
    </row>
    <row r="18" spans="1:8" ht="12.75" customHeight="1" x14ac:dyDescent="0.2">
      <c r="A18" s="1393"/>
      <c r="B18" s="517" t="s">
        <v>94</v>
      </c>
      <c r="C18" s="500"/>
      <c r="D18" s="504"/>
      <c r="E18" s="500"/>
      <c r="F18" s="512"/>
      <c r="G18" s="1249"/>
      <c r="H18" s="508"/>
    </row>
    <row r="19" spans="1:8" ht="12.75" customHeight="1" x14ac:dyDescent="0.2">
      <c r="A19" s="1393"/>
      <c r="B19" s="517" t="s">
        <v>95</v>
      </c>
      <c r="C19" s="500"/>
      <c r="D19" s="504"/>
      <c r="E19" s="500"/>
      <c r="F19" s="512"/>
      <c r="G19" s="1249"/>
      <c r="H19" s="508"/>
    </row>
    <row r="20" spans="1:8" ht="12.75" customHeight="1" x14ac:dyDescent="0.2">
      <c r="A20" s="520"/>
      <c r="B20" s="517" t="s">
        <v>277</v>
      </c>
      <c r="C20" s="500">
        <f>C15+1</f>
        <v>4</v>
      </c>
      <c r="D20" s="504"/>
      <c r="E20" s="500"/>
      <c r="F20" s="1810">
        <v>9538</v>
      </c>
      <c r="G20" s="1249"/>
      <c r="H20" s="508"/>
    </row>
    <row r="21" spans="1:8" ht="12.75" customHeight="1" x14ac:dyDescent="0.2">
      <c r="A21" s="520"/>
      <c r="B21" s="517" t="s">
        <v>278</v>
      </c>
      <c r="C21" s="500">
        <f>C20+1</f>
        <v>5</v>
      </c>
      <c r="D21" s="504"/>
      <c r="E21" s="500"/>
      <c r="F21" s="1810">
        <v>9539</v>
      </c>
      <c r="G21" s="1249"/>
      <c r="H21" s="508"/>
    </row>
    <row r="22" spans="1:8" ht="12.75" customHeight="1" x14ac:dyDescent="0.2">
      <c r="A22" s="520"/>
      <c r="B22" s="510" t="s">
        <v>990</v>
      </c>
      <c r="C22" s="500">
        <f>C21+1</f>
        <v>6</v>
      </c>
      <c r="D22" s="504"/>
      <c r="E22" s="500"/>
      <c r="F22" s="1810">
        <v>9540</v>
      </c>
      <c r="G22" s="1249"/>
      <c r="H22" s="508"/>
    </row>
    <row r="23" spans="1:8" ht="12.75" customHeight="1" x14ac:dyDescent="0.2">
      <c r="A23" s="520"/>
      <c r="B23" s="517" t="s">
        <v>171</v>
      </c>
      <c r="C23" s="500">
        <f>C22+1</f>
        <v>7</v>
      </c>
      <c r="D23" s="504"/>
      <c r="E23" s="500"/>
      <c r="F23" s="1812">
        <v>9541</v>
      </c>
      <c r="G23" s="1249"/>
      <c r="H23" s="508"/>
    </row>
    <row r="24" spans="1:8" ht="12.75" customHeight="1" x14ac:dyDescent="0.2">
      <c r="A24" s="520"/>
      <c r="B24" s="517" t="s">
        <v>203</v>
      </c>
      <c r="C24" s="500">
        <f>C23+1</f>
        <v>8</v>
      </c>
      <c r="D24" s="504"/>
      <c r="E24" s="500"/>
      <c r="F24" s="1810">
        <v>6607</v>
      </c>
      <c r="G24" s="1249"/>
      <c r="H24" s="508"/>
    </row>
    <row r="25" spans="1:8" ht="9" customHeight="1" x14ac:dyDescent="0.2">
      <c r="A25" s="1393"/>
      <c r="B25" s="511"/>
      <c r="C25" s="500"/>
      <c r="D25" s="504"/>
      <c r="E25" s="500"/>
      <c r="F25" s="512"/>
      <c r="G25" s="1249"/>
      <c r="H25" s="508"/>
    </row>
    <row r="26" spans="1:8" ht="12.75" customHeight="1" x14ac:dyDescent="0.2">
      <c r="A26" s="1393"/>
      <c r="B26" s="515" t="s">
        <v>379</v>
      </c>
      <c r="C26" s="500"/>
      <c r="D26" s="504"/>
      <c r="E26" s="500"/>
      <c r="F26" s="505"/>
      <c r="G26" s="1249"/>
      <c r="H26" s="508"/>
    </row>
    <row r="27" spans="1:8" ht="12.75" customHeight="1" x14ac:dyDescent="0.2">
      <c r="A27" s="1393"/>
      <c r="B27" s="510" t="s">
        <v>228</v>
      </c>
      <c r="C27" s="500"/>
      <c r="D27" s="504"/>
      <c r="E27" s="500"/>
      <c r="F27" s="505"/>
      <c r="G27" s="1249"/>
      <c r="H27" s="508"/>
    </row>
    <row r="28" spans="1:8" ht="12.75" customHeight="1" x14ac:dyDescent="0.2">
      <c r="A28" s="520"/>
      <c r="B28" s="510" t="s">
        <v>505</v>
      </c>
      <c r="C28" s="500">
        <f>C24+1</f>
        <v>9</v>
      </c>
      <c r="D28" s="504"/>
      <c r="E28" s="500"/>
      <c r="F28" s="1812">
        <v>9543</v>
      </c>
      <c r="G28" s="1249"/>
      <c r="H28" s="508"/>
    </row>
    <row r="29" spans="1:8" ht="12.75" customHeight="1" x14ac:dyDescent="0.2">
      <c r="A29" s="520"/>
      <c r="B29" s="510" t="s">
        <v>125</v>
      </c>
      <c r="C29" s="500">
        <f>C28+1</f>
        <v>10</v>
      </c>
      <c r="D29" s="504"/>
      <c r="E29" s="500"/>
      <c r="F29" s="1812" t="s">
        <v>2171</v>
      </c>
      <c r="G29" s="1249"/>
      <c r="H29" s="508"/>
    </row>
    <row r="30" spans="1:8" ht="12.75" customHeight="1" x14ac:dyDescent="0.2">
      <c r="A30" s="520"/>
      <c r="B30" s="510" t="s">
        <v>129</v>
      </c>
      <c r="C30" s="500">
        <f>C29+1</f>
        <v>11</v>
      </c>
      <c r="D30" s="504"/>
      <c r="E30" s="500"/>
      <c r="F30" s="1812">
        <v>9544</v>
      </c>
      <c r="G30" s="1249"/>
      <c r="H30" s="508"/>
    </row>
    <row r="31" spans="1:8" ht="12.75" customHeight="1" x14ac:dyDescent="0.2">
      <c r="A31" s="520"/>
      <c r="B31" s="510" t="s">
        <v>96</v>
      </c>
      <c r="C31" s="500"/>
      <c r="D31" s="504"/>
      <c r="E31" s="500"/>
      <c r="F31" s="1812"/>
      <c r="G31" s="1248"/>
      <c r="H31" s="508"/>
    </row>
    <row r="32" spans="1:8" ht="12.75" customHeight="1" x14ac:dyDescent="0.2">
      <c r="A32" s="1393"/>
      <c r="B32" s="510" t="s">
        <v>125</v>
      </c>
      <c r="C32" s="500">
        <f>C30+1</f>
        <v>12</v>
      </c>
      <c r="D32" s="504"/>
      <c r="E32" s="500"/>
      <c r="F32" s="1812" t="s">
        <v>2172</v>
      </c>
      <c r="G32" s="1248"/>
      <c r="H32" s="508"/>
    </row>
    <row r="33" spans="1:11" ht="12.75" customHeight="1" x14ac:dyDescent="0.2">
      <c r="A33" s="1393"/>
      <c r="B33" s="510" t="s">
        <v>474</v>
      </c>
      <c r="C33" s="500">
        <f>C32+1</f>
        <v>13</v>
      </c>
      <c r="D33" s="504"/>
      <c r="E33" s="500"/>
      <c r="F33" s="1812">
        <v>9546</v>
      </c>
      <c r="G33" s="1248"/>
      <c r="H33" s="508"/>
    </row>
    <row r="34" spans="1:11" ht="9" customHeight="1" x14ac:dyDescent="0.2">
      <c r="A34" s="1393"/>
      <c r="B34" s="510"/>
      <c r="C34" s="500"/>
      <c r="D34" s="504"/>
      <c r="E34" s="500"/>
      <c r="F34" s="505"/>
      <c r="G34" s="1248"/>
      <c r="H34" s="508"/>
    </row>
    <row r="35" spans="1:11" ht="12.75" customHeight="1" x14ac:dyDescent="0.2">
      <c r="A35" s="520"/>
      <c r="B35" s="497" t="s">
        <v>15</v>
      </c>
      <c r="C35" s="500">
        <f>C33+1</f>
        <v>14</v>
      </c>
      <c r="D35" s="1538"/>
      <c r="E35" s="500"/>
      <c r="F35" s="841"/>
      <c r="G35" s="1248"/>
      <c r="H35" s="1539"/>
    </row>
    <row r="36" spans="1:11" ht="9" customHeight="1" x14ac:dyDescent="0.2">
      <c r="A36" s="1250"/>
      <c r="B36" s="510"/>
      <c r="C36" s="500"/>
      <c r="D36" s="504"/>
      <c r="E36" s="500"/>
      <c r="F36" s="505"/>
      <c r="G36" s="1248"/>
      <c r="H36" s="508"/>
    </row>
    <row r="37" spans="1:11" ht="12.75" customHeight="1" x14ac:dyDescent="0.2">
      <c r="A37" s="520"/>
      <c r="B37" s="497" t="s">
        <v>68</v>
      </c>
      <c r="C37" s="500"/>
      <c r="D37" s="504"/>
      <c r="E37" s="500"/>
      <c r="F37" s="505"/>
      <c r="G37" s="927"/>
      <c r="H37" s="508"/>
    </row>
    <row r="38" spans="1:11" ht="12.75" customHeight="1" x14ac:dyDescent="0.2">
      <c r="A38" s="520"/>
      <c r="B38" s="497" t="s">
        <v>67</v>
      </c>
      <c r="C38" s="500">
        <f>C35+1</f>
        <v>15</v>
      </c>
      <c r="D38" s="504"/>
      <c r="E38" s="500"/>
      <c r="F38" s="1812" t="s">
        <v>2173</v>
      </c>
      <c r="G38" s="927"/>
      <c r="H38" s="508"/>
    </row>
    <row r="39" spans="1:11" ht="12.75" customHeight="1" x14ac:dyDescent="0.2">
      <c r="A39" s="520"/>
      <c r="B39" s="497" t="s">
        <v>67</v>
      </c>
      <c r="C39" s="500">
        <f>C38+1</f>
        <v>16</v>
      </c>
      <c r="D39" s="504"/>
      <c r="E39" s="500"/>
      <c r="F39" s="1812" t="s">
        <v>2174</v>
      </c>
      <c r="G39" s="927"/>
      <c r="H39" s="508"/>
    </row>
    <row r="40" spans="1:11" ht="12.75" customHeight="1" x14ac:dyDescent="0.2">
      <c r="A40" s="520"/>
      <c r="B40" s="932" t="s">
        <v>67</v>
      </c>
      <c r="C40" s="522">
        <f>C39+1</f>
        <v>17</v>
      </c>
      <c r="D40" s="523"/>
      <c r="E40" s="522"/>
      <c r="F40" s="1862" t="s">
        <v>2175</v>
      </c>
      <c r="G40" s="933"/>
      <c r="H40" s="525"/>
    </row>
    <row r="41" spans="1:11" ht="9" customHeight="1" x14ac:dyDescent="0.2">
      <c r="A41" s="1393"/>
      <c r="B41" s="497"/>
      <c r="C41" s="500"/>
      <c r="D41" s="504"/>
      <c r="E41" s="500"/>
      <c r="F41" s="1865"/>
      <c r="G41" s="520"/>
      <c r="H41" s="508"/>
    </row>
    <row r="42" spans="1:11" ht="12.75" customHeight="1" thickBot="1" x14ac:dyDescent="0.25">
      <c r="A42" s="520"/>
      <c r="B42" s="526"/>
      <c r="C42" s="527">
        <f>C40+1</f>
        <v>18</v>
      </c>
      <c r="D42" s="528"/>
      <c r="E42" s="527"/>
      <c r="F42" s="1866">
        <v>9549</v>
      </c>
      <c r="G42" s="529"/>
      <c r="H42" s="925"/>
    </row>
    <row r="43" spans="1:11" ht="12.75" customHeight="1" x14ac:dyDescent="0.2">
      <c r="B43" s="510"/>
      <c r="C43" s="500"/>
      <c r="D43" s="504"/>
      <c r="E43" s="500"/>
      <c r="F43" s="532"/>
      <c r="G43" s="533"/>
      <c r="H43" s="926"/>
    </row>
    <row r="44" spans="1:11" s="1540" customFormat="1" x14ac:dyDescent="0.2">
      <c r="B44" s="1261"/>
      <c r="C44" s="499"/>
      <c r="D44" s="499"/>
      <c r="E44" s="499"/>
      <c r="F44" s="499"/>
      <c r="G44" s="499"/>
      <c r="H44" s="499"/>
      <c r="I44" s="489"/>
      <c r="J44" s="489"/>
      <c r="K44" s="489"/>
    </row>
    <row r="45" spans="1:11" s="1540" customFormat="1" x14ac:dyDescent="0.2">
      <c r="B45" s="955"/>
      <c r="C45" s="499"/>
      <c r="D45" s="499"/>
      <c r="E45" s="499"/>
      <c r="F45" s="499"/>
      <c r="G45" s="499"/>
      <c r="H45" s="499"/>
      <c r="I45" s="489"/>
      <c r="J45" s="489"/>
      <c r="K45" s="489"/>
    </row>
    <row r="46" spans="1:11" s="1540" customFormat="1" x14ac:dyDescent="0.2">
      <c r="B46" s="1261"/>
      <c r="C46" s="1261"/>
      <c r="D46" s="1261"/>
      <c r="E46" s="1261"/>
      <c r="F46" s="1261"/>
      <c r="G46" s="1261"/>
      <c r="H46" s="1261"/>
      <c r="I46" s="1261"/>
      <c r="J46" s="553"/>
    </row>
  </sheetData>
  <mergeCells count="4">
    <mergeCell ref="B3:H3"/>
    <mergeCell ref="B4:H4"/>
    <mergeCell ref="B5:H5"/>
    <mergeCell ref="D8:F8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&amp;LS19-A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zoomScaleNormal="100" zoomScaleSheetLayoutView="40" workbookViewId="0"/>
  </sheetViews>
  <sheetFormatPr baseColWidth="10" defaultColWidth="11.42578125" defaultRowHeight="15" customHeight="1" x14ac:dyDescent="0.2"/>
  <cols>
    <col min="1" max="1" width="2.42578125" style="1393" customWidth="1"/>
    <col min="2" max="2" width="58.42578125" style="489" customWidth="1"/>
    <col min="3" max="3" width="2.7109375" style="1393" customWidth="1"/>
    <col min="4" max="4" width="1.28515625" style="1393" customWidth="1"/>
    <col min="5" max="5" width="15.7109375" style="530" customWidth="1"/>
    <col min="6" max="6" width="1.28515625" style="530" customWidth="1"/>
    <col min="7" max="7" width="1.28515625" style="489" customWidth="1"/>
    <col min="8" max="8" width="15.7109375" style="530" customWidth="1"/>
    <col min="9" max="9" width="1.28515625" style="489" customWidth="1"/>
    <col min="10" max="16384" width="11.42578125" style="489"/>
  </cols>
  <sheetData>
    <row r="1" spans="2:10" ht="15" customHeight="1" x14ac:dyDescent="0.2">
      <c r="J1" s="1231"/>
    </row>
    <row r="2" spans="2:10" ht="12.6" customHeight="1" x14ac:dyDescent="0.2">
      <c r="B2" s="531" t="s">
        <v>1038</v>
      </c>
      <c r="C2" s="2046"/>
      <c r="D2" s="2046"/>
      <c r="E2" s="2183"/>
      <c r="F2" s="2183"/>
      <c r="G2" s="2051"/>
      <c r="H2" s="2183"/>
    </row>
    <row r="3" spans="2:10" ht="12.75" customHeight="1" x14ac:dyDescent="0.2">
      <c r="B3" s="490" t="s">
        <v>1000</v>
      </c>
      <c r="C3" s="2049"/>
      <c r="D3" s="2049"/>
      <c r="E3" s="2185"/>
      <c r="F3" s="2185"/>
      <c r="G3" s="2049"/>
      <c r="H3" s="2186"/>
    </row>
    <row r="4" spans="2:10" ht="12.75" customHeight="1" x14ac:dyDescent="0.2">
      <c r="B4" s="2323" t="s">
        <v>30</v>
      </c>
      <c r="C4" s="2323"/>
      <c r="D4" s="2323"/>
      <c r="E4" s="2323"/>
      <c r="F4" s="2323"/>
      <c r="G4" s="2323"/>
      <c r="H4" s="2323"/>
    </row>
    <row r="5" spans="2:10" ht="12.75" customHeight="1" x14ac:dyDescent="0.2">
      <c r="B5" s="2256" t="s">
        <v>929</v>
      </c>
      <c r="C5" s="2256"/>
      <c r="D5" s="2256"/>
      <c r="E5" s="2256"/>
      <c r="F5" s="2256"/>
      <c r="G5" s="2256"/>
      <c r="H5" s="2256"/>
    </row>
    <row r="6" spans="2:10" ht="14.1" customHeight="1" x14ac:dyDescent="0.2">
      <c r="B6" s="2182" t="s">
        <v>985</v>
      </c>
      <c r="C6" s="1541"/>
      <c r="D6" s="1541"/>
      <c r="E6" s="1542"/>
      <c r="F6" s="1542"/>
      <c r="G6" s="1427"/>
      <c r="H6" s="1543"/>
    </row>
    <row r="7" spans="2:10" ht="12.75" customHeight="1" thickBot="1" x14ac:dyDescent="0.25">
      <c r="B7" s="2184"/>
      <c r="C7" s="632"/>
      <c r="D7" s="632"/>
      <c r="E7" s="632" t="s">
        <v>935</v>
      </c>
      <c r="F7" s="1431"/>
      <c r="G7" s="1430"/>
      <c r="H7" s="1430" t="s">
        <v>831</v>
      </c>
      <c r="I7" s="608"/>
    </row>
    <row r="8" spans="2:10" ht="9" customHeight="1" x14ac:dyDescent="0.2">
      <c r="B8" s="568"/>
      <c r="C8" s="1544"/>
      <c r="D8" s="509"/>
      <c r="E8" s="1432"/>
      <c r="F8" s="1432"/>
      <c r="G8" s="1427"/>
      <c r="H8" s="1545"/>
    </row>
    <row r="9" spans="2:10" ht="12.75" customHeight="1" x14ac:dyDescent="0.2">
      <c r="B9" s="568" t="s">
        <v>0</v>
      </c>
      <c r="C9" s="1544"/>
      <c r="D9" s="509"/>
      <c r="E9" s="1432"/>
      <c r="F9" s="1432"/>
      <c r="G9" s="1427"/>
      <c r="H9" s="1545"/>
    </row>
    <row r="10" spans="2:10" ht="12.75" customHeight="1" x14ac:dyDescent="0.2">
      <c r="B10" s="1391" t="s">
        <v>185</v>
      </c>
      <c r="C10" s="1546">
        <v>1</v>
      </c>
      <c r="D10" s="1546"/>
      <c r="E10" s="1697" t="s">
        <v>2176</v>
      </c>
      <c r="F10" s="1452"/>
      <c r="G10" s="1547"/>
      <c r="H10" s="1496"/>
    </row>
    <row r="11" spans="2:10" ht="12.75" customHeight="1" x14ac:dyDescent="0.2">
      <c r="B11" s="517" t="s">
        <v>214</v>
      </c>
      <c r="C11" s="1546">
        <f>C10+1</f>
        <v>2</v>
      </c>
      <c r="D11" s="1174"/>
      <c r="E11" s="1691" t="s">
        <v>2177</v>
      </c>
      <c r="F11" s="512"/>
      <c r="G11" s="1548"/>
      <c r="H11" s="1500"/>
    </row>
    <row r="12" spans="2:10" ht="12.75" customHeight="1" x14ac:dyDescent="0.2">
      <c r="B12" s="517" t="s">
        <v>672</v>
      </c>
      <c r="C12" s="1546">
        <f>C11+1</f>
        <v>3</v>
      </c>
      <c r="D12" s="1546"/>
      <c r="E12" s="1691" t="s">
        <v>2178</v>
      </c>
      <c r="F12" s="512"/>
      <c r="G12" s="1548"/>
      <c r="H12" s="1500"/>
    </row>
    <row r="13" spans="2:10" ht="12.75" customHeight="1" x14ac:dyDescent="0.2">
      <c r="B13" s="510" t="s">
        <v>652</v>
      </c>
      <c r="C13" s="1546">
        <f>C12+1</f>
        <v>4</v>
      </c>
      <c r="D13" s="1549" t="s">
        <v>57</v>
      </c>
      <c r="E13" s="1697" t="s">
        <v>2179</v>
      </c>
      <c r="F13" s="645" t="s">
        <v>58</v>
      </c>
      <c r="G13" s="1549" t="s">
        <v>57</v>
      </c>
      <c r="H13" s="1496"/>
      <c r="I13" s="645" t="s">
        <v>58</v>
      </c>
    </row>
    <row r="14" spans="2:10" ht="12.75" customHeight="1" x14ac:dyDescent="0.2">
      <c r="B14" s="510" t="s">
        <v>31</v>
      </c>
      <c r="C14" s="1546">
        <f>C13+1</f>
        <v>5</v>
      </c>
      <c r="D14" s="1546"/>
      <c r="E14" s="1867" t="s">
        <v>2180</v>
      </c>
      <c r="F14" s="505"/>
      <c r="G14" s="1551"/>
      <c r="H14" s="1496"/>
    </row>
    <row r="15" spans="2:10" ht="12.75" customHeight="1" x14ac:dyDescent="0.2">
      <c r="B15" s="510" t="s">
        <v>991</v>
      </c>
      <c r="C15" s="1546"/>
      <c r="D15" s="1546"/>
      <c r="E15" s="1550"/>
      <c r="F15" s="505"/>
      <c r="G15" s="1551"/>
      <c r="H15" s="1496"/>
    </row>
    <row r="16" spans="2:10" ht="12.75" customHeight="1" x14ac:dyDescent="0.2">
      <c r="B16" s="510" t="s">
        <v>217</v>
      </c>
      <c r="C16" s="1546">
        <f>C14+1</f>
        <v>6</v>
      </c>
      <c r="D16" s="1546"/>
      <c r="E16" s="1552"/>
      <c r="F16" s="505"/>
      <c r="G16" s="1551"/>
      <c r="H16" s="1553"/>
    </row>
    <row r="17" spans="1:9" ht="12.75" customHeight="1" x14ac:dyDescent="0.2">
      <c r="B17" s="521" t="s">
        <v>148</v>
      </c>
      <c r="C17" s="1554">
        <f>C16+1</f>
        <v>7</v>
      </c>
      <c r="D17" s="1554"/>
      <c r="E17" s="1696" t="s">
        <v>2181</v>
      </c>
      <c r="F17" s="524"/>
      <c r="G17" s="1555"/>
      <c r="H17" s="1501"/>
      <c r="I17" s="517"/>
    </row>
    <row r="18" spans="1:9" s="515" customFormat="1" ht="14.25" customHeight="1" thickBot="1" x14ac:dyDescent="0.25">
      <c r="A18" s="1385"/>
      <c r="B18" s="526"/>
      <c r="C18" s="1556">
        <f>C17+1</f>
        <v>8</v>
      </c>
      <c r="D18" s="1557"/>
      <c r="E18" s="1558"/>
      <c r="F18" s="925"/>
      <c r="G18" s="1559"/>
      <c r="H18" s="1560"/>
      <c r="I18" s="1329"/>
    </row>
    <row r="19" spans="1:9" ht="7.5" customHeight="1" x14ac:dyDescent="0.2">
      <c r="B19" s="497"/>
      <c r="C19" s="1561"/>
      <c r="D19" s="1561"/>
      <c r="E19" s="1562"/>
      <c r="F19" s="1562"/>
      <c r="G19" s="1563"/>
      <c r="H19" s="505"/>
    </row>
    <row r="20" spans="1:9" ht="12.75" customHeight="1" x14ac:dyDescent="0.2">
      <c r="B20" s="497" t="s">
        <v>145</v>
      </c>
      <c r="C20" s="1561"/>
      <c r="D20" s="1561"/>
      <c r="E20" s="1562"/>
      <c r="F20" s="1562"/>
      <c r="G20" s="1563"/>
      <c r="H20" s="505"/>
    </row>
    <row r="21" spans="1:9" ht="8.25" customHeight="1" x14ac:dyDescent="0.2">
      <c r="B21" s="497"/>
      <c r="C21" s="1561"/>
      <c r="D21" s="1561"/>
      <c r="E21" s="1562"/>
      <c r="F21" s="1562"/>
      <c r="G21" s="1563"/>
      <c r="H21" s="505"/>
    </row>
    <row r="22" spans="1:9" s="515" customFormat="1" ht="12.75" customHeight="1" x14ac:dyDescent="0.2">
      <c r="A22" s="1385"/>
      <c r="B22" s="497" t="s">
        <v>722</v>
      </c>
      <c r="C22" s="1564"/>
      <c r="D22" s="1564"/>
      <c r="E22" s="1461"/>
      <c r="F22" s="1461"/>
      <c r="G22" s="1565"/>
      <c r="H22" s="1566"/>
    </row>
    <row r="23" spans="1:9" ht="12.75" customHeight="1" x14ac:dyDescent="0.2">
      <c r="B23" s="510" t="s">
        <v>8</v>
      </c>
      <c r="C23" s="1567">
        <f>C18+1</f>
        <v>9</v>
      </c>
      <c r="D23" s="1568"/>
      <c r="E23" s="1692" t="s">
        <v>2182</v>
      </c>
      <c r="F23" s="1457"/>
      <c r="G23" s="1549"/>
      <c r="H23" s="512"/>
    </row>
    <row r="24" spans="1:9" ht="12.75" customHeight="1" x14ac:dyDescent="0.2">
      <c r="B24" s="510" t="s">
        <v>8</v>
      </c>
      <c r="C24" s="1567">
        <f t="shared" ref="C24:C32" si="0">C23+1</f>
        <v>10</v>
      </c>
      <c r="D24" s="1568"/>
      <c r="E24" s="1692" t="s">
        <v>2183</v>
      </c>
      <c r="F24" s="1457"/>
      <c r="G24" s="1549"/>
      <c r="H24" s="512"/>
    </row>
    <row r="25" spans="1:9" ht="12.75" customHeight="1" x14ac:dyDescent="0.2">
      <c r="B25" s="510" t="s">
        <v>8</v>
      </c>
      <c r="C25" s="1567">
        <f t="shared" si="0"/>
        <v>11</v>
      </c>
      <c r="D25" s="1568"/>
      <c r="E25" s="1692" t="s">
        <v>2184</v>
      </c>
      <c r="F25" s="1457"/>
      <c r="G25" s="1549"/>
      <c r="H25" s="512"/>
    </row>
    <row r="26" spans="1:9" ht="12.75" customHeight="1" x14ac:dyDescent="0.2">
      <c r="B26" s="510" t="s">
        <v>8</v>
      </c>
      <c r="C26" s="1567">
        <f>C25+1</f>
        <v>12</v>
      </c>
      <c r="D26" s="1568"/>
      <c r="E26" s="1692" t="s">
        <v>2185</v>
      </c>
      <c r="F26" s="1457"/>
      <c r="G26" s="1549"/>
      <c r="H26" s="512"/>
    </row>
    <row r="27" spans="1:9" ht="12.75" customHeight="1" x14ac:dyDescent="0.2">
      <c r="B27" s="510" t="s">
        <v>8</v>
      </c>
      <c r="C27" s="1567">
        <f>C26+1</f>
        <v>13</v>
      </c>
      <c r="D27" s="1568"/>
      <c r="E27" s="1692" t="s">
        <v>2186</v>
      </c>
      <c r="F27" s="1457"/>
      <c r="G27" s="1549"/>
      <c r="H27" s="512"/>
    </row>
    <row r="28" spans="1:9" ht="12.75" customHeight="1" x14ac:dyDescent="0.2">
      <c r="B28" s="510" t="s">
        <v>8</v>
      </c>
      <c r="C28" s="1567">
        <f>C27+1</f>
        <v>14</v>
      </c>
      <c r="D28" s="1568"/>
      <c r="E28" s="1692" t="s">
        <v>2187</v>
      </c>
      <c r="F28" s="1457"/>
      <c r="G28" s="1549"/>
      <c r="H28" s="1457"/>
    </row>
    <row r="29" spans="1:9" ht="12.75" customHeight="1" x14ac:dyDescent="0.2">
      <c r="B29" s="510" t="s">
        <v>67</v>
      </c>
      <c r="C29" s="1567">
        <f t="shared" si="0"/>
        <v>15</v>
      </c>
      <c r="D29" s="1568"/>
      <c r="E29" s="1692" t="s">
        <v>2188</v>
      </c>
      <c r="F29" s="1457"/>
      <c r="G29" s="1549"/>
      <c r="H29" s="512"/>
    </row>
    <row r="30" spans="1:9" ht="12.75" customHeight="1" x14ac:dyDescent="0.2">
      <c r="B30" s="510" t="s">
        <v>67</v>
      </c>
      <c r="C30" s="1567">
        <f t="shared" si="0"/>
        <v>16</v>
      </c>
      <c r="D30" s="1568"/>
      <c r="E30" s="1692" t="s">
        <v>2189</v>
      </c>
      <c r="F30" s="1457"/>
      <c r="G30" s="1549"/>
      <c r="H30" s="512"/>
    </row>
    <row r="31" spans="1:9" ht="12.75" customHeight="1" x14ac:dyDescent="0.2">
      <c r="B31" s="510" t="s">
        <v>67</v>
      </c>
      <c r="C31" s="1567">
        <f t="shared" si="0"/>
        <v>17</v>
      </c>
      <c r="D31" s="1568"/>
      <c r="E31" s="1692" t="s">
        <v>2190</v>
      </c>
      <c r="F31" s="1457"/>
      <c r="G31" s="1549"/>
      <c r="H31" s="512"/>
    </row>
    <row r="32" spans="1:9" ht="12.75" customHeight="1" thickBot="1" x14ac:dyDescent="0.25">
      <c r="B32" s="1329"/>
      <c r="C32" s="1569">
        <f t="shared" si="0"/>
        <v>18</v>
      </c>
      <c r="D32" s="1570"/>
      <c r="E32" s="1792" t="s">
        <v>2191</v>
      </c>
      <c r="F32" s="1571"/>
      <c r="G32" s="1572"/>
      <c r="H32" s="693"/>
      <c r="I32" s="1221"/>
    </row>
    <row r="33" spans="2:9" ht="10.5" customHeight="1" x14ac:dyDescent="0.2">
      <c r="B33" s="510"/>
      <c r="C33" s="1567"/>
      <c r="D33" s="1568"/>
      <c r="E33" s="1457"/>
      <c r="F33" s="1457"/>
      <c r="G33" s="1549"/>
      <c r="H33" s="505"/>
      <c r="I33" s="498"/>
    </row>
    <row r="34" spans="2:9" ht="12.75" customHeight="1" x14ac:dyDescent="0.2">
      <c r="B34" s="497" t="s">
        <v>672</v>
      </c>
      <c r="C34" s="1567"/>
      <c r="D34" s="1568"/>
      <c r="E34" s="1457"/>
      <c r="F34" s="1457"/>
      <c r="G34" s="1549"/>
      <c r="H34" s="505"/>
      <c r="I34" s="498"/>
    </row>
    <row r="35" spans="2:9" ht="12.75" customHeight="1" x14ac:dyDescent="0.2">
      <c r="B35" s="510" t="s">
        <v>992</v>
      </c>
      <c r="C35" s="585"/>
      <c r="D35" s="585"/>
      <c r="E35" s="1457"/>
      <c r="F35" s="1457"/>
      <c r="G35" s="1549"/>
      <c r="H35" s="512"/>
    </row>
    <row r="36" spans="2:9" ht="12.75" customHeight="1" x14ac:dyDescent="0.2">
      <c r="B36" s="510" t="s">
        <v>67</v>
      </c>
      <c r="C36" s="1567">
        <f>C32+1</f>
        <v>19</v>
      </c>
      <c r="D36" s="1568"/>
      <c r="E36" s="1692">
        <v>8789</v>
      </c>
      <c r="F36" s="1457"/>
      <c r="G36" s="1549"/>
      <c r="H36" s="512"/>
    </row>
    <row r="37" spans="2:9" ht="12.75" customHeight="1" x14ac:dyDescent="0.2">
      <c r="B37" s="510" t="s">
        <v>67</v>
      </c>
      <c r="C37" s="1567">
        <f>C36+1</f>
        <v>20</v>
      </c>
      <c r="D37" s="1568"/>
      <c r="E37" s="1692">
        <v>8796</v>
      </c>
      <c r="F37" s="1457"/>
      <c r="G37" s="1549"/>
      <c r="H37" s="512"/>
    </row>
    <row r="38" spans="2:9" ht="12.75" customHeight="1" x14ac:dyDescent="0.2">
      <c r="B38" s="510" t="s">
        <v>67</v>
      </c>
      <c r="C38" s="1567">
        <f>C37+1</f>
        <v>21</v>
      </c>
      <c r="D38" s="1568"/>
      <c r="E38" s="1692">
        <v>8803</v>
      </c>
      <c r="F38" s="1457"/>
      <c r="G38" s="1549"/>
      <c r="H38" s="512"/>
    </row>
    <row r="39" spans="2:9" ht="12.75" customHeight="1" x14ac:dyDescent="0.2">
      <c r="B39" s="510" t="s">
        <v>67</v>
      </c>
      <c r="C39" s="1567">
        <f>C38+1</f>
        <v>22</v>
      </c>
      <c r="D39" s="1568"/>
      <c r="E39" s="1692">
        <v>8810</v>
      </c>
      <c r="F39" s="1457"/>
      <c r="G39" s="1549"/>
      <c r="H39" s="512"/>
    </row>
    <row r="40" spans="2:9" ht="12.75" customHeight="1" x14ac:dyDescent="0.2">
      <c r="B40" s="510" t="s">
        <v>67</v>
      </c>
      <c r="C40" s="1567">
        <f>C39+1</f>
        <v>23</v>
      </c>
      <c r="D40" s="1568"/>
      <c r="E40" s="1692" t="s">
        <v>2192</v>
      </c>
      <c r="F40" s="1457"/>
      <c r="G40" s="1549"/>
      <c r="H40" s="512"/>
    </row>
    <row r="41" spans="2:9" ht="12.75" customHeight="1" x14ac:dyDescent="0.2">
      <c r="B41" s="685"/>
      <c r="C41" s="1573">
        <f>C40+1</f>
        <v>24</v>
      </c>
      <c r="D41" s="1574"/>
      <c r="E41" s="1695">
        <v>8817</v>
      </c>
      <c r="F41" s="1456"/>
      <c r="G41" s="1575"/>
      <c r="H41" s="688"/>
      <c r="I41" s="825"/>
    </row>
    <row r="42" spans="2:9" ht="12.75" customHeight="1" x14ac:dyDescent="0.2">
      <c r="B42" s="510" t="s">
        <v>556</v>
      </c>
      <c r="C42" s="585"/>
      <c r="D42" s="585"/>
      <c r="E42" s="1457"/>
      <c r="F42" s="1457"/>
      <c r="G42" s="1549"/>
      <c r="H42" s="512"/>
    </row>
    <row r="43" spans="2:9" ht="12.75" customHeight="1" x14ac:dyDescent="0.2">
      <c r="B43" s="1091" t="s">
        <v>993</v>
      </c>
      <c r="C43" s="1567">
        <f>C41+1</f>
        <v>25</v>
      </c>
      <c r="D43" s="1568"/>
      <c r="E43" s="1692">
        <v>8824</v>
      </c>
      <c r="F43" s="1457"/>
      <c r="G43" s="1549"/>
      <c r="H43" s="512"/>
    </row>
    <row r="44" spans="2:9" ht="12.75" customHeight="1" x14ac:dyDescent="0.2">
      <c r="B44" s="1091" t="s">
        <v>994</v>
      </c>
      <c r="C44" s="1567"/>
      <c r="D44" s="1568"/>
      <c r="E44" s="1693"/>
      <c r="F44" s="1457"/>
      <c r="G44" s="1549"/>
      <c r="H44" s="512"/>
    </row>
    <row r="45" spans="2:9" ht="12.75" customHeight="1" x14ac:dyDescent="0.2">
      <c r="B45" s="1083" t="s">
        <v>765</v>
      </c>
      <c r="C45" s="1567">
        <f>C43+1</f>
        <v>26</v>
      </c>
      <c r="D45" s="1568"/>
      <c r="E45" s="1692" t="s">
        <v>2193</v>
      </c>
      <c r="F45" s="1457"/>
      <c r="G45" s="1549"/>
      <c r="H45" s="512"/>
    </row>
    <row r="46" spans="2:9" ht="12.75" customHeight="1" x14ac:dyDescent="0.2">
      <c r="B46" s="1083" t="s">
        <v>995</v>
      </c>
      <c r="C46" s="1567">
        <f>C45+1</f>
        <v>27</v>
      </c>
      <c r="D46" s="1568"/>
      <c r="E46" s="1692" t="s">
        <v>2194</v>
      </c>
      <c r="F46" s="1457"/>
      <c r="G46" s="1549"/>
      <c r="H46" s="512"/>
    </row>
    <row r="47" spans="2:9" ht="12.75" customHeight="1" x14ac:dyDescent="0.2">
      <c r="B47" s="1091" t="s">
        <v>996</v>
      </c>
      <c r="C47" s="1567">
        <f>C46+1</f>
        <v>28</v>
      </c>
      <c r="D47" s="1568"/>
      <c r="E47" s="1692" t="s">
        <v>2195</v>
      </c>
      <c r="F47" s="1457"/>
      <c r="G47" s="1549"/>
      <c r="H47" s="512"/>
    </row>
    <row r="48" spans="2:9" ht="12.75" customHeight="1" x14ac:dyDescent="0.2">
      <c r="B48" s="1091" t="s">
        <v>997</v>
      </c>
      <c r="C48" s="1567">
        <f>C47+1</f>
        <v>29</v>
      </c>
      <c r="D48" s="1568"/>
      <c r="E48" s="1692" t="s">
        <v>2196</v>
      </c>
      <c r="F48" s="1457"/>
      <c r="G48" s="1549"/>
      <c r="H48" s="512"/>
    </row>
    <row r="49" spans="2:9" ht="12.75" customHeight="1" x14ac:dyDescent="0.2">
      <c r="B49" s="1091" t="s">
        <v>68</v>
      </c>
      <c r="C49" s="1567"/>
      <c r="D49" s="1568"/>
      <c r="E49" s="1693"/>
      <c r="F49" s="1457"/>
      <c r="G49" s="1549"/>
      <c r="H49" s="512"/>
    </row>
    <row r="50" spans="2:9" ht="12.75" customHeight="1" x14ac:dyDescent="0.2">
      <c r="B50" s="1083" t="s">
        <v>109</v>
      </c>
      <c r="C50" s="1567">
        <f>C48+1</f>
        <v>30</v>
      </c>
      <c r="D50" s="1568"/>
      <c r="E50" s="1692">
        <v>8869</v>
      </c>
      <c r="F50" s="1457"/>
      <c r="G50" s="1549"/>
      <c r="H50" s="512"/>
    </row>
    <row r="51" spans="2:9" ht="12.75" customHeight="1" x14ac:dyDescent="0.2">
      <c r="B51" s="1083" t="s">
        <v>109</v>
      </c>
      <c r="C51" s="1567">
        <f>C50+1</f>
        <v>31</v>
      </c>
      <c r="D51" s="1568"/>
      <c r="E51" s="1692">
        <v>8876</v>
      </c>
      <c r="F51" s="1457"/>
      <c r="G51" s="1549"/>
      <c r="H51" s="512"/>
    </row>
    <row r="52" spans="2:9" ht="12.75" customHeight="1" x14ac:dyDescent="0.2">
      <c r="B52" s="1576"/>
      <c r="C52" s="1573">
        <f>C51+1</f>
        <v>32</v>
      </c>
      <c r="D52" s="1574"/>
      <c r="E52" s="1695">
        <v>8911</v>
      </c>
      <c r="F52" s="1456"/>
      <c r="G52" s="1575"/>
      <c r="H52" s="688"/>
      <c r="I52" s="825"/>
    </row>
    <row r="53" spans="2:9" ht="12.75" customHeight="1" thickBot="1" x14ac:dyDescent="0.25">
      <c r="B53" s="1329"/>
      <c r="C53" s="1569">
        <f>C52+1</f>
        <v>33</v>
      </c>
      <c r="D53" s="1570"/>
      <c r="E53" s="1792" t="s">
        <v>2197</v>
      </c>
      <c r="F53" s="1577"/>
      <c r="G53" s="1572"/>
      <c r="H53" s="1578"/>
      <c r="I53" s="1221"/>
    </row>
    <row r="54" spans="2:9" ht="6" customHeight="1" x14ac:dyDescent="0.2">
      <c r="B54" s="517"/>
      <c r="C54" s="520"/>
      <c r="D54" s="520"/>
    </row>
    <row r="55" spans="2:9" ht="10.5" customHeight="1" x14ac:dyDescent="0.2">
      <c r="B55" s="1579"/>
      <c r="C55" s="520"/>
      <c r="D55" s="520"/>
    </row>
    <row r="56" spans="2:9" ht="9.75" customHeight="1" x14ac:dyDescent="0.2">
      <c r="B56" s="1579"/>
    </row>
  </sheetData>
  <mergeCells count="2">
    <mergeCell ref="B4:H4"/>
    <mergeCell ref="B5:H5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&amp;LS23-1-A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zoomScaleNormal="100" zoomScaleSheetLayoutView="40" workbookViewId="0"/>
  </sheetViews>
  <sheetFormatPr baseColWidth="10" defaultColWidth="9.140625" defaultRowHeight="15" customHeight="1" x14ac:dyDescent="0.2"/>
  <cols>
    <col min="1" max="1" width="1.7109375" style="489" customWidth="1"/>
    <col min="2" max="2" width="59.28515625" style="489" bestFit="1" customWidth="1"/>
    <col min="3" max="3" width="3.28515625" style="1174" customWidth="1"/>
    <col min="4" max="4" width="1.28515625" style="1393" customWidth="1"/>
    <col min="5" max="5" width="15.7109375" style="530" customWidth="1"/>
    <col min="6" max="6" width="1.28515625" style="530" customWidth="1"/>
    <col min="7" max="7" width="1.28515625" style="489" customWidth="1"/>
    <col min="8" max="8" width="15.7109375" style="530" customWidth="1"/>
    <col min="9" max="9" width="1.28515625" style="489" customWidth="1"/>
    <col min="10" max="256" width="9.140625" style="489"/>
    <col min="257" max="257" width="2.7109375" style="489" customWidth="1"/>
    <col min="258" max="258" width="54.7109375" style="489" customWidth="1"/>
    <col min="259" max="259" width="2.7109375" style="489" customWidth="1"/>
    <col min="260" max="260" width="1.28515625" style="489" customWidth="1"/>
    <col min="261" max="261" width="15.7109375" style="489" customWidth="1"/>
    <col min="262" max="263" width="1.28515625" style="489" customWidth="1"/>
    <col min="264" max="264" width="15.7109375" style="489" customWidth="1"/>
    <col min="265" max="265" width="1.28515625" style="489" customWidth="1"/>
    <col min="266" max="512" width="9.140625" style="489"/>
    <col min="513" max="513" width="2.7109375" style="489" customWidth="1"/>
    <col min="514" max="514" width="54.7109375" style="489" customWidth="1"/>
    <col min="515" max="515" width="2.7109375" style="489" customWidth="1"/>
    <col min="516" max="516" width="1.28515625" style="489" customWidth="1"/>
    <col min="517" max="517" width="15.7109375" style="489" customWidth="1"/>
    <col min="518" max="519" width="1.28515625" style="489" customWidth="1"/>
    <col min="520" max="520" width="15.7109375" style="489" customWidth="1"/>
    <col min="521" max="521" width="1.28515625" style="489" customWidth="1"/>
    <col min="522" max="768" width="9.140625" style="489"/>
    <col min="769" max="769" width="2.7109375" style="489" customWidth="1"/>
    <col min="770" max="770" width="54.7109375" style="489" customWidth="1"/>
    <col min="771" max="771" width="2.7109375" style="489" customWidth="1"/>
    <col min="772" max="772" width="1.28515625" style="489" customWidth="1"/>
    <col min="773" max="773" width="15.7109375" style="489" customWidth="1"/>
    <col min="774" max="775" width="1.28515625" style="489" customWidth="1"/>
    <col min="776" max="776" width="15.7109375" style="489" customWidth="1"/>
    <col min="777" max="777" width="1.28515625" style="489" customWidth="1"/>
    <col min="778" max="1024" width="9.140625" style="489"/>
    <col min="1025" max="1025" width="2.7109375" style="489" customWidth="1"/>
    <col min="1026" max="1026" width="54.7109375" style="489" customWidth="1"/>
    <col min="1027" max="1027" width="2.7109375" style="489" customWidth="1"/>
    <col min="1028" max="1028" width="1.28515625" style="489" customWidth="1"/>
    <col min="1029" max="1029" width="15.7109375" style="489" customWidth="1"/>
    <col min="1030" max="1031" width="1.28515625" style="489" customWidth="1"/>
    <col min="1032" max="1032" width="15.7109375" style="489" customWidth="1"/>
    <col min="1033" max="1033" width="1.28515625" style="489" customWidth="1"/>
    <col min="1034" max="1280" width="9.140625" style="489"/>
    <col min="1281" max="1281" width="2.7109375" style="489" customWidth="1"/>
    <col min="1282" max="1282" width="54.7109375" style="489" customWidth="1"/>
    <col min="1283" max="1283" width="2.7109375" style="489" customWidth="1"/>
    <col min="1284" max="1284" width="1.28515625" style="489" customWidth="1"/>
    <col min="1285" max="1285" width="15.7109375" style="489" customWidth="1"/>
    <col min="1286" max="1287" width="1.28515625" style="489" customWidth="1"/>
    <col min="1288" max="1288" width="15.7109375" style="489" customWidth="1"/>
    <col min="1289" max="1289" width="1.28515625" style="489" customWidth="1"/>
    <col min="1290" max="1536" width="9.140625" style="489"/>
    <col min="1537" max="1537" width="2.7109375" style="489" customWidth="1"/>
    <col min="1538" max="1538" width="54.7109375" style="489" customWidth="1"/>
    <col min="1539" max="1539" width="2.7109375" style="489" customWidth="1"/>
    <col min="1540" max="1540" width="1.28515625" style="489" customWidth="1"/>
    <col min="1541" max="1541" width="15.7109375" style="489" customWidth="1"/>
    <col min="1542" max="1543" width="1.28515625" style="489" customWidth="1"/>
    <col min="1544" max="1544" width="15.7109375" style="489" customWidth="1"/>
    <col min="1545" max="1545" width="1.28515625" style="489" customWidth="1"/>
    <col min="1546" max="1792" width="9.140625" style="489"/>
    <col min="1793" max="1793" width="2.7109375" style="489" customWidth="1"/>
    <col min="1794" max="1794" width="54.7109375" style="489" customWidth="1"/>
    <col min="1795" max="1795" width="2.7109375" style="489" customWidth="1"/>
    <col min="1796" max="1796" width="1.28515625" style="489" customWidth="1"/>
    <col min="1797" max="1797" width="15.7109375" style="489" customWidth="1"/>
    <col min="1798" max="1799" width="1.28515625" style="489" customWidth="1"/>
    <col min="1800" max="1800" width="15.7109375" style="489" customWidth="1"/>
    <col min="1801" max="1801" width="1.28515625" style="489" customWidth="1"/>
    <col min="1802" max="2048" width="9.140625" style="489"/>
    <col min="2049" max="2049" width="2.7109375" style="489" customWidth="1"/>
    <col min="2050" max="2050" width="54.7109375" style="489" customWidth="1"/>
    <col min="2051" max="2051" width="2.7109375" style="489" customWidth="1"/>
    <col min="2052" max="2052" width="1.28515625" style="489" customWidth="1"/>
    <col min="2053" max="2053" width="15.7109375" style="489" customWidth="1"/>
    <col min="2054" max="2055" width="1.28515625" style="489" customWidth="1"/>
    <col min="2056" max="2056" width="15.7109375" style="489" customWidth="1"/>
    <col min="2057" max="2057" width="1.28515625" style="489" customWidth="1"/>
    <col min="2058" max="2304" width="9.140625" style="489"/>
    <col min="2305" max="2305" width="2.7109375" style="489" customWidth="1"/>
    <col min="2306" max="2306" width="54.7109375" style="489" customWidth="1"/>
    <col min="2307" max="2307" width="2.7109375" style="489" customWidth="1"/>
    <col min="2308" max="2308" width="1.28515625" style="489" customWidth="1"/>
    <col min="2309" max="2309" width="15.7109375" style="489" customWidth="1"/>
    <col min="2310" max="2311" width="1.28515625" style="489" customWidth="1"/>
    <col min="2312" max="2312" width="15.7109375" style="489" customWidth="1"/>
    <col min="2313" max="2313" width="1.28515625" style="489" customWidth="1"/>
    <col min="2314" max="2560" width="9.140625" style="489"/>
    <col min="2561" max="2561" width="2.7109375" style="489" customWidth="1"/>
    <col min="2562" max="2562" width="54.7109375" style="489" customWidth="1"/>
    <col min="2563" max="2563" width="2.7109375" style="489" customWidth="1"/>
    <col min="2564" max="2564" width="1.28515625" style="489" customWidth="1"/>
    <col min="2565" max="2565" width="15.7109375" style="489" customWidth="1"/>
    <col min="2566" max="2567" width="1.28515625" style="489" customWidth="1"/>
    <col min="2568" max="2568" width="15.7109375" style="489" customWidth="1"/>
    <col min="2569" max="2569" width="1.28515625" style="489" customWidth="1"/>
    <col min="2570" max="2816" width="9.140625" style="489"/>
    <col min="2817" max="2817" width="2.7109375" style="489" customWidth="1"/>
    <col min="2818" max="2818" width="54.7109375" style="489" customWidth="1"/>
    <col min="2819" max="2819" width="2.7109375" style="489" customWidth="1"/>
    <col min="2820" max="2820" width="1.28515625" style="489" customWidth="1"/>
    <col min="2821" max="2821" width="15.7109375" style="489" customWidth="1"/>
    <col min="2822" max="2823" width="1.28515625" style="489" customWidth="1"/>
    <col min="2824" max="2824" width="15.7109375" style="489" customWidth="1"/>
    <col min="2825" max="2825" width="1.28515625" style="489" customWidth="1"/>
    <col min="2826" max="3072" width="9.140625" style="489"/>
    <col min="3073" max="3073" width="2.7109375" style="489" customWidth="1"/>
    <col min="3074" max="3074" width="54.7109375" style="489" customWidth="1"/>
    <col min="3075" max="3075" width="2.7109375" style="489" customWidth="1"/>
    <col min="3076" max="3076" width="1.28515625" style="489" customWidth="1"/>
    <col min="3077" max="3077" width="15.7109375" style="489" customWidth="1"/>
    <col min="3078" max="3079" width="1.28515625" style="489" customWidth="1"/>
    <col min="3080" max="3080" width="15.7109375" style="489" customWidth="1"/>
    <col min="3081" max="3081" width="1.28515625" style="489" customWidth="1"/>
    <col min="3082" max="3328" width="9.140625" style="489"/>
    <col min="3329" max="3329" width="2.7109375" style="489" customWidth="1"/>
    <col min="3330" max="3330" width="54.7109375" style="489" customWidth="1"/>
    <col min="3331" max="3331" width="2.7109375" style="489" customWidth="1"/>
    <col min="3332" max="3332" width="1.28515625" style="489" customWidth="1"/>
    <col min="3333" max="3333" width="15.7109375" style="489" customWidth="1"/>
    <col min="3334" max="3335" width="1.28515625" style="489" customWidth="1"/>
    <col min="3336" max="3336" width="15.7109375" style="489" customWidth="1"/>
    <col min="3337" max="3337" width="1.28515625" style="489" customWidth="1"/>
    <col min="3338" max="3584" width="9.140625" style="489"/>
    <col min="3585" max="3585" width="2.7109375" style="489" customWidth="1"/>
    <col min="3586" max="3586" width="54.7109375" style="489" customWidth="1"/>
    <col min="3587" max="3587" width="2.7109375" style="489" customWidth="1"/>
    <col min="3588" max="3588" width="1.28515625" style="489" customWidth="1"/>
    <col min="3589" max="3589" width="15.7109375" style="489" customWidth="1"/>
    <col min="3590" max="3591" width="1.28515625" style="489" customWidth="1"/>
    <col min="3592" max="3592" width="15.7109375" style="489" customWidth="1"/>
    <col min="3593" max="3593" width="1.28515625" style="489" customWidth="1"/>
    <col min="3594" max="3840" width="9.140625" style="489"/>
    <col min="3841" max="3841" width="2.7109375" style="489" customWidth="1"/>
    <col min="3842" max="3842" width="54.7109375" style="489" customWidth="1"/>
    <col min="3843" max="3843" width="2.7109375" style="489" customWidth="1"/>
    <col min="3844" max="3844" width="1.28515625" style="489" customWidth="1"/>
    <col min="3845" max="3845" width="15.7109375" style="489" customWidth="1"/>
    <col min="3846" max="3847" width="1.28515625" style="489" customWidth="1"/>
    <col min="3848" max="3848" width="15.7109375" style="489" customWidth="1"/>
    <col min="3849" max="3849" width="1.28515625" style="489" customWidth="1"/>
    <col min="3850" max="4096" width="9.140625" style="489"/>
    <col min="4097" max="4097" width="2.7109375" style="489" customWidth="1"/>
    <col min="4098" max="4098" width="54.7109375" style="489" customWidth="1"/>
    <col min="4099" max="4099" width="2.7109375" style="489" customWidth="1"/>
    <col min="4100" max="4100" width="1.28515625" style="489" customWidth="1"/>
    <col min="4101" max="4101" width="15.7109375" style="489" customWidth="1"/>
    <col min="4102" max="4103" width="1.28515625" style="489" customWidth="1"/>
    <col min="4104" max="4104" width="15.7109375" style="489" customWidth="1"/>
    <col min="4105" max="4105" width="1.28515625" style="489" customWidth="1"/>
    <col min="4106" max="4352" width="9.140625" style="489"/>
    <col min="4353" max="4353" width="2.7109375" style="489" customWidth="1"/>
    <col min="4354" max="4354" width="54.7109375" style="489" customWidth="1"/>
    <col min="4355" max="4355" width="2.7109375" style="489" customWidth="1"/>
    <col min="4356" max="4356" width="1.28515625" style="489" customWidth="1"/>
    <col min="4357" max="4357" width="15.7109375" style="489" customWidth="1"/>
    <col min="4358" max="4359" width="1.28515625" style="489" customWidth="1"/>
    <col min="4360" max="4360" width="15.7109375" style="489" customWidth="1"/>
    <col min="4361" max="4361" width="1.28515625" style="489" customWidth="1"/>
    <col min="4362" max="4608" width="9.140625" style="489"/>
    <col min="4609" max="4609" width="2.7109375" style="489" customWidth="1"/>
    <col min="4610" max="4610" width="54.7109375" style="489" customWidth="1"/>
    <col min="4611" max="4611" width="2.7109375" style="489" customWidth="1"/>
    <col min="4612" max="4612" width="1.28515625" style="489" customWidth="1"/>
    <col min="4613" max="4613" width="15.7109375" style="489" customWidth="1"/>
    <col min="4614" max="4615" width="1.28515625" style="489" customWidth="1"/>
    <col min="4616" max="4616" width="15.7109375" style="489" customWidth="1"/>
    <col min="4617" max="4617" width="1.28515625" style="489" customWidth="1"/>
    <col min="4618" max="4864" width="9.140625" style="489"/>
    <col min="4865" max="4865" width="2.7109375" style="489" customWidth="1"/>
    <col min="4866" max="4866" width="54.7109375" style="489" customWidth="1"/>
    <col min="4867" max="4867" width="2.7109375" style="489" customWidth="1"/>
    <col min="4868" max="4868" width="1.28515625" style="489" customWidth="1"/>
    <col min="4869" max="4869" width="15.7109375" style="489" customWidth="1"/>
    <col min="4870" max="4871" width="1.28515625" style="489" customWidth="1"/>
    <col min="4872" max="4872" width="15.7109375" style="489" customWidth="1"/>
    <col min="4873" max="4873" width="1.28515625" style="489" customWidth="1"/>
    <col min="4874" max="5120" width="9.140625" style="489"/>
    <col min="5121" max="5121" width="2.7109375" style="489" customWidth="1"/>
    <col min="5122" max="5122" width="54.7109375" style="489" customWidth="1"/>
    <col min="5123" max="5123" width="2.7109375" style="489" customWidth="1"/>
    <col min="5124" max="5124" width="1.28515625" style="489" customWidth="1"/>
    <col min="5125" max="5125" width="15.7109375" style="489" customWidth="1"/>
    <col min="5126" max="5127" width="1.28515625" style="489" customWidth="1"/>
    <col min="5128" max="5128" width="15.7109375" style="489" customWidth="1"/>
    <col min="5129" max="5129" width="1.28515625" style="489" customWidth="1"/>
    <col min="5130" max="5376" width="9.140625" style="489"/>
    <col min="5377" max="5377" width="2.7109375" style="489" customWidth="1"/>
    <col min="5378" max="5378" width="54.7109375" style="489" customWidth="1"/>
    <col min="5379" max="5379" width="2.7109375" style="489" customWidth="1"/>
    <col min="5380" max="5380" width="1.28515625" style="489" customWidth="1"/>
    <col min="5381" max="5381" width="15.7109375" style="489" customWidth="1"/>
    <col min="5382" max="5383" width="1.28515625" style="489" customWidth="1"/>
    <col min="5384" max="5384" width="15.7109375" style="489" customWidth="1"/>
    <col min="5385" max="5385" width="1.28515625" style="489" customWidth="1"/>
    <col min="5386" max="5632" width="9.140625" style="489"/>
    <col min="5633" max="5633" width="2.7109375" style="489" customWidth="1"/>
    <col min="5634" max="5634" width="54.7109375" style="489" customWidth="1"/>
    <col min="5635" max="5635" width="2.7109375" style="489" customWidth="1"/>
    <col min="5636" max="5636" width="1.28515625" style="489" customWidth="1"/>
    <col min="5637" max="5637" width="15.7109375" style="489" customWidth="1"/>
    <col min="5638" max="5639" width="1.28515625" style="489" customWidth="1"/>
    <col min="5640" max="5640" width="15.7109375" style="489" customWidth="1"/>
    <col min="5641" max="5641" width="1.28515625" style="489" customWidth="1"/>
    <col min="5642" max="5888" width="9.140625" style="489"/>
    <col min="5889" max="5889" width="2.7109375" style="489" customWidth="1"/>
    <col min="5890" max="5890" width="54.7109375" style="489" customWidth="1"/>
    <col min="5891" max="5891" width="2.7109375" style="489" customWidth="1"/>
    <col min="5892" max="5892" width="1.28515625" style="489" customWidth="1"/>
    <col min="5893" max="5893" width="15.7109375" style="489" customWidth="1"/>
    <col min="5894" max="5895" width="1.28515625" style="489" customWidth="1"/>
    <col min="5896" max="5896" width="15.7109375" style="489" customWidth="1"/>
    <col min="5897" max="5897" width="1.28515625" style="489" customWidth="1"/>
    <col min="5898" max="6144" width="9.140625" style="489"/>
    <col min="6145" max="6145" width="2.7109375" style="489" customWidth="1"/>
    <col min="6146" max="6146" width="54.7109375" style="489" customWidth="1"/>
    <col min="6147" max="6147" width="2.7109375" style="489" customWidth="1"/>
    <col min="6148" max="6148" width="1.28515625" style="489" customWidth="1"/>
    <col min="6149" max="6149" width="15.7109375" style="489" customWidth="1"/>
    <col min="6150" max="6151" width="1.28515625" style="489" customWidth="1"/>
    <col min="6152" max="6152" width="15.7109375" style="489" customWidth="1"/>
    <col min="6153" max="6153" width="1.28515625" style="489" customWidth="1"/>
    <col min="6154" max="6400" width="9.140625" style="489"/>
    <col min="6401" max="6401" width="2.7109375" style="489" customWidth="1"/>
    <col min="6402" max="6402" width="54.7109375" style="489" customWidth="1"/>
    <col min="6403" max="6403" width="2.7109375" style="489" customWidth="1"/>
    <col min="6404" max="6404" width="1.28515625" style="489" customWidth="1"/>
    <col min="6405" max="6405" width="15.7109375" style="489" customWidth="1"/>
    <col min="6406" max="6407" width="1.28515625" style="489" customWidth="1"/>
    <col min="6408" max="6408" width="15.7109375" style="489" customWidth="1"/>
    <col min="6409" max="6409" width="1.28515625" style="489" customWidth="1"/>
    <col min="6410" max="6656" width="9.140625" style="489"/>
    <col min="6657" max="6657" width="2.7109375" style="489" customWidth="1"/>
    <col min="6658" max="6658" width="54.7109375" style="489" customWidth="1"/>
    <col min="6659" max="6659" width="2.7109375" style="489" customWidth="1"/>
    <col min="6660" max="6660" width="1.28515625" style="489" customWidth="1"/>
    <col min="6661" max="6661" width="15.7109375" style="489" customWidth="1"/>
    <col min="6662" max="6663" width="1.28515625" style="489" customWidth="1"/>
    <col min="6664" max="6664" width="15.7109375" style="489" customWidth="1"/>
    <col min="6665" max="6665" width="1.28515625" style="489" customWidth="1"/>
    <col min="6666" max="6912" width="9.140625" style="489"/>
    <col min="6913" max="6913" width="2.7109375" style="489" customWidth="1"/>
    <col min="6914" max="6914" width="54.7109375" style="489" customWidth="1"/>
    <col min="6915" max="6915" width="2.7109375" style="489" customWidth="1"/>
    <col min="6916" max="6916" width="1.28515625" style="489" customWidth="1"/>
    <col min="6917" max="6917" width="15.7109375" style="489" customWidth="1"/>
    <col min="6918" max="6919" width="1.28515625" style="489" customWidth="1"/>
    <col min="6920" max="6920" width="15.7109375" style="489" customWidth="1"/>
    <col min="6921" max="6921" width="1.28515625" style="489" customWidth="1"/>
    <col min="6922" max="7168" width="9.140625" style="489"/>
    <col min="7169" max="7169" width="2.7109375" style="489" customWidth="1"/>
    <col min="7170" max="7170" width="54.7109375" style="489" customWidth="1"/>
    <col min="7171" max="7171" width="2.7109375" style="489" customWidth="1"/>
    <col min="7172" max="7172" width="1.28515625" style="489" customWidth="1"/>
    <col min="7173" max="7173" width="15.7109375" style="489" customWidth="1"/>
    <col min="7174" max="7175" width="1.28515625" style="489" customWidth="1"/>
    <col min="7176" max="7176" width="15.7109375" style="489" customWidth="1"/>
    <col min="7177" max="7177" width="1.28515625" style="489" customWidth="1"/>
    <col min="7178" max="7424" width="9.140625" style="489"/>
    <col min="7425" max="7425" width="2.7109375" style="489" customWidth="1"/>
    <col min="7426" max="7426" width="54.7109375" style="489" customWidth="1"/>
    <col min="7427" max="7427" width="2.7109375" style="489" customWidth="1"/>
    <col min="7428" max="7428" width="1.28515625" style="489" customWidth="1"/>
    <col min="7429" max="7429" width="15.7109375" style="489" customWidth="1"/>
    <col min="7430" max="7431" width="1.28515625" style="489" customWidth="1"/>
    <col min="7432" max="7432" width="15.7109375" style="489" customWidth="1"/>
    <col min="7433" max="7433" width="1.28515625" style="489" customWidth="1"/>
    <col min="7434" max="7680" width="9.140625" style="489"/>
    <col min="7681" max="7681" width="2.7109375" style="489" customWidth="1"/>
    <col min="7682" max="7682" width="54.7109375" style="489" customWidth="1"/>
    <col min="7683" max="7683" width="2.7109375" style="489" customWidth="1"/>
    <col min="7684" max="7684" width="1.28515625" style="489" customWidth="1"/>
    <col min="7685" max="7685" width="15.7109375" style="489" customWidth="1"/>
    <col min="7686" max="7687" width="1.28515625" style="489" customWidth="1"/>
    <col min="7688" max="7688" width="15.7109375" style="489" customWidth="1"/>
    <col min="7689" max="7689" width="1.28515625" style="489" customWidth="1"/>
    <col min="7690" max="7936" width="9.140625" style="489"/>
    <col min="7937" max="7937" width="2.7109375" style="489" customWidth="1"/>
    <col min="7938" max="7938" width="54.7109375" style="489" customWidth="1"/>
    <col min="7939" max="7939" width="2.7109375" style="489" customWidth="1"/>
    <col min="7940" max="7940" width="1.28515625" style="489" customWidth="1"/>
    <col min="7941" max="7941" width="15.7109375" style="489" customWidth="1"/>
    <col min="7942" max="7943" width="1.28515625" style="489" customWidth="1"/>
    <col min="7944" max="7944" width="15.7109375" style="489" customWidth="1"/>
    <col min="7945" max="7945" width="1.28515625" style="489" customWidth="1"/>
    <col min="7946" max="8192" width="9.140625" style="489"/>
    <col min="8193" max="8193" width="2.7109375" style="489" customWidth="1"/>
    <col min="8194" max="8194" width="54.7109375" style="489" customWidth="1"/>
    <col min="8195" max="8195" width="2.7109375" style="489" customWidth="1"/>
    <col min="8196" max="8196" width="1.28515625" style="489" customWidth="1"/>
    <col min="8197" max="8197" width="15.7109375" style="489" customWidth="1"/>
    <col min="8198" max="8199" width="1.28515625" style="489" customWidth="1"/>
    <col min="8200" max="8200" width="15.7109375" style="489" customWidth="1"/>
    <col min="8201" max="8201" width="1.28515625" style="489" customWidth="1"/>
    <col min="8202" max="8448" width="9.140625" style="489"/>
    <col min="8449" max="8449" width="2.7109375" style="489" customWidth="1"/>
    <col min="8450" max="8450" width="54.7109375" style="489" customWidth="1"/>
    <col min="8451" max="8451" width="2.7109375" style="489" customWidth="1"/>
    <col min="8452" max="8452" width="1.28515625" style="489" customWidth="1"/>
    <col min="8453" max="8453" width="15.7109375" style="489" customWidth="1"/>
    <col min="8454" max="8455" width="1.28515625" style="489" customWidth="1"/>
    <col min="8456" max="8456" width="15.7109375" style="489" customWidth="1"/>
    <col min="8457" max="8457" width="1.28515625" style="489" customWidth="1"/>
    <col min="8458" max="8704" width="9.140625" style="489"/>
    <col min="8705" max="8705" width="2.7109375" style="489" customWidth="1"/>
    <col min="8706" max="8706" width="54.7109375" style="489" customWidth="1"/>
    <col min="8707" max="8707" width="2.7109375" style="489" customWidth="1"/>
    <col min="8708" max="8708" width="1.28515625" style="489" customWidth="1"/>
    <col min="8709" max="8709" width="15.7109375" style="489" customWidth="1"/>
    <col min="8710" max="8711" width="1.28515625" style="489" customWidth="1"/>
    <col min="8712" max="8712" width="15.7109375" style="489" customWidth="1"/>
    <col min="8713" max="8713" width="1.28515625" style="489" customWidth="1"/>
    <col min="8714" max="8960" width="9.140625" style="489"/>
    <col min="8961" max="8961" width="2.7109375" style="489" customWidth="1"/>
    <col min="8962" max="8962" width="54.7109375" style="489" customWidth="1"/>
    <col min="8963" max="8963" width="2.7109375" style="489" customWidth="1"/>
    <col min="8964" max="8964" width="1.28515625" style="489" customWidth="1"/>
    <col min="8965" max="8965" width="15.7109375" style="489" customWidth="1"/>
    <col min="8966" max="8967" width="1.28515625" style="489" customWidth="1"/>
    <col min="8968" max="8968" width="15.7109375" style="489" customWidth="1"/>
    <col min="8969" max="8969" width="1.28515625" style="489" customWidth="1"/>
    <col min="8970" max="9216" width="9.140625" style="489"/>
    <col min="9217" max="9217" width="2.7109375" style="489" customWidth="1"/>
    <col min="9218" max="9218" width="54.7109375" style="489" customWidth="1"/>
    <col min="9219" max="9219" width="2.7109375" style="489" customWidth="1"/>
    <col min="9220" max="9220" width="1.28515625" style="489" customWidth="1"/>
    <col min="9221" max="9221" width="15.7109375" style="489" customWidth="1"/>
    <col min="9222" max="9223" width="1.28515625" style="489" customWidth="1"/>
    <col min="9224" max="9224" width="15.7109375" style="489" customWidth="1"/>
    <col min="9225" max="9225" width="1.28515625" style="489" customWidth="1"/>
    <col min="9226" max="9472" width="9.140625" style="489"/>
    <col min="9473" max="9473" width="2.7109375" style="489" customWidth="1"/>
    <col min="9474" max="9474" width="54.7109375" style="489" customWidth="1"/>
    <col min="9475" max="9475" width="2.7109375" style="489" customWidth="1"/>
    <col min="9476" max="9476" width="1.28515625" style="489" customWidth="1"/>
    <col min="9477" max="9477" width="15.7109375" style="489" customWidth="1"/>
    <col min="9478" max="9479" width="1.28515625" style="489" customWidth="1"/>
    <col min="9480" max="9480" width="15.7109375" style="489" customWidth="1"/>
    <col min="9481" max="9481" width="1.28515625" style="489" customWidth="1"/>
    <col min="9482" max="9728" width="9.140625" style="489"/>
    <col min="9729" max="9729" width="2.7109375" style="489" customWidth="1"/>
    <col min="9730" max="9730" width="54.7109375" style="489" customWidth="1"/>
    <col min="9731" max="9731" width="2.7109375" style="489" customWidth="1"/>
    <col min="9732" max="9732" width="1.28515625" style="489" customWidth="1"/>
    <col min="9733" max="9733" width="15.7109375" style="489" customWidth="1"/>
    <col min="9734" max="9735" width="1.28515625" style="489" customWidth="1"/>
    <col min="9736" max="9736" width="15.7109375" style="489" customWidth="1"/>
    <col min="9737" max="9737" width="1.28515625" style="489" customWidth="1"/>
    <col min="9738" max="9984" width="9.140625" style="489"/>
    <col min="9985" max="9985" width="2.7109375" style="489" customWidth="1"/>
    <col min="9986" max="9986" width="54.7109375" style="489" customWidth="1"/>
    <col min="9987" max="9987" width="2.7109375" style="489" customWidth="1"/>
    <col min="9988" max="9988" width="1.28515625" style="489" customWidth="1"/>
    <col min="9989" max="9989" width="15.7109375" style="489" customWidth="1"/>
    <col min="9990" max="9991" width="1.28515625" style="489" customWidth="1"/>
    <col min="9992" max="9992" width="15.7109375" style="489" customWidth="1"/>
    <col min="9993" max="9993" width="1.28515625" style="489" customWidth="1"/>
    <col min="9994" max="10240" width="9.140625" style="489"/>
    <col min="10241" max="10241" width="2.7109375" style="489" customWidth="1"/>
    <col min="10242" max="10242" width="54.7109375" style="489" customWidth="1"/>
    <col min="10243" max="10243" width="2.7109375" style="489" customWidth="1"/>
    <col min="10244" max="10244" width="1.28515625" style="489" customWidth="1"/>
    <col min="10245" max="10245" width="15.7109375" style="489" customWidth="1"/>
    <col min="10246" max="10247" width="1.28515625" style="489" customWidth="1"/>
    <col min="10248" max="10248" width="15.7109375" style="489" customWidth="1"/>
    <col min="10249" max="10249" width="1.28515625" style="489" customWidth="1"/>
    <col min="10250" max="10496" width="9.140625" style="489"/>
    <col min="10497" max="10497" width="2.7109375" style="489" customWidth="1"/>
    <col min="10498" max="10498" width="54.7109375" style="489" customWidth="1"/>
    <col min="10499" max="10499" width="2.7109375" style="489" customWidth="1"/>
    <col min="10500" max="10500" width="1.28515625" style="489" customWidth="1"/>
    <col min="10501" max="10501" width="15.7109375" style="489" customWidth="1"/>
    <col min="10502" max="10503" width="1.28515625" style="489" customWidth="1"/>
    <col min="10504" max="10504" width="15.7109375" style="489" customWidth="1"/>
    <col min="10505" max="10505" width="1.28515625" style="489" customWidth="1"/>
    <col min="10506" max="10752" width="9.140625" style="489"/>
    <col min="10753" max="10753" width="2.7109375" style="489" customWidth="1"/>
    <col min="10754" max="10754" width="54.7109375" style="489" customWidth="1"/>
    <col min="10755" max="10755" width="2.7109375" style="489" customWidth="1"/>
    <col min="10756" max="10756" width="1.28515625" style="489" customWidth="1"/>
    <col min="10757" max="10757" width="15.7109375" style="489" customWidth="1"/>
    <col min="10758" max="10759" width="1.28515625" style="489" customWidth="1"/>
    <col min="10760" max="10760" width="15.7109375" style="489" customWidth="1"/>
    <col min="10761" max="10761" width="1.28515625" style="489" customWidth="1"/>
    <col min="10762" max="11008" width="9.140625" style="489"/>
    <col min="11009" max="11009" width="2.7109375" style="489" customWidth="1"/>
    <col min="11010" max="11010" width="54.7109375" style="489" customWidth="1"/>
    <col min="11011" max="11011" width="2.7109375" style="489" customWidth="1"/>
    <col min="11012" max="11012" width="1.28515625" style="489" customWidth="1"/>
    <col min="11013" max="11013" width="15.7109375" style="489" customWidth="1"/>
    <col min="11014" max="11015" width="1.28515625" style="489" customWidth="1"/>
    <col min="11016" max="11016" width="15.7109375" style="489" customWidth="1"/>
    <col min="11017" max="11017" width="1.28515625" style="489" customWidth="1"/>
    <col min="11018" max="11264" width="9.140625" style="489"/>
    <col min="11265" max="11265" width="2.7109375" style="489" customWidth="1"/>
    <col min="11266" max="11266" width="54.7109375" style="489" customWidth="1"/>
    <col min="11267" max="11267" width="2.7109375" style="489" customWidth="1"/>
    <col min="11268" max="11268" width="1.28515625" style="489" customWidth="1"/>
    <col min="11269" max="11269" width="15.7109375" style="489" customWidth="1"/>
    <col min="11270" max="11271" width="1.28515625" style="489" customWidth="1"/>
    <col min="11272" max="11272" width="15.7109375" style="489" customWidth="1"/>
    <col min="11273" max="11273" width="1.28515625" style="489" customWidth="1"/>
    <col min="11274" max="11520" width="9.140625" style="489"/>
    <col min="11521" max="11521" width="2.7109375" style="489" customWidth="1"/>
    <col min="11522" max="11522" width="54.7109375" style="489" customWidth="1"/>
    <col min="11523" max="11523" width="2.7109375" style="489" customWidth="1"/>
    <col min="11524" max="11524" width="1.28515625" style="489" customWidth="1"/>
    <col min="11525" max="11525" width="15.7109375" style="489" customWidth="1"/>
    <col min="11526" max="11527" width="1.28515625" style="489" customWidth="1"/>
    <col min="11528" max="11528" width="15.7109375" style="489" customWidth="1"/>
    <col min="11529" max="11529" width="1.28515625" style="489" customWidth="1"/>
    <col min="11530" max="11776" width="9.140625" style="489"/>
    <col min="11777" max="11777" width="2.7109375" style="489" customWidth="1"/>
    <col min="11778" max="11778" width="54.7109375" style="489" customWidth="1"/>
    <col min="11779" max="11779" width="2.7109375" style="489" customWidth="1"/>
    <col min="11780" max="11780" width="1.28515625" style="489" customWidth="1"/>
    <col min="11781" max="11781" width="15.7109375" style="489" customWidth="1"/>
    <col min="11782" max="11783" width="1.28515625" style="489" customWidth="1"/>
    <col min="11784" max="11784" width="15.7109375" style="489" customWidth="1"/>
    <col min="11785" max="11785" width="1.28515625" style="489" customWidth="1"/>
    <col min="11786" max="12032" width="9.140625" style="489"/>
    <col min="12033" max="12033" width="2.7109375" style="489" customWidth="1"/>
    <col min="12034" max="12034" width="54.7109375" style="489" customWidth="1"/>
    <col min="12035" max="12035" width="2.7109375" style="489" customWidth="1"/>
    <col min="12036" max="12036" width="1.28515625" style="489" customWidth="1"/>
    <col min="12037" max="12037" width="15.7109375" style="489" customWidth="1"/>
    <col min="12038" max="12039" width="1.28515625" style="489" customWidth="1"/>
    <col min="12040" max="12040" width="15.7109375" style="489" customWidth="1"/>
    <col min="12041" max="12041" width="1.28515625" style="489" customWidth="1"/>
    <col min="12042" max="12288" width="9.140625" style="489"/>
    <col min="12289" max="12289" width="2.7109375" style="489" customWidth="1"/>
    <col min="12290" max="12290" width="54.7109375" style="489" customWidth="1"/>
    <col min="12291" max="12291" width="2.7109375" style="489" customWidth="1"/>
    <col min="12292" max="12292" width="1.28515625" style="489" customWidth="1"/>
    <col min="12293" max="12293" width="15.7109375" style="489" customWidth="1"/>
    <col min="12294" max="12295" width="1.28515625" style="489" customWidth="1"/>
    <col min="12296" max="12296" width="15.7109375" style="489" customWidth="1"/>
    <col min="12297" max="12297" width="1.28515625" style="489" customWidth="1"/>
    <col min="12298" max="12544" width="9.140625" style="489"/>
    <col min="12545" max="12545" width="2.7109375" style="489" customWidth="1"/>
    <col min="12546" max="12546" width="54.7109375" style="489" customWidth="1"/>
    <col min="12547" max="12547" width="2.7109375" style="489" customWidth="1"/>
    <col min="12548" max="12548" width="1.28515625" style="489" customWidth="1"/>
    <col min="12549" max="12549" width="15.7109375" style="489" customWidth="1"/>
    <col min="12550" max="12551" width="1.28515625" style="489" customWidth="1"/>
    <col min="12552" max="12552" width="15.7109375" style="489" customWidth="1"/>
    <col min="12553" max="12553" width="1.28515625" style="489" customWidth="1"/>
    <col min="12554" max="12800" width="9.140625" style="489"/>
    <col min="12801" max="12801" width="2.7109375" style="489" customWidth="1"/>
    <col min="12802" max="12802" width="54.7109375" style="489" customWidth="1"/>
    <col min="12803" max="12803" width="2.7109375" style="489" customWidth="1"/>
    <col min="12804" max="12804" width="1.28515625" style="489" customWidth="1"/>
    <col min="12805" max="12805" width="15.7109375" style="489" customWidth="1"/>
    <col min="12806" max="12807" width="1.28515625" style="489" customWidth="1"/>
    <col min="12808" max="12808" width="15.7109375" style="489" customWidth="1"/>
    <col min="12809" max="12809" width="1.28515625" style="489" customWidth="1"/>
    <col min="12810" max="13056" width="9.140625" style="489"/>
    <col min="13057" max="13057" width="2.7109375" style="489" customWidth="1"/>
    <col min="13058" max="13058" width="54.7109375" style="489" customWidth="1"/>
    <col min="13059" max="13059" width="2.7109375" style="489" customWidth="1"/>
    <col min="13060" max="13060" width="1.28515625" style="489" customWidth="1"/>
    <col min="13061" max="13061" width="15.7109375" style="489" customWidth="1"/>
    <col min="13062" max="13063" width="1.28515625" style="489" customWidth="1"/>
    <col min="13064" max="13064" width="15.7109375" style="489" customWidth="1"/>
    <col min="13065" max="13065" width="1.28515625" style="489" customWidth="1"/>
    <col min="13066" max="13312" width="9.140625" style="489"/>
    <col min="13313" max="13313" width="2.7109375" style="489" customWidth="1"/>
    <col min="13314" max="13314" width="54.7109375" style="489" customWidth="1"/>
    <col min="13315" max="13315" width="2.7109375" style="489" customWidth="1"/>
    <col min="13316" max="13316" width="1.28515625" style="489" customWidth="1"/>
    <col min="13317" max="13317" width="15.7109375" style="489" customWidth="1"/>
    <col min="13318" max="13319" width="1.28515625" style="489" customWidth="1"/>
    <col min="13320" max="13320" width="15.7109375" style="489" customWidth="1"/>
    <col min="13321" max="13321" width="1.28515625" style="489" customWidth="1"/>
    <col min="13322" max="13568" width="9.140625" style="489"/>
    <col min="13569" max="13569" width="2.7109375" style="489" customWidth="1"/>
    <col min="13570" max="13570" width="54.7109375" style="489" customWidth="1"/>
    <col min="13571" max="13571" width="2.7109375" style="489" customWidth="1"/>
    <col min="13572" max="13572" width="1.28515625" style="489" customWidth="1"/>
    <col min="13573" max="13573" width="15.7109375" style="489" customWidth="1"/>
    <col min="13574" max="13575" width="1.28515625" style="489" customWidth="1"/>
    <col min="13576" max="13576" width="15.7109375" style="489" customWidth="1"/>
    <col min="13577" max="13577" width="1.28515625" style="489" customWidth="1"/>
    <col min="13578" max="13824" width="9.140625" style="489"/>
    <col min="13825" max="13825" width="2.7109375" style="489" customWidth="1"/>
    <col min="13826" max="13826" width="54.7109375" style="489" customWidth="1"/>
    <col min="13827" max="13827" width="2.7109375" style="489" customWidth="1"/>
    <col min="13828" max="13828" width="1.28515625" style="489" customWidth="1"/>
    <col min="13829" max="13829" width="15.7109375" style="489" customWidth="1"/>
    <col min="13830" max="13831" width="1.28515625" style="489" customWidth="1"/>
    <col min="13832" max="13832" width="15.7109375" style="489" customWidth="1"/>
    <col min="13833" max="13833" width="1.28515625" style="489" customWidth="1"/>
    <col min="13834" max="14080" width="9.140625" style="489"/>
    <col min="14081" max="14081" width="2.7109375" style="489" customWidth="1"/>
    <col min="14082" max="14082" width="54.7109375" style="489" customWidth="1"/>
    <col min="14083" max="14083" width="2.7109375" style="489" customWidth="1"/>
    <col min="14084" max="14084" width="1.28515625" style="489" customWidth="1"/>
    <col min="14085" max="14085" width="15.7109375" style="489" customWidth="1"/>
    <col min="14086" max="14087" width="1.28515625" style="489" customWidth="1"/>
    <col min="14088" max="14088" width="15.7109375" style="489" customWidth="1"/>
    <col min="14089" max="14089" width="1.28515625" style="489" customWidth="1"/>
    <col min="14090" max="14336" width="9.140625" style="489"/>
    <col min="14337" max="14337" width="2.7109375" style="489" customWidth="1"/>
    <col min="14338" max="14338" width="54.7109375" style="489" customWidth="1"/>
    <col min="14339" max="14339" width="2.7109375" style="489" customWidth="1"/>
    <col min="14340" max="14340" width="1.28515625" style="489" customWidth="1"/>
    <col min="14341" max="14341" width="15.7109375" style="489" customWidth="1"/>
    <col min="14342" max="14343" width="1.28515625" style="489" customWidth="1"/>
    <col min="14344" max="14344" width="15.7109375" style="489" customWidth="1"/>
    <col min="14345" max="14345" width="1.28515625" style="489" customWidth="1"/>
    <col min="14346" max="14592" width="9.140625" style="489"/>
    <col min="14593" max="14593" width="2.7109375" style="489" customWidth="1"/>
    <col min="14594" max="14594" width="54.7109375" style="489" customWidth="1"/>
    <col min="14595" max="14595" width="2.7109375" style="489" customWidth="1"/>
    <col min="14596" max="14596" width="1.28515625" style="489" customWidth="1"/>
    <col min="14597" max="14597" width="15.7109375" style="489" customWidth="1"/>
    <col min="14598" max="14599" width="1.28515625" style="489" customWidth="1"/>
    <col min="14600" max="14600" width="15.7109375" style="489" customWidth="1"/>
    <col min="14601" max="14601" width="1.28515625" style="489" customWidth="1"/>
    <col min="14602" max="14848" width="9.140625" style="489"/>
    <col min="14849" max="14849" width="2.7109375" style="489" customWidth="1"/>
    <col min="14850" max="14850" width="54.7109375" style="489" customWidth="1"/>
    <col min="14851" max="14851" width="2.7109375" style="489" customWidth="1"/>
    <col min="14852" max="14852" width="1.28515625" style="489" customWidth="1"/>
    <col min="14853" max="14853" width="15.7109375" style="489" customWidth="1"/>
    <col min="14854" max="14855" width="1.28515625" style="489" customWidth="1"/>
    <col min="14856" max="14856" width="15.7109375" style="489" customWidth="1"/>
    <col min="14857" max="14857" width="1.28515625" style="489" customWidth="1"/>
    <col min="14858" max="15104" width="9.140625" style="489"/>
    <col min="15105" max="15105" width="2.7109375" style="489" customWidth="1"/>
    <col min="15106" max="15106" width="54.7109375" style="489" customWidth="1"/>
    <col min="15107" max="15107" width="2.7109375" style="489" customWidth="1"/>
    <col min="15108" max="15108" width="1.28515625" style="489" customWidth="1"/>
    <col min="15109" max="15109" width="15.7109375" style="489" customWidth="1"/>
    <col min="15110" max="15111" width="1.28515625" style="489" customWidth="1"/>
    <col min="15112" max="15112" width="15.7109375" style="489" customWidth="1"/>
    <col min="15113" max="15113" width="1.28515625" style="489" customWidth="1"/>
    <col min="15114" max="15360" width="9.140625" style="489"/>
    <col min="15361" max="15361" width="2.7109375" style="489" customWidth="1"/>
    <col min="15362" max="15362" width="54.7109375" style="489" customWidth="1"/>
    <col min="15363" max="15363" width="2.7109375" style="489" customWidth="1"/>
    <col min="15364" max="15364" width="1.28515625" style="489" customWidth="1"/>
    <col min="15365" max="15365" width="15.7109375" style="489" customWidth="1"/>
    <col min="15366" max="15367" width="1.28515625" style="489" customWidth="1"/>
    <col min="15368" max="15368" width="15.7109375" style="489" customWidth="1"/>
    <col min="15369" max="15369" width="1.28515625" style="489" customWidth="1"/>
    <col min="15370" max="15616" width="9.140625" style="489"/>
    <col min="15617" max="15617" width="2.7109375" style="489" customWidth="1"/>
    <col min="15618" max="15618" width="54.7109375" style="489" customWidth="1"/>
    <col min="15619" max="15619" width="2.7109375" style="489" customWidth="1"/>
    <col min="15620" max="15620" width="1.28515625" style="489" customWidth="1"/>
    <col min="15621" max="15621" width="15.7109375" style="489" customWidth="1"/>
    <col min="15622" max="15623" width="1.28515625" style="489" customWidth="1"/>
    <col min="15624" max="15624" width="15.7109375" style="489" customWidth="1"/>
    <col min="15625" max="15625" width="1.28515625" style="489" customWidth="1"/>
    <col min="15626" max="15872" width="9.140625" style="489"/>
    <col min="15873" max="15873" width="2.7109375" style="489" customWidth="1"/>
    <col min="15874" max="15874" width="54.7109375" style="489" customWidth="1"/>
    <col min="15875" max="15875" width="2.7109375" style="489" customWidth="1"/>
    <col min="15876" max="15876" width="1.28515625" style="489" customWidth="1"/>
    <col min="15877" max="15877" width="15.7109375" style="489" customWidth="1"/>
    <col min="15878" max="15879" width="1.28515625" style="489" customWidth="1"/>
    <col min="15880" max="15880" width="15.7109375" style="489" customWidth="1"/>
    <col min="15881" max="15881" width="1.28515625" style="489" customWidth="1"/>
    <col min="15882" max="16128" width="9.140625" style="489"/>
    <col min="16129" max="16129" width="2.7109375" style="489" customWidth="1"/>
    <col min="16130" max="16130" width="54.7109375" style="489" customWidth="1"/>
    <col min="16131" max="16131" width="2.7109375" style="489" customWidth="1"/>
    <col min="16132" max="16132" width="1.28515625" style="489" customWidth="1"/>
    <col min="16133" max="16133" width="15.7109375" style="489" customWidth="1"/>
    <col min="16134" max="16135" width="1.28515625" style="489" customWidth="1"/>
    <col min="16136" max="16136" width="15.7109375" style="489" customWidth="1"/>
    <col min="16137" max="16137" width="1.28515625" style="489" customWidth="1"/>
    <col min="16138" max="16384" width="9.140625" style="489"/>
  </cols>
  <sheetData>
    <row r="1" spans="2:11" ht="12.75" customHeight="1" x14ac:dyDescent="0.2">
      <c r="B1" s="2367" t="s">
        <v>1000</v>
      </c>
      <c r="C1" s="2368"/>
      <c r="D1" s="2368"/>
      <c r="E1" s="2368"/>
      <c r="F1" s="2368"/>
      <c r="G1" s="2368"/>
      <c r="H1" s="2368"/>
    </row>
    <row r="2" spans="2:11" ht="12.75" customHeight="1" x14ac:dyDescent="0.2">
      <c r="B2" s="2323" t="s">
        <v>618</v>
      </c>
      <c r="C2" s="2323"/>
      <c r="D2" s="2323"/>
      <c r="E2" s="2323"/>
      <c r="F2" s="2323"/>
      <c r="G2" s="2323"/>
      <c r="H2" s="2323"/>
      <c r="K2" s="1231"/>
    </row>
    <row r="3" spans="2:11" ht="12.75" customHeight="1" x14ac:dyDescent="0.2">
      <c r="B3" s="2256" t="s">
        <v>929</v>
      </c>
      <c r="C3" s="2256"/>
      <c r="D3" s="2256"/>
      <c r="E3" s="2256"/>
      <c r="F3" s="2256"/>
      <c r="G3" s="2256"/>
      <c r="H3" s="2256"/>
    </row>
    <row r="4" spans="2:11" ht="14.1" customHeight="1" x14ac:dyDescent="0.2">
      <c r="B4" s="2051" t="s">
        <v>985</v>
      </c>
      <c r="C4" s="2187"/>
      <c r="D4" s="1541"/>
      <c r="E4" s="1542"/>
      <c r="F4" s="1542"/>
      <c r="G4" s="1427"/>
      <c r="H4" s="1543"/>
    </row>
    <row r="5" spans="2:11" ht="12.75" customHeight="1" thickBot="1" x14ac:dyDescent="0.25">
      <c r="B5" s="2188" t="s">
        <v>1038</v>
      </c>
      <c r="C5" s="1580"/>
      <c r="D5" s="632"/>
      <c r="E5" s="632" t="s">
        <v>935</v>
      </c>
      <c r="F5" s="1431"/>
      <c r="G5" s="1430"/>
      <c r="H5" s="1430" t="s">
        <v>831</v>
      </c>
      <c r="I5" s="608"/>
    </row>
    <row r="6" spans="2:11" ht="3.75" customHeight="1" x14ac:dyDescent="0.2">
      <c r="B6" s="1970"/>
      <c r="C6" s="1581"/>
      <c r="D6" s="509"/>
      <c r="E6" s="1432"/>
      <c r="F6" s="1432"/>
      <c r="G6" s="1427"/>
      <c r="H6" s="1545"/>
    </row>
    <row r="7" spans="2:11" s="1584" customFormat="1" ht="14.25" customHeight="1" x14ac:dyDescent="0.2">
      <c r="B7" s="497" t="s">
        <v>184</v>
      </c>
      <c r="C7" s="1582"/>
      <c r="D7" s="1110"/>
      <c r="E7" s="1583"/>
      <c r="F7" s="1583"/>
      <c r="H7" s="1583"/>
    </row>
    <row r="8" spans="2:11" ht="15" customHeight="1" x14ac:dyDescent="0.2">
      <c r="B8" s="515" t="s">
        <v>652</v>
      </c>
    </row>
    <row r="9" spans="2:11" s="517" customFormat="1" ht="12.75" customHeight="1" x14ac:dyDescent="0.2">
      <c r="B9" s="510" t="s">
        <v>808</v>
      </c>
      <c r="C9" s="1585"/>
      <c r="D9" s="1586"/>
      <c r="E9" s="1562"/>
      <c r="F9" s="1562"/>
      <c r="G9" s="1563"/>
      <c r="H9" s="505"/>
    </row>
    <row r="10" spans="2:11" s="517" customFormat="1" ht="12.75" customHeight="1" x14ac:dyDescent="0.2">
      <c r="B10" s="510" t="s">
        <v>766</v>
      </c>
      <c r="C10" s="1585"/>
      <c r="D10" s="1586"/>
      <c r="E10" s="1562"/>
      <c r="F10" s="1562"/>
      <c r="G10" s="1563"/>
      <c r="H10" s="505"/>
    </row>
    <row r="11" spans="2:11" s="517" customFormat="1" ht="12.75" customHeight="1" x14ac:dyDescent="0.2">
      <c r="B11" s="1091" t="s">
        <v>54</v>
      </c>
      <c r="C11" s="1568"/>
      <c r="D11" s="1587"/>
      <c r="E11" s="1588"/>
      <c r="F11" s="1588"/>
      <c r="G11" s="1563"/>
      <c r="H11" s="505"/>
    </row>
    <row r="12" spans="2:11" s="517" customFormat="1" ht="12.75" customHeight="1" x14ac:dyDescent="0.2">
      <c r="B12" s="1083" t="s">
        <v>777</v>
      </c>
      <c r="C12" s="1358"/>
      <c r="D12" s="585"/>
      <c r="E12" s="512"/>
      <c r="F12" s="512"/>
      <c r="G12" s="1563"/>
      <c r="H12" s="512"/>
    </row>
    <row r="13" spans="2:11" s="517" customFormat="1" ht="12.75" customHeight="1" x14ac:dyDescent="0.2">
      <c r="B13" s="1627" t="s">
        <v>837</v>
      </c>
      <c r="C13" s="1358">
        <f>'1.RF_S23-1-A  Exc. acc.'!C53+1</f>
        <v>34</v>
      </c>
      <c r="D13" s="1589" t="s">
        <v>57</v>
      </c>
      <c r="E13" s="1691">
        <v>6600</v>
      </c>
      <c r="F13" s="1590" t="s">
        <v>58</v>
      </c>
      <c r="G13" s="1589" t="s">
        <v>57</v>
      </c>
      <c r="H13" s="512"/>
      <c r="I13" s="1590" t="s">
        <v>58</v>
      </c>
    </row>
    <row r="14" spans="2:11" s="517" customFormat="1" ht="12.75" customHeight="1" x14ac:dyDescent="0.2">
      <c r="B14" s="1627" t="s">
        <v>998</v>
      </c>
      <c r="C14" s="1358"/>
      <c r="D14" s="1589"/>
      <c r="E14" s="1741"/>
      <c r="F14" s="1590"/>
      <c r="G14" s="1589"/>
      <c r="H14" s="512"/>
      <c r="I14" s="1590"/>
    </row>
    <row r="15" spans="2:11" s="517" customFormat="1" ht="12.75" customHeight="1" x14ac:dyDescent="0.2">
      <c r="B15" s="1627" t="s">
        <v>922</v>
      </c>
      <c r="C15" s="1358">
        <f>C13+1</f>
        <v>35</v>
      </c>
      <c r="D15" s="1589" t="s">
        <v>57</v>
      </c>
      <c r="E15" s="1691">
        <v>6601</v>
      </c>
      <c r="F15" s="1590" t="s">
        <v>58</v>
      </c>
      <c r="G15" s="1589" t="s">
        <v>57</v>
      </c>
      <c r="H15" s="512"/>
      <c r="I15" s="1590" t="s">
        <v>58</v>
      </c>
    </row>
    <row r="16" spans="2:11" s="517" customFormat="1" ht="12.75" customHeight="1" x14ac:dyDescent="0.2">
      <c r="B16" s="1083" t="s">
        <v>767</v>
      </c>
      <c r="C16" s="1358"/>
      <c r="D16" s="582"/>
      <c r="E16" s="1741"/>
      <c r="F16" s="512"/>
      <c r="G16" s="1563"/>
      <c r="H16" s="512"/>
    </row>
    <row r="17" spans="2:10" s="517" customFormat="1" ht="12.75" customHeight="1" x14ac:dyDescent="0.2">
      <c r="B17" s="1627" t="s">
        <v>837</v>
      </c>
      <c r="C17" s="1358"/>
      <c r="D17" s="581"/>
      <c r="E17" s="1741"/>
      <c r="F17" s="1591"/>
      <c r="G17" s="581"/>
      <c r="H17" s="512"/>
    </row>
    <row r="18" spans="2:10" s="517" customFormat="1" ht="12.75" customHeight="1" x14ac:dyDescent="0.2">
      <c r="B18" s="1592" t="s">
        <v>768</v>
      </c>
      <c r="C18" s="1358">
        <f>C15+1</f>
        <v>36</v>
      </c>
      <c r="D18" s="1589" t="s">
        <v>57</v>
      </c>
      <c r="E18" s="1691" t="s">
        <v>2198</v>
      </c>
      <c r="F18" s="1590" t="s">
        <v>58</v>
      </c>
      <c r="G18" s="1589" t="s">
        <v>57</v>
      </c>
      <c r="H18" s="512"/>
      <c r="I18" s="1590" t="s">
        <v>58</v>
      </c>
    </row>
    <row r="19" spans="2:10" s="517" customFormat="1" ht="12.75" customHeight="1" x14ac:dyDescent="0.2">
      <c r="B19" s="1592" t="s">
        <v>68</v>
      </c>
      <c r="C19" s="1358">
        <f t="shared" ref="C19:C25" si="0">C18+1</f>
        <v>37</v>
      </c>
      <c r="D19" s="1589" t="s">
        <v>57</v>
      </c>
      <c r="E19" s="1691" t="s">
        <v>2199</v>
      </c>
      <c r="F19" s="1590" t="s">
        <v>58</v>
      </c>
      <c r="G19" s="1589" t="s">
        <v>57</v>
      </c>
      <c r="H19" s="512"/>
      <c r="I19" s="1590" t="s">
        <v>58</v>
      </c>
    </row>
    <row r="20" spans="2:10" s="517" customFormat="1" ht="12.75" customHeight="1" x14ac:dyDescent="0.2">
      <c r="B20" s="1627" t="s">
        <v>923</v>
      </c>
      <c r="C20" s="1358"/>
      <c r="D20" s="1589"/>
      <c r="E20" s="1741"/>
      <c r="F20" s="1590"/>
      <c r="G20" s="1589"/>
      <c r="H20" s="512"/>
      <c r="I20" s="1590"/>
    </row>
    <row r="21" spans="2:10" s="517" customFormat="1" ht="12.75" customHeight="1" x14ac:dyDescent="0.2">
      <c r="B21" s="1627" t="s">
        <v>922</v>
      </c>
      <c r="C21" s="1358">
        <f>C19+1</f>
        <v>38</v>
      </c>
      <c r="D21" s="1589" t="s">
        <v>57</v>
      </c>
      <c r="E21" s="1696">
        <v>6602</v>
      </c>
      <c r="F21" s="1590" t="s">
        <v>58</v>
      </c>
      <c r="G21" s="1589" t="s">
        <v>57</v>
      </c>
      <c r="H21" s="512"/>
      <c r="I21" s="1590" t="s">
        <v>58</v>
      </c>
    </row>
    <row r="22" spans="2:10" s="517" customFormat="1" ht="12" customHeight="1" x14ac:dyDescent="0.2">
      <c r="B22" s="1593"/>
      <c r="C22" s="1594">
        <f>C21+1</f>
        <v>39</v>
      </c>
      <c r="D22" s="1595" t="s">
        <v>57</v>
      </c>
      <c r="E22" s="1751" t="s">
        <v>2200</v>
      </c>
      <c r="F22" s="1596" t="s">
        <v>58</v>
      </c>
      <c r="G22" s="1595" t="s">
        <v>57</v>
      </c>
      <c r="H22" s="658"/>
      <c r="I22" s="1596" t="s">
        <v>58</v>
      </c>
    </row>
    <row r="23" spans="2:10" s="517" customFormat="1" ht="12.75" customHeight="1" x14ac:dyDescent="0.2">
      <c r="B23" s="2208" t="s">
        <v>643</v>
      </c>
      <c r="C23" s="1358">
        <f t="shared" si="0"/>
        <v>40</v>
      </c>
      <c r="D23" s="1597" t="s">
        <v>57</v>
      </c>
      <c r="E23" s="1691">
        <v>6603</v>
      </c>
      <c r="F23" s="1590" t="s">
        <v>58</v>
      </c>
      <c r="G23" s="1597" t="s">
        <v>57</v>
      </c>
      <c r="H23" s="505"/>
      <c r="I23" s="1590" t="s">
        <v>58</v>
      </c>
    </row>
    <row r="24" spans="2:10" s="517" customFormat="1" ht="12.75" customHeight="1" x14ac:dyDescent="0.2">
      <c r="B24" s="2208" t="s">
        <v>2460</v>
      </c>
      <c r="C24" s="1358">
        <f t="shared" si="0"/>
        <v>41</v>
      </c>
      <c r="D24" s="1589" t="s">
        <v>57</v>
      </c>
      <c r="E24" s="1691" t="s">
        <v>2201</v>
      </c>
      <c r="F24" s="1590" t="s">
        <v>58</v>
      </c>
      <c r="G24" s="1589" t="s">
        <v>57</v>
      </c>
      <c r="H24" s="512"/>
      <c r="I24" s="1590" t="s">
        <v>58</v>
      </c>
    </row>
    <row r="25" spans="2:10" s="1584" customFormat="1" ht="12.75" customHeight="1" x14ac:dyDescent="0.2">
      <c r="B25" s="1091" t="s">
        <v>646</v>
      </c>
      <c r="C25" s="1358">
        <f t="shared" si="0"/>
        <v>42</v>
      </c>
      <c r="D25" s="1589" t="s">
        <v>57</v>
      </c>
      <c r="E25" s="1691" t="s">
        <v>2202</v>
      </c>
      <c r="F25" s="1590" t="s">
        <v>58</v>
      </c>
      <c r="G25" s="1589" t="s">
        <v>57</v>
      </c>
      <c r="H25" s="512"/>
      <c r="I25" s="1590" t="s">
        <v>58</v>
      </c>
      <c r="J25" s="517"/>
    </row>
    <row r="26" spans="2:10" s="517" customFormat="1" ht="12.75" customHeight="1" x14ac:dyDescent="0.2">
      <c r="B26" s="1219" t="s">
        <v>66</v>
      </c>
      <c r="C26" s="1358"/>
      <c r="D26" s="582"/>
      <c r="E26" s="1691"/>
      <c r="F26" s="512"/>
      <c r="G26" s="1563"/>
      <c r="H26" s="512"/>
    </row>
    <row r="27" spans="2:10" s="517" customFormat="1" ht="12.75" customHeight="1" x14ac:dyDescent="0.2">
      <c r="B27" s="1598" t="s">
        <v>109</v>
      </c>
      <c r="C27" s="1358">
        <f>C25+1</f>
        <v>43</v>
      </c>
      <c r="D27" s="1589" t="s">
        <v>57</v>
      </c>
      <c r="E27" s="1691">
        <v>6604</v>
      </c>
      <c r="F27" s="1590" t="s">
        <v>58</v>
      </c>
      <c r="G27" s="1589" t="s">
        <v>57</v>
      </c>
      <c r="H27" s="512"/>
      <c r="I27" s="1590" t="s">
        <v>58</v>
      </c>
    </row>
    <row r="28" spans="2:10" s="517" customFormat="1" ht="12.75" customHeight="1" x14ac:dyDescent="0.2">
      <c r="B28" s="1083" t="s">
        <v>109</v>
      </c>
      <c r="C28" s="1358">
        <f>C27+1</f>
        <v>44</v>
      </c>
      <c r="D28" s="1597" t="s">
        <v>57</v>
      </c>
      <c r="E28" s="1697">
        <v>6605</v>
      </c>
      <c r="F28" s="1590" t="s">
        <v>58</v>
      </c>
      <c r="G28" s="1597" t="s">
        <v>57</v>
      </c>
      <c r="H28" s="505"/>
      <c r="I28" s="1590" t="s">
        <v>58</v>
      </c>
    </row>
    <row r="29" spans="2:10" s="517" customFormat="1" ht="12.75" customHeight="1" x14ac:dyDescent="0.2">
      <c r="B29" s="1447"/>
      <c r="C29" s="1599">
        <f>C28+1</f>
        <v>45</v>
      </c>
      <c r="D29" s="1600" t="s">
        <v>57</v>
      </c>
      <c r="E29" s="1716" t="s">
        <v>2203</v>
      </c>
      <c r="F29" s="1601" t="s">
        <v>58</v>
      </c>
      <c r="G29" s="1600" t="s">
        <v>57</v>
      </c>
      <c r="H29" s="688"/>
      <c r="I29" s="1601" t="s">
        <v>58</v>
      </c>
    </row>
    <row r="30" spans="2:10" s="517" customFormat="1" ht="12.75" customHeight="1" x14ac:dyDescent="0.2">
      <c r="B30" s="1391" t="s">
        <v>769</v>
      </c>
      <c r="C30" s="1358"/>
      <c r="D30" s="1597"/>
      <c r="E30" s="505"/>
      <c r="F30" s="1590"/>
      <c r="G30" s="1597"/>
      <c r="H30" s="505"/>
      <c r="I30" s="1590"/>
    </row>
    <row r="31" spans="2:10" s="517" customFormat="1" ht="12.75" customHeight="1" x14ac:dyDescent="0.2">
      <c r="B31" s="1091" t="s">
        <v>281</v>
      </c>
      <c r="C31" s="1358"/>
      <c r="D31" s="1597"/>
      <c r="E31" s="505"/>
      <c r="F31" s="1590"/>
      <c r="G31" s="1597"/>
      <c r="H31" s="505"/>
      <c r="I31" s="1590"/>
    </row>
    <row r="32" spans="2:10" s="517" customFormat="1" ht="12.75" customHeight="1" x14ac:dyDescent="0.2">
      <c r="B32" s="1602" t="s">
        <v>62</v>
      </c>
      <c r="C32" s="1603">
        <f>C29+1</f>
        <v>46</v>
      </c>
      <c r="D32" s="1597" t="s">
        <v>57</v>
      </c>
      <c r="E32" s="1697">
        <v>6597</v>
      </c>
      <c r="F32" s="1590" t="s">
        <v>58</v>
      </c>
      <c r="G32" s="1597" t="s">
        <v>57</v>
      </c>
      <c r="H32" s="505"/>
      <c r="I32" s="1590" t="s">
        <v>58</v>
      </c>
    </row>
    <row r="33" spans="2:10" s="517" customFormat="1" ht="12.75" customHeight="1" x14ac:dyDescent="0.2">
      <c r="B33" s="1602" t="s">
        <v>742</v>
      </c>
      <c r="C33" s="1603">
        <f>C32+1</f>
        <v>47</v>
      </c>
      <c r="D33" s="1597" t="s">
        <v>57</v>
      </c>
      <c r="E33" s="1697">
        <v>6598</v>
      </c>
      <c r="F33" s="1590" t="s">
        <v>58</v>
      </c>
      <c r="G33" s="1597" t="s">
        <v>57</v>
      </c>
      <c r="H33" s="505"/>
      <c r="I33" s="1590" t="s">
        <v>58</v>
      </c>
    </row>
    <row r="34" spans="2:10" s="517" customFormat="1" ht="12.75" customHeight="1" x14ac:dyDescent="0.2">
      <c r="B34" s="1604" t="s">
        <v>809</v>
      </c>
      <c r="C34" s="1605"/>
      <c r="D34" s="1597"/>
      <c r="E34" s="1697"/>
      <c r="F34" s="1590"/>
      <c r="G34" s="1597"/>
      <c r="H34" s="505"/>
      <c r="I34" s="1590"/>
    </row>
    <row r="35" spans="2:10" s="517" customFormat="1" ht="12.75" customHeight="1" x14ac:dyDescent="0.2">
      <c r="B35" s="1602" t="s">
        <v>770</v>
      </c>
      <c r="C35" s="1606">
        <f>C33+1</f>
        <v>48</v>
      </c>
      <c r="D35" s="1589" t="s">
        <v>57</v>
      </c>
      <c r="E35" s="1691" t="s">
        <v>2204</v>
      </c>
      <c r="F35" s="1590" t="s">
        <v>58</v>
      </c>
      <c r="G35" s="1589" t="s">
        <v>57</v>
      </c>
      <c r="H35" s="512"/>
      <c r="I35" s="1590" t="s">
        <v>58</v>
      </c>
    </row>
    <row r="36" spans="2:10" s="517" customFormat="1" ht="12.75" customHeight="1" x14ac:dyDescent="0.2">
      <c r="B36" s="1602" t="s">
        <v>771</v>
      </c>
      <c r="C36" s="1606">
        <f>C35+1</f>
        <v>49</v>
      </c>
      <c r="D36" s="1589" t="s">
        <v>57</v>
      </c>
      <c r="E36" s="1691" t="s">
        <v>2205</v>
      </c>
      <c r="F36" s="1590" t="s">
        <v>58</v>
      </c>
      <c r="G36" s="1589" t="s">
        <v>57</v>
      </c>
      <c r="H36" s="512"/>
      <c r="I36" s="1590" t="s">
        <v>58</v>
      </c>
    </row>
    <row r="37" spans="2:10" s="517" customFormat="1" ht="12.75" customHeight="1" x14ac:dyDescent="0.2">
      <c r="B37" s="1604" t="s">
        <v>810</v>
      </c>
      <c r="C37" s="1603">
        <f>C36+1</f>
        <v>50</v>
      </c>
      <c r="D37" s="1589" t="s">
        <v>57</v>
      </c>
      <c r="E37" s="1691" t="s">
        <v>2206</v>
      </c>
      <c r="F37" s="1590" t="s">
        <v>58</v>
      </c>
      <c r="G37" s="1589" t="s">
        <v>57</v>
      </c>
      <c r="H37" s="512"/>
      <c r="I37" s="1590" t="s">
        <v>58</v>
      </c>
    </row>
    <row r="38" spans="2:10" s="517" customFormat="1" ht="12.75" customHeight="1" x14ac:dyDescent="0.2">
      <c r="B38" s="1607" t="s">
        <v>68</v>
      </c>
      <c r="C38" s="1608"/>
      <c r="D38" s="1589"/>
      <c r="E38" s="1691"/>
      <c r="F38" s="1590"/>
      <c r="G38" s="1589"/>
      <c r="H38" s="512"/>
      <c r="I38" s="1590"/>
    </row>
    <row r="39" spans="2:10" s="517" customFormat="1" ht="12.75" customHeight="1" x14ac:dyDescent="0.2">
      <c r="B39" s="1609" t="s">
        <v>109</v>
      </c>
      <c r="C39" s="1603">
        <f>C37+1</f>
        <v>51</v>
      </c>
      <c r="D39" s="1597" t="s">
        <v>57</v>
      </c>
      <c r="E39" s="1697" t="s">
        <v>2207</v>
      </c>
      <c r="F39" s="1590" t="s">
        <v>58</v>
      </c>
      <c r="G39" s="1597" t="s">
        <v>57</v>
      </c>
      <c r="H39" s="505"/>
      <c r="I39" s="1590" t="s">
        <v>58</v>
      </c>
      <c r="J39" s="510"/>
    </row>
    <row r="40" spans="2:10" s="517" customFormat="1" ht="12.75" customHeight="1" x14ac:dyDescent="0.2">
      <c r="B40" s="1610" t="s">
        <v>109</v>
      </c>
      <c r="C40" s="1611">
        <f>C39+1</f>
        <v>52</v>
      </c>
      <c r="D40" s="1612" t="s">
        <v>57</v>
      </c>
      <c r="E40" s="1696" t="s">
        <v>2208</v>
      </c>
      <c r="F40" s="1613" t="s">
        <v>58</v>
      </c>
      <c r="G40" s="1612" t="s">
        <v>57</v>
      </c>
      <c r="H40" s="524"/>
      <c r="I40" s="1613" t="s">
        <v>58</v>
      </c>
    </row>
    <row r="41" spans="2:10" s="517" customFormat="1" ht="12.75" customHeight="1" x14ac:dyDescent="0.2">
      <c r="B41" s="1447"/>
      <c r="C41" s="1360">
        <f>C40+1</f>
        <v>53</v>
      </c>
      <c r="D41" s="1612" t="s">
        <v>57</v>
      </c>
      <c r="E41" s="1696" t="s">
        <v>2209</v>
      </c>
      <c r="F41" s="1613" t="s">
        <v>58</v>
      </c>
      <c r="G41" s="1612" t="s">
        <v>57</v>
      </c>
      <c r="H41" s="524"/>
      <c r="I41" s="1613" t="s">
        <v>58</v>
      </c>
    </row>
    <row r="42" spans="2:10" s="517" customFormat="1" ht="12.75" customHeight="1" x14ac:dyDescent="0.2">
      <c r="B42" s="1391" t="s">
        <v>559</v>
      </c>
      <c r="C42" s="1358"/>
      <c r="D42" s="1597"/>
      <c r="E42" s="532"/>
      <c r="F42" s="1590"/>
      <c r="G42" s="1597"/>
      <c r="H42" s="532"/>
      <c r="I42" s="1590"/>
    </row>
    <row r="43" spans="2:10" s="517" customFormat="1" ht="12.75" customHeight="1" x14ac:dyDescent="0.2">
      <c r="B43" s="1091" t="s">
        <v>772</v>
      </c>
      <c r="C43" s="1358">
        <f>C41+1</f>
        <v>54</v>
      </c>
      <c r="D43" s="1597" t="s">
        <v>57</v>
      </c>
      <c r="E43" s="1691" t="s">
        <v>2210</v>
      </c>
      <c r="F43" s="1590" t="s">
        <v>58</v>
      </c>
      <c r="G43" s="1597" t="s">
        <v>57</v>
      </c>
      <c r="H43" s="532"/>
      <c r="I43" s="1590" t="s">
        <v>58</v>
      </c>
    </row>
    <row r="44" spans="2:10" s="517" customFormat="1" ht="12.75" customHeight="1" x14ac:dyDescent="0.2">
      <c r="B44" s="1091" t="s">
        <v>773</v>
      </c>
      <c r="C44" s="1358">
        <f>C43+1</f>
        <v>55</v>
      </c>
      <c r="D44" s="1597" t="s">
        <v>57</v>
      </c>
      <c r="E44" s="1697" t="s">
        <v>2211</v>
      </c>
      <c r="F44" s="1590" t="s">
        <v>58</v>
      </c>
      <c r="G44" s="1597" t="s">
        <v>57</v>
      </c>
      <c r="H44" s="532"/>
      <c r="I44" s="1590" t="s">
        <v>58</v>
      </c>
    </row>
    <row r="45" spans="2:10" s="517" customFormat="1" ht="12.75" customHeight="1" x14ac:dyDescent="0.2">
      <c r="B45" s="1091" t="s">
        <v>774</v>
      </c>
      <c r="C45" s="1358">
        <f>C44+1</f>
        <v>56</v>
      </c>
      <c r="D45" s="1597" t="s">
        <v>57</v>
      </c>
      <c r="E45" s="1697" t="s">
        <v>2212</v>
      </c>
      <c r="F45" s="1590" t="s">
        <v>58</v>
      </c>
      <c r="G45" s="1597" t="s">
        <v>57</v>
      </c>
      <c r="H45" s="532"/>
      <c r="I45" s="1590" t="s">
        <v>58</v>
      </c>
    </row>
    <row r="46" spans="2:10" s="517" customFormat="1" ht="12.75" customHeight="1" x14ac:dyDescent="0.2">
      <c r="B46" s="1091" t="s">
        <v>68</v>
      </c>
      <c r="C46" s="1358"/>
      <c r="D46" s="1597"/>
      <c r="E46" s="1697"/>
      <c r="F46" s="1590"/>
      <c r="G46" s="1597"/>
      <c r="H46" s="532"/>
      <c r="I46" s="1590"/>
    </row>
    <row r="47" spans="2:10" s="517" customFormat="1" ht="12.75" customHeight="1" x14ac:dyDescent="0.2">
      <c r="B47" s="1083" t="s">
        <v>109</v>
      </c>
      <c r="C47" s="1358">
        <f>C45+1</f>
        <v>57</v>
      </c>
      <c r="D47" s="1597" t="s">
        <v>57</v>
      </c>
      <c r="E47" s="1697" t="s">
        <v>2213</v>
      </c>
      <c r="F47" s="1590" t="s">
        <v>58</v>
      </c>
      <c r="G47" s="1597" t="s">
        <v>57</v>
      </c>
      <c r="H47" s="532"/>
      <c r="I47" s="1590" t="s">
        <v>58</v>
      </c>
    </row>
    <row r="48" spans="2:10" s="517" customFormat="1" ht="12.75" customHeight="1" x14ac:dyDescent="0.2">
      <c r="B48" s="1083" t="s">
        <v>109</v>
      </c>
      <c r="C48" s="1358">
        <f>C47+1</f>
        <v>58</v>
      </c>
      <c r="D48" s="1612" t="s">
        <v>57</v>
      </c>
      <c r="E48" s="1697" t="s">
        <v>2214</v>
      </c>
      <c r="F48" s="1613" t="s">
        <v>58</v>
      </c>
      <c r="G48" s="1612" t="s">
        <v>57</v>
      </c>
      <c r="H48" s="532"/>
      <c r="I48" s="1590" t="s">
        <v>58</v>
      </c>
    </row>
    <row r="49" spans="2:9" s="517" customFormat="1" ht="12.75" customHeight="1" x14ac:dyDescent="0.2">
      <c r="B49" s="1447"/>
      <c r="C49" s="1599">
        <f>C48+1</f>
        <v>59</v>
      </c>
      <c r="D49" s="1600" t="s">
        <v>57</v>
      </c>
      <c r="E49" s="1716" t="s">
        <v>2215</v>
      </c>
      <c r="F49" s="1600" t="s">
        <v>58</v>
      </c>
      <c r="G49" s="1600" t="s">
        <v>57</v>
      </c>
      <c r="H49" s="1614"/>
      <c r="I49" s="1601" t="s">
        <v>58</v>
      </c>
    </row>
    <row r="50" spans="2:9" s="517" customFormat="1" ht="12.75" customHeight="1" x14ac:dyDescent="0.2">
      <c r="B50" s="510" t="s">
        <v>799</v>
      </c>
      <c r="C50" s="1358"/>
      <c r="D50" s="1567"/>
      <c r="E50" s="1588"/>
      <c r="F50" s="1588"/>
      <c r="G50" s="1563"/>
      <c r="H50" s="505"/>
      <c r="I50" s="510"/>
    </row>
    <row r="51" spans="2:9" s="517" customFormat="1" ht="12.75" customHeight="1" x14ac:dyDescent="0.2">
      <c r="B51" s="1091" t="s">
        <v>775</v>
      </c>
      <c r="C51" s="1358">
        <f>C49+1</f>
        <v>60</v>
      </c>
      <c r="D51" s="1597"/>
      <c r="E51" s="1692">
        <v>8862</v>
      </c>
      <c r="F51" s="1590"/>
      <c r="G51" s="1597"/>
      <c r="H51" s="532"/>
      <c r="I51" s="1590"/>
    </row>
    <row r="52" spans="2:9" s="517" customFormat="1" ht="12.75" customHeight="1" x14ac:dyDescent="0.2">
      <c r="B52" s="1091" t="s">
        <v>776</v>
      </c>
      <c r="C52" s="1358">
        <f>C51+1</f>
        <v>61</v>
      </c>
      <c r="D52" s="1597"/>
      <c r="E52" s="1697" t="s">
        <v>2216</v>
      </c>
      <c r="F52" s="1590"/>
      <c r="G52" s="1597"/>
      <c r="H52" s="532"/>
      <c r="I52" s="1590"/>
    </row>
    <row r="53" spans="2:9" s="517" customFormat="1" ht="12.75" customHeight="1" x14ac:dyDescent="0.2">
      <c r="B53" s="1091" t="s">
        <v>1033</v>
      </c>
      <c r="C53" s="1358"/>
      <c r="D53" s="1597"/>
      <c r="E53" s="1754"/>
      <c r="F53" s="1590"/>
      <c r="G53" s="1597"/>
      <c r="H53" s="532"/>
      <c r="I53" s="1590"/>
    </row>
    <row r="54" spans="2:9" s="517" customFormat="1" ht="12.75" customHeight="1" x14ac:dyDescent="0.2">
      <c r="B54" s="1091" t="s">
        <v>946</v>
      </c>
      <c r="C54" s="1358">
        <f>C52+1</f>
        <v>62</v>
      </c>
      <c r="D54" s="1597"/>
      <c r="E54" s="1697" t="s">
        <v>2217</v>
      </c>
      <c r="F54" s="1590"/>
      <c r="G54" s="1597"/>
      <c r="H54" s="532"/>
      <c r="I54" s="1590"/>
    </row>
    <row r="55" spans="2:9" s="517" customFormat="1" ht="12.75" customHeight="1" x14ac:dyDescent="0.2">
      <c r="B55" s="1091" t="s">
        <v>999</v>
      </c>
      <c r="C55" s="1358"/>
      <c r="D55" s="1597"/>
      <c r="E55" s="1754"/>
      <c r="F55" s="1590"/>
      <c r="G55" s="1597"/>
      <c r="H55" s="532"/>
      <c r="I55" s="1590"/>
    </row>
    <row r="56" spans="2:9" s="517" customFormat="1" ht="12.75" customHeight="1" x14ac:dyDescent="0.2">
      <c r="B56" s="1091" t="s">
        <v>839</v>
      </c>
      <c r="C56" s="1358">
        <f>C54+1</f>
        <v>63</v>
      </c>
      <c r="D56" s="1597"/>
      <c r="E56" s="1697" t="s">
        <v>2218</v>
      </c>
      <c r="F56" s="1590"/>
      <c r="G56" s="1597"/>
      <c r="H56" s="532"/>
      <c r="I56" s="1590"/>
    </row>
    <row r="57" spans="2:9" s="517" customFormat="1" ht="12.75" customHeight="1" x14ac:dyDescent="0.2">
      <c r="B57" s="1091" t="s">
        <v>68</v>
      </c>
      <c r="C57" s="1358"/>
      <c r="D57" s="1597"/>
      <c r="E57" s="1754"/>
      <c r="F57" s="1590"/>
      <c r="G57" s="1597"/>
      <c r="H57" s="532"/>
      <c r="I57" s="1590"/>
    </row>
    <row r="58" spans="2:9" s="517" customFormat="1" ht="12.75" customHeight="1" x14ac:dyDescent="0.2">
      <c r="B58" s="1615" t="s">
        <v>109</v>
      </c>
      <c r="C58" s="1360">
        <f>C56+1</f>
        <v>64</v>
      </c>
      <c r="D58" s="1612"/>
      <c r="E58" s="1696" t="s">
        <v>2219</v>
      </c>
      <c r="F58" s="1613"/>
      <c r="G58" s="1612"/>
      <c r="H58" s="1534"/>
      <c r="I58" s="1613"/>
    </row>
    <row r="59" spans="2:9" s="517" customFormat="1" ht="12.75" customHeight="1" x14ac:dyDescent="0.2">
      <c r="B59" s="1615"/>
      <c r="C59" s="1360">
        <f>C58+1</f>
        <v>65</v>
      </c>
      <c r="D59" s="1612"/>
      <c r="E59" s="1696" t="s">
        <v>2220</v>
      </c>
      <c r="F59" s="1613"/>
      <c r="G59" s="1612"/>
      <c r="H59" s="1534"/>
      <c r="I59" s="1613"/>
    </row>
    <row r="60" spans="2:9" s="517" customFormat="1" ht="12.75" customHeight="1" thickBot="1" x14ac:dyDescent="0.25">
      <c r="B60" s="1616"/>
      <c r="C60" s="1628">
        <f>C59+1</f>
        <v>66</v>
      </c>
      <c r="D60" s="1617" t="s">
        <v>57</v>
      </c>
      <c r="E60" s="1725">
        <v>6606</v>
      </c>
      <c r="F60" s="1618" t="s">
        <v>58</v>
      </c>
      <c r="G60" s="1619" t="s">
        <v>57</v>
      </c>
      <c r="H60" s="925"/>
      <c r="I60" s="1618" t="s">
        <v>58</v>
      </c>
    </row>
    <row r="61" spans="2:9" s="517" customFormat="1" ht="15" customHeight="1" x14ac:dyDescent="0.2">
      <c r="C61" s="1174"/>
      <c r="D61" s="520"/>
      <c r="E61" s="1620"/>
      <c r="F61" s="1620"/>
      <c r="H61" s="1620"/>
    </row>
    <row r="62" spans="2:9" ht="15" customHeight="1" x14ac:dyDescent="0.2">
      <c r="B62" s="1621"/>
    </row>
  </sheetData>
  <mergeCells count="3">
    <mergeCell ref="B1:H1"/>
    <mergeCell ref="B2:H2"/>
    <mergeCell ref="B3:H3"/>
  </mergeCells>
  <pageMargins left="0.39370078740157483" right="0.19685039370078741" top="0.39370078740157483" bottom="0.39370078740157483" header="0.19685039370078741" footer="0.19685039370078741"/>
  <pageSetup orientation="portrait" r:id="rId1"/>
  <headerFooter alignWithMargins="0">
    <oddHeader>&amp;L&amp;9Organisme ________________________________________&amp;R&amp;9Code géographique ____________</oddHeader>
    <oddFooter>&amp;LS23-2-A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Normal="100" zoomScaleSheetLayoutView="40" workbookViewId="0"/>
  </sheetViews>
  <sheetFormatPr baseColWidth="10" defaultColWidth="9.140625" defaultRowHeight="12.75" x14ac:dyDescent="0.2"/>
  <cols>
    <col min="1" max="1" width="2.7109375" style="1173" customWidth="1"/>
    <col min="2" max="2" width="54.7109375" style="1173" customWidth="1"/>
    <col min="3" max="3" width="2.42578125" style="1176" customWidth="1"/>
    <col min="4" max="4" width="1.5703125" style="1173" customWidth="1"/>
    <col min="5" max="5" width="15.7109375" style="1173" customWidth="1"/>
    <col min="6" max="7" width="1" style="1173" customWidth="1"/>
    <col min="8" max="8" width="15.7109375" style="1173" customWidth="1"/>
    <col min="9" max="9" width="1.7109375" style="1173" customWidth="1"/>
    <col min="10" max="256" width="11.5703125" style="1173" customWidth="1"/>
    <col min="257" max="257" width="2.7109375" style="1173" customWidth="1"/>
    <col min="258" max="258" width="54.7109375" style="1173" customWidth="1"/>
    <col min="259" max="259" width="2.42578125" style="1173" customWidth="1"/>
    <col min="260" max="260" width="1.5703125" style="1173" customWidth="1"/>
    <col min="261" max="261" width="15.7109375" style="1173" customWidth="1"/>
    <col min="262" max="263" width="1" style="1173" customWidth="1"/>
    <col min="264" max="264" width="15.7109375" style="1173" customWidth="1"/>
    <col min="265" max="265" width="1.7109375" style="1173" customWidth="1"/>
    <col min="266" max="512" width="11.5703125" style="1173" customWidth="1"/>
    <col min="513" max="513" width="2.7109375" style="1173" customWidth="1"/>
    <col min="514" max="514" width="54.7109375" style="1173" customWidth="1"/>
    <col min="515" max="515" width="2.42578125" style="1173" customWidth="1"/>
    <col min="516" max="516" width="1.5703125" style="1173" customWidth="1"/>
    <col min="517" max="517" width="15.7109375" style="1173" customWidth="1"/>
    <col min="518" max="519" width="1" style="1173" customWidth="1"/>
    <col min="520" max="520" width="15.7109375" style="1173" customWidth="1"/>
    <col min="521" max="521" width="1.7109375" style="1173" customWidth="1"/>
    <col min="522" max="768" width="11.5703125" style="1173" customWidth="1"/>
    <col min="769" max="769" width="2.7109375" style="1173" customWidth="1"/>
    <col min="770" max="770" width="54.7109375" style="1173" customWidth="1"/>
    <col min="771" max="771" width="2.42578125" style="1173" customWidth="1"/>
    <col min="772" max="772" width="1.5703125" style="1173" customWidth="1"/>
    <col min="773" max="773" width="15.7109375" style="1173" customWidth="1"/>
    <col min="774" max="775" width="1" style="1173" customWidth="1"/>
    <col min="776" max="776" width="15.7109375" style="1173" customWidth="1"/>
    <col min="777" max="777" width="1.7109375" style="1173" customWidth="1"/>
    <col min="778" max="1024" width="11.5703125" style="1173" customWidth="1"/>
    <col min="1025" max="1025" width="2.7109375" style="1173" customWidth="1"/>
    <col min="1026" max="1026" width="54.7109375" style="1173" customWidth="1"/>
    <col min="1027" max="1027" width="2.42578125" style="1173" customWidth="1"/>
    <col min="1028" max="1028" width="1.5703125" style="1173" customWidth="1"/>
    <col min="1029" max="1029" width="15.7109375" style="1173" customWidth="1"/>
    <col min="1030" max="1031" width="1" style="1173" customWidth="1"/>
    <col min="1032" max="1032" width="15.7109375" style="1173" customWidth="1"/>
    <col min="1033" max="1033" width="1.7109375" style="1173" customWidth="1"/>
    <col min="1034" max="1280" width="11.5703125" style="1173" customWidth="1"/>
    <col min="1281" max="1281" width="2.7109375" style="1173" customWidth="1"/>
    <col min="1282" max="1282" width="54.7109375" style="1173" customWidth="1"/>
    <col min="1283" max="1283" width="2.42578125" style="1173" customWidth="1"/>
    <col min="1284" max="1284" width="1.5703125" style="1173" customWidth="1"/>
    <col min="1285" max="1285" width="15.7109375" style="1173" customWidth="1"/>
    <col min="1286" max="1287" width="1" style="1173" customWidth="1"/>
    <col min="1288" max="1288" width="15.7109375" style="1173" customWidth="1"/>
    <col min="1289" max="1289" width="1.7109375" style="1173" customWidth="1"/>
    <col min="1290" max="1536" width="11.5703125" style="1173" customWidth="1"/>
    <col min="1537" max="1537" width="2.7109375" style="1173" customWidth="1"/>
    <col min="1538" max="1538" width="54.7109375" style="1173" customWidth="1"/>
    <col min="1539" max="1539" width="2.42578125" style="1173" customWidth="1"/>
    <col min="1540" max="1540" width="1.5703125" style="1173" customWidth="1"/>
    <col min="1541" max="1541" width="15.7109375" style="1173" customWidth="1"/>
    <col min="1542" max="1543" width="1" style="1173" customWidth="1"/>
    <col min="1544" max="1544" width="15.7109375" style="1173" customWidth="1"/>
    <col min="1545" max="1545" width="1.7109375" style="1173" customWidth="1"/>
    <col min="1546" max="1792" width="11.5703125" style="1173" customWidth="1"/>
    <col min="1793" max="1793" width="2.7109375" style="1173" customWidth="1"/>
    <col min="1794" max="1794" width="54.7109375" style="1173" customWidth="1"/>
    <col min="1795" max="1795" width="2.42578125" style="1173" customWidth="1"/>
    <col min="1796" max="1796" width="1.5703125" style="1173" customWidth="1"/>
    <col min="1797" max="1797" width="15.7109375" style="1173" customWidth="1"/>
    <col min="1798" max="1799" width="1" style="1173" customWidth="1"/>
    <col min="1800" max="1800" width="15.7109375" style="1173" customWidth="1"/>
    <col min="1801" max="1801" width="1.7109375" style="1173" customWidth="1"/>
    <col min="1802" max="2048" width="11.5703125" style="1173" customWidth="1"/>
    <col min="2049" max="2049" width="2.7109375" style="1173" customWidth="1"/>
    <col min="2050" max="2050" width="54.7109375" style="1173" customWidth="1"/>
    <col min="2051" max="2051" width="2.42578125" style="1173" customWidth="1"/>
    <col min="2052" max="2052" width="1.5703125" style="1173" customWidth="1"/>
    <col min="2053" max="2053" width="15.7109375" style="1173" customWidth="1"/>
    <col min="2054" max="2055" width="1" style="1173" customWidth="1"/>
    <col min="2056" max="2056" width="15.7109375" style="1173" customWidth="1"/>
    <col min="2057" max="2057" width="1.7109375" style="1173" customWidth="1"/>
    <col min="2058" max="2304" width="11.5703125" style="1173" customWidth="1"/>
    <col min="2305" max="2305" width="2.7109375" style="1173" customWidth="1"/>
    <col min="2306" max="2306" width="54.7109375" style="1173" customWidth="1"/>
    <col min="2307" max="2307" width="2.42578125" style="1173" customWidth="1"/>
    <col min="2308" max="2308" width="1.5703125" style="1173" customWidth="1"/>
    <col min="2309" max="2309" width="15.7109375" style="1173" customWidth="1"/>
    <col min="2310" max="2311" width="1" style="1173" customWidth="1"/>
    <col min="2312" max="2312" width="15.7109375" style="1173" customWidth="1"/>
    <col min="2313" max="2313" width="1.7109375" style="1173" customWidth="1"/>
    <col min="2314" max="2560" width="11.5703125" style="1173" customWidth="1"/>
    <col min="2561" max="2561" width="2.7109375" style="1173" customWidth="1"/>
    <col min="2562" max="2562" width="54.7109375" style="1173" customWidth="1"/>
    <col min="2563" max="2563" width="2.42578125" style="1173" customWidth="1"/>
    <col min="2564" max="2564" width="1.5703125" style="1173" customWidth="1"/>
    <col min="2565" max="2565" width="15.7109375" style="1173" customWidth="1"/>
    <col min="2566" max="2567" width="1" style="1173" customWidth="1"/>
    <col min="2568" max="2568" width="15.7109375" style="1173" customWidth="1"/>
    <col min="2569" max="2569" width="1.7109375" style="1173" customWidth="1"/>
    <col min="2570" max="2816" width="11.5703125" style="1173" customWidth="1"/>
    <col min="2817" max="2817" width="2.7109375" style="1173" customWidth="1"/>
    <col min="2818" max="2818" width="54.7109375" style="1173" customWidth="1"/>
    <col min="2819" max="2819" width="2.42578125" style="1173" customWidth="1"/>
    <col min="2820" max="2820" width="1.5703125" style="1173" customWidth="1"/>
    <col min="2821" max="2821" width="15.7109375" style="1173" customWidth="1"/>
    <col min="2822" max="2823" width="1" style="1173" customWidth="1"/>
    <col min="2824" max="2824" width="15.7109375" style="1173" customWidth="1"/>
    <col min="2825" max="2825" width="1.7109375" style="1173" customWidth="1"/>
    <col min="2826" max="3072" width="11.5703125" style="1173" customWidth="1"/>
    <col min="3073" max="3073" width="2.7109375" style="1173" customWidth="1"/>
    <col min="3074" max="3074" width="54.7109375" style="1173" customWidth="1"/>
    <col min="3075" max="3075" width="2.42578125" style="1173" customWidth="1"/>
    <col min="3076" max="3076" width="1.5703125" style="1173" customWidth="1"/>
    <col min="3077" max="3077" width="15.7109375" style="1173" customWidth="1"/>
    <col min="3078" max="3079" width="1" style="1173" customWidth="1"/>
    <col min="3080" max="3080" width="15.7109375" style="1173" customWidth="1"/>
    <col min="3081" max="3081" width="1.7109375" style="1173" customWidth="1"/>
    <col min="3082" max="3328" width="11.5703125" style="1173" customWidth="1"/>
    <col min="3329" max="3329" width="2.7109375" style="1173" customWidth="1"/>
    <col min="3330" max="3330" width="54.7109375" style="1173" customWidth="1"/>
    <col min="3331" max="3331" width="2.42578125" style="1173" customWidth="1"/>
    <col min="3332" max="3332" width="1.5703125" style="1173" customWidth="1"/>
    <col min="3333" max="3333" width="15.7109375" style="1173" customWidth="1"/>
    <col min="3334" max="3335" width="1" style="1173" customWidth="1"/>
    <col min="3336" max="3336" width="15.7109375" style="1173" customWidth="1"/>
    <col min="3337" max="3337" width="1.7109375" style="1173" customWidth="1"/>
    <col min="3338" max="3584" width="11.5703125" style="1173" customWidth="1"/>
    <col min="3585" max="3585" width="2.7109375" style="1173" customWidth="1"/>
    <col min="3586" max="3586" width="54.7109375" style="1173" customWidth="1"/>
    <col min="3587" max="3587" width="2.42578125" style="1173" customWidth="1"/>
    <col min="3588" max="3588" width="1.5703125" style="1173" customWidth="1"/>
    <col min="3589" max="3589" width="15.7109375" style="1173" customWidth="1"/>
    <col min="3590" max="3591" width="1" style="1173" customWidth="1"/>
    <col min="3592" max="3592" width="15.7109375" style="1173" customWidth="1"/>
    <col min="3593" max="3593" width="1.7109375" style="1173" customWidth="1"/>
    <col min="3594" max="3840" width="11.5703125" style="1173" customWidth="1"/>
    <col min="3841" max="3841" width="2.7109375" style="1173" customWidth="1"/>
    <col min="3842" max="3842" width="54.7109375" style="1173" customWidth="1"/>
    <col min="3843" max="3843" width="2.42578125" style="1173" customWidth="1"/>
    <col min="3844" max="3844" width="1.5703125" style="1173" customWidth="1"/>
    <col min="3845" max="3845" width="15.7109375" style="1173" customWidth="1"/>
    <col min="3846" max="3847" width="1" style="1173" customWidth="1"/>
    <col min="3848" max="3848" width="15.7109375" style="1173" customWidth="1"/>
    <col min="3849" max="3849" width="1.7109375" style="1173" customWidth="1"/>
    <col min="3850" max="4096" width="11.5703125" style="1173" customWidth="1"/>
    <col min="4097" max="4097" width="2.7109375" style="1173" customWidth="1"/>
    <col min="4098" max="4098" width="54.7109375" style="1173" customWidth="1"/>
    <col min="4099" max="4099" width="2.42578125" style="1173" customWidth="1"/>
    <col min="4100" max="4100" width="1.5703125" style="1173" customWidth="1"/>
    <col min="4101" max="4101" width="15.7109375" style="1173" customWidth="1"/>
    <col min="4102" max="4103" width="1" style="1173" customWidth="1"/>
    <col min="4104" max="4104" width="15.7109375" style="1173" customWidth="1"/>
    <col min="4105" max="4105" width="1.7109375" style="1173" customWidth="1"/>
    <col min="4106" max="4352" width="11.5703125" style="1173" customWidth="1"/>
    <col min="4353" max="4353" width="2.7109375" style="1173" customWidth="1"/>
    <col min="4354" max="4354" width="54.7109375" style="1173" customWidth="1"/>
    <col min="4355" max="4355" width="2.42578125" style="1173" customWidth="1"/>
    <col min="4356" max="4356" width="1.5703125" style="1173" customWidth="1"/>
    <col min="4357" max="4357" width="15.7109375" style="1173" customWidth="1"/>
    <col min="4358" max="4359" width="1" style="1173" customWidth="1"/>
    <col min="4360" max="4360" width="15.7109375" style="1173" customWidth="1"/>
    <col min="4361" max="4361" width="1.7109375" style="1173" customWidth="1"/>
    <col min="4362" max="4608" width="11.5703125" style="1173" customWidth="1"/>
    <col min="4609" max="4609" width="2.7109375" style="1173" customWidth="1"/>
    <col min="4610" max="4610" width="54.7109375" style="1173" customWidth="1"/>
    <col min="4611" max="4611" width="2.42578125" style="1173" customWidth="1"/>
    <col min="4612" max="4612" width="1.5703125" style="1173" customWidth="1"/>
    <col min="4613" max="4613" width="15.7109375" style="1173" customWidth="1"/>
    <col min="4614" max="4615" width="1" style="1173" customWidth="1"/>
    <col min="4616" max="4616" width="15.7109375" style="1173" customWidth="1"/>
    <col min="4617" max="4617" width="1.7109375" style="1173" customWidth="1"/>
    <col min="4618" max="4864" width="11.5703125" style="1173" customWidth="1"/>
    <col min="4865" max="4865" width="2.7109375" style="1173" customWidth="1"/>
    <col min="4866" max="4866" width="54.7109375" style="1173" customWidth="1"/>
    <col min="4867" max="4867" width="2.42578125" style="1173" customWidth="1"/>
    <col min="4868" max="4868" width="1.5703125" style="1173" customWidth="1"/>
    <col min="4869" max="4869" width="15.7109375" style="1173" customWidth="1"/>
    <col min="4870" max="4871" width="1" style="1173" customWidth="1"/>
    <col min="4872" max="4872" width="15.7109375" style="1173" customWidth="1"/>
    <col min="4873" max="4873" width="1.7109375" style="1173" customWidth="1"/>
    <col min="4874" max="5120" width="11.5703125" style="1173" customWidth="1"/>
    <col min="5121" max="5121" width="2.7109375" style="1173" customWidth="1"/>
    <col min="5122" max="5122" width="54.7109375" style="1173" customWidth="1"/>
    <col min="5123" max="5123" width="2.42578125" style="1173" customWidth="1"/>
    <col min="5124" max="5124" width="1.5703125" style="1173" customWidth="1"/>
    <col min="5125" max="5125" width="15.7109375" style="1173" customWidth="1"/>
    <col min="5126" max="5127" width="1" style="1173" customWidth="1"/>
    <col min="5128" max="5128" width="15.7109375" style="1173" customWidth="1"/>
    <col min="5129" max="5129" width="1.7109375" style="1173" customWidth="1"/>
    <col min="5130" max="5376" width="11.5703125" style="1173" customWidth="1"/>
    <col min="5377" max="5377" width="2.7109375" style="1173" customWidth="1"/>
    <col min="5378" max="5378" width="54.7109375" style="1173" customWidth="1"/>
    <col min="5379" max="5379" width="2.42578125" style="1173" customWidth="1"/>
    <col min="5380" max="5380" width="1.5703125" style="1173" customWidth="1"/>
    <col min="5381" max="5381" width="15.7109375" style="1173" customWidth="1"/>
    <col min="5382" max="5383" width="1" style="1173" customWidth="1"/>
    <col min="5384" max="5384" width="15.7109375" style="1173" customWidth="1"/>
    <col min="5385" max="5385" width="1.7109375" style="1173" customWidth="1"/>
    <col min="5386" max="5632" width="11.5703125" style="1173" customWidth="1"/>
    <col min="5633" max="5633" width="2.7109375" style="1173" customWidth="1"/>
    <col min="5634" max="5634" width="54.7109375" style="1173" customWidth="1"/>
    <col min="5635" max="5635" width="2.42578125" style="1173" customWidth="1"/>
    <col min="5636" max="5636" width="1.5703125" style="1173" customWidth="1"/>
    <col min="5637" max="5637" width="15.7109375" style="1173" customWidth="1"/>
    <col min="5638" max="5639" width="1" style="1173" customWidth="1"/>
    <col min="5640" max="5640" width="15.7109375" style="1173" customWidth="1"/>
    <col min="5641" max="5641" width="1.7109375" style="1173" customWidth="1"/>
    <col min="5642" max="5888" width="11.5703125" style="1173" customWidth="1"/>
    <col min="5889" max="5889" width="2.7109375" style="1173" customWidth="1"/>
    <col min="5890" max="5890" width="54.7109375" style="1173" customWidth="1"/>
    <col min="5891" max="5891" width="2.42578125" style="1173" customWidth="1"/>
    <col min="5892" max="5892" width="1.5703125" style="1173" customWidth="1"/>
    <col min="5893" max="5893" width="15.7109375" style="1173" customWidth="1"/>
    <col min="5894" max="5895" width="1" style="1173" customWidth="1"/>
    <col min="5896" max="5896" width="15.7109375" style="1173" customWidth="1"/>
    <col min="5897" max="5897" width="1.7109375" style="1173" customWidth="1"/>
    <col min="5898" max="6144" width="11.5703125" style="1173" customWidth="1"/>
    <col min="6145" max="6145" width="2.7109375" style="1173" customWidth="1"/>
    <col min="6146" max="6146" width="54.7109375" style="1173" customWidth="1"/>
    <col min="6147" max="6147" width="2.42578125" style="1173" customWidth="1"/>
    <col min="6148" max="6148" width="1.5703125" style="1173" customWidth="1"/>
    <col min="6149" max="6149" width="15.7109375" style="1173" customWidth="1"/>
    <col min="6150" max="6151" width="1" style="1173" customWidth="1"/>
    <col min="6152" max="6152" width="15.7109375" style="1173" customWidth="1"/>
    <col min="6153" max="6153" width="1.7109375" style="1173" customWidth="1"/>
    <col min="6154" max="6400" width="11.5703125" style="1173" customWidth="1"/>
    <col min="6401" max="6401" width="2.7109375" style="1173" customWidth="1"/>
    <col min="6402" max="6402" width="54.7109375" style="1173" customWidth="1"/>
    <col min="6403" max="6403" width="2.42578125" style="1173" customWidth="1"/>
    <col min="6404" max="6404" width="1.5703125" style="1173" customWidth="1"/>
    <col min="6405" max="6405" width="15.7109375" style="1173" customWidth="1"/>
    <col min="6406" max="6407" width="1" style="1173" customWidth="1"/>
    <col min="6408" max="6408" width="15.7109375" style="1173" customWidth="1"/>
    <col min="6409" max="6409" width="1.7109375" style="1173" customWidth="1"/>
    <col min="6410" max="6656" width="11.5703125" style="1173" customWidth="1"/>
    <col min="6657" max="6657" width="2.7109375" style="1173" customWidth="1"/>
    <col min="6658" max="6658" width="54.7109375" style="1173" customWidth="1"/>
    <col min="6659" max="6659" width="2.42578125" style="1173" customWidth="1"/>
    <col min="6660" max="6660" width="1.5703125" style="1173" customWidth="1"/>
    <col min="6661" max="6661" width="15.7109375" style="1173" customWidth="1"/>
    <col min="6662" max="6663" width="1" style="1173" customWidth="1"/>
    <col min="6664" max="6664" width="15.7109375" style="1173" customWidth="1"/>
    <col min="6665" max="6665" width="1.7109375" style="1173" customWidth="1"/>
    <col min="6666" max="6912" width="11.5703125" style="1173" customWidth="1"/>
    <col min="6913" max="6913" width="2.7109375" style="1173" customWidth="1"/>
    <col min="6914" max="6914" width="54.7109375" style="1173" customWidth="1"/>
    <col min="6915" max="6915" width="2.42578125" style="1173" customWidth="1"/>
    <col min="6916" max="6916" width="1.5703125" style="1173" customWidth="1"/>
    <col min="6917" max="6917" width="15.7109375" style="1173" customWidth="1"/>
    <col min="6918" max="6919" width="1" style="1173" customWidth="1"/>
    <col min="6920" max="6920" width="15.7109375" style="1173" customWidth="1"/>
    <col min="6921" max="6921" width="1.7109375" style="1173" customWidth="1"/>
    <col min="6922" max="7168" width="11.5703125" style="1173" customWidth="1"/>
    <col min="7169" max="7169" width="2.7109375" style="1173" customWidth="1"/>
    <col min="7170" max="7170" width="54.7109375" style="1173" customWidth="1"/>
    <col min="7171" max="7171" width="2.42578125" style="1173" customWidth="1"/>
    <col min="7172" max="7172" width="1.5703125" style="1173" customWidth="1"/>
    <col min="7173" max="7173" width="15.7109375" style="1173" customWidth="1"/>
    <col min="7174" max="7175" width="1" style="1173" customWidth="1"/>
    <col min="7176" max="7176" width="15.7109375" style="1173" customWidth="1"/>
    <col min="7177" max="7177" width="1.7109375" style="1173" customWidth="1"/>
    <col min="7178" max="7424" width="11.5703125" style="1173" customWidth="1"/>
    <col min="7425" max="7425" width="2.7109375" style="1173" customWidth="1"/>
    <col min="7426" max="7426" width="54.7109375" style="1173" customWidth="1"/>
    <col min="7427" max="7427" width="2.42578125" style="1173" customWidth="1"/>
    <col min="7428" max="7428" width="1.5703125" style="1173" customWidth="1"/>
    <col min="7429" max="7429" width="15.7109375" style="1173" customWidth="1"/>
    <col min="7430" max="7431" width="1" style="1173" customWidth="1"/>
    <col min="7432" max="7432" width="15.7109375" style="1173" customWidth="1"/>
    <col min="7433" max="7433" width="1.7109375" style="1173" customWidth="1"/>
    <col min="7434" max="7680" width="11.5703125" style="1173" customWidth="1"/>
    <col min="7681" max="7681" width="2.7109375" style="1173" customWidth="1"/>
    <col min="7682" max="7682" width="54.7109375" style="1173" customWidth="1"/>
    <col min="7683" max="7683" width="2.42578125" style="1173" customWidth="1"/>
    <col min="7684" max="7684" width="1.5703125" style="1173" customWidth="1"/>
    <col min="7685" max="7685" width="15.7109375" style="1173" customWidth="1"/>
    <col min="7686" max="7687" width="1" style="1173" customWidth="1"/>
    <col min="7688" max="7688" width="15.7109375" style="1173" customWidth="1"/>
    <col min="7689" max="7689" width="1.7109375" style="1173" customWidth="1"/>
    <col min="7690" max="7936" width="11.5703125" style="1173" customWidth="1"/>
    <col min="7937" max="7937" width="2.7109375" style="1173" customWidth="1"/>
    <col min="7938" max="7938" width="54.7109375" style="1173" customWidth="1"/>
    <col min="7939" max="7939" width="2.42578125" style="1173" customWidth="1"/>
    <col min="7940" max="7940" width="1.5703125" style="1173" customWidth="1"/>
    <col min="7941" max="7941" width="15.7109375" style="1173" customWidth="1"/>
    <col min="7942" max="7943" width="1" style="1173" customWidth="1"/>
    <col min="7944" max="7944" width="15.7109375" style="1173" customWidth="1"/>
    <col min="7945" max="7945" width="1.7109375" style="1173" customWidth="1"/>
    <col min="7946" max="8192" width="11.5703125" style="1173" customWidth="1"/>
    <col min="8193" max="8193" width="2.7109375" style="1173" customWidth="1"/>
    <col min="8194" max="8194" width="54.7109375" style="1173" customWidth="1"/>
    <col min="8195" max="8195" width="2.42578125" style="1173" customWidth="1"/>
    <col min="8196" max="8196" width="1.5703125" style="1173" customWidth="1"/>
    <col min="8197" max="8197" width="15.7109375" style="1173" customWidth="1"/>
    <col min="8198" max="8199" width="1" style="1173" customWidth="1"/>
    <col min="8200" max="8200" width="15.7109375" style="1173" customWidth="1"/>
    <col min="8201" max="8201" width="1.7109375" style="1173" customWidth="1"/>
    <col min="8202" max="8448" width="11.5703125" style="1173" customWidth="1"/>
    <col min="8449" max="8449" width="2.7109375" style="1173" customWidth="1"/>
    <col min="8450" max="8450" width="54.7109375" style="1173" customWidth="1"/>
    <col min="8451" max="8451" width="2.42578125" style="1173" customWidth="1"/>
    <col min="8452" max="8452" width="1.5703125" style="1173" customWidth="1"/>
    <col min="8453" max="8453" width="15.7109375" style="1173" customWidth="1"/>
    <col min="8454" max="8455" width="1" style="1173" customWidth="1"/>
    <col min="8456" max="8456" width="15.7109375" style="1173" customWidth="1"/>
    <col min="8457" max="8457" width="1.7109375" style="1173" customWidth="1"/>
    <col min="8458" max="8704" width="11.5703125" style="1173" customWidth="1"/>
    <col min="8705" max="8705" width="2.7109375" style="1173" customWidth="1"/>
    <col min="8706" max="8706" width="54.7109375" style="1173" customWidth="1"/>
    <col min="8707" max="8707" width="2.42578125" style="1173" customWidth="1"/>
    <col min="8708" max="8708" width="1.5703125" style="1173" customWidth="1"/>
    <col min="8709" max="8709" width="15.7109375" style="1173" customWidth="1"/>
    <col min="8710" max="8711" width="1" style="1173" customWidth="1"/>
    <col min="8712" max="8712" width="15.7109375" style="1173" customWidth="1"/>
    <col min="8713" max="8713" width="1.7109375" style="1173" customWidth="1"/>
    <col min="8714" max="8960" width="11.5703125" style="1173" customWidth="1"/>
    <col min="8961" max="8961" width="2.7109375" style="1173" customWidth="1"/>
    <col min="8962" max="8962" width="54.7109375" style="1173" customWidth="1"/>
    <col min="8963" max="8963" width="2.42578125" style="1173" customWidth="1"/>
    <col min="8964" max="8964" width="1.5703125" style="1173" customWidth="1"/>
    <col min="8965" max="8965" width="15.7109375" style="1173" customWidth="1"/>
    <col min="8966" max="8967" width="1" style="1173" customWidth="1"/>
    <col min="8968" max="8968" width="15.7109375" style="1173" customWidth="1"/>
    <col min="8969" max="8969" width="1.7109375" style="1173" customWidth="1"/>
    <col min="8970" max="9216" width="11.5703125" style="1173" customWidth="1"/>
    <col min="9217" max="9217" width="2.7109375" style="1173" customWidth="1"/>
    <col min="9218" max="9218" width="54.7109375" style="1173" customWidth="1"/>
    <col min="9219" max="9219" width="2.42578125" style="1173" customWidth="1"/>
    <col min="9220" max="9220" width="1.5703125" style="1173" customWidth="1"/>
    <col min="9221" max="9221" width="15.7109375" style="1173" customWidth="1"/>
    <col min="9222" max="9223" width="1" style="1173" customWidth="1"/>
    <col min="9224" max="9224" width="15.7109375" style="1173" customWidth="1"/>
    <col min="9225" max="9225" width="1.7109375" style="1173" customWidth="1"/>
    <col min="9226" max="9472" width="11.5703125" style="1173" customWidth="1"/>
    <col min="9473" max="9473" width="2.7109375" style="1173" customWidth="1"/>
    <col min="9474" max="9474" width="54.7109375" style="1173" customWidth="1"/>
    <col min="9475" max="9475" width="2.42578125" style="1173" customWidth="1"/>
    <col min="9476" max="9476" width="1.5703125" style="1173" customWidth="1"/>
    <col min="9477" max="9477" width="15.7109375" style="1173" customWidth="1"/>
    <col min="9478" max="9479" width="1" style="1173" customWidth="1"/>
    <col min="9480" max="9480" width="15.7109375" style="1173" customWidth="1"/>
    <col min="9481" max="9481" width="1.7109375" style="1173" customWidth="1"/>
    <col min="9482" max="9728" width="11.5703125" style="1173" customWidth="1"/>
    <col min="9729" max="9729" width="2.7109375" style="1173" customWidth="1"/>
    <col min="9730" max="9730" width="54.7109375" style="1173" customWidth="1"/>
    <col min="9731" max="9731" width="2.42578125" style="1173" customWidth="1"/>
    <col min="9732" max="9732" width="1.5703125" style="1173" customWidth="1"/>
    <col min="9733" max="9733" width="15.7109375" style="1173" customWidth="1"/>
    <col min="9734" max="9735" width="1" style="1173" customWidth="1"/>
    <col min="9736" max="9736" width="15.7109375" style="1173" customWidth="1"/>
    <col min="9737" max="9737" width="1.7109375" style="1173" customWidth="1"/>
    <col min="9738" max="9984" width="11.5703125" style="1173" customWidth="1"/>
    <col min="9985" max="9985" width="2.7109375" style="1173" customWidth="1"/>
    <col min="9986" max="9986" width="54.7109375" style="1173" customWidth="1"/>
    <col min="9987" max="9987" width="2.42578125" style="1173" customWidth="1"/>
    <col min="9988" max="9988" width="1.5703125" style="1173" customWidth="1"/>
    <col min="9989" max="9989" width="15.7109375" style="1173" customWidth="1"/>
    <col min="9990" max="9991" width="1" style="1173" customWidth="1"/>
    <col min="9992" max="9992" width="15.7109375" style="1173" customWidth="1"/>
    <col min="9993" max="9993" width="1.7109375" style="1173" customWidth="1"/>
    <col min="9994" max="10240" width="11.5703125" style="1173" customWidth="1"/>
    <col min="10241" max="10241" width="2.7109375" style="1173" customWidth="1"/>
    <col min="10242" max="10242" width="54.7109375" style="1173" customWidth="1"/>
    <col min="10243" max="10243" width="2.42578125" style="1173" customWidth="1"/>
    <col min="10244" max="10244" width="1.5703125" style="1173" customWidth="1"/>
    <col min="10245" max="10245" width="15.7109375" style="1173" customWidth="1"/>
    <col min="10246" max="10247" width="1" style="1173" customWidth="1"/>
    <col min="10248" max="10248" width="15.7109375" style="1173" customWidth="1"/>
    <col min="10249" max="10249" width="1.7109375" style="1173" customWidth="1"/>
    <col min="10250" max="10496" width="11.5703125" style="1173" customWidth="1"/>
    <col min="10497" max="10497" width="2.7109375" style="1173" customWidth="1"/>
    <col min="10498" max="10498" width="54.7109375" style="1173" customWidth="1"/>
    <col min="10499" max="10499" width="2.42578125" style="1173" customWidth="1"/>
    <col min="10500" max="10500" width="1.5703125" style="1173" customWidth="1"/>
    <col min="10501" max="10501" width="15.7109375" style="1173" customWidth="1"/>
    <col min="10502" max="10503" width="1" style="1173" customWidth="1"/>
    <col min="10504" max="10504" width="15.7109375" style="1173" customWidth="1"/>
    <col min="10505" max="10505" width="1.7109375" style="1173" customWidth="1"/>
    <col min="10506" max="10752" width="11.5703125" style="1173" customWidth="1"/>
    <col min="10753" max="10753" width="2.7109375" style="1173" customWidth="1"/>
    <col min="10754" max="10754" width="54.7109375" style="1173" customWidth="1"/>
    <col min="10755" max="10755" width="2.42578125" style="1173" customWidth="1"/>
    <col min="10756" max="10756" width="1.5703125" style="1173" customWidth="1"/>
    <col min="10757" max="10757" width="15.7109375" style="1173" customWidth="1"/>
    <col min="10758" max="10759" width="1" style="1173" customWidth="1"/>
    <col min="10760" max="10760" width="15.7109375" style="1173" customWidth="1"/>
    <col min="10761" max="10761" width="1.7109375" style="1173" customWidth="1"/>
    <col min="10762" max="11008" width="11.5703125" style="1173" customWidth="1"/>
    <col min="11009" max="11009" width="2.7109375" style="1173" customWidth="1"/>
    <col min="11010" max="11010" width="54.7109375" style="1173" customWidth="1"/>
    <col min="11011" max="11011" width="2.42578125" style="1173" customWidth="1"/>
    <col min="11012" max="11012" width="1.5703125" style="1173" customWidth="1"/>
    <col min="11013" max="11013" width="15.7109375" style="1173" customWidth="1"/>
    <col min="11014" max="11015" width="1" style="1173" customWidth="1"/>
    <col min="11016" max="11016" width="15.7109375" style="1173" customWidth="1"/>
    <col min="11017" max="11017" width="1.7109375" style="1173" customWidth="1"/>
    <col min="11018" max="11264" width="11.5703125" style="1173" customWidth="1"/>
    <col min="11265" max="11265" width="2.7109375" style="1173" customWidth="1"/>
    <col min="11266" max="11266" width="54.7109375" style="1173" customWidth="1"/>
    <col min="11267" max="11267" width="2.42578125" style="1173" customWidth="1"/>
    <col min="11268" max="11268" width="1.5703125" style="1173" customWidth="1"/>
    <col min="11269" max="11269" width="15.7109375" style="1173" customWidth="1"/>
    <col min="11270" max="11271" width="1" style="1173" customWidth="1"/>
    <col min="11272" max="11272" width="15.7109375" style="1173" customWidth="1"/>
    <col min="11273" max="11273" width="1.7109375" style="1173" customWidth="1"/>
    <col min="11274" max="11520" width="11.5703125" style="1173" customWidth="1"/>
    <col min="11521" max="11521" width="2.7109375" style="1173" customWidth="1"/>
    <col min="11522" max="11522" width="54.7109375" style="1173" customWidth="1"/>
    <col min="11523" max="11523" width="2.42578125" style="1173" customWidth="1"/>
    <col min="11524" max="11524" width="1.5703125" style="1173" customWidth="1"/>
    <col min="11525" max="11525" width="15.7109375" style="1173" customWidth="1"/>
    <col min="11526" max="11527" width="1" style="1173" customWidth="1"/>
    <col min="11528" max="11528" width="15.7109375" style="1173" customWidth="1"/>
    <col min="11529" max="11529" width="1.7109375" style="1173" customWidth="1"/>
    <col min="11530" max="11776" width="11.5703125" style="1173" customWidth="1"/>
    <col min="11777" max="11777" width="2.7109375" style="1173" customWidth="1"/>
    <col min="11778" max="11778" width="54.7109375" style="1173" customWidth="1"/>
    <col min="11779" max="11779" width="2.42578125" style="1173" customWidth="1"/>
    <col min="11780" max="11780" width="1.5703125" style="1173" customWidth="1"/>
    <col min="11781" max="11781" width="15.7109375" style="1173" customWidth="1"/>
    <col min="11782" max="11783" width="1" style="1173" customWidth="1"/>
    <col min="11784" max="11784" width="15.7109375" style="1173" customWidth="1"/>
    <col min="11785" max="11785" width="1.7109375" style="1173" customWidth="1"/>
    <col min="11786" max="12032" width="11.5703125" style="1173" customWidth="1"/>
    <col min="12033" max="12033" width="2.7109375" style="1173" customWidth="1"/>
    <col min="12034" max="12034" width="54.7109375" style="1173" customWidth="1"/>
    <col min="12035" max="12035" width="2.42578125" style="1173" customWidth="1"/>
    <col min="12036" max="12036" width="1.5703125" style="1173" customWidth="1"/>
    <col min="12037" max="12037" width="15.7109375" style="1173" customWidth="1"/>
    <col min="12038" max="12039" width="1" style="1173" customWidth="1"/>
    <col min="12040" max="12040" width="15.7109375" style="1173" customWidth="1"/>
    <col min="12041" max="12041" width="1.7109375" style="1173" customWidth="1"/>
    <col min="12042" max="12288" width="11.5703125" style="1173" customWidth="1"/>
    <col min="12289" max="12289" width="2.7109375" style="1173" customWidth="1"/>
    <col min="12290" max="12290" width="54.7109375" style="1173" customWidth="1"/>
    <col min="12291" max="12291" width="2.42578125" style="1173" customWidth="1"/>
    <col min="12292" max="12292" width="1.5703125" style="1173" customWidth="1"/>
    <col min="12293" max="12293" width="15.7109375" style="1173" customWidth="1"/>
    <col min="12294" max="12295" width="1" style="1173" customWidth="1"/>
    <col min="12296" max="12296" width="15.7109375" style="1173" customWidth="1"/>
    <col min="12297" max="12297" width="1.7109375" style="1173" customWidth="1"/>
    <col min="12298" max="12544" width="11.5703125" style="1173" customWidth="1"/>
    <col min="12545" max="12545" width="2.7109375" style="1173" customWidth="1"/>
    <col min="12546" max="12546" width="54.7109375" style="1173" customWidth="1"/>
    <col min="12547" max="12547" width="2.42578125" style="1173" customWidth="1"/>
    <col min="12548" max="12548" width="1.5703125" style="1173" customWidth="1"/>
    <col min="12549" max="12549" width="15.7109375" style="1173" customWidth="1"/>
    <col min="12550" max="12551" width="1" style="1173" customWidth="1"/>
    <col min="12552" max="12552" width="15.7109375" style="1173" customWidth="1"/>
    <col min="12553" max="12553" width="1.7109375" style="1173" customWidth="1"/>
    <col min="12554" max="12800" width="11.5703125" style="1173" customWidth="1"/>
    <col min="12801" max="12801" width="2.7109375" style="1173" customWidth="1"/>
    <col min="12802" max="12802" width="54.7109375" style="1173" customWidth="1"/>
    <col min="12803" max="12803" width="2.42578125" style="1173" customWidth="1"/>
    <col min="12804" max="12804" width="1.5703125" style="1173" customWidth="1"/>
    <col min="12805" max="12805" width="15.7109375" style="1173" customWidth="1"/>
    <col min="12806" max="12807" width="1" style="1173" customWidth="1"/>
    <col min="12808" max="12808" width="15.7109375" style="1173" customWidth="1"/>
    <col min="12809" max="12809" width="1.7109375" style="1173" customWidth="1"/>
    <col min="12810" max="13056" width="11.5703125" style="1173" customWidth="1"/>
    <col min="13057" max="13057" width="2.7109375" style="1173" customWidth="1"/>
    <col min="13058" max="13058" width="54.7109375" style="1173" customWidth="1"/>
    <col min="13059" max="13059" width="2.42578125" style="1173" customWidth="1"/>
    <col min="13060" max="13060" width="1.5703125" style="1173" customWidth="1"/>
    <col min="13061" max="13061" width="15.7109375" style="1173" customWidth="1"/>
    <col min="13062" max="13063" width="1" style="1173" customWidth="1"/>
    <col min="13064" max="13064" width="15.7109375" style="1173" customWidth="1"/>
    <col min="13065" max="13065" width="1.7109375" style="1173" customWidth="1"/>
    <col min="13066" max="13312" width="11.5703125" style="1173" customWidth="1"/>
    <col min="13313" max="13313" width="2.7109375" style="1173" customWidth="1"/>
    <col min="13314" max="13314" width="54.7109375" style="1173" customWidth="1"/>
    <col min="13315" max="13315" width="2.42578125" style="1173" customWidth="1"/>
    <col min="13316" max="13316" width="1.5703125" style="1173" customWidth="1"/>
    <col min="13317" max="13317" width="15.7109375" style="1173" customWidth="1"/>
    <col min="13318" max="13319" width="1" style="1173" customWidth="1"/>
    <col min="13320" max="13320" width="15.7109375" style="1173" customWidth="1"/>
    <col min="13321" max="13321" width="1.7109375" style="1173" customWidth="1"/>
    <col min="13322" max="13568" width="11.5703125" style="1173" customWidth="1"/>
    <col min="13569" max="13569" width="2.7109375" style="1173" customWidth="1"/>
    <col min="13570" max="13570" width="54.7109375" style="1173" customWidth="1"/>
    <col min="13571" max="13571" width="2.42578125" style="1173" customWidth="1"/>
    <col min="13572" max="13572" width="1.5703125" style="1173" customWidth="1"/>
    <col min="13573" max="13573" width="15.7109375" style="1173" customWidth="1"/>
    <col min="13574" max="13575" width="1" style="1173" customWidth="1"/>
    <col min="13576" max="13576" width="15.7109375" style="1173" customWidth="1"/>
    <col min="13577" max="13577" width="1.7109375" style="1173" customWidth="1"/>
    <col min="13578" max="13824" width="11.5703125" style="1173" customWidth="1"/>
    <col min="13825" max="13825" width="2.7109375" style="1173" customWidth="1"/>
    <col min="13826" max="13826" width="54.7109375" style="1173" customWidth="1"/>
    <col min="13827" max="13827" width="2.42578125" style="1173" customWidth="1"/>
    <col min="13828" max="13828" width="1.5703125" style="1173" customWidth="1"/>
    <col min="13829" max="13829" width="15.7109375" style="1173" customWidth="1"/>
    <col min="13830" max="13831" width="1" style="1173" customWidth="1"/>
    <col min="13832" max="13832" width="15.7109375" style="1173" customWidth="1"/>
    <col min="13833" max="13833" width="1.7109375" style="1173" customWidth="1"/>
    <col min="13834" max="14080" width="11.5703125" style="1173" customWidth="1"/>
    <col min="14081" max="14081" width="2.7109375" style="1173" customWidth="1"/>
    <col min="14082" max="14082" width="54.7109375" style="1173" customWidth="1"/>
    <col min="14083" max="14083" width="2.42578125" style="1173" customWidth="1"/>
    <col min="14084" max="14084" width="1.5703125" style="1173" customWidth="1"/>
    <col min="14085" max="14085" width="15.7109375" style="1173" customWidth="1"/>
    <col min="14086" max="14087" width="1" style="1173" customWidth="1"/>
    <col min="14088" max="14088" width="15.7109375" style="1173" customWidth="1"/>
    <col min="14089" max="14089" width="1.7109375" style="1173" customWidth="1"/>
    <col min="14090" max="14336" width="11.5703125" style="1173" customWidth="1"/>
    <col min="14337" max="14337" width="2.7109375" style="1173" customWidth="1"/>
    <col min="14338" max="14338" width="54.7109375" style="1173" customWidth="1"/>
    <col min="14339" max="14339" width="2.42578125" style="1173" customWidth="1"/>
    <col min="14340" max="14340" width="1.5703125" style="1173" customWidth="1"/>
    <col min="14341" max="14341" width="15.7109375" style="1173" customWidth="1"/>
    <col min="14342" max="14343" width="1" style="1173" customWidth="1"/>
    <col min="14344" max="14344" width="15.7109375" style="1173" customWidth="1"/>
    <col min="14345" max="14345" width="1.7109375" style="1173" customWidth="1"/>
    <col min="14346" max="14592" width="11.5703125" style="1173" customWidth="1"/>
    <col min="14593" max="14593" width="2.7109375" style="1173" customWidth="1"/>
    <col min="14594" max="14594" width="54.7109375" style="1173" customWidth="1"/>
    <col min="14595" max="14595" width="2.42578125" style="1173" customWidth="1"/>
    <col min="14596" max="14596" width="1.5703125" style="1173" customWidth="1"/>
    <col min="14597" max="14597" width="15.7109375" style="1173" customWidth="1"/>
    <col min="14598" max="14599" width="1" style="1173" customWidth="1"/>
    <col min="14600" max="14600" width="15.7109375" style="1173" customWidth="1"/>
    <col min="14601" max="14601" width="1.7109375" style="1173" customWidth="1"/>
    <col min="14602" max="14848" width="11.5703125" style="1173" customWidth="1"/>
    <col min="14849" max="14849" width="2.7109375" style="1173" customWidth="1"/>
    <col min="14850" max="14850" width="54.7109375" style="1173" customWidth="1"/>
    <col min="14851" max="14851" width="2.42578125" style="1173" customWidth="1"/>
    <col min="14852" max="14852" width="1.5703125" style="1173" customWidth="1"/>
    <col min="14853" max="14853" width="15.7109375" style="1173" customWidth="1"/>
    <col min="14854" max="14855" width="1" style="1173" customWidth="1"/>
    <col min="14856" max="14856" width="15.7109375" style="1173" customWidth="1"/>
    <col min="14857" max="14857" width="1.7109375" style="1173" customWidth="1"/>
    <col min="14858" max="15104" width="11.5703125" style="1173" customWidth="1"/>
    <col min="15105" max="15105" width="2.7109375" style="1173" customWidth="1"/>
    <col min="15106" max="15106" width="54.7109375" style="1173" customWidth="1"/>
    <col min="15107" max="15107" width="2.42578125" style="1173" customWidth="1"/>
    <col min="15108" max="15108" width="1.5703125" style="1173" customWidth="1"/>
    <col min="15109" max="15109" width="15.7109375" style="1173" customWidth="1"/>
    <col min="15110" max="15111" width="1" style="1173" customWidth="1"/>
    <col min="15112" max="15112" width="15.7109375" style="1173" customWidth="1"/>
    <col min="15113" max="15113" width="1.7109375" style="1173" customWidth="1"/>
    <col min="15114" max="15360" width="11.5703125" style="1173" customWidth="1"/>
    <col min="15361" max="15361" width="2.7109375" style="1173" customWidth="1"/>
    <col min="15362" max="15362" width="54.7109375" style="1173" customWidth="1"/>
    <col min="15363" max="15363" width="2.42578125" style="1173" customWidth="1"/>
    <col min="15364" max="15364" width="1.5703125" style="1173" customWidth="1"/>
    <col min="15365" max="15365" width="15.7109375" style="1173" customWidth="1"/>
    <col min="15366" max="15367" width="1" style="1173" customWidth="1"/>
    <col min="15368" max="15368" width="15.7109375" style="1173" customWidth="1"/>
    <col min="15369" max="15369" width="1.7109375" style="1173" customWidth="1"/>
    <col min="15370" max="15616" width="11.5703125" style="1173" customWidth="1"/>
    <col min="15617" max="15617" width="2.7109375" style="1173" customWidth="1"/>
    <col min="15618" max="15618" width="54.7109375" style="1173" customWidth="1"/>
    <col min="15619" max="15619" width="2.42578125" style="1173" customWidth="1"/>
    <col min="15620" max="15620" width="1.5703125" style="1173" customWidth="1"/>
    <col min="15621" max="15621" width="15.7109375" style="1173" customWidth="1"/>
    <col min="15622" max="15623" width="1" style="1173" customWidth="1"/>
    <col min="15624" max="15624" width="15.7109375" style="1173" customWidth="1"/>
    <col min="15625" max="15625" width="1.7109375" style="1173" customWidth="1"/>
    <col min="15626" max="15872" width="11.5703125" style="1173" customWidth="1"/>
    <col min="15873" max="15873" width="2.7109375" style="1173" customWidth="1"/>
    <col min="15874" max="15874" width="54.7109375" style="1173" customWidth="1"/>
    <col min="15875" max="15875" width="2.42578125" style="1173" customWidth="1"/>
    <col min="15876" max="15876" width="1.5703125" style="1173" customWidth="1"/>
    <col min="15877" max="15877" width="15.7109375" style="1173" customWidth="1"/>
    <col min="15878" max="15879" width="1" style="1173" customWidth="1"/>
    <col min="15880" max="15880" width="15.7109375" style="1173" customWidth="1"/>
    <col min="15881" max="15881" width="1.7109375" style="1173" customWidth="1"/>
    <col min="15882" max="16128" width="11.5703125" style="1173" customWidth="1"/>
    <col min="16129" max="16129" width="2.7109375" style="1173" customWidth="1"/>
    <col min="16130" max="16130" width="54.7109375" style="1173" customWidth="1"/>
    <col min="16131" max="16131" width="2.42578125" style="1173" customWidth="1"/>
    <col min="16132" max="16132" width="1.5703125" style="1173" customWidth="1"/>
    <col min="16133" max="16133" width="15.7109375" style="1173" customWidth="1"/>
    <col min="16134" max="16135" width="1" style="1173" customWidth="1"/>
    <col min="16136" max="16136" width="15.7109375" style="1173" customWidth="1"/>
    <col min="16137" max="16137" width="1.7109375" style="1173" customWidth="1"/>
    <col min="16138" max="16384" width="11.5703125" style="1173" customWidth="1"/>
  </cols>
  <sheetData>
    <row r="1" spans="1:9" s="489" customFormat="1" ht="7.5" customHeight="1" x14ac:dyDescent="0.2">
      <c r="A1" s="1393"/>
      <c r="C1" s="1174"/>
      <c r="D1" s="1393"/>
      <c r="E1" s="530"/>
      <c r="F1" s="530"/>
      <c r="H1" s="530"/>
    </row>
    <row r="2" spans="1:9" s="489" customFormat="1" ht="13.15" customHeight="1" x14ac:dyDescent="0.2">
      <c r="A2" s="1393"/>
      <c r="B2" s="531" t="s">
        <v>1038</v>
      </c>
      <c r="C2" s="1174"/>
      <c r="D2" s="2046"/>
      <c r="E2" s="2183"/>
      <c r="F2" s="2183"/>
      <c r="G2" s="2051"/>
      <c r="H2" s="2183"/>
    </row>
    <row r="3" spans="1:9" s="489" customFormat="1" ht="12.75" customHeight="1" x14ac:dyDescent="0.2">
      <c r="A3" s="1393"/>
      <c r="B3" s="2367" t="s">
        <v>1000</v>
      </c>
      <c r="C3" s="2368"/>
      <c r="D3" s="2368"/>
      <c r="E3" s="2368"/>
      <c r="F3" s="2368"/>
      <c r="G3" s="2368"/>
      <c r="H3" s="2368"/>
    </row>
    <row r="4" spans="1:9" s="489" customFormat="1" ht="12.75" customHeight="1" x14ac:dyDescent="0.2">
      <c r="A4" s="1393"/>
      <c r="B4" s="2323" t="s">
        <v>618</v>
      </c>
      <c r="C4" s="2323"/>
      <c r="D4" s="2323"/>
      <c r="E4" s="2323"/>
      <c r="F4" s="2323"/>
      <c r="G4" s="2323"/>
      <c r="H4" s="2323"/>
    </row>
    <row r="5" spans="1:9" s="489" customFormat="1" ht="12.75" customHeight="1" x14ac:dyDescent="0.2">
      <c r="A5" s="1393"/>
      <c r="B5" s="2256" t="s">
        <v>929</v>
      </c>
      <c r="C5" s="2256"/>
      <c r="D5" s="2256"/>
      <c r="E5" s="2256"/>
      <c r="F5" s="2256"/>
      <c r="G5" s="2256"/>
      <c r="H5" s="2256"/>
    </row>
    <row r="6" spans="1:9" s="489" customFormat="1" ht="12.75" customHeight="1" x14ac:dyDescent="0.2">
      <c r="A6" s="1393"/>
      <c r="B6" s="1935"/>
      <c r="C6" s="1935"/>
      <c r="D6" s="1935"/>
      <c r="E6" s="1935"/>
      <c r="F6" s="1935"/>
      <c r="G6" s="1935"/>
      <c r="H6" s="1935"/>
    </row>
    <row r="7" spans="1:9" s="489" customFormat="1" ht="14.1" customHeight="1" x14ac:dyDescent="0.2">
      <c r="A7" s="1393"/>
      <c r="B7" s="2051" t="s">
        <v>985</v>
      </c>
      <c r="C7" s="2187"/>
      <c r="D7" s="1541"/>
      <c r="E7" s="1542"/>
      <c r="F7" s="1542"/>
      <c r="G7" s="1427"/>
      <c r="H7" s="1543"/>
    </row>
    <row r="8" spans="1:9" s="489" customFormat="1" ht="12.75" customHeight="1" thickBot="1" x14ac:dyDescent="0.25">
      <c r="A8" s="1393"/>
      <c r="B8" s="2184"/>
      <c r="C8" s="1580"/>
      <c r="D8" s="632"/>
      <c r="E8" s="632" t="s">
        <v>935</v>
      </c>
      <c r="F8" s="1431"/>
      <c r="G8" s="1430"/>
      <c r="H8" s="1430" t="s">
        <v>831</v>
      </c>
      <c r="I8" s="608"/>
    </row>
    <row r="9" spans="1:9" ht="5.25" customHeight="1" x14ac:dyDescent="0.2"/>
    <row r="10" spans="1:9" ht="13.15" customHeight="1" x14ac:dyDescent="0.2">
      <c r="B10" s="1177" t="s">
        <v>184</v>
      </c>
    </row>
    <row r="11" spans="1:9" ht="13.15" customHeight="1" x14ac:dyDescent="0.2"/>
    <row r="12" spans="1:9" s="489" customFormat="1" ht="12.75" customHeight="1" x14ac:dyDescent="0.2">
      <c r="A12" s="1393"/>
      <c r="B12" s="497" t="s">
        <v>31</v>
      </c>
      <c r="C12" s="1358"/>
      <c r="D12" s="1567"/>
      <c r="E12" s="1588"/>
      <c r="F12" s="1588"/>
      <c r="G12" s="1563"/>
      <c r="H12" s="505"/>
      <c r="I12" s="498"/>
    </row>
    <row r="13" spans="1:9" s="489" customFormat="1" ht="12.75" customHeight="1" x14ac:dyDescent="0.2">
      <c r="A13" s="1393"/>
      <c r="B13" s="498" t="s">
        <v>788</v>
      </c>
      <c r="C13" s="1358">
        <f>'1.RF_S23-2-A  Exc. acc.'!C60+1</f>
        <v>67</v>
      </c>
      <c r="D13" s="1567"/>
      <c r="E13" s="1700" t="s">
        <v>2221</v>
      </c>
      <c r="F13" s="1588"/>
      <c r="G13" s="1563"/>
      <c r="H13" s="505"/>
      <c r="I13" s="498"/>
    </row>
    <row r="14" spans="1:9" s="489" customFormat="1" ht="12.75" customHeight="1" x14ac:dyDescent="0.2">
      <c r="A14" s="1393"/>
      <c r="B14" s="498" t="s">
        <v>789</v>
      </c>
      <c r="C14" s="1358">
        <f>C13+1</f>
        <v>68</v>
      </c>
      <c r="D14" s="1622" t="s">
        <v>57</v>
      </c>
      <c r="E14" s="1707" t="s">
        <v>2222</v>
      </c>
      <c r="F14" s="1588" t="s">
        <v>58</v>
      </c>
      <c r="G14" s="1563" t="s">
        <v>57</v>
      </c>
      <c r="H14" s="505"/>
      <c r="I14" s="498" t="s">
        <v>58</v>
      </c>
    </row>
    <row r="15" spans="1:9" s="489" customFormat="1" ht="12" customHeight="1" thickBot="1" x14ac:dyDescent="0.25">
      <c r="B15" s="1623"/>
      <c r="C15" s="1629">
        <f>C14+1</f>
        <v>69</v>
      </c>
      <c r="D15" s="1570"/>
      <c r="E15" s="1708" t="s">
        <v>2223</v>
      </c>
      <c r="F15" s="1624"/>
      <c r="G15" s="1625"/>
      <c r="H15" s="1578"/>
      <c r="I15" s="1221"/>
    </row>
    <row r="16" spans="1:9" s="489" customFormat="1" ht="6.75" customHeight="1" x14ac:dyDescent="0.2">
      <c r="A16" s="1173"/>
      <c r="B16" s="822"/>
      <c r="C16" s="1358"/>
      <c r="D16" s="1568"/>
      <c r="E16" s="1535"/>
      <c r="F16" s="1535"/>
      <c r="G16" s="1626"/>
      <c r="H16" s="532"/>
      <c r="I16" s="498"/>
    </row>
    <row r="17" spans="1:8" s="489" customFormat="1" ht="15" customHeight="1" x14ac:dyDescent="0.2">
      <c r="A17" s="1393"/>
      <c r="B17" s="510"/>
      <c r="C17" s="1568"/>
      <c r="D17" s="1587"/>
      <c r="E17" s="1588"/>
      <c r="F17" s="1588"/>
      <c r="G17" s="1563"/>
      <c r="H17" s="505"/>
    </row>
  </sheetData>
  <mergeCells count="3">
    <mergeCell ref="B3:H3"/>
    <mergeCell ref="B4:H4"/>
    <mergeCell ref="B5:H5"/>
  </mergeCells>
  <pageMargins left="0.39370078740157483" right="0.39370078740157483" top="0.59055118110236227" bottom="0.39370078740157483" header="0.31496062992125984" footer="0.31496062992125984"/>
  <pageSetup orientation="portrait" r:id="rId1"/>
  <headerFooter>
    <oddHeader>&amp;LOrganisme ________________________________________&amp;RCode géographique ____________</oddHeader>
    <oddFooter>&amp;LS23-3-A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/>
  </sheetViews>
  <sheetFormatPr baseColWidth="10" defaultColWidth="11.42578125" defaultRowHeight="12.75" x14ac:dyDescent="0.2"/>
  <cols>
    <col min="1" max="16384" width="11.42578125" style="1"/>
  </cols>
  <sheetData>
    <row r="1" spans="1:8" ht="14.1" customHeight="1" x14ac:dyDescent="0.2"/>
    <row r="2" spans="1:8" x14ac:dyDescent="0.2">
      <c r="A2" s="53"/>
      <c r="B2" s="48"/>
      <c r="C2" s="48"/>
      <c r="D2" s="48"/>
      <c r="E2" s="48"/>
      <c r="F2" s="48"/>
      <c r="G2" s="48"/>
    </row>
    <row r="4" spans="1:8" x14ac:dyDescent="0.2">
      <c r="A4" s="4"/>
    </row>
    <row r="5" spans="1:8" ht="12" customHeight="1" x14ac:dyDescent="0.2"/>
    <row r="6" spans="1:8" x14ac:dyDescent="0.2">
      <c r="B6" s="17"/>
      <c r="C6" s="17"/>
      <c r="D6" s="17"/>
      <c r="E6" s="17"/>
      <c r="F6" s="17"/>
      <c r="G6" s="17"/>
    </row>
    <row r="7" spans="1:8" ht="20.25" x14ac:dyDescent="0.3">
      <c r="A7" s="1420"/>
      <c r="B7" s="1420"/>
      <c r="C7" s="1420"/>
      <c r="D7" s="1420"/>
      <c r="E7" s="1420"/>
      <c r="F7" s="1420"/>
      <c r="G7" s="1420"/>
    </row>
    <row r="8" spans="1:8" ht="30" customHeight="1" x14ac:dyDescent="0.2">
      <c r="B8" s="1392"/>
    </row>
    <row r="9" spans="1:8" x14ac:dyDescent="0.2">
      <c r="B9" s="48"/>
      <c r="C9" s="48"/>
      <c r="D9" s="48"/>
      <c r="E9" s="48"/>
      <c r="F9" s="48"/>
      <c r="G9" s="48"/>
    </row>
    <row r="10" spans="1:8" x14ac:dyDescent="0.2">
      <c r="A10" s="107" t="s">
        <v>1038</v>
      </c>
    </row>
    <row r="13" spans="1:8" ht="15" x14ac:dyDescent="0.2">
      <c r="B13" s="2363" t="s">
        <v>985</v>
      </c>
      <c r="C13" s="2325"/>
      <c r="D13" s="2325"/>
      <c r="E13" s="2325"/>
      <c r="F13" s="2325"/>
      <c r="G13" s="2325"/>
    </row>
    <row r="15" spans="1:8" ht="20.25" x14ac:dyDescent="0.3">
      <c r="A15" s="2362" t="s">
        <v>979</v>
      </c>
      <c r="B15" s="2362"/>
      <c r="C15" s="2362"/>
      <c r="D15" s="2362"/>
      <c r="E15" s="2362"/>
      <c r="F15" s="2362"/>
      <c r="G15" s="2362"/>
      <c r="H15" s="2215"/>
    </row>
    <row r="25" spans="1:7" ht="12.75" customHeight="1" x14ac:dyDescent="0.4">
      <c r="A25" s="1424"/>
      <c r="B25" s="1424"/>
      <c r="C25" s="1424"/>
      <c r="D25" s="1424"/>
      <c r="E25" s="1424"/>
      <c r="F25" s="1424"/>
      <c r="G25" s="1424"/>
    </row>
    <row r="35" spans="1:7" x14ac:dyDescent="0.2">
      <c r="B35" s="1665"/>
    </row>
    <row r="47" spans="1:7" ht="18" x14ac:dyDescent="0.25">
      <c r="A47" s="1421"/>
      <c r="B47" s="1421"/>
      <c r="C47" s="1421"/>
      <c r="D47" s="1421"/>
      <c r="E47" s="1421"/>
      <c r="F47" s="1421"/>
      <c r="G47" s="1421"/>
    </row>
  </sheetData>
  <mergeCells count="2">
    <mergeCell ref="B13:G13"/>
    <mergeCell ref="A15:H15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&amp;LS26-A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3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489" customWidth="1"/>
    <col min="2" max="2" width="43" style="489" customWidth="1"/>
    <col min="3" max="3" width="2.5703125" style="489" customWidth="1"/>
    <col min="4" max="4" width="15.7109375" style="489" customWidth="1"/>
    <col min="5" max="5" width="1.7109375" style="648" customWidth="1"/>
    <col min="6" max="6" width="15.7109375" style="489" customWidth="1"/>
    <col min="7" max="7" width="1.7109375" style="489" customWidth="1"/>
    <col min="8" max="8" width="15.7109375" style="489" customWidth="1"/>
    <col min="9" max="16384" width="11.42578125" style="489"/>
  </cols>
  <sheetData>
    <row r="2" spans="1:8" x14ac:dyDescent="0.2">
      <c r="B2" s="531" t="s">
        <v>1038</v>
      </c>
      <c r="C2" s="1967"/>
      <c r="D2" s="493"/>
      <c r="E2" s="647"/>
      <c r="F2" s="537"/>
      <c r="G2" s="537"/>
    </row>
    <row r="3" spans="1:8" x14ac:dyDescent="0.2">
      <c r="B3" s="2323" t="s">
        <v>1000</v>
      </c>
      <c r="C3" s="2237"/>
      <c r="D3" s="2237"/>
      <c r="E3" s="2237"/>
      <c r="F3" s="2237"/>
      <c r="G3" s="2237"/>
      <c r="H3" s="2237"/>
    </row>
    <row r="4" spans="1:8" ht="14.1" customHeight="1" x14ac:dyDescent="0.2">
      <c r="B4" s="2323" t="s">
        <v>1015</v>
      </c>
      <c r="C4" s="2323"/>
      <c r="D4" s="2323"/>
      <c r="E4" s="2323"/>
      <c r="F4" s="2323"/>
      <c r="G4" s="2323"/>
      <c r="H4" s="2323"/>
    </row>
    <row r="5" spans="1:8" x14ac:dyDescent="0.2">
      <c r="B5" s="2323" t="s">
        <v>877</v>
      </c>
      <c r="C5" s="2323"/>
      <c r="D5" s="2323"/>
      <c r="E5" s="2323"/>
      <c r="F5" s="2323"/>
      <c r="G5" s="2323"/>
      <c r="H5" s="2323"/>
    </row>
    <row r="6" spans="1:8" x14ac:dyDescent="0.2">
      <c r="B6" s="510" t="s">
        <v>985</v>
      </c>
      <c r="C6" s="510"/>
      <c r="D6" s="517"/>
      <c r="F6" s="517"/>
      <c r="G6" s="517"/>
    </row>
    <row r="7" spans="1:8" x14ac:dyDescent="0.2">
      <c r="B7" s="1327" t="s">
        <v>341</v>
      </c>
      <c r="C7" s="510"/>
      <c r="D7" s="1957"/>
      <c r="F7" s="2323"/>
      <c r="G7" s="2323"/>
      <c r="H7" s="2323"/>
    </row>
    <row r="8" spans="1:8" x14ac:dyDescent="0.2">
      <c r="B8" s="510"/>
      <c r="C8" s="510"/>
      <c r="D8" s="1957" t="s">
        <v>503</v>
      </c>
      <c r="E8" s="584"/>
      <c r="F8" s="2326" t="s">
        <v>287</v>
      </c>
      <c r="G8" s="2369"/>
      <c r="H8" s="2369"/>
    </row>
    <row r="9" spans="1:8" ht="12.75" customHeight="1" thickBot="1" x14ac:dyDescent="0.25">
      <c r="B9" s="495" t="s">
        <v>232</v>
      </c>
      <c r="C9" s="495"/>
      <c r="D9" s="2149">
        <v>2018</v>
      </c>
      <c r="E9" s="1630"/>
      <c r="F9" s="496">
        <v>2018</v>
      </c>
      <c r="G9" s="496"/>
      <c r="H9" s="496">
        <v>2017</v>
      </c>
    </row>
    <row r="10" spans="1:8" x14ac:dyDescent="0.2">
      <c r="D10" s="651"/>
      <c r="E10" s="652"/>
      <c r="F10" s="651"/>
      <c r="G10" s="651"/>
      <c r="H10" s="517"/>
    </row>
    <row r="11" spans="1:8" x14ac:dyDescent="0.2">
      <c r="B11" s="497" t="s">
        <v>209</v>
      </c>
      <c r="C11" s="497"/>
      <c r="D11" s="651"/>
      <c r="E11" s="652"/>
      <c r="F11" s="651"/>
      <c r="G11" s="651"/>
      <c r="H11" s="517"/>
    </row>
    <row r="12" spans="1:8" x14ac:dyDescent="0.2">
      <c r="B12" s="510" t="s">
        <v>210</v>
      </c>
      <c r="C12" s="510"/>
      <c r="D12" s="653"/>
      <c r="E12" s="654"/>
      <c r="F12" s="653"/>
      <c r="G12" s="653"/>
      <c r="H12" s="655"/>
    </row>
    <row r="13" spans="1:8" x14ac:dyDescent="0.2">
      <c r="A13" s="517"/>
      <c r="B13" s="517" t="s">
        <v>328</v>
      </c>
      <c r="C13" s="644">
        <v>1</v>
      </c>
      <c r="D13" s="641"/>
      <c r="E13" s="644"/>
      <c r="F13" s="1810">
        <v>9592</v>
      </c>
      <c r="G13" s="512"/>
      <c r="H13" s="641"/>
    </row>
    <row r="14" spans="1:8" x14ac:dyDescent="0.2">
      <c r="B14" s="517" t="s">
        <v>329</v>
      </c>
      <c r="C14" s="644"/>
      <c r="D14" s="641"/>
      <c r="E14" s="644"/>
      <c r="F14" s="1810"/>
      <c r="G14" s="512"/>
      <c r="H14" s="641"/>
    </row>
    <row r="15" spans="1:8" x14ac:dyDescent="0.2">
      <c r="A15" s="517"/>
      <c r="B15" s="510" t="s">
        <v>330</v>
      </c>
      <c r="C15" s="644">
        <f>C13+1</f>
        <v>2</v>
      </c>
      <c r="D15" s="641"/>
      <c r="E15" s="644"/>
      <c r="F15" s="1810">
        <v>9593</v>
      </c>
      <c r="G15" s="512"/>
      <c r="H15" s="641"/>
    </row>
    <row r="16" spans="1:8" x14ac:dyDescent="0.2">
      <c r="A16" s="517"/>
      <c r="B16" s="517" t="s">
        <v>331</v>
      </c>
      <c r="C16" s="644">
        <f>C15+1</f>
        <v>3</v>
      </c>
      <c r="D16" s="641"/>
      <c r="E16" s="644"/>
      <c r="F16" s="1810">
        <v>9594</v>
      </c>
      <c r="G16" s="512"/>
      <c r="H16" s="641"/>
    </row>
    <row r="17" spans="1:8" x14ac:dyDescent="0.2">
      <c r="A17" s="517"/>
      <c r="B17" s="510" t="s">
        <v>332</v>
      </c>
      <c r="C17" s="644">
        <f>C16+1</f>
        <v>4</v>
      </c>
      <c r="D17" s="641"/>
      <c r="E17" s="644"/>
      <c r="F17" s="1810">
        <v>9595</v>
      </c>
      <c r="G17" s="512"/>
      <c r="H17" s="641"/>
    </row>
    <row r="18" spans="1:8" x14ac:dyDescent="0.2">
      <c r="B18" s="510" t="s">
        <v>211</v>
      </c>
      <c r="C18" s="644"/>
      <c r="D18" s="641"/>
      <c r="E18" s="644"/>
      <c r="F18" s="1810"/>
      <c r="G18" s="512"/>
      <c r="H18" s="641"/>
    </row>
    <row r="19" spans="1:8" x14ac:dyDescent="0.2">
      <c r="B19" s="510" t="s">
        <v>329</v>
      </c>
      <c r="C19" s="644"/>
      <c r="D19" s="641"/>
      <c r="E19" s="644"/>
      <c r="F19" s="1810"/>
      <c r="G19" s="512"/>
      <c r="H19" s="641"/>
    </row>
    <row r="20" spans="1:8" x14ac:dyDescent="0.2">
      <c r="A20" s="517"/>
      <c r="B20" s="510" t="s">
        <v>330</v>
      </c>
      <c r="C20" s="644">
        <f>C17+1</f>
        <v>5</v>
      </c>
      <c r="D20" s="641"/>
      <c r="E20" s="644"/>
      <c r="F20" s="1810">
        <v>9596</v>
      </c>
      <c r="G20" s="512"/>
      <c r="H20" s="641"/>
    </row>
    <row r="21" spans="1:8" x14ac:dyDescent="0.2">
      <c r="A21" s="517"/>
      <c r="B21" s="517" t="s">
        <v>331</v>
      </c>
      <c r="C21" s="644">
        <f>C20+1</f>
        <v>6</v>
      </c>
      <c r="D21" s="641"/>
      <c r="E21" s="644"/>
      <c r="F21" s="1810">
        <v>9597</v>
      </c>
      <c r="G21" s="512"/>
      <c r="H21" s="641"/>
    </row>
    <row r="22" spans="1:8" x14ac:dyDescent="0.2">
      <c r="A22" s="517"/>
      <c r="B22" s="510" t="s">
        <v>332</v>
      </c>
      <c r="C22" s="644">
        <f>C21+1</f>
        <v>7</v>
      </c>
      <c r="D22" s="641"/>
      <c r="E22" s="644"/>
      <c r="F22" s="1810">
        <v>9598</v>
      </c>
      <c r="G22" s="512"/>
      <c r="H22" s="641"/>
    </row>
    <row r="23" spans="1:8" x14ac:dyDescent="0.2">
      <c r="A23" s="517"/>
      <c r="B23" s="521" t="s">
        <v>68</v>
      </c>
      <c r="C23" s="523">
        <f>C22+1</f>
        <v>8</v>
      </c>
      <c r="D23" s="640"/>
      <c r="E23" s="523"/>
      <c r="F23" s="1862">
        <v>9599</v>
      </c>
      <c r="G23" s="524"/>
      <c r="H23" s="640"/>
    </row>
    <row r="24" spans="1:8" x14ac:dyDescent="0.2">
      <c r="A24" s="517"/>
      <c r="B24" s="521"/>
      <c r="C24" s="523">
        <f>C23+1</f>
        <v>9</v>
      </c>
      <c r="D24" s="640"/>
      <c r="E24" s="523"/>
      <c r="F24" s="1862">
        <v>9600</v>
      </c>
      <c r="G24" s="524"/>
      <c r="H24" s="640"/>
    </row>
    <row r="25" spans="1:8" x14ac:dyDescent="0.2">
      <c r="B25" s="510"/>
      <c r="C25" s="644"/>
      <c r="D25" s="641"/>
      <c r="E25" s="644"/>
      <c r="F25" s="512"/>
      <c r="G25" s="512"/>
      <c r="H25" s="641"/>
    </row>
    <row r="26" spans="1:8" x14ac:dyDescent="0.2">
      <c r="B26" s="497" t="s">
        <v>212</v>
      </c>
      <c r="C26" s="644"/>
      <c r="D26" s="641"/>
      <c r="E26" s="644"/>
      <c r="F26" s="512"/>
      <c r="G26" s="512"/>
      <c r="H26" s="641"/>
    </row>
    <row r="27" spans="1:8" ht="13.5" customHeight="1" x14ac:dyDescent="0.2">
      <c r="B27" s="510" t="s">
        <v>49</v>
      </c>
      <c r="C27" s="644"/>
      <c r="D27" s="641"/>
      <c r="E27" s="644"/>
      <c r="F27" s="512"/>
      <c r="G27" s="512"/>
      <c r="H27" s="641"/>
    </row>
    <row r="28" spans="1:8" x14ac:dyDescent="0.2">
      <c r="B28" s="510" t="s">
        <v>333</v>
      </c>
      <c r="C28" s="644"/>
      <c r="D28" s="641"/>
      <c r="E28" s="644"/>
      <c r="F28" s="512"/>
      <c r="G28" s="512"/>
      <c r="H28" s="641"/>
    </row>
    <row r="29" spans="1:8" x14ac:dyDescent="0.2">
      <c r="A29" s="517"/>
      <c r="B29" s="510" t="s">
        <v>334</v>
      </c>
      <c r="C29" s="644">
        <f>C24+1</f>
        <v>10</v>
      </c>
      <c r="D29" s="641"/>
      <c r="E29" s="644"/>
      <c r="F29" s="1810">
        <v>9601</v>
      </c>
      <c r="G29" s="512"/>
      <c r="H29" s="641"/>
    </row>
    <row r="30" spans="1:8" x14ac:dyDescent="0.2">
      <c r="A30" s="517"/>
      <c r="B30" s="510" t="s">
        <v>335</v>
      </c>
      <c r="C30" s="644">
        <f>C29+1</f>
        <v>11</v>
      </c>
      <c r="D30" s="641"/>
      <c r="E30" s="644"/>
      <c r="F30" s="1810">
        <v>9602</v>
      </c>
      <c r="G30" s="512"/>
      <c r="H30" s="641"/>
    </row>
    <row r="31" spans="1:8" x14ac:dyDescent="0.2">
      <c r="A31" s="517"/>
      <c r="B31" s="510" t="s">
        <v>336</v>
      </c>
      <c r="C31" s="644">
        <f>C30+1</f>
        <v>12</v>
      </c>
      <c r="D31" s="641"/>
      <c r="E31" s="644"/>
      <c r="F31" s="1810">
        <v>9603</v>
      </c>
      <c r="G31" s="512"/>
      <c r="H31" s="641"/>
    </row>
    <row r="32" spans="1:8" x14ac:dyDescent="0.2">
      <c r="A32" s="517"/>
      <c r="B32" s="510" t="s">
        <v>475</v>
      </c>
      <c r="C32" s="644">
        <f>C31+1</f>
        <v>13</v>
      </c>
      <c r="D32" s="641"/>
      <c r="E32" s="644"/>
      <c r="F32" s="1810">
        <v>9604</v>
      </c>
      <c r="G32" s="512"/>
      <c r="H32" s="641"/>
    </row>
    <row r="33" spans="1:8" x14ac:dyDescent="0.2">
      <c r="B33" s="510" t="s">
        <v>216</v>
      </c>
      <c r="C33" s="677"/>
      <c r="D33" s="660"/>
      <c r="E33" s="662"/>
      <c r="F33" s="661"/>
      <c r="G33" s="661"/>
      <c r="H33" s="660"/>
    </row>
    <row r="34" spans="1:8" x14ac:dyDescent="0.2">
      <c r="A34" s="517"/>
      <c r="B34" s="663" t="s">
        <v>490</v>
      </c>
      <c r="C34" s="644">
        <f>C32+1</f>
        <v>14</v>
      </c>
      <c r="D34" s="641"/>
      <c r="E34" s="644"/>
      <c r="F34" s="1812">
        <v>9605</v>
      </c>
      <c r="G34" s="505"/>
      <c r="H34" s="641"/>
    </row>
    <row r="35" spans="1:8" x14ac:dyDescent="0.2">
      <c r="A35" s="517"/>
      <c r="B35" s="510" t="s">
        <v>490</v>
      </c>
      <c r="C35" s="644">
        <f t="shared" ref="C35:C42" si="0">C34+1</f>
        <v>15</v>
      </c>
      <c r="D35" s="641"/>
      <c r="E35" s="644"/>
      <c r="F35" s="1812">
        <v>9606</v>
      </c>
      <c r="G35" s="505"/>
      <c r="H35" s="641"/>
    </row>
    <row r="36" spans="1:8" x14ac:dyDescent="0.2">
      <c r="A36" s="517"/>
      <c r="B36" s="510" t="s">
        <v>490</v>
      </c>
      <c r="C36" s="504">
        <f t="shared" si="0"/>
        <v>16</v>
      </c>
      <c r="D36" s="641"/>
      <c r="E36" s="504"/>
      <c r="F36" s="1812">
        <v>9607</v>
      </c>
      <c r="G36" s="505"/>
      <c r="H36" s="641"/>
    </row>
    <row r="37" spans="1:8" x14ac:dyDescent="0.2">
      <c r="A37" s="517"/>
      <c r="B37" s="510" t="s">
        <v>476</v>
      </c>
      <c r="C37" s="504">
        <f t="shared" si="0"/>
        <v>17</v>
      </c>
      <c r="D37" s="641"/>
      <c r="E37" s="504"/>
      <c r="F37" s="1868" t="s">
        <v>2224</v>
      </c>
      <c r="G37" s="505"/>
      <c r="H37" s="641"/>
    </row>
    <row r="38" spans="1:8" x14ac:dyDescent="0.2">
      <c r="A38" s="517"/>
      <c r="B38" s="510" t="s">
        <v>477</v>
      </c>
      <c r="C38" s="504">
        <f t="shared" si="0"/>
        <v>18</v>
      </c>
      <c r="D38" s="641"/>
      <c r="E38" s="504"/>
      <c r="F38" s="1868">
        <v>9608</v>
      </c>
      <c r="G38" s="664"/>
      <c r="H38" s="641"/>
    </row>
    <row r="39" spans="1:8" x14ac:dyDescent="0.2">
      <c r="A39" s="517"/>
      <c r="B39" s="510" t="s">
        <v>1042</v>
      </c>
      <c r="C39" s="504">
        <f>C38+1</f>
        <v>19</v>
      </c>
      <c r="D39" s="641"/>
      <c r="E39" s="504"/>
      <c r="F39" s="2189" t="s">
        <v>2409</v>
      </c>
      <c r="G39" s="664"/>
      <c r="H39" s="641"/>
    </row>
    <row r="40" spans="1:8" x14ac:dyDescent="0.2">
      <c r="A40" s="517"/>
      <c r="B40" s="510" t="s">
        <v>478</v>
      </c>
      <c r="C40" s="504">
        <f>C39+1</f>
        <v>20</v>
      </c>
      <c r="D40" s="641"/>
      <c r="E40" s="504"/>
      <c r="F40" s="1868">
        <v>9609</v>
      </c>
      <c r="G40" s="665"/>
      <c r="H40" s="641"/>
    </row>
    <row r="41" spans="1:8" x14ac:dyDescent="0.2">
      <c r="A41" s="517"/>
      <c r="B41" s="521" t="s">
        <v>479</v>
      </c>
      <c r="C41" s="504">
        <f t="shared" si="0"/>
        <v>21</v>
      </c>
      <c r="D41" s="641"/>
      <c r="E41" s="504"/>
      <c r="F41" s="1868">
        <v>9610</v>
      </c>
      <c r="G41" s="664"/>
      <c r="H41" s="641"/>
    </row>
    <row r="42" spans="1:8" x14ac:dyDescent="0.2">
      <c r="A42" s="517"/>
      <c r="B42" s="521"/>
      <c r="C42" s="687">
        <f t="shared" si="0"/>
        <v>22</v>
      </c>
      <c r="D42" s="686"/>
      <c r="E42" s="687"/>
      <c r="F42" s="1869">
        <v>9611</v>
      </c>
      <c r="G42" s="688"/>
      <c r="H42" s="686"/>
    </row>
    <row r="43" spans="1:8" x14ac:dyDescent="0.2">
      <c r="B43" s="510"/>
      <c r="C43" s="644"/>
      <c r="D43" s="641"/>
      <c r="E43" s="644"/>
      <c r="F43" s="512"/>
      <c r="G43" s="512"/>
      <c r="H43" s="641"/>
    </row>
    <row r="44" spans="1:8" x14ac:dyDescent="0.2">
      <c r="B44" s="510" t="s">
        <v>50</v>
      </c>
      <c r="C44" s="644"/>
      <c r="D44" s="641"/>
      <c r="E44" s="644"/>
      <c r="F44" s="512"/>
      <c r="G44" s="512"/>
      <c r="H44" s="641"/>
    </row>
    <row r="45" spans="1:8" ht="13.5" customHeight="1" x14ac:dyDescent="0.2">
      <c r="A45" s="517"/>
      <c r="B45" s="510" t="s">
        <v>480</v>
      </c>
      <c r="C45" s="504">
        <f>C42+1</f>
        <v>23</v>
      </c>
      <c r="D45" s="641"/>
      <c r="E45" s="504"/>
      <c r="F45" s="1812">
        <v>9612</v>
      </c>
      <c r="G45" s="505"/>
      <c r="H45" s="641"/>
    </row>
    <row r="46" spans="1:8" x14ac:dyDescent="0.2">
      <c r="A46" s="517"/>
      <c r="B46" s="521" t="s">
        <v>129</v>
      </c>
      <c r="C46" s="523">
        <f>C45+1</f>
        <v>24</v>
      </c>
      <c r="D46" s="640"/>
      <c r="E46" s="523"/>
      <c r="F46" s="1862">
        <v>9613</v>
      </c>
      <c r="G46" s="524"/>
      <c r="H46" s="640"/>
    </row>
    <row r="47" spans="1:8" x14ac:dyDescent="0.2">
      <c r="A47" s="517"/>
      <c r="B47" s="521"/>
      <c r="C47" s="523">
        <f>C46+1</f>
        <v>25</v>
      </c>
      <c r="D47" s="640"/>
      <c r="E47" s="523"/>
      <c r="F47" s="1862">
        <v>9614</v>
      </c>
      <c r="G47" s="666"/>
      <c r="H47" s="640"/>
    </row>
    <row r="48" spans="1:8" x14ac:dyDescent="0.2">
      <c r="A48" s="517"/>
      <c r="B48" s="521"/>
      <c r="C48" s="523">
        <f>C47+1</f>
        <v>26</v>
      </c>
      <c r="D48" s="640"/>
      <c r="E48" s="523"/>
      <c r="F48" s="1862" t="s">
        <v>2225</v>
      </c>
      <c r="G48" s="524"/>
      <c r="H48" s="640"/>
    </row>
    <row r="49" spans="1:9" x14ac:dyDescent="0.2">
      <c r="B49" s="510"/>
      <c r="C49" s="644"/>
      <c r="D49" s="641"/>
      <c r="E49" s="644"/>
      <c r="F49" s="505"/>
      <c r="G49" s="505"/>
      <c r="H49" s="641"/>
    </row>
    <row r="50" spans="1:9" ht="13.5" thickBot="1" x14ac:dyDescent="0.25">
      <c r="A50" s="517"/>
      <c r="B50" s="495"/>
      <c r="C50" s="528">
        <f>C48+1</f>
        <v>27</v>
      </c>
      <c r="D50" s="642"/>
      <c r="E50" s="528"/>
      <c r="F50" s="1866">
        <v>9615</v>
      </c>
      <c r="G50" s="642"/>
      <c r="H50" s="642"/>
    </row>
    <row r="51" spans="1:9" ht="12" customHeight="1" x14ac:dyDescent="0.2">
      <c r="B51" s="1631"/>
      <c r="C51" s="510"/>
      <c r="D51" s="514"/>
      <c r="E51" s="1632"/>
      <c r="F51" s="514"/>
      <c r="G51" s="514"/>
      <c r="H51" s="514"/>
    </row>
    <row r="52" spans="1:9" s="1540" customFormat="1" ht="12.75" customHeight="1" x14ac:dyDescent="0.2">
      <c r="B52" s="1644"/>
      <c r="E52" s="1646"/>
      <c r="G52" s="1646"/>
      <c r="I52" s="489"/>
    </row>
    <row r="53" spans="1:9" x14ac:dyDescent="0.2">
      <c r="B53" s="1645"/>
    </row>
  </sheetData>
  <mergeCells count="5">
    <mergeCell ref="B4:H4"/>
    <mergeCell ref="B5:H5"/>
    <mergeCell ref="F7:H7"/>
    <mergeCell ref="F8:H8"/>
    <mergeCell ref="B3:H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&amp;LS27-1-A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1678" customWidth="1"/>
    <col min="2" max="2" width="43" style="489" customWidth="1"/>
    <col min="3" max="3" width="2.42578125" style="489" customWidth="1"/>
    <col min="4" max="4" width="15.7109375" style="489" customWidth="1"/>
    <col min="5" max="5" width="1.7109375" style="648" customWidth="1"/>
    <col min="6" max="6" width="15.7109375" style="489" customWidth="1"/>
    <col min="7" max="7" width="1.7109375" style="489" customWidth="1"/>
    <col min="8" max="8" width="15.7109375" style="489" customWidth="1"/>
    <col min="9" max="16384" width="11.42578125" style="489"/>
  </cols>
  <sheetData>
    <row r="1" spans="1:8" ht="12.75" customHeight="1" x14ac:dyDescent="0.2">
      <c r="C1" s="1967"/>
      <c r="D1" s="537"/>
      <c r="E1" s="647"/>
      <c r="F1" s="537"/>
      <c r="G1" s="537"/>
    </row>
    <row r="2" spans="1:8" ht="12.75" customHeight="1" x14ac:dyDescent="0.2">
      <c r="B2" s="531" t="s">
        <v>1038</v>
      </c>
      <c r="C2" s="1967"/>
      <c r="D2" s="537"/>
      <c r="E2" s="647"/>
      <c r="F2" s="537"/>
      <c r="G2" s="537"/>
    </row>
    <row r="3" spans="1:8" ht="12.75" customHeight="1" x14ac:dyDescent="0.2">
      <c r="B3" s="2323" t="s">
        <v>1000</v>
      </c>
      <c r="C3" s="2237"/>
      <c r="D3" s="2237"/>
      <c r="E3" s="2237"/>
      <c r="F3" s="2237"/>
      <c r="G3" s="2237"/>
      <c r="H3" s="2237"/>
    </row>
    <row r="4" spans="1:8" ht="14.1" customHeight="1" x14ac:dyDescent="0.2">
      <c r="B4" s="2323" t="s">
        <v>1034</v>
      </c>
      <c r="C4" s="2323"/>
      <c r="D4" s="2323"/>
      <c r="E4" s="2323"/>
      <c r="F4" s="2323"/>
      <c r="G4" s="2323"/>
      <c r="H4" s="2323"/>
    </row>
    <row r="5" spans="1:8" ht="12.75" customHeight="1" x14ac:dyDescent="0.2">
      <c r="B5" s="2323" t="s">
        <v>877</v>
      </c>
      <c r="C5" s="2323"/>
      <c r="D5" s="2323"/>
      <c r="E5" s="2323"/>
      <c r="F5" s="2323"/>
      <c r="G5" s="2323"/>
      <c r="H5" s="2323"/>
    </row>
    <row r="6" spans="1:8" ht="12.75" customHeight="1" x14ac:dyDescent="0.2">
      <c r="B6" s="503" t="s">
        <v>985</v>
      </c>
      <c r="C6" s="1957"/>
      <c r="D6" s="1957"/>
      <c r="E6" s="1236"/>
      <c r="F6" s="1957"/>
      <c r="G6" s="1957"/>
      <c r="H6" s="1957"/>
    </row>
    <row r="7" spans="1:8" ht="12.75" customHeight="1" x14ac:dyDescent="0.2">
      <c r="B7" s="1327" t="s">
        <v>341</v>
      </c>
      <c r="F7" s="2323"/>
      <c r="G7" s="2323"/>
      <c r="H7" s="2323"/>
    </row>
    <row r="8" spans="1:8" ht="12.75" customHeight="1" x14ac:dyDescent="0.2">
      <c r="B8" s="510"/>
      <c r="C8" s="510"/>
      <c r="D8" s="1957" t="s">
        <v>503</v>
      </c>
      <c r="E8" s="584"/>
      <c r="F8" s="2326" t="s">
        <v>287</v>
      </c>
      <c r="G8" s="2369"/>
      <c r="H8" s="2369"/>
    </row>
    <row r="9" spans="1:8" ht="12.75" customHeight="1" thickBot="1" x14ac:dyDescent="0.25">
      <c r="B9" s="495" t="s">
        <v>653</v>
      </c>
      <c r="C9" s="495"/>
      <c r="D9" s="2149">
        <v>2018</v>
      </c>
      <c r="E9" s="1630"/>
      <c r="F9" s="496">
        <v>2018</v>
      </c>
      <c r="G9" s="496"/>
      <c r="H9" s="496">
        <v>2017</v>
      </c>
    </row>
    <row r="10" spans="1:8" ht="9.9499999999999993" customHeight="1" x14ac:dyDescent="0.2">
      <c r="B10" s="517"/>
      <c r="C10" s="517"/>
      <c r="D10" s="669"/>
      <c r="E10" s="670"/>
      <c r="F10" s="669"/>
      <c r="G10" s="669"/>
      <c r="H10" s="517"/>
    </row>
    <row r="11" spans="1:8" ht="12.75" customHeight="1" x14ac:dyDescent="0.2">
      <c r="B11" s="497" t="s">
        <v>528</v>
      </c>
      <c r="C11" s="497"/>
      <c r="D11" s="669"/>
      <c r="E11" s="670"/>
      <c r="F11" s="669"/>
      <c r="G11" s="669"/>
      <c r="H11" s="517"/>
    </row>
    <row r="12" spans="1:8" ht="12.75" customHeight="1" x14ac:dyDescent="0.2">
      <c r="B12" s="497" t="s">
        <v>529</v>
      </c>
      <c r="C12" s="497"/>
      <c r="D12" s="669"/>
      <c r="E12" s="670"/>
      <c r="F12" s="669"/>
      <c r="G12" s="669"/>
      <c r="H12" s="517"/>
    </row>
    <row r="13" spans="1:8" ht="12.75" customHeight="1" x14ac:dyDescent="0.2">
      <c r="B13" s="510" t="s">
        <v>539</v>
      </c>
      <c r="C13" s="510"/>
      <c r="D13" s="669"/>
      <c r="E13" s="670"/>
      <c r="F13" s="669"/>
      <c r="G13" s="669"/>
      <c r="H13" s="517"/>
    </row>
    <row r="14" spans="1:8" ht="12.75" customHeight="1" x14ac:dyDescent="0.2">
      <c r="B14" s="510" t="s">
        <v>540</v>
      </c>
      <c r="C14" s="510"/>
      <c r="D14" s="669"/>
      <c r="E14" s="670"/>
      <c r="F14" s="669"/>
      <c r="G14" s="669"/>
      <c r="H14" s="517"/>
    </row>
    <row r="15" spans="1:8" ht="12.75" customHeight="1" x14ac:dyDescent="0.2">
      <c r="A15" s="520"/>
      <c r="B15" s="510" t="s">
        <v>491</v>
      </c>
      <c r="C15" s="644">
        <f>'1.RF_S27-1-A  Rev.taxes'!C50+1</f>
        <v>28</v>
      </c>
      <c r="D15" s="641"/>
      <c r="E15" s="644"/>
      <c r="F15" s="1810">
        <v>9616</v>
      </c>
      <c r="G15" s="512"/>
      <c r="H15" s="641"/>
    </row>
    <row r="16" spans="1:8" ht="12.75" customHeight="1" x14ac:dyDescent="0.2">
      <c r="B16" s="510" t="s">
        <v>424</v>
      </c>
      <c r="C16" s="644"/>
      <c r="D16" s="641"/>
      <c r="E16" s="644"/>
      <c r="F16" s="1810"/>
      <c r="G16" s="512"/>
      <c r="H16" s="641"/>
    </row>
    <row r="17" spans="1:8" ht="12.75" customHeight="1" x14ac:dyDescent="0.2">
      <c r="A17" s="520"/>
      <c r="B17" s="510" t="s">
        <v>410</v>
      </c>
      <c r="C17" s="644">
        <f>C15+1</f>
        <v>29</v>
      </c>
      <c r="D17" s="641"/>
      <c r="E17" s="644"/>
      <c r="F17" s="1810">
        <v>9618</v>
      </c>
      <c r="G17" s="512"/>
      <c r="H17" s="641"/>
    </row>
    <row r="18" spans="1:8" ht="12.75" customHeight="1" x14ac:dyDescent="0.2">
      <c r="A18" s="520"/>
      <c r="B18" s="510" t="s">
        <v>411</v>
      </c>
      <c r="C18" s="644">
        <f>C17+1</f>
        <v>30</v>
      </c>
      <c r="D18" s="641"/>
      <c r="E18" s="644"/>
      <c r="F18" s="1810">
        <v>9617</v>
      </c>
      <c r="G18" s="512"/>
      <c r="H18" s="641"/>
    </row>
    <row r="19" spans="1:8" ht="12.75" customHeight="1" x14ac:dyDescent="0.2">
      <c r="A19" s="520"/>
      <c r="B19" s="521" t="s">
        <v>425</v>
      </c>
      <c r="C19" s="523">
        <f>C18+1</f>
        <v>31</v>
      </c>
      <c r="D19" s="640"/>
      <c r="E19" s="523"/>
      <c r="F19" s="1862">
        <v>9619</v>
      </c>
      <c r="G19" s="524"/>
      <c r="H19" s="640"/>
    </row>
    <row r="20" spans="1:8" ht="12.75" customHeight="1" x14ac:dyDescent="0.2">
      <c r="A20" s="520"/>
      <c r="B20" s="521"/>
      <c r="C20" s="523">
        <f>C19+1</f>
        <v>32</v>
      </c>
      <c r="D20" s="640"/>
      <c r="E20" s="523"/>
      <c r="F20" s="1862">
        <v>9620</v>
      </c>
      <c r="G20" s="524"/>
      <c r="H20" s="524"/>
    </row>
    <row r="21" spans="1:8" ht="12.75" customHeight="1" x14ac:dyDescent="0.2">
      <c r="B21" s="510" t="s">
        <v>541</v>
      </c>
      <c r="C21" s="644"/>
      <c r="D21" s="641"/>
      <c r="E21" s="644"/>
      <c r="F21" s="1870"/>
      <c r="G21" s="512"/>
      <c r="H21" s="641"/>
    </row>
    <row r="22" spans="1:8" ht="12.75" customHeight="1" x14ac:dyDescent="0.2">
      <c r="A22" s="520"/>
      <c r="B22" s="510" t="s">
        <v>426</v>
      </c>
      <c r="C22" s="644">
        <f>C20+1</f>
        <v>33</v>
      </c>
      <c r="D22" s="641"/>
      <c r="E22" s="644"/>
      <c r="F22" s="1810">
        <v>9621</v>
      </c>
      <c r="G22" s="512"/>
      <c r="H22" s="641"/>
    </row>
    <row r="23" spans="1:8" ht="12.75" customHeight="1" x14ac:dyDescent="0.2">
      <c r="A23" s="520"/>
      <c r="B23" s="510" t="s">
        <v>436</v>
      </c>
      <c r="C23" s="644">
        <f>C22+1</f>
        <v>34</v>
      </c>
      <c r="D23" s="641"/>
      <c r="E23" s="644"/>
      <c r="F23" s="1810">
        <v>9622</v>
      </c>
      <c r="G23" s="512"/>
      <c r="H23" s="641"/>
    </row>
    <row r="24" spans="1:8" ht="12.75" customHeight="1" x14ac:dyDescent="0.2">
      <c r="A24" s="520"/>
      <c r="B24" s="521" t="s">
        <v>437</v>
      </c>
      <c r="C24" s="523">
        <f>C23+1</f>
        <v>35</v>
      </c>
      <c r="D24" s="640"/>
      <c r="E24" s="523"/>
      <c r="F24" s="1862">
        <v>9623</v>
      </c>
      <c r="G24" s="524"/>
      <c r="H24" s="640"/>
    </row>
    <row r="25" spans="1:8" ht="12.75" customHeight="1" x14ac:dyDescent="0.2">
      <c r="A25" s="520"/>
      <c r="B25" s="521"/>
      <c r="C25" s="523">
        <f>C24+1</f>
        <v>36</v>
      </c>
      <c r="D25" s="640"/>
      <c r="E25" s="523"/>
      <c r="F25" s="1871">
        <v>9624</v>
      </c>
      <c r="G25" s="640"/>
      <c r="H25" s="640"/>
    </row>
    <row r="26" spans="1:8" ht="12.75" customHeight="1" x14ac:dyDescent="0.2">
      <c r="B26" s="510" t="s">
        <v>542</v>
      </c>
      <c r="C26" s="644"/>
      <c r="D26" s="641"/>
      <c r="E26" s="644"/>
      <c r="F26" s="512"/>
      <c r="G26" s="512"/>
      <c r="H26" s="641"/>
    </row>
    <row r="27" spans="1:8" ht="12.75" customHeight="1" x14ac:dyDescent="0.2">
      <c r="B27" s="510" t="s">
        <v>438</v>
      </c>
      <c r="C27" s="644"/>
      <c r="D27" s="641"/>
      <c r="E27" s="644"/>
      <c r="F27" s="512"/>
      <c r="G27" s="512"/>
      <c r="H27" s="641"/>
    </row>
    <row r="28" spans="1:8" ht="12.75" customHeight="1" x14ac:dyDescent="0.2">
      <c r="B28" s="510" t="s">
        <v>439</v>
      </c>
      <c r="C28" s="644"/>
      <c r="D28" s="641"/>
      <c r="E28" s="644"/>
      <c r="F28" s="512"/>
      <c r="G28" s="512"/>
      <c r="H28" s="641"/>
    </row>
    <row r="29" spans="1:8" ht="12.75" customHeight="1" x14ac:dyDescent="0.2">
      <c r="A29" s="520"/>
      <c r="B29" s="510" t="s">
        <v>440</v>
      </c>
      <c r="C29" s="644">
        <f>C25+1</f>
        <v>37</v>
      </c>
      <c r="D29" s="641"/>
      <c r="E29" s="644"/>
      <c r="F29" s="1810">
        <v>9625</v>
      </c>
      <c r="G29" s="512"/>
      <c r="H29" s="641"/>
    </row>
    <row r="30" spans="1:8" ht="12.75" customHeight="1" x14ac:dyDescent="0.2">
      <c r="B30" s="510" t="s">
        <v>441</v>
      </c>
      <c r="C30" s="644"/>
      <c r="D30" s="641"/>
      <c r="E30" s="644"/>
      <c r="F30" s="1810"/>
      <c r="G30" s="512"/>
      <c r="H30" s="641"/>
    </row>
    <row r="31" spans="1:8" ht="12.75" customHeight="1" x14ac:dyDescent="0.2">
      <c r="A31" s="520"/>
      <c r="B31" s="510" t="s">
        <v>6</v>
      </c>
      <c r="C31" s="644">
        <f>C29+1</f>
        <v>38</v>
      </c>
      <c r="D31" s="641"/>
      <c r="E31" s="644"/>
      <c r="F31" s="1810">
        <v>9627</v>
      </c>
      <c r="G31" s="512"/>
      <c r="H31" s="641"/>
    </row>
    <row r="32" spans="1:8" ht="12.75" customHeight="1" x14ac:dyDescent="0.2">
      <c r="A32" s="520"/>
      <c r="B32" s="521" t="s">
        <v>7</v>
      </c>
      <c r="C32" s="523">
        <f>C31+1</f>
        <v>39</v>
      </c>
      <c r="D32" s="640"/>
      <c r="E32" s="523"/>
      <c r="F32" s="1871">
        <v>9626</v>
      </c>
      <c r="G32" s="640"/>
      <c r="H32" s="640"/>
    </row>
    <row r="33" spans="1:8" ht="12.75" customHeight="1" x14ac:dyDescent="0.2">
      <c r="A33" s="520"/>
      <c r="B33" s="521"/>
      <c r="C33" s="523">
        <f>C32+1</f>
        <v>40</v>
      </c>
      <c r="D33" s="640"/>
      <c r="E33" s="523"/>
      <c r="F33" s="1862">
        <v>9629</v>
      </c>
      <c r="G33" s="524"/>
      <c r="H33" s="524"/>
    </row>
    <row r="34" spans="1:8" ht="8.1" customHeight="1" x14ac:dyDescent="0.2">
      <c r="A34" s="834"/>
      <c r="B34" s="656"/>
      <c r="C34" s="659"/>
      <c r="D34" s="657"/>
      <c r="E34" s="659"/>
      <c r="F34" s="1872"/>
      <c r="G34" s="658"/>
      <c r="H34" s="657"/>
    </row>
    <row r="35" spans="1:8" ht="13.5" customHeight="1" x14ac:dyDescent="0.2">
      <c r="A35" s="520"/>
      <c r="B35" s="521"/>
      <c r="C35" s="523">
        <f>C33+1</f>
        <v>41</v>
      </c>
      <c r="D35" s="640"/>
      <c r="E35" s="523"/>
      <c r="F35" s="1862">
        <v>9630</v>
      </c>
      <c r="G35" s="524"/>
      <c r="H35" s="524"/>
    </row>
    <row r="36" spans="1:8" ht="9.9499999999999993" customHeight="1" x14ac:dyDescent="0.2">
      <c r="B36" s="510"/>
      <c r="C36" s="504"/>
      <c r="D36" s="641"/>
      <c r="E36" s="504"/>
      <c r="F36" s="505"/>
      <c r="G36" s="505"/>
      <c r="H36" s="641"/>
    </row>
    <row r="37" spans="1:8" x14ac:dyDescent="0.2">
      <c r="B37" s="497" t="s">
        <v>530</v>
      </c>
      <c r="C37" s="644"/>
      <c r="D37" s="641"/>
      <c r="E37" s="644"/>
      <c r="F37" s="512"/>
      <c r="G37" s="512"/>
      <c r="H37" s="641"/>
    </row>
    <row r="38" spans="1:8" x14ac:dyDescent="0.2">
      <c r="B38" s="497" t="s">
        <v>529</v>
      </c>
      <c r="C38" s="644"/>
      <c r="D38" s="641"/>
      <c r="E38" s="644"/>
      <c r="F38" s="512"/>
      <c r="G38" s="512"/>
      <c r="H38" s="641"/>
    </row>
    <row r="39" spans="1:8" x14ac:dyDescent="0.2">
      <c r="A39" s="520"/>
      <c r="B39" s="510" t="s">
        <v>144</v>
      </c>
      <c r="C39" s="644">
        <f>C35+1</f>
        <v>42</v>
      </c>
      <c r="D39" s="641"/>
      <c r="E39" s="644"/>
      <c r="F39" s="1810">
        <v>9631</v>
      </c>
      <c r="G39" s="512"/>
      <c r="H39" s="641"/>
    </row>
    <row r="40" spans="1:8" x14ac:dyDescent="0.2">
      <c r="B40" s="510" t="s">
        <v>409</v>
      </c>
      <c r="C40" s="644"/>
      <c r="D40" s="641"/>
      <c r="E40" s="644"/>
      <c r="F40" s="1810"/>
      <c r="G40" s="512"/>
      <c r="H40" s="641"/>
    </row>
    <row r="41" spans="1:8" x14ac:dyDescent="0.2">
      <c r="A41" s="520"/>
      <c r="B41" s="510" t="s">
        <v>442</v>
      </c>
      <c r="C41" s="644">
        <f>C39+1</f>
        <v>43</v>
      </c>
      <c r="D41" s="641"/>
      <c r="E41" s="644"/>
      <c r="F41" s="1810">
        <v>9633</v>
      </c>
      <c r="G41" s="512"/>
      <c r="H41" s="641"/>
    </row>
    <row r="42" spans="1:8" ht="12.75" customHeight="1" x14ac:dyDescent="0.2">
      <c r="A42" s="520"/>
      <c r="B42" s="510" t="s">
        <v>443</v>
      </c>
      <c r="C42" s="523">
        <f>C41+1</f>
        <v>44</v>
      </c>
      <c r="D42" s="640"/>
      <c r="E42" s="523"/>
      <c r="F42" s="1862">
        <v>9632</v>
      </c>
      <c r="G42" s="524"/>
      <c r="H42" s="640"/>
    </row>
    <row r="43" spans="1:8" x14ac:dyDescent="0.2">
      <c r="A43" s="520"/>
      <c r="B43" s="685"/>
      <c r="C43" s="523">
        <f>C42+1</f>
        <v>45</v>
      </c>
      <c r="D43" s="640"/>
      <c r="E43" s="523"/>
      <c r="F43" s="1862">
        <v>9634</v>
      </c>
      <c r="G43" s="524"/>
      <c r="H43" s="524"/>
    </row>
    <row r="44" spans="1:8" x14ac:dyDescent="0.2">
      <c r="B44" s="510"/>
      <c r="C44" s="504"/>
      <c r="D44" s="641"/>
      <c r="E44" s="504"/>
      <c r="F44" s="1865"/>
      <c r="G44" s="505"/>
      <c r="H44" s="641"/>
    </row>
    <row r="45" spans="1:8" ht="13.5" customHeight="1" x14ac:dyDescent="0.2">
      <c r="B45" s="497" t="s">
        <v>712</v>
      </c>
      <c r="C45" s="504"/>
      <c r="D45" s="641"/>
      <c r="E45" s="504"/>
      <c r="F45" s="1865"/>
      <c r="G45" s="505"/>
      <c r="H45" s="641"/>
    </row>
    <row r="46" spans="1:8" ht="12.75" customHeight="1" x14ac:dyDescent="0.2">
      <c r="A46" s="520"/>
      <c r="B46" s="510" t="s">
        <v>144</v>
      </c>
      <c r="C46" s="504">
        <f>C43+1</f>
        <v>46</v>
      </c>
      <c r="D46" s="641"/>
      <c r="E46" s="504"/>
      <c r="F46" s="1812">
        <v>9635</v>
      </c>
      <c r="G46" s="505"/>
      <c r="H46" s="641"/>
    </row>
    <row r="47" spans="1:8" ht="12.75" customHeight="1" x14ac:dyDescent="0.2">
      <c r="A47" s="520"/>
      <c r="B47" s="510" t="s">
        <v>409</v>
      </c>
      <c r="C47" s="504"/>
      <c r="D47" s="641"/>
      <c r="E47" s="504"/>
      <c r="F47" s="1812"/>
      <c r="G47" s="505"/>
      <c r="H47" s="641"/>
    </row>
    <row r="48" spans="1:8" x14ac:dyDescent="0.2">
      <c r="A48" s="520"/>
      <c r="B48" s="521" t="s">
        <v>442</v>
      </c>
      <c r="C48" s="523">
        <f>C46+1</f>
        <v>47</v>
      </c>
      <c r="D48" s="640"/>
      <c r="E48" s="523"/>
      <c r="F48" s="1862">
        <v>9636</v>
      </c>
      <c r="G48" s="524"/>
      <c r="H48" s="640"/>
    </row>
    <row r="49" spans="1:8" x14ac:dyDescent="0.2">
      <c r="A49" s="520"/>
      <c r="B49" s="521"/>
      <c r="C49" s="523">
        <f>C48+1</f>
        <v>48</v>
      </c>
      <c r="D49" s="640"/>
      <c r="E49" s="523"/>
      <c r="F49" s="1862">
        <v>9637</v>
      </c>
      <c r="G49" s="524"/>
      <c r="H49" s="640"/>
    </row>
    <row r="50" spans="1:8" x14ac:dyDescent="0.2">
      <c r="B50" s="510"/>
      <c r="C50" s="504"/>
      <c r="D50" s="641"/>
      <c r="E50" s="504"/>
      <c r="F50" s="1865"/>
      <c r="G50" s="505"/>
      <c r="H50" s="641"/>
    </row>
    <row r="51" spans="1:8" ht="13.5" customHeight="1" x14ac:dyDescent="0.2">
      <c r="B51" s="497" t="s">
        <v>713</v>
      </c>
      <c r="C51" s="644"/>
      <c r="D51" s="641"/>
      <c r="E51" s="644"/>
      <c r="F51" s="1873"/>
      <c r="G51" s="512"/>
      <c r="H51" s="641"/>
    </row>
    <row r="52" spans="1:8" ht="12.75" customHeight="1" x14ac:dyDescent="0.2">
      <c r="B52" s="510" t="s">
        <v>454</v>
      </c>
      <c r="C52" s="644"/>
      <c r="D52" s="641"/>
      <c r="E52" s="644"/>
      <c r="F52" s="1873"/>
      <c r="G52" s="512"/>
      <c r="H52" s="641"/>
    </row>
    <row r="53" spans="1:8" x14ac:dyDescent="0.2">
      <c r="A53" s="520"/>
      <c r="B53" s="510" t="s">
        <v>412</v>
      </c>
      <c r="C53" s="504">
        <f>C49+1</f>
        <v>49</v>
      </c>
      <c r="D53" s="641"/>
      <c r="E53" s="504"/>
      <c r="F53" s="1865"/>
      <c r="G53" s="505"/>
      <c r="H53" s="641"/>
    </row>
    <row r="54" spans="1:8" x14ac:dyDescent="0.2">
      <c r="A54" s="520"/>
      <c r="B54" s="521" t="s">
        <v>68</v>
      </c>
      <c r="C54" s="523">
        <f>C53+1</f>
        <v>50</v>
      </c>
      <c r="D54" s="640"/>
      <c r="E54" s="523"/>
      <c r="F54" s="1862">
        <v>9639</v>
      </c>
      <c r="G54" s="524"/>
      <c r="H54" s="640"/>
    </row>
    <row r="55" spans="1:8" x14ac:dyDescent="0.2">
      <c r="A55" s="520"/>
      <c r="B55" s="521"/>
      <c r="C55" s="523">
        <f>C54+1</f>
        <v>51</v>
      </c>
      <c r="D55" s="640"/>
      <c r="E55" s="523"/>
      <c r="F55" s="1862">
        <v>9640</v>
      </c>
      <c r="G55" s="524"/>
      <c r="H55" s="640"/>
    </row>
    <row r="56" spans="1:8" x14ac:dyDescent="0.2">
      <c r="B56" s="517"/>
      <c r="C56" s="644"/>
      <c r="D56" s="641"/>
      <c r="E56" s="644"/>
      <c r="F56" s="1810"/>
      <c r="G56" s="512"/>
      <c r="H56" s="641"/>
    </row>
    <row r="57" spans="1:8" ht="13.5" customHeight="1" thickBot="1" x14ac:dyDescent="0.25">
      <c r="A57" s="520"/>
      <c r="B57" s="495"/>
      <c r="C57" s="528">
        <f>C55+1</f>
        <v>52</v>
      </c>
      <c r="D57" s="643"/>
      <c r="E57" s="528"/>
      <c r="F57" s="1866">
        <v>9641</v>
      </c>
      <c r="G57" s="642"/>
      <c r="H57" s="642"/>
    </row>
    <row r="58" spans="1:8" x14ac:dyDescent="0.2">
      <c r="C58" s="510"/>
      <c r="D58" s="671"/>
      <c r="E58" s="652"/>
      <c r="F58" s="671"/>
      <c r="G58" s="671"/>
      <c r="H58" s="499"/>
    </row>
  </sheetData>
  <mergeCells count="5">
    <mergeCell ref="B4:H4"/>
    <mergeCell ref="B5:H5"/>
    <mergeCell ref="F7:H7"/>
    <mergeCell ref="F8:H8"/>
    <mergeCell ref="B3:H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&amp;LS27-2-A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>
    <pageSetUpPr fitToPage="1"/>
  </sheetPr>
  <dimension ref="A1:H56"/>
  <sheetViews>
    <sheetView zoomScaleNormal="100" workbookViewId="0"/>
  </sheetViews>
  <sheetFormatPr baseColWidth="10" defaultColWidth="9.140625" defaultRowHeight="12.75" x14ac:dyDescent="0.2"/>
  <cols>
    <col min="1" max="7" width="11.42578125" style="1" customWidth="1"/>
    <col min="8" max="8" width="17.5703125" style="1" customWidth="1"/>
    <col min="9" max="16384" width="9.140625" style="1"/>
  </cols>
  <sheetData>
    <row r="1" spans="1:8" x14ac:dyDescent="0.2">
      <c r="A1" s="99"/>
      <c r="B1" s="99"/>
      <c r="C1" s="99"/>
      <c r="D1" s="99"/>
      <c r="E1" s="99"/>
      <c r="F1" s="99"/>
      <c r="G1" s="99"/>
      <c r="H1" s="99"/>
    </row>
    <row r="2" spans="1:8" x14ac:dyDescent="0.2">
      <c r="A2" s="107"/>
      <c r="B2" s="99"/>
      <c r="C2" s="99"/>
      <c r="D2" s="99"/>
      <c r="E2" s="99"/>
      <c r="F2" s="99"/>
      <c r="G2" s="99"/>
      <c r="H2" s="1911"/>
    </row>
    <row r="3" spans="1:8" x14ac:dyDescent="0.2">
      <c r="A3" s="1939" t="s">
        <v>598</v>
      </c>
      <c r="B3" s="99"/>
      <c r="C3" s="99"/>
      <c r="D3" s="99"/>
      <c r="E3" s="99"/>
      <c r="F3" s="99"/>
      <c r="G3" s="99"/>
      <c r="H3" s="477" t="s">
        <v>2408</v>
      </c>
    </row>
    <row r="4" spans="1:8" ht="13.5" thickBot="1" x14ac:dyDescent="0.25">
      <c r="A4" s="236"/>
      <c r="B4" s="236"/>
      <c r="C4" s="236"/>
      <c r="D4" s="236"/>
      <c r="E4" s="236"/>
      <c r="F4" s="99"/>
      <c r="G4" s="99"/>
      <c r="H4" s="99"/>
    </row>
    <row r="5" spans="1:8" x14ac:dyDescent="0.2">
      <c r="A5" s="107"/>
      <c r="B5" s="99"/>
      <c r="C5" s="99"/>
      <c r="D5" s="99"/>
      <c r="E5" s="99"/>
      <c r="F5" s="99"/>
      <c r="G5" s="99"/>
      <c r="H5" s="99"/>
    </row>
    <row r="6" spans="1:8" x14ac:dyDescent="0.2">
      <c r="A6" s="99"/>
      <c r="B6" s="99"/>
      <c r="C6" s="99"/>
      <c r="D6" s="99"/>
      <c r="E6" s="99"/>
      <c r="F6" s="99"/>
      <c r="G6" s="99"/>
      <c r="H6" s="99"/>
    </row>
    <row r="7" spans="1:8" ht="12.75" customHeight="1" x14ac:dyDescent="0.2">
      <c r="A7" s="2221"/>
      <c r="B7" s="2221"/>
      <c r="C7" s="2221"/>
      <c r="D7" s="2221"/>
      <c r="E7" s="2221"/>
      <c r="F7" s="2221"/>
      <c r="G7" s="2221"/>
      <c r="H7" s="2221"/>
    </row>
    <row r="8" spans="1:8" ht="12.75" customHeight="1" x14ac:dyDescent="0.2">
      <c r="A8" s="1920"/>
      <c r="B8" s="1920"/>
      <c r="C8" s="1920"/>
      <c r="D8" s="1920"/>
      <c r="E8" s="1920"/>
      <c r="F8" s="1920"/>
      <c r="G8" s="1920"/>
      <c r="H8" s="1920"/>
    </row>
    <row r="9" spans="1:8" ht="12.75" customHeight="1" x14ac:dyDescent="0.2">
      <c r="A9" s="2218"/>
      <c r="B9" s="2218"/>
      <c r="C9" s="2218"/>
      <c r="D9" s="2218"/>
      <c r="E9" s="2218"/>
      <c r="F9" s="2218"/>
      <c r="G9" s="2218"/>
      <c r="H9" s="2218"/>
    </row>
    <row r="10" spans="1:8" ht="12.75" customHeight="1" x14ac:dyDescent="0.2">
      <c r="A10" s="2218"/>
      <c r="B10" s="2218"/>
      <c r="C10" s="2218"/>
      <c r="D10" s="2218"/>
      <c r="E10" s="2218"/>
      <c r="F10" s="2218"/>
      <c r="G10" s="2218"/>
      <c r="H10" s="2218"/>
    </row>
    <row r="11" spans="1:8" ht="12.75" customHeight="1" x14ac:dyDescent="0.2">
      <c r="A11" s="2218"/>
      <c r="B11" s="2218"/>
      <c r="C11" s="2218"/>
      <c r="D11" s="2218"/>
      <c r="E11" s="2218"/>
      <c r="F11" s="2218"/>
      <c r="G11" s="2218"/>
      <c r="H11" s="2218"/>
    </row>
    <row r="12" spans="1:8" ht="12.75" customHeight="1" x14ac:dyDescent="0.2">
      <c r="A12" s="2218"/>
      <c r="B12" s="2218"/>
      <c r="C12" s="2218"/>
      <c r="D12" s="2218"/>
      <c r="E12" s="2218"/>
      <c r="F12" s="2218"/>
      <c r="G12" s="2218"/>
      <c r="H12" s="2218"/>
    </row>
    <row r="13" spans="1:8" ht="12.75" customHeight="1" x14ac:dyDescent="0.2">
      <c r="A13" s="1929"/>
      <c r="B13" s="1929"/>
      <c r="C13" s="1929"/>
      <c r="D13" s="1929"/>
      <c r="E13" s="1929"/>
      <c r="F13" s="1929"/>
      <c r="G13" s="1929"/>
      <c r="H13" s="1929"/>
    </row>
    <row r="14" spans="1:8" ht="12.75" customHeight="1" x14ac:dyDescent="0.2">
      <c r="A14" s="2222"/>
      <c r="B14" s="2222"/>
      <c r="C14" s="2222"/>
      <c r="D14" s="2222"/>
      <c r="E14" s="2222"/>
      <c r="F14" s="2222"/>
      <c r="G14" s="2222"/>
      <c r="H14" s="2222"/>
    </row>
    <row r="15" spans="1:8" ht="12.75" customHeight="1" x14ac:dyDescent="0.2">
      <c r="A15" s="1920"/>
      <c r="B15" s="1920"/>
      <c r="C15" s="1920"/>
      <c r="D15" s="1920"/>
      <c r="E15" s="1920"/>
      <c r="F15" s="1920"/>
      <c r="G15" s="1920"/>
      <c r="H15" s="1920"/>
    </row>
    <row r="16" spans="1:8" ht="12.75" customHeight="1" x14ac:dyDescent="0.2">
      <c r="A16" s="2218"/>
      <c r="B16" s="2219"/>
      <c r="C16" s="2219"/>
      <c r="D16" s="2219"/>
      <c r="E16" s="2219"/>
      <c r="F16" s="2219"/>
      <c r="G16" s="2219"/>
      <c r="H16" s="2219"/>
    </row>
    <row r="17" spans="1:8" ht="12.75" customHeight="1" x14ac:dyDescent="0.2">
      <c r="A17" s="2219"/>
      <c r="B17" s="2219"/>
      <c r="C17" s="2219"/>
      <c r="D17" s="2219"/>
      <c r="E17" s="2219"/>
      <c r="F17" s="2219"/>
      <c r="G17" s="2219"/>
      <c r="H17" s="2219"/>
    </row>
    <row r="18" spans="1:8" ht="12.75" customHeight="1" x14ac:dyDescent="0.2">
      <c r="A18" s="2219"/>
      <c r="B18" s="2219"/>
      <c r="C18" s="2219"/>
      <c r="D18" s="2219"/>
      <c r="E18" s="2219"/>
      <c r="F18" s="2219"/>
      <c r="G18" s="2219"/>
      <c r="H18" s="2219"/>
    </row>
    <row r="19" spans="1:8" ht="12.75" customHeight="1" x14ac:dyDescent="0.2">
      <c r="A19" s="1929"/>
      <c r="B19" s="1929"/>
      <c r="C19" s="1929"/>
      <c r="D19" s="1929"/>
      <c r="E19" s="1929"/>
      <c r="F19" s="1929"/>
      <c r="G19" s="1929"/>
      <c r="H19" s="1929"/>
    </row>
    <row r="20" spans="1:8" ht="12.75" customHeight="1" x14ac:dyDescent="0.2">
      <c r="A20" s="2222"/>
      <c r="B20" s="2222"/>
      <c r="C20" s="2222"/>
      <c r="D20" s="2222"/>
      <c r="E20" s="2222"/>
      <c r="F20" s="2222"/>
      <c r="G20" s="2222"/>
      <c r="H20" s="2222"/>
    </row>
    <row r="21" spans="1:8" ht="12.75" customHeight="1" x14ac:dyDescent="0.2">
      <c r="A21" s="1981"/>
      <c r="B21" s="1981"/>
      <c r="C21" s="1981"/>
      <c r="D21" s="1981"/>
      <c r="E21" s="1981"/>
      <c r="F21" s="1981"/>
      <c r="G21" s="1981"/>
      <c r="H21" s="1981"/>
    </row>
    <row r="22" spans="1:8" ht="12.75" customHeight="1" x14ac:dyDescent="0.2">
      <c r="A22" s="2218"/>
      <c r="B22" s="2219"/>
      <c r="C22" s="2219"/>
      <c r="D22" s="2219"/>
      <c r="E22" s="2219"/>
      <c r="F22" s="2219"/>
      <c r="G22" s="2219"/>
      <c r="H22" s="2219"/>
    </row>
    <row r="23" spans="1:8" ht="12.75" customHeight="1" x14ac:dyDescent="0.2">
      <c r="A23" s="2219"/>
      <c r="B23" s="2219"/>
      <c r="C23" s="2219"/>
      <c r="D23" s="2219"/>
      <c r="E23" s="2219"/>
      <c r="F23" s="2219"/>
      <c r="G23" s="2219"/>
      <c r="H23" s="2219"/>
    </row>
    <row r="24" spans="1:8" ht="12.75" customHeight="1" x14ac:dyDescent="0.2">
      <c r="A24" s="2219"/>
      <c r="B24" s="2219"/>
      <c r="C24" s="2219"/>
      <c r="D24" s="2219"/>
      <c r="E24" s="2219"/>
      <c r="F24" s="2219"/>
      <c r="G24" s="2219"/>
      <c r="H24" s="2219"/>
    </row>
    <row r="25" spans="1:8" ht="12.75" customHeight="1" x14ac:dyDescent="0.2">
      <c r="A25" s="2219"/>
      <c r="B25" s="2219"/>
      <c r="C25" s="2219"/>
      <c r="D25" s="2219"/>
      <c r="E25" s="2219"/>
      <c r="F25" s="2219"/>
      <c r="G25" s="2219"/>
      <c r="H25" s="2219"/>
    </row>
    <row r="26" spans="1:8" ht="14.25" customHeight="1" x14ac:dyDescent="0.2">
      <c r="A26" s="1929"/>
      <c r="B26" s="1929"/>
      <c r="C26" s="1929"/>
      <c r="D26" s="1929"/>
      <c r="E26" s="1929"/>
      <c r="F26" s="1929"/>
      <c r="G26" s="1929"/>
      <c r="H26" s="1929"/>
    </row>
    <row r="27" spans="1:8" ht="12.75" customHeight="1" x14ac:dyDescent="0.2">
      <c r="A27" s="2218"/>
      <c r="B27" s="2219"/>
      <c r="C27" s="2219"/>
      <c r="D27" s="2219"/>
      <c r="E27" s="2219"/>
      <c r="F27" s="2219"/>
      <c r="G27" s="2219"/>
      <c r="H27" s="2219"/>
    </row>
    <row r="28" spans="1:8" ht="12.75" customHeight="1" x14ac:dyDescent="0.2">
      <c r="A28" s="2219"/>
      <c r="B28" s="2219"/>
      <c r="C28" s="2219"/>
      <c r="D28" s="2219"/>
      <c r="E28" s="2219"/>
      <c r="F28" s="2219"/>
      <c r="G28" s="2219"/>
      <c r="H28" s="2219"/>
    </row>
    <row r="29" spans="1:8" ht="12.75" customHeight="1" x14ac:dyDescent="0.2">
      <c r="A29" s="2219"/>
      <c r="B29" s="2219"/>
      <c r="C29" s="2219"/>
      <c r="D29" s="2219"/>
      <c r="E29" s="2219"/>
      <c r="F29" s="2219"/>
      <c r="G29" s="2219"/>
      <c r="H29" s="2219"/>
    </row>
    <row r="30" spans="1:8" ht="12.75" customHeight="1" x14ac:dyDescent="0.2">
      <c r="A30" s="2219"/>
      <c r="B30" s="2219"/>
      <c r="C30" s="2219"/>
      <c r="D30" s="2219"/>
      <c r="E30" s="2219"/>
      <c r="F30" s="2219"/>
      <c r="G30" s="2219"/>
      <c r="H30" s="2219"/>
    </row>
    <row r="31" spans="1:8" ht="12.75" customHeight="1" x14ac:dyDescent="0.2">
      <c r="A31" s="2219"/>
      <c r="B31" s="2219"/>
      <c r="C31" s="2219"/>
      <c r="D31" s="2219"/>
      <c r="E31" s="2219"/>
      <c r="F31" s="2219"/>
      <c r="G31" s="2219"/>
      <c r="H31" s="2219"/>
    </row>
    <row r="32" spans="1:8" ht="12.75" customHeight="1" x14ac:dyDescent="0.2">
      <c r="A32" s="2219"/>
      <c r="B32" s="2219"/>
      <c r="C32" s="2219"/>
      <c r="D32" s="2219"/>
      <c r="E32" s="2219"/>
      <c r="F32" s="2219"/>
      <c r="G32" s="2219"/>
      <c r="H32" s="2219"/>
    </row>
    <row r="33" spans="1:8" ht="12.75" customHeight="1" x14ac:dyDescent="0.2">
      <c r="A33" s="2219"/>
      <c r="B33" s="2219"/>
      <c r="C33" s="2219"/>
      <c r="D33" s="2219"/>
      <c r="E33" s="2219"/>
      <c r="F33" s="2219"/>
      <c r="G33" s="2219"/>
      <c r="H33" s="2219"/>
    </row>
    <row r="34" spans="1:8" ht="12.75" customHeight="1" x14ac:dyDescent="0.2">
      <c r="A34" s="2219"/>
      <c r="B34" s="2219"/>
      <c r="C34" s="2219"/>
      <c r="D34" s="2219"/>
      <c r="E34" s="2219"/>
      <c r="F34" s="2219"/>
      <c r="G34" s="2219"/>
      <c r="H34" s="2219"/>
    </row>
    <row r="35" spans="1:8" ht="12.75" customHeight="1" x14ac:dyDescent="0.2">
      <c r="A35" s="1929"/>
      <c r="B35" s="1929"/>
      <c r="C35" s="1929"/>
      <c r="D35" s="1929"/>
      <c r="E35" s="1929"/>
      <c r="F35" s="1929"/>
      <c r="G35" s="1929"/>
      <c r="H35" s="1929"/>
    </row>
    <row r="36" spans="1:8" ht="12.75" customHeight="1" x14ac:dyDescent="0.2">
      <c r="A36" s="2219"/>
      <c r="B36" s="2219"/>
      <c r="C36" s="2219"/>
      <c r="D36" s="2219"/>
      <c r="E36" s="2219"/>
      <c r="F36" s="2219"/>
      <c r="G36" s="2219"/>
      <c r="H36" s="2219"/>
    </row>
    <row r="37" spans="1:8" ht="12.75" customHeight="1" x14ac:dyDescent="0.2">
      <c r="A37" s="1920"/>
      <c r="B37" s="1920"/>
      <c r="C37" s="1920"/>
      <c r="D37" s="1920"/>
      <c r="E37" s="1920"/>
      <c r="F37" s="1920"/>
      <c r="G37" s="1920"/>
      <c r="H37" s="1920"/>
    </row>
    <row r="38" spans="1:8" ht="12.75" customHeight="1" x14ac:dyDescent="0.2">
      <c r="A38" s="1923"/>
      <c r="B38" s="1920"/>
      <c r="C38" s="1920"/>
      <c r="D38" s="1920"/>
      <c r="E38" s="1920"/>
      <c r="F38" s="1920"/>
      <c r="G38" s="1920"/>
      <c r="H38" s="1920"/>
    </row>
    <row r="39" spans="1:8" ht="12.75" customHeight="1" x14ac:dyDescent="0.2">
      <c r="A39" s="1920"/>
      <c r="B39" s="1920"/>
      <c r="C39" s="1920"/>
      <c r="D39" s="1920"/>
      <c r="E39" s="1920"/>
      <c r="F39" s="1920"/>
      <c r="G39" s="1920"/>
      <c r="H39" s="1920"/>
    </row>
    <row r="40" spans="1:8" x14ac:dyDescent="0.2">
      <c r="A40" s="2219"/>
      <c r="B40" s="2219"/>
      <c r="C40" s="2219"/>
      <c r="D40" s="2219"/>
      <c r="E40" s="2219"/>
      <c r="F40" s="2219"/>
      <c r="G40" s="2219"/>
      <c r="H40" s="2219"/>
    </row>
    <row r="41" spans="1:8" x14ac:dyDescent="0.2">
      <c r="A41" s="2219"/>
      <c r="B41" s="2219"/>
      <c r="C41" s="2219"/>
      <c r="D41" s="2219"/>
      <c r="E41" s="2219"/>
      <c r="F41" s="2219"/>
      <c r="G41" s="2219"/>
      <c r="H41" s="2219"/>
    </row>
    <row r="42" spans="1:8" x14ac:dyDescent="0.2">
      <c r="A42" s="2219"/>
      <c r="B42" s="2219"/>
      <c r="C42" s="2219"/>
      <c r="D42" s="2219"/>
      <c r="E42" s="2219"/>
      <c r="F42" s="2219"/>
      <c r="G42" s="2219"/>
      <c r="H42" s="2219"/>
    </row>
    <row r="43" spans="1:8" ht="12.75" customHeight="1" x14ac:dyDescent="0.2">
      <c r="A43" s="408" t="s">
        <v>1088</v>
      </c>
      <c r="B43" s="408"/>
      <c r="C43" s="408"/>
      <c r="D43" s="408"/>
      <c r="E43" s="408"/>
      <c r="F43" s="408"/>
      <c r="G43" s="408"/>
      <c r="H43" s="408"/>
    </row>
    <row r="44" spans="1:8" x14ac:dyDescent="0.2">
      <c r="A44" s="408" t="s">
        <v>1089</v>
      </c>
      <c r="B44" s="408"/>
      <c r="C44" s="408"/>
      <c r="D44" s="408"/>
      <c r="E44" s="408"/>
      <c r="F44" s="408"/>
      <c r="G44" s="408"/>
      <c r="H44" s="408"/>
    </row>
    <row r="45" spans="1:8" s="1039" customFormat="1" ht="13.5" customHeight="1" x14ac:dyDescent="0.2">
      <c r="A45" s="1912" t="s">
        <v>754</v>
      </c>
      <c r="B45" s="1912"/>
      <c r="C45" s="1912"/>
      <c r="D45" s="1912"/>
      <c r="E45" s="1912"/>
      <c r="F45" s="1912"/>
      <c r="G45" s="1912"/>
      <c r="H45" s="1912"/>
    </row>
    <row r="46" spans="1:8" x14ac:dyDescent="0.2">
      <c r="A46" s="1913"/>
      <c r="B46" s="1914"/>
      <c r="C46" s="1914"/>
      <c r="D46" s="1914"/>
      <c r="E46" s="1914"/>
      <c r="F46" s="1914"/>
      <c r="G46" s="1914"/>
      <c r="H46" s="1915"/>
    </row>
    <row r="47" spans="1:8" x14ac:dyDescent="0.2">
      <c r="A47" s="1916"/>
      <c r="B47" s="1896"/>
      <c r="C47" s="1896"/>
      <c r="D47" s="230"/>
      <c r="E47" s="230"/>
      <c r="F47" s="230"/>
      <c r="G47" s="230"/>
      <c r="H47" s="1917"/>
    </row>
    <row r="48" spans="1:8" x14ac:dyDescent="0.2">
      <c r="A48" s="99"/>
      <c r="B48" s="1918"/>
      <c r="C48" s="1918"/>
      <c r="D48" s="90"/>
      <c r="E48" s="90"/>
      <c r="F48" s="99"/>
      <c r="G48" s="99"/>
      <c r="H48" s="99"/>
    </row>
    <row r="49" spans="1:8" x14ac:dyDescent="0.2">
      <c r="A49" s="99" t="s">
        <v>323</v>
      </c>
      <c r="B49" s="230"/>
      <c r="C49" s="230"/>
      <c r="D49" s="230"/>
      <c r="E49" s="99"/>
      <c r="F49" s="90"/>
      <c r="G49" s="90"/>
      <c r="H49" s="90"/>
    </row>
    <row r="50" spans="1:8" x14ac:dyDescent="0.2">
      <c r="A50" s="99"/>
      <c r="B50" s="99"/>
      <c r="C50" s="99"/>
      <c r="D50" s="99"/>
      <c r="E50" s="99"/>
      <c r="F50" s="99"/>
      <c r="G50" s="99"/>
      <c r="H50" s="99"/>
    </row>
    <row r="51" spans="1:8" x14ac:dyDescent="0.2">
      <c r="A51" s="177"/>
      <c r="B51" s="99"/>
      <c r="C51" s="99"/>
      <c r="D51" s="99"/>
      <c r="E51" s="99"/>
      <c r="F51" s="99"/>
      <c r="G51" s="99"/>
      <c r="H51" s="99"/>
    </row>
    <row r="52" spans="1:8" x14ac:dyDescent="0.2">
      <c r="A52" s="4"/>
      <c r="B52" s="895"/>
      <c r="C52" s="705"/>
      <c r="D52" s="705"/>
      <c r="E52" s="90"/>
      <c r="F52" s="477"/>
      <c r="G52" s="99"/>
      <c r="H52" s="1919"/>
    </row>
    <row r="53" spans="1:8" x14ac:dyDescent="0.2">
      <c r="A53" s="845"/>
      <c r="B53" s="99"/>
      <c r="C53" s="99"/>
      <c r="D53" s="99"/>
      <c r="E53" s="99"/>
      <c r="F53" s="99"/>
      <c r="G53" s="99"/>
      <c r="H53" s="99"/>
    </row>
    <row r="54" spans="1:8" x14ac:dyDescent="0.2">
      <c r="A54" s="845"/>
      <c r="B54" s="99"/>
      <c r="C54" s="99"/>
      <c r="D54" s="99"/>
      <c r="E54" s="99"/>
      <c r="F54" s="99"/>
      <c r="G54" s="99"/>
      <c r="H54" s="99"/>
    </row>
    <row r="55" spans="1:8" customFormat="1" x14ac:dyDescent="0.2">
      <c r="A55" s="845"/>
      <c r="B55" s="99"/>
      <c r="C55" s="99"/>
      <c r="D55" s="99"/>
      <c r="E55" s="99"/>
      <c r="F55" s="99"/>
      <c r="G55" s="99"/>
      <c r="H55" s="99"/>
    </row>
    <row r="56" spans="1:8" customFormat="1" x14ac:dyDescent="0.2">
      <c r="A56" s="845"/>
      <c r="B56" s="99"/>
      <c r="C56" s="99"/>
      <c r="D56" s="99"/>
      <c r="E56" s="99"/>
      <c r="F56" s="99"/>
      <c r="G56" s="99"/>
      <c r="H56" s="99"/>
    </row>
  </sheetData>
  <mergeCells count="9">
    <mergeCell ref="A27:H34"/>
    <mergeCell ref="A36:H36"/>
    <mergeCell ref="A40:H42"/>
    <mergeCell ref="A22:H25"/>
    <mergeCell ref="A7:H7"/>
    <mergeCell ref="A9:H12"/>
    <mergeCell ref="A14:H14"/>
    <mergeCell ref="A16:H18"/>
    <mergeCell ref="A20:H20"/>
  </mergeCells>
  <phoneticPr fontId="10" type="noConversion"/>
  <pageMargins left="0.78740157480314965" right="0.59055118110236227" top="0.98425196850393704" bottom="0.39370078740157483" header="0.59055118110236227" footer="0.39370078740157483"/>
  <pageSetup scale="94" orientation="portrait" r:id="rId1"/>
  <headerFooter alignWithMargins="0">
    <oddHeader>&amp;L&amp;9Organisme ________________________________________&amp;R&amp;9Code géographique ____________</oddHeader>
    <oddFooter>&amp;LS6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8"/>
  <sheetViews>
    <sheetView showZeros="0" zoomScaleNormal="100" zoomScaleSheetLayoutView="70" workbookViewId="0"/>
  </sheetViews>
  <sheetFormatPr baseColWidth="10" defaultColWidth="11.42578125" defaultRowHeight="12" customHeight="1" x14ac:dyDescent="0.2"/>
  <cols>
    <col min="1" max="1" width="2.42578125" style="2046" customWidth="1"/>
    <col min="2" max="2" width="44.140625" style="2051" customWidth="1"/>
    <col min="3" max="3" width="2.7109375" style="2051" customWidth="1"/>
    <col min="4" max="4" width="15.7109375" style="2051" customWidth="1"/>
    <col min="5" max="5" width="1.7109375" style="648" customWidth="1"/>
    <col min="6" max="6" width="15.7109375" style="2051" customWidth="1"/>
    <col min="7" max="7" width="1.7109375" style="2051" customWidth="1"/>
    <col min="8" max="8" width="15.7109375" style="2051" customWidth="1"/>
    <col min="9" max="16384" width="11.42578125" style="2051"/>
  </cols>
  <sheetData>
    <row r="1" spans="2:8" ht="11.45" customHeight="1" x14ac:dyDescent="0.2">
      <c r="B1" s="531" t="s">
        <v>1038</v>
      </c>
    </row>
    <row r="2" spans="2:8" ht="12.6" customHeight="1" x14ac:dyDescent="0.2">
      <c r="B2" s="2256" t="s">
        <v>1000</v>
      </c>
      <c r="C2" s="2237"/>
      <c r="D2" s="2237"/>
      <c r="E2" s="2237"/>
      <c r="F2" s="2237"/>
      <c r="G2" s="2237"/>
      <c r="H2" s="2237"/>
    </row>
    <row r="3" spans="2:8" ht="14.1" customHeight="1" x14ac:dyDescent="0.2">
      <c r="B3" s="2323" t="s">
        <v>1034</v>
      </c>
      <c r="C3" s="2323"/>
      <c r="D3" s="2323"/>
      <c r="E3" s="2323"/>
      <c r="F3" s="2323"/>
      <c r="G3" s="2323"/>
      <c r="H3" s="2323"/>
    </row>
    <row r="4" spans="2:8" ht="13.9" customHeight="1" x14ac:dyDescent="0.2">
      <c r="B4" s="2323" t="s">
        <v>877</v>
      </c>
      <c r="C4" s="2323"/>
      <c r="D4" s="2323"/>
      <c r="E4" s="2323"/>
      <c r="F4" s="2323"/>
      <c r="G4" s="2323"/>
      <c r="H4" s="2323"/>
    </row>
    <row r="5" spans="2:8" ht="12.6" customHeight="1" x14ac:dyDescent="0.2">
      <c r="B5" s="2182" t="s">
        <v>985</v>
      </c>
      <c r="C5" s="1957"/>
      <c r="D5" s="1957"/>
      <c r="E5" s="1236"/>
      <c r="F5" s="1957"/>
      <c r="G5" s="1957"/>
    </row>
    <row r="6" spans="2:8" ht="12.75" customHeight="1" x14ac:dyDescent="0.2">
      <c r="B6" s="1327" t="s">
        <v>341</v>
      </c>
      <c r="C6" s="2135"/>
      <c r="D6" s="1957"/>
      <c r="E6" s="584"/>
      <c r="F6" s="2323"/>
      <c r="G6" s="2323"/>
      <c r="H6" s="2323"/>
    </row>
    <row r="7" spans="2:8" ht="12.75" customHeight="1" x14ac:dyDescent="0.2">
      <c r="B7" s="2191"/>
      <c r="C7" s="2135"/>
      <c r="D7" s="1957" t="s">
        <v>503</v>
      </c>
      <c r="E7" s="584"/>
      <c r="F7" s="2326" t="s">
        <v>287</v>
      </c>
      <c r="G7" s="2242"/>
      <c r="H7" s="2242"/>
    </row>
    <row r="8" spans="2:8" ht="12.75" customHeight="1" thickBot="1" x14ac:dyDescent="0.25">
      <c r="B8" s="495" t="s">
        <v>495</v>
      </c>
      <c r="C8" s="495"/>
      <c r="D8" s="2149">
        <v>2018</v>
      </c>
      <c r="E8" s="1630"/>
      <c r="F8" s="496">
        <v>2018</v>
      </c>
      <c r="G8" s="496"/>
      <c r="H8" s="496">
        <v>2017</v>
      </c>
    </row>
    <row r="9" spans="2:8" ht="5.45" customHeight="1" x14ac:dyDescent="0.2">
      <c r="B9" s="497"/>
      <c r="C9" s="497"/>
      <c r="D9" s="857"/>
      <c r="E9" s="1633"/>
      <c r="F9" s="1957"/>
      <c r="G9" s="1957"/>
      <c r="H9" s="1957"/>
    </row>
    <row r="10" spans="2:8" ht="15.75" customHeight="1" x14ac:dyDescent="0.2">
      <c r="B10" s="497" t="s">
        <v>680</v>
      </c>
      <c r="C10" s="504"/>
      <c r="D10" s="2139"/>
      <c r="E10" s="644"/>
      <c r="F10" s="2140"/>
      <c r="G10" s="2140"/>
      <c r="H10" s="2139"/>
    </row>
    <row r="11" spans="2:8" ht="12" customHeight="1" x14ac:dyDescent="0.2">
      <c r="B11" s="497" t="s">
        <v>257</v>
      </c>
      <c r="C11" s="504"/>
      <c r="D11" s="2139"/>
      <c r="E11" s="504"/>
      <c r="F11" s="1858"/>
      <c r="G11" s="1858"/>
      <c r="H11" s="2139"/>
    </row>
    <row r="12" spans="2:8" ht="12" customHeight="1" x14ac:dyDescent="0.2">
      <c r="B12" s="497" t="s">
        <v>258</v>
      </c>
      <c r="C12" s="504"/>
      <c r="D12" s="2139"/>
      <c r="E12" s="504"/>
      <c r="F12" s="1858"/>
      <c r="G12" s="1858"/>
      <c r="H12" s="2139"/>
    </row>
    <row r="13" spans="2:8" ht="6" customHeight="1" x14ac:dyDescent="0.2">
      <c r="B13" s="497"/>
      <c r="C13" s="504"/>
      <c r="D13" s="2139"/>
      <c r="E13" s="504"/>
      <c r="F13" s="1858"/>
      <c r="G13" s="1858"/>
      <c r="H13" s="2139"/>
    </row>
    <row r="14" spans="2:8" ht="12" customHeight="1" x14ac:dyDescent="0.2">
      <c r="B14" s="497" t="s">
        <v>708</v>
      </c>
      <c r="C14" s="504">
        <f>'1.RF_S27-2-A  Comp. tenant lieu'!C57+1</f>
        <v>53</v>
      </c>
      <c r="D14" s="2139"/>
      <c r="E14" s="504"/>
      <c r="F14" s="1812" t="s">
        <v>2226</v>
      </c>
      <c r="G14" s="1858"/>
      <c r="H14" s="2139"/>
    </row>
    <row r="15" spans="2:8" ht="12" customHeight="1" x14ac:dyDescent="0.2">
      <c r="B15" s="497" t="s">
        <v>709</v>
      </c>
      <c r="C15" s="675"/>
      <c r="D15" s="660"/>
      <c r="E15" s="677"/>
      <c r="F15" s="1874"/>
      <c r="G15" s="676"/>
      <c r="H15" s="660"/>
    </row>
    <row r="16" spans="2:8" ht="12" customHeight="1" x14ac:dyDescent="0.2">
      <c r="B16" s="2135" t="s">
        <v>461</v>
      </c>
      <c r="C16" s="504">
        <f>C14+1</f>
        <v>54</v>
      </c>
      <c r="D16" s="2139"/>
      <c r="E16" s="644"/>
      <c r="F16" s="1812" t="s">
        <v>2227</v>
      </c>
      <c r="G16" s="1858"/>
      <c r="H16" s="2139"/>
    </row>
    <row r="17" spans="2:10" ht="12" customHeight="1" x14ac:dyDescent="0.2">
      <c r="B17" s="2135" t="s">
        <v>26</v>
      </c>
      <c r="C17" s="504">
        <f>C16+1</f>
        <v>55</v>
      </c>
      <c r="D17" s="2139"/>
      <c r="E17" s="644"/>
      <c r="F17" s="1810" t="s">
        <v>2228</v>
      </c>
      <c r="G17" s="2140"/>
      <c r="H17" s="2139"/>
    </row>
    <row r="18" spans="2:10" ht="12" customHeight="1" x14ac:dyDescent="0.2">
      <c r="B18" s="2135" t="s">
        <v>27</v>
      </c>
      <c r="C18" s="504">
        <f>C17+1</f>
        <v>56</v>
      </c>
      <c r="D18" s="2139"/>
      <c r="E18" s="644"/>
      <c r="F18" s="1812" t="s">
        <v>2229</v>
      </c>
      <c r="G18" s="2140"/>
      <c r="H18" s="2139"/>
    </row>
    <row r="19" spans="2:10" ht="12" customHeight="1" x14ac:dyDescent="0.2">
      <c r="B19" s="2135" t="s">
        <v>68</v>
      </c>
      <c r="C19" s="504">
        <f>C18+1</f>
        <v>57</v>
      </c>
      <c r="D19" s="2139"/>
      <c r="E19" s="644"/>
      <c r="F19" s="1810" t="s">
        <v>2230</v>
      </c>
      <c r="G19" s="2140"/>
      <c r="H19" s="2139"/>
    </row>
    <row r="20" spans="2:10" ht="12" customHeight="1" x14ac:dyDescent="0.2">
      <c r="B20" s="497" t="s">
        <v>710</v>
      </c>
      <c r="C20" s="675"/>
      <c r="D20" s="660"/>
      <c r="E20" s="644"/>
      <c r="F20" s="1874"/>
      <c r="G20" s="676"/>
      <c r="H20" s="2139"/>
    </row>
    <row r="21" spans="2:10" ht="12" customHeight="1" x14ac:dyDescent="0.2">
      <c r="B21" s="2135" t="s">
        <v>28</v>
      </c>
      <c r="C21" s="504"/>
      <c r="D21" s="2139"/>
      <c r="E21" s="644"/>
      <c r="F21" s="1873"/>
      <c r="G21" s="2140"/>
      <c r="H21" s="2139"/>
    </row>
    <row r="22" spans="2:10" ht="12" customHeight="1" x14ac:dyDescent="0.2">
      <c r="B22" s="2135" t="s">
        <v>127</v>
      </c>
      <c r="C22" s="504">
        <f>C19+1</f>
        <v>58</v>
      </c>
      <c r="D22" s="2192"/>
      <c r="E22" s="644"/>
      <c r="F22" s="1810" t="s">
        <v>2231</v>
      </c>
      <c r="G22" s="2140"/>
      <c r="H22" s="2192"/>
    </row>
    <row r="23" spans="2:10" ht="12" customHeight="1" x14ac:dyDescent="0.2">
      <c r="B23" s="2135" t="s">
        <v>128</v>
      </c>
      <c r="C23" s="504">
        <f>C22+1</f>
        <v>59</v>
      </c>
      <c r="D23" s="2192"/>
      <c r="E23" s="644"/>
      <c r="F23" s="1810" t="s">
        <v>2232</v>
      </c>
      <c r="G23" s="2140"/>
      <c r="H23" s="2192"/>
    </row>
    <row r="24" spans="2:10" ht="12" customHeight="1" x14ac:dyDescent="0.2">
      <c r="B24" s="2135" t="s">
        <v>129</v>
      </c>
      <c r="C24" s="504">
        <f>C23+1</f>
        <v>60</v>
      </c>
      <c r="D24" s="2192"/>
      <c r="E24" s="644"/>
      <c r="F24" s="1810" t="s">
        <v>2233</v>
      </c>
      <c r="G24" s="2140"/>
      <c r="H24" s="2192"/>
    </row>
    <row r="25" spans="2:10" ht="12" customHeight="1" x14ac:dyDescent="0.2">
      <c r="B25" s="2135" t="s">
        <v>572</v>
      </c>
      <c r="C25" s="504"/>
      <c r="D25" s="2139"/>
      <c r="E25" s="644"/>
      <c r="F25" s="1873"/>
      <c r="G25" s="2140"/>
      <c r="H25" s="2139"/>
    </row>
    <row r="26" spans="2:10" ht="12" customHeight="1" x14ac:dyDescent="0.2">
      <c r="B26" s="2135" t="s">
        <v>444</v>
      </c>
      <c r="C26" s="504"/>
      <c r="D26" s="2139"/>
      <c r="E26" s="644"/>
      <c r="F26" s="1873"/>
      <c r="G26" s="2140"/>
      <c r="H26" s="2139"/>
    </row>
    <row r="27" spans="2:10" ht="12" customHeight="1" x14ac:dyDescent="0.2">
      <c r="B27" s="2135" t="s">
        <v>566</v>
      </c>
      <c r="C27" s="504">
        <f>C24+1</f>
        <v>61</v>
      </c>
      <c r="D27" s="2139"/>
      <c r="E27" s="644"/>
      <c r="F27" s="1810" t="s">
        <v>2234</v>
      </c>
      <c r="G27" s="2140"/>
      <c r="H27" s="2139"/>
    </row>
    <row r="28" spans="2:10" ht="12" customHeight="1" x14ac:dyDescent="0.2">
      <c r="B28" s="2135" t="s">
        <v>346</v>
      </c>
      <c r="C28" s="504">
        <f t="shared" ref="C28:C33" si="0">C27+1</f>
        <v>62</v>
      </c>
      <c r="D28" s="2139"/>
      <c r="E28" s="644"/>
      <c r="F28" s="1810" t="s">
        <v>2235</v>
      </c>
      <c r="G28" s="2140"/>
      <c r="H28" s="2139"/>
    </row>
    <row r="29" spans="2:10" ht="12" customHeight="1" x14ac:dyDescent="0.2">
      <c r="B29" s="2135" t="s">
        <v>347</v>
      </c>
      <c r="C29" s="504">
        <f t="shared" si="0"/>
        <v>63</v>
      </c>
      <c r="D29" s="2139"/>
      <c r="E29" s="644"/>
      <c r="F29" s="1810" t="s">
        <v>2236</v>
      </c>
      <c r="G29" s="2140"/>
      <c r="H29" s="2139"/>
    </row>
    <row r="30" spans="2:10" ht="12" customHeight="1" x14ac:dyDescent="0.2">
      <c r="B30" s="2135" t="s">
        <v>236</v>
      </c>
      <c r="C30" s="504">
        <f t="shared" si="0"/>
        <v>64</v>
      </c>
      <c r="D30" s="2139"/>
      <c r="E30" s="644"/>
      <c r="F30" s="1810" t="s">
        <v>2237</v>
      </c>
      <c r="G30" s="2140"/>
      <c r="H30" s="2139"/>
    </row>
    <row r="31" spans="2:10" ht="12" customHeight="1" x14ac:dyDescent="0.2">
      <c r="B31" s="2135" t="s">
        <v>349</v>
      </c>
      <c r="C31" s="504">
        <f t="shared" si="0"/>
        <v>65</v>
      </c>
      <c r="D31" s="2139"/>
      <c r="E31" s="644"/>
      <c r="F31" s="1810" t="s">
        <v>2238</v>
      </c>
      <c r="G31" s="2140"/>
      <c r="H31" s="2139"/>
      <c r="J31" s="2183"/>
    </row>
    <row r="32" spans="2:10" ht="12" customHeight="1" x14ac:dyDescent="0.2">
      <c r="B32" s="2135" t="s">
        <v>312</v>
      </c>
      <c r="C32" s="504">
        <f t="shared" si="0"/>
        <v>66</v>
      </c>
      <c r="D32" s="2139"/>
      <c r="E32" s="644"/>
      <c r="F32" s="1810" t="s">
        <v>2239</v>
      </c>
      <c r="G32" s="2140"/>
      <c r="H32" s="2139"/>
    </row>
    <row r="33" spans="1:22" ht="12" customHeight="1" x14ac:dyDescent="0.2">
      <c r="B33" s="2135" t="s">
        <v>68</v>
      </c>
      <c r="C33" s="504">
        <f t="shared" si="0"/>
        <v>67</v>
      </c>
      <c r="D33" s="2139"/>
      <c r="E33" s="644"/>
      <c r="F33" s="1810" t="s">
        <v>2240</v>
      </c>
      <c r="G33" s="2140"/>
      <c r="H33" s="2139"/>
    </row>
    <row r="34" spans="1:22" ht="12" customHeight="1" x14ac:dyDescent="0.2">
      <c r="B34" s="497" t="s">
        <v>463</v>
      </c>
      <c r="C34" s="504"/>
      <c r="D34" s="2139"/>
      <c r="E34" s="644"/>
      <c r="F34" s="2140"/>
      <c r="G34" s="2140"/>
      <c r="H34" s="2139"/>
    </row>
    <row r="35" spans="1:22" ht="12" customHeight="1" x14ac:dyDescent="0.2">
      <c r="B35" s="2135" t="s">
        <v>621</v>
      </c>
      <c r="C35" s="504"/>
      <c r="D35" s="2139"/>
      <c r="E35" s="644"/>
      <c r="F35" s="2140"/>
      <c r="G35" s="2140"/>
      <c r="H35" s="2139"/>
    </row>
    <row r="36" spans="1:22" ht="12" customHeight="1" x14ac:dyDescent="0.2">
      <c r="B36" s="2135" t="s">
        <v>611</v>
      </c>
      <c r="C36" s="504"/>
      <c r="D36" s="2139"/>
      <c r="E36" s="644"/>
      <c r="F36" s="2140"/>
      <c r="G36" s="2140"/>
      <c r="H36" s="2139"/>
    </row>
    <row r="37" spans="1:22" ht="12" customHeight="1" x14ac:dyDescent="0.2">
      <c r="B37" s="2135" t="s">
        <v>612</v>
      </c>
      <c r="C37" s="504">
        <f>C33+1</f>
        <v>68</v>
      </c>
      <c r="D37" s="2139"/>
      <c r="E37" s="644"/>
      <c r="F37" s="1810" t="s">
        <v>2241</v>
      </c>
      <c r="G37" s="2140"/>
      <c r="H37" s="2139"/>
    </row>
    <row r="38" spans="1:22" ht="12" customHeight="1" x14ac:dyDescent="0.2">
      <c r="B38" s="2135" t="s">
        <v>130</v>
      </c>
      <c r="C38" s="504">
        <f>C37+1</f>
        <v>69</v>
      </c>
      <c r="D38" s="2139"/>
      <c r="E38" s="644"/>
      <c r="F38" s="1810" t="s">
        <v>2242</v>
      </c>
      <c r="G38" s="1858"/>
      <c r="H38" s="2139"/>
    </row>
    <row r="39" spans="1:22" ht="12" customHeight="1" x14ac:dyDescent="0.2">
      <c r="B39" s="2135" t="s">
        <v>131</v>
      </c>
      <c r="C39" s="504">
        <f>C38+1</f>
        <v>70</v>
      </c>
      <c r="D39" s="2139"/>
      <c r="E39" s="644"/>
      <c r="F39" s="1812" t="s">
        <v>2243</v>
      </c>
      <c r="G39" s="1858"/>
      <c r="H39" s="2139"/>
    </row>
    <row r="40" spans="1:22" ht="12" customHeight="1" x14ac:dyDescent="0.2">
      <c r="B40" s="2135" t="s">
        <v>132</v>
      </c>
      <c r="C40" s="504">
        <f>C39+1</f>
        <v>71</v>
      </c>
      <c r="D40" s="2139"/>
      <c r="E40" s="644"/>
      <c r="F40" s="1812" t="s">
        <v>2244</v>
      </c>
      <c r="G40" s="1858"/>
      <c r="H40" s="2139"/>
    </row>
    <row r="41" spans="1:22" ht="12" customHeight="1" x14ac:dyDescent="0.2">
      <c r="B41" s="2135" t="s">
        <v>279</v>
      </c>
      <c r="C41" s="504"/>
      <c r="D41" s="2139"/>
      <c r="E41" s="2051"/>
      <c r="F41" s="1865"/>
      <c r="G41" s="644"/>
      <c r="H41" s="1858"/>
      <c r="I41" s="1858"/>
      <c r="J41" s="2139"/>
    </row>
    <row r="42" spans="1:22" ht="12" customHeight="1" x14ac:dyDescent="0.2">
      <c r="A42" s="99"/>
      <c r="B42" s="2135" t="s">
        <v>339</v>
      </c>
      <c r="C42" s="2190">
        <f>C40+1</f>
        <v>72</v>
      </c>
      <c r="D42" s="2139"/>
      <c r="E42" s="2051"/>
      <c r="F42" s="1812" t="s">
        <v>2245</v>
      </c>
      <c r="G42" s="644"/>
      <c r="H42" s="1858"/>
      <c r="I42" s="1858"/>
      <c r="J42" s="2139"/>
    </row>
    <row r="43" spans="1:22" ht="12" customHeight="1" x14ac:dyDescent="0.2">
      <c r="A43" s="99"/>
      <c r="B43" s="90" t="s">
        <v>340</v>
      </c>
      <c r="C43" s="99"/>
      <c r="D43" s="2139"/>
      <c r="E43" s="2051"/>
      <c r="F43" s="1865"/>
      <c r="G43" s="644"/>
      <c r="H43" s="1858"/>
      <c r="I43" s="1858"/>
      <c r="J43" s="2139"/>
    </row>
    <row r="44" spans="1:22" ht="12" customHeight="1" x14ac:dyDescent="0.2">
      <c r="A44" s="1939"/>
      <c r="B44" s="90" t="s">
        <v>354</v>
      </c>
      <c r="C44" s="402"/>
      <c r="D44" s="2139"/>
      <c r="E44" s="2135"/>
      <c r="F44" s="1865"/>
      <c r="G44" s="504"/>
      <c r="H44" s="1858"/>
      <c r="I44" s="1858"/>
      <c r="J44" s="2139"/>
      <c r="K44" s="2135"/>
      <c r="L44" s="2135"/>
      <c r="M44" s="2135"/>
      <c r="N44" s="2135"/>
      <c r="O44" s="2135"/>
      <c r="P44" s="2135"/>
      <c r="Q44" s="2135"/>
      <c r="R44" s="2135"/>
      <c r="S44" s="2135"/>
      <c r="T44" s="2135"/>
      <c r="U44" s="2135"/>
      <c r="V44" s="2135"/>
    </row>
    <row r="45" spans="1:22" ht="12" customHeight="1" x14ac:dyDescent="0.2">
      <c r="A45" s="1939"/>
      <c r="B45" s="90" t="s">
        <v>622</v>
      </c>
      <c r="C45" s="1888">
        <f>C42+1</f>
        <v>73</v>
      </c>
      <c r="D45" s="2139"/>
      <c r="E45" s="2051"/>
      <c r="F45" s="1812" t="s">
        <v>2246</v>
      </c>
      <c r="G45" s="644"/>
      <c r="H45" s="1858"/>
      <c r="I45" s="1858"/>
      <c r="J45" s="2139"/>
    </row>
    <row r="46" spans="1:22" ht="12" customHeight="1" x14ac:dyDescent="0.2">
      <c r="A46" s="1939"/>
      <c r="B46" s="90" t="s">
        <v>355</v>
      </c>
      <c r="C46" s="1888">
        <f t="shared" ref="C46:C51" si="1">C45+1</f>
        <v>74</v>
      </c>
      <c r="D46" s="2139"/>
      <c r="E46" s="2051"/>
      <c r="F46" s="1812" t="s">
        <v>2247</v>
      </c>
      <c r="G46" s="644"/>
      <c r="H46" s="1858"/>
      <c r="I46" s="1858"/>
      <c r="J46" s="2139"/>
    </row>
    <row r="47" spans="1:22" ht="12" customHeight="1" x14ac:dyDescent="0.2">
      <c r="A47" s="1939"/>
      <c r="B47" s="90" t="s">
        <v>236</v>
      </c>
      <c r="C47" s="1888">
        <f t="shared" si="1"/>
        <v>75</v>
      </c>
      <c r="D47" s="2139"/>
      <c r="E47" s="2051"/>
      <c r="F47" s="1812" t="s">
        <v>2248</v>
      </c>
      <c r="G47" s="644"/>
      <c r="H47" s="1858"/>
      <c r="I47" s="1858"/>
      <c r="J47" s="2139"/>
    </row>
    <row r="48" spans="1:22" ht="12" customHeight="1" x14ac:dyDescent="0.2">
      <c r="B48" s="90" t="s">
        <v>129</v>
      </c>
      <c r="C48" s="504">
        <f t="shared" si="1"/>
        <v>76</v>
      </c>
      <c r="D48" s="2139"/>
      <c r="E48" s="2051"/>
      <c r="F48" s="1812" t="s">
        <v>2249</v>
      </c>
      <c r="G48" s="644"/>
      <c r="H48" s="1858"/>
      <c r="I48" s="1858"/>
      <c r="J48" s="2139"/>
    </row>
    <row r="49" spans="2:10" ht="12" customHeight="1" x14ac:dyDescent="0.2">
      <c r="B49" s="2135" t="s">
        <v>574</v>
      </c>
      <c r="C49" s="504">
        <f t="shared" si="1"/>
        <v>77</v>
      </c>
      <c r="D49" s="2139"/>
      <c r="E49" s="2051"/>
      <c r="F49" s="1812" t="s">
        <v>2250</v>
      </c>
      <c r="G49" s="644"/>
      <c r="H49" s="1858"/>
      <c r="I49" s="1858"/>
      <c r="J49" s="2139"/>
    </row>
    <row r="50" spans="2:10" ht="12" customHeight="1" x14ac:dyDescent="0.2">
      <c r="B50" s="2135" t="s">
        <v>29</v>
      </c>
      <c r="C50" s="504">
        <f t="shared" si="1"/>
        <v>78</v>
      </c>
      <c r="D50" s="2139"/>
      <c r="E50" s="2051"/>
      <c r="F50" s="1812" t="s">
        <v>2251</v>
      </c>
      <c r="G50" s="504"/>
      <c r="H50" s="1858"/>
      <c r="I50" s="1858"/>
      <c r="J50" s="2139"/>
    </row>
    <row r="51" spans="2:10" ht="12" customHeight="1" x14ac:dyDescent="0.2">
      <c r="B51" s="2135" t="s">
        <v>68</v>
      </c>
      <c r="C51" s="680">
        <f t="shared" si="1"/>
        <v>79</v>
      </c>
      <c r="D51" s="2137"/>
      <c r="E51" s="2051"/>
      <c r="F51" s="1812" t="s">
        <v>2252</v>
      </c>
      <c r="G51" s="682"/>
      <c r="H51" s="2137"/>
      <c r="I51" s="2137"/>
    </row>
    <row r="52" spans="2:10" ht="12" customHeight="1" x14ac:dyDescent="0.2">
      <c r="B52" s="497" t="s">
        <v>464</v>
      </c>
      <c r="C52" s="504"/>
      <c r="D52" s="2139"/>
      <c r="E52" s="2051"/>
      <c r="F52" s="1812"/>
      <c r="G52" s="644"/>
      <c r="H52" s="1858"/>
      <c r="I52" s="1858"/>
      <c r="J52" s="2192"/>
    </row>
    <row r="53" spans="2:10" ht="12" customHeight="1" x14ac:dyDescent="0.2">
      <c r="B53" s="2135" t="s">
        <v>3</v>
      </c>
      <c r="C53" s="504">
        <f>C51+1</f>
        <v>80</v>
      </c>
      <c r="D53" s="2139"/>
      <c r="E53" s="2051"/>
      <c r="F53" s="1812" t="s">
        <v>2253</v>
      </c>
      <c r="G53" s="644"/>
      <c r="H53" s="1858"/>
      <c r="I53" s="1858"/>
      <c r="J53" s="2192"/>
    </row>
    <row r="54" spans="2:10" ht="12" customHeight="1" x14ac:dyDescent="0.2">
      <c r="B54" s="2135" t="s">
        <v>114</v>
      </c>
      <c r="C54" s="504">
        <f>C53+1</f>
        <v>81</v>
      </c>
      <c r="D54" s="2139"/>
      <c r="E54" s="2051"/>
      <c r="F54" s="1812" t="s">
        <v>2254</v>
      </c>
      <c r="G54" s="644"/>
      <c r="H54" s="1858"/>
      <c r="I54" s="1858"/>
      <c r="J54" s="2139"/>
    </row>
    <row r="55" spans="2:10" ht="12" customHeight="1" x14ac:dyDescent="0.2">
      <c r="B55" s="2135" t="s">
        <v>68</v>
      </c>
      <c r="C55" s="504">
        <f>C54+1</f>
        <v>82</v>
      </c>
      <c r="D55" s="1858"/>
      <c r="E55" s="2051"/>
      <c r="F55" s="1812" t="s">
        <v>2255</v>
      </c>
      <c r="G55" s="683"/>
      <c r="H55" s="1858"/>
      <c r="I55" s="1858"/>
      <c r="J55" s="1858"/>
    </row>
    <row r="56" spans="2:10" ht="12" customHeight="1" x14ac:dyDescent="0.2">
      <c r="B56" s="497" t="s">
        <v>204</v>
      </c>
      <c r="C56" s="504"/>
      <c r="D56" s="1858"/>
      <c r="E56" s="2051"/>
      <c r="F56" s="1865"/>
      <c r="G56" s="504"/>
      <c r="H56" s="1858"/>
      <c r="I56" s="1858"/>
      <c r="J56" s="1858"/>
    </row>
    <row r="57" spans="2:10" ht="12" customHeight="1" x14ac:dyDescent="0.2">
      <c r="B57" s="2135" t="s">
        <v>4</v>
      </c>
      <c r="C57" s="504">
        <f>C55+1</f>
        <v>83</v>
      </c>
      <c r="D57" s="1858"/>
      <c r="E57" s="2051"/>
      <c r="F57" s="1812" t="s">
        <v>2256</v>
      </c>
      <c r="G57" s="504"/>
      <c r="H57" s="1858"/>
      <c r="I57" s="1858"/>
      <c r="J57" s="1858"/>
    </row>
    <row r="58" spans="2:10" ht="12" customHeight="1" x14ac:dyDescent="0.2">
      <c r="B58" s="2135" t="s">
        <v>314</v>
      </c>
      <c r="C58" s="504">
        <f>C57+1</f>
        <v>84</v>
      </c>
      <c r="D58" s="1858"/>
      <c r="E58" s="2051"/>
      <c r="F58" s="1812" t="s">
        <v>2257</v>
      </c>
      <c r="G58" s="644"/>
      <c r="H58" s="2140"/>
      <c r="I58" s="2140"/>
      <c r="J58" s="1858"/>
    </row>
    <row r="59" spans="2:10" ht="12" customHeight="1" x14ac:dyDescent="0.2">
      <c r="B59" s="2135" t="s">
        <v>315</v>
      </c>
      <c r="C59" s="504">
        <f>C58+1</f>
        <v>85</v>
      </c>
      <c r="D59" s="1858"/>
      <c r="E59" s="2051"/>
      <c r="F59" s="1810" t="s">
        <v>2258</v>
      </c>
      <c r="G59" s="644"/>
      <c r="H59" s="2140"/>
      <c r="I59" s="2140"/>
      <c r="J59" s="1858"/>
    </row>
    <row r="60" spans="2:10" ht="12" customHeight="1" x14ac:dyDescent="0.2">
      <c r="B60" s="2135" t="s">
        <v>68</v>
      </c>
      <c r="C60" s="504">
        <f>C59+1</f>
        <v>86</v>
      </c>
      <c r="D60" s="2140"/>
      <c r="E60" s="2051"/>
      <c r="F60" s="1810" t="s">
        <v>2259</v>
      </c>
      <c r="G60" s="644"/>
      <c r="H60" s="2140"/>
      <c r="I60" s="2140"/>
      <c r="J60" s="2140"/>
    </row>
    <row r="61" spans="2:10" ht="12" customHeight="1" x14ac:dyDescent="0.2">
      <c r="B61" s="497" t="s">
        <v>205</v>
      </c>
      <c r="C61" s="504"/>
      <c r="D61" s="1858"/>
      <c r="E61" s="2051"/>
      <c r="F61" s="1873"/>
      <c r="G61" s="644"/>
      <c r="H61" s="1858"/>
      <c r="I61" s="1858"/>
      <c r="J61" s="1858"/>
    </row>
    <row r="62" spans="2:10" ht="12" customHeight="1" x14ac:dyDescent="0.2">
      <c r="B62" s="2135" t="s">
        <v>429</v>
      </c>
      <c r="C62" s="644">
        <f>C60+1</f>
        <v>87</v>
      </c>
      <c r="D62" s="2140"/>
      <c r="E62" s="2051"/>
      <c r="F62" s="1812" t="s">
        <v>2260</v>
      </c>
      <c r="G62" s="644"/>
      <c r="H62" s="2140"/>
      <c r="I62" s="2140"/>
      <c r="J62" s="2140"/>
    </row>
    <row r="63" spans="2:10" ht="12" customHeight="1" x14ac:dyDescent="0.2">
      <c r="B63" s="2135" t="s">
        <v>430</v>
      </c>
      <c r="C63" s="504"/>
      <c r="D63" s="1858"/>
      <c r="E63" s="2051"/>
      <c r="F63" s="1873"/>
      <c r="G63" s="644"/>
      <c r="H63" s="1858"/>
      <c r="I63" s="1858"/>
      <c r="J63" s="1858"/>
    </row>
    <row r="64" spans="2:10" ht="12" customHeight="1" x14ac:dyDescent="0.2">
      <c r="B64" s="2135" t="s">
        <v>356</v>
      </c>
      <c r="C64" s="504">
        <f>C62+1</f>
        <v>88</v>
      </c>
      <c r="D64" s="1858"/>
      <c r="E64" s="2051"/>
      <c r="F64" s="1812" t="s">
        <v>2261</v>
      </c>
      <c r="G64" s="644"/>
      <c r="H64" s="1858"/>
      <c r="I64" s="1858"/>
      <c r="J64" s="1858"/>
    </row>
    <row r="65" spans="1:10" ht="12" customHeight="1" x14ac:dyDescent="0.2">
      <c r="B65" s="2135" t="s">
        <v>129</v>
      </c>
      <c r="C65" s="504">
        <f>C64+1</f>
        <v>89</v>
      </c>
      <c r="D65" s="1858"/>
      <c r="E65" s="2135"/>
      <c r="F65" s="1812" t="s">
        <v>2262</v>
      </c>
      <c r="G65" s="504"/>
      <c r="H65" s="1858"/>
      <c r="I65" s="1858"/>
      <c r="J65" s="1858"/>
    </row>
    <row r="66" spans="1:10" ht="12" customHeight="1" x14ac:dyDescent="0.2">
      <c r="B66" s="497" t="s">
        <v>206</v>
      </c>
      <c r="C66" s="523">
        <f>C65+1</f>
        <v>90</v>
      </c>
      <c r="D66" s="2143"/>
      <c r="E66" s="2141"/>
      <c r="F66" s="1875"/>
      <c r="G66" s="523"/>
      <c r="H66" s="2143"/>
      <c r="I66" s="1858"/>
      <c r="J66" s="1858"/>
    </row>
    <row r="67" spans="1:10" s="531" customFormat="1" ht="12" customHeight="1" x14ac:dyDescent="0.2">
      <c r="A67" s="885"/>
      <c r="B67" s="2155"/>
      <c r="C67" s="687">
        <f>C66+1</f>
        <v>91</v>
      </c>
      <c r="D67" s="1634"/>
      <c r="E67" s="1634"/>
      <c r="F67" s="1869" t="s">
        <v>2263</v>
      </c>
      <c r="G67" s="1635"/>
      <c r="H67" s="1634"/>
    </row>
    <row r="68" spans="1:10" ht="12" customHeight="1" x14ac:dyDescent="0.2">
      <c r="E68" s="2051"/>
      <c r="G68" s="648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19685039370078741"/>
  <pageSetup scale="92" orientation="portrait" r:id="rId1"/>
  <headerFooter alignWithMargins="0">
    <oddHeader>&amp;L&amp;9Organisme ________________________________________&amp;R&amp;9Code géographique ____________</oddHeader>
    <oddFooter>&amp;LS27-3-A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8"/>
  <sheetViews>
    <sheetView showZeros="0" zoomScaleNormal="100" zoomScaleSheetLayoutView="70" workbookViewId="0"/>
  </sheetViews>
  <sheetFormatPr baseColWidth="10" defaultColWidth="11.42578125" defaultRowHeight="12" customHeight="1" x14ac:dyDescent="0.2"/>
  <cols>
    <col min="1" max="1" width="2.7109375" style="2046" customWidth="1"/>
    <col min="2" max="2" width="44.140625" style="2051" customWidth="1"/>
    <col min="3" max="3" width="3.140625" style="2051" customWidth="1"/>
    <col min="4" max="4" width="15.7109375" style="2051" customWidth="1"/>
    <col min="5" max="5" width="1.7109375" style="648" customWidth="1"/>
    <col min="6" max="6" width="15.7109375" style="2051" customWidth="1"/>
    <col min="7" max="7" width="1.7109375" style="2051" customWidth="1"/>
    <col min="8" max="8" width="15.7109375" style="2051" customWidth="1"/>
    <col min="9" max="16384" width="11.42578125" style="2051"/>
  </cols>
  <sheetData>
    <row r="2" spans="2:8" ht="12.6" customHeight="1" x14ac:dyDescent="0.2">
      <c r="B2" s="2256" t="s">
        <v>1000</v>
      </c>
      <c r="C2" s="2237"/>
      <c r="D2" s="2237"/>
      <c r="E2" s="2237"/>
      <c r="F2" s="2237"/>
      <c r="G2" s="2237"/>
      <c r="H2" s="2237"/>
    </row>
    <row r="3" spans="2:8" ht="14.1" customHeight="1" x14ac:dyDescent="0.2">
      <c r="B3" s="2323" t="s">
        <v>1035</v>
      </c>
      <c r="C3" s="2323"/>
      <c r="D3" s="2323"/>
      <c r="E3" s="2323"/>
      <c r="F3" s="2323"/>
      <c r="G3" s="2323"/>
      <c r="H3" s="2323"/>
    </row>
    <row r="4" spans="2:8" ht="13.15" customHeight="1" x14ac:dyDescent="0.2">
      <c r="B4" s="2323" t="s">
        <v>877</v>
      </c>
      <c r="C4" s="2323"/>
      <c r="D4" s="2323"/>
      <c r="E4" s="2323"/>
      <c r="F4" s="2323"/>
      <c r="G4" s="2323"/>
      <c r="H4" s="2323"/>
    </row>
    <row r="5" spans="2:8" ht="12.75" customHeight="1" x14ac:dyDescent="0.2">
      <c r="B5" s="2182" t="s">
        <v>985</v>
      </c>
      <c r="C5" s="1957"/>
      <c r="D5" s="1957"/>
      <c r="E5" s="1236"/>
      <c r="F5" s="1957"/>
      <c r="G5" s="1957"/>
    </row>
    <row r="6" spans="2:8" ht="12.75" customHeight="1" x14ac:dyDescent="0.2">
      <c r="B6" s="1327" t="s">
        <v>341</v>
      </c>
      <c r="C6" s="2135"/>
      <c r="D6" s="1957"/>
      <c r="E6" s="584"/>
      <c r="F6" s="2323"/>
      <c r="G6" s="2323"/>
      <c r="H6" s="2323"/>
    </row>
    <row r="7" spans="2:8" ht="12.75" customHeight="1" x14ac:dyDescent="0.2">
      <c r="B7" s="531" t="s">
        <v>1038</v>
      </c>
      <c r="C7" s="2135"/>
      <c r="D7" s="1957" t="s">
        <v>503</v>
      </c>
      <c r="E7" s="584"/>
      <c r="F7" s="2326" t="s">
        <v>287</v>
      </c>
      <c r="G7" s="2242"/>
      <c r="H7" s="2242"/>
    </row>
    <row r="8" spans="2:8" ht="12.75" customHeight="1" thickBot="1" x14ac:dyDescent="0.25">
      <c r="B8" s="495" t="s">
        <v>401</v>
      </c>
      <c r="C8" s="495"/>
      <c r="D8" s="2149">
        <v>2018</v>
      </c>
      <c r="E8" s="1630"/>
      <c r="F8" s="496">
        <v>2018</v>
      </c>
      <c r="G8" s="496"/>
      <c r="H8" s="496">
        <v>2017</v>
      </c>
    </row>
    <row r="9" spans="2:8" ht="8.1" customHeight="1" x14ac:dyDescent="0.2">
      <c r="B9" s="497"/>
      <c r="C9" s="497"/>
      <c r="D9" s="857"/>
      <c r="E9" s="1633"/>
      <c r="F9" s="1957"/>
      <c r="G9" s="1957"/>
      <c r="H9" s="1957"/>
    </row>
    <row r="10" spans="2:8" ht="15.75" customHeight="1" x14ac:dyDescent="0.2">
      <c r="B10" s="497" t="s">
        <v>680</v>
      </c>
      <c r="C10" s="504"/>
      <c r="D10" s="2139"/>
      <c r="E10" s="644"/>
      <c r="F10" s="2140"/>
      <c r="G10" s="2140"/>
      <c r="H10" s="2139"/>
    </row>
    <row r="11" spans="2:8" ht="12" customHeight="1" x14ac:dyDescent="0.2">
      <c r="B11" s="497" t="s">
        <v>257</v>
      </c>
      <c r="C11" s="504"/>
      <c r="D11" s="2139"/>
      <c r="E11" s="504"/>
      <c r="F11" s="1858"/>
      <c r="G11" s="1858"/>
      <c r="H11" s="2139"/>
    </row>
    <row r="12" spans="2:8" ht="12" customHeight="1" x14ac:dyDescent="0.2">
      <c r="B12" s="497" t="s">
        <v>259</v>
      </c>
      <c r="C12" s="504"/>
      <c r="D12" s="2139"/>
      <c r="E12" s="504"/>
      <c r="F12" s="1858"/>
      <c r="G12" s="1858"/>
      <c r="H12" s="2139"/>
    </row>
    <row r="13" spans="2:8" ht="6.6" customHeight="1" x14ac:dyDescent="0.2">
      <c r="B13" s="497"/>
      <c r="C13" s="504"/>
      <c r="D13" s="2139"/>
      <c r="E13" s="504"/>
      <c r="F13" s="1858"/>
      <c r="G13" s="1858"/>
      <c r="H13" s="2139"/>
    </row>
    <row r="14" spans="2:8" ht="12" customHeight="1" x14ac:dyDescent="0.2">
      <c r="B14" s="497" t="s">
        <v>708</v>
      </c>
      <c r="C14" s="504">
        <f>'1.RF_S27-3-A  Rev.transferts'!C67+1</f>
        <v>92</v>
      </c>
      <c r="D14" s="2139"/>
      <c r="E14" s="504"/>
      <c r="F14" s="1849" t="s">
        <v>2264</v>
      </c>
      <c r="G14" s="1858"/>
      <c r="H14" s="2139"/>
    </row>
    <row r="15" spans="2:8" ht="12" customHeight="1" x14ac:dyDescent="0.2">
      <c r="B15" s="497" t="s">
        <v>709</v>
      </c>
      <c r="C15" s="675"/>
      <c r="D15" s="660"/>
      <c r="E15" s="677"/>
      <c r="F15" s="1876"/>
      <c r="G15" s="676"/>
      <c r="H15" s="660"/>
    </row>
    <row r="16" spans="2:8" ht="12" customHeight="1" x14ac:dyDescent="0.2">
      <c r="B16" s="2135" t="s">
        <v>461</v>
      </c>
      <c r="C16" s="504">
        <f>C14+1</f>
        <v>93</v>
      </c>
      <c r="D16" s="2139"/>
      <c r="E16" s="644"/>
      <c r="F16" s="1849" t="s">
        <v>2265</v>
      </c>
      <c r="G16" s="1858"/>
      <c r="H16" s="2139"/>
    </row>
    <row r="17" spans="2:10" ht="12" customHeight="1" x14ac:dyDescent="0.2">
      <c r="B17" s="2135" t="s">
        <v>26</v>
      </c>
      <c r="C17" s="504">
        <f>C16+1</f>
        <v>94</v>
      </c>
      <c r="D17" s="2139"/>
      <c r="E17" s="644"/>
      <c r="F17" s="1847" t="s">
        <v>2266</v>
      </c>
      <c r="G17" s="2140"/>
      <c r="H17" s="2139"/>
    </row>
    <row r="18" spans="2:10" ht="12" customHeight="1" x14ac:dyDescent="0.2">
      <c r="B18" s="2135" t="s">
        <v>27</v>
      </c>
      <c r="C18" s="504">
        <f>C17+1</f>
        <v>95</v>
      </c>
      <c r="D18" s="2139"/>
      <c r="E18" s="644"/>
      <c r="F18" s="1849" t="s">
        <v>2267</v>
      </c>
      <c r="G18" s="2140"/>
      <c r="H18" s="2139"/>
    </row>
    <row r="19" spans="2:10" ht="12" customHeight="1" x14ac:dyDescent="0.2">
      <c r="B19" s="2135" t="s">
        <v>68</v>
      </c>
      <c r="C19" s="504">
        <f>C18+1</f>
        <v>96</v>
      </c>
      <c r="D19" s="2139"/>
      <c r="E19" s="644"/>
      <c r="F19" s="1847" t="s">
        <v>2268</v>
      </c>
      <c r="G19" s="2140"/>
      <c r="H19" s="2139"/>
    </row>
    <row r="20" spans="2:10" ht="12" customHeight="1" x14ac:dyDescent="0.2">
      <c r="B20" s="497" t="s">
        <v>710</v>
      </c>
      <c r="C20" s="675"/>
      <c r="D20" s="660"/>
      <c r="E20" s="644"/>
      <c r="F20" s="1876"/>
      <c r="G20" s="676"/>
      <c r="H20" s="2139"/>
    </row>
    <row r="21" spans="2:10" ht="12" customHeight="1" x14ac:dyDescent="0.2">
      <c r="B21" s="2135" t="s">
        <v>28</v>
      </c>
      <c r="C21" s="504"/>
      <c r="D21" s="2139"/>
      <c r="E21" s="644"/>
      <c r="F21" s="1847"/>
      <c r="G21" s="2140"/>
      <c r="H21" s="2139"/>
      <c r="J21" s="2183"/>
    </row>
    <row r="22" spans="2:10" ht="12" customHeight="1" x14ac:dyDescent="0.2">
      <c r="B22" s="2135" t="s">
        <v>127</v>
      </c>
      <c r="C22" s="504">
        <f>C19+1</f>
        <v>97</v>
      </c>
      <c r="D22" s="2192"/>
      <c r="E22" s="644"/>
      <c r="F22" s="1847" t="s">
        <v>2269</v>
      </c>
      <c r="G22" s="2140"/>
      <c r="H22" s="2192"/>
    </row>
    <row r="23" spans="2:10" ht="12" customHeight="1" x14ac:dyDescent="0.2">
      <c r="B23" s="2135" t="s">
        <v>128</v>
      </c>
      <c r="C23" s="504">
        <f>C22+1</f>
        <v>98</v>
      </c>
      <c r="D23" s="2192"/>
      <c r="E23" s="644"/>
      <c r="F23" s="1847" t="s">
        <v>2270</v>
      </c>
      <c r="G23" s="2140"/>
      <c r="H23" s="2192"/>
    </row>
    <row r="24" spans="2:10" ht="12" customHeight="1" x14ac:dyDescent="0.2">
      <c r="B24" s="2135" t="s">
        <v>129</v>
      </c>
      <c r="C24" s="504">
        <f>C23+1</f>
        <v>99</v>
      </c>
      <c r="D24" s="2192"/>
      <c r="E24" s="644"/>
      <c r="F24" s="1847" t="s">
        <v>2271</v>
      </c>
      <c r="G24" s="2140"/>
      <c r="H24" s="2192"/>
    </row>
    <row r="25" spans="2:10" ht="12" customHeight="1" x14ac:dyDescent="0.2">
      <c r="B25" s="2135" t="s">
        <v>572</v>
      </c>
      <c r="C25" s="504"/>
      <c r="D25" s="2139"/>
      <c r="E25" s="644"/>
      <c r="F25" s="1851"/>
      <c r="G25" s="2140"/>
      <c r="H25" s="2139"/>
    </row>
    <row r="26" spans="2:10" ht="12" customHeight="1" x14ac:dyDescent="0.2">
      <c r="B26" s="2135" t="s">
        <v>444</v>
      </c>
      <c r="C26" s="504"/>
      <c r="D26" s="2139"/>
      <c r="E26" s="644"/>
      <c r="F26" s="1851"/>
      <c r="G26" s="2140"/>
      <c r="H26" s="2139"/>
    </row>
    <row r="27" spans="2:10" ht="12" customHeight="1" x14ac:dyDescent="0.2">
      <c r="B27" s="2135" t="s">
        <v>566</v>
      </c>
      <c r="C27" s="504">
        <f>C24+1</f>
        <v>100</v>
      </c>
      <c r="D27" s="2139"/>
      <c r="E27" s="644"/>
      <c r="F27" s="1847" t="s">
        <v>2272</v>
      </c>
      <c r="G27" s="2140"/>
      <c r="H27" s="2139"/>
    </row>
    <row r="28" spans="2:10" ht="12" customHeight="1" x14ac:dyDescent="0.2">
      <c r="B28" s="2135" t="s">
        <v>346</v>
      </c>
      <c r="C28" s="504">
        <f t="shared" ref="C28:C33" si="0">C27+1</f>
        <v>101</v>
      </c>
      <c r="D28" s="2139"/>
      <c r="E28" s="644"/>
      <c r="F28" s="1847" t="s">
        <v>2273</v>
      </c>
      <c r="G28" s="2140"/>
      <c r="H28" s="2139"/>
    </row>
    <row r="29" spans="2:10" ht="12" customHeight="1" x14ac:dyDescent="0.2">
      <c r="B29" s="2135" t="s">
        <v>347</v>
      </c>
      <c r="C29" s="504">
        <f t="shared" si="0"/>
        <v>102</v>
      </c>
      <c r="D29" s="2139"/>
      <c r="E29" s="644"/>
      <c r="F29" s="1847" t="s">
        <v>2274</v>
      </c>
      <c r="G29" s="2140"/>
      <c r="H29" s="2139"/>
    </row>
    <row r="30" spans="2:10" ht="12" customHeight="1" x14ac:dyDescent="0.2">
      <c r="B30" s="2135" t="s">
        <v>236</v>
      </c>
      <c r="C30" s="504">
        <f t="shared" si="0"/>
        <v>103</v>
      </c>
      <c r="D30" s="2139"/>
      <c r="E30" s="644"/>
      <c r="F30" s="1847" t="s">
        <v>2275</v>
      </c>
      <c r="G30" s="2140"/>
      <c r="H30" s="2139"/>
    </row>
    <row r="31" spans="2:10" ht="12" customHeight="1" x14ac:dyDescent="0.2">
      <c r="B31" s="2135" t="s">
        <v>349</v>
      </c>
      <c r="C31" s="504">
        <f t="shared" si="0"/>
        <v>104</v>
      </c>
      <c r="D31" s="2139"/>
      <c r="E31" s="644"/>
      <c r="F31" s="1847" t="s">
        <v>2276</v>
      </c>
      <c r="G31" s="2140"/>
      <c r="H31" s="2139"/>
    </row>
    <row r="32" spans="2:10" ht="12" customHeight="1" x14ac:dyDescent="0.2">
      <c r="B32" s="2135" t="s">
        <v>312</v>
      </c>
      <c r="C32" s="504">
        <f t="shared" si="0"/>
        <v>105</v>
      </c>
      <c r="D32" s="2139"/>
      <c r="E32" s="644"/>
      <c r="F32" s="1847" t="s">
        <v>2277</v>
      </c>
      <c r="G32" s="2140"/>
      <c r="H32" s="2139"/>
    </row>
    <row r="33" spans="1:22" ht="12" customHeight="1" x14ac:dyDescent="0.2">
      <c r="B33" s="2135" t="s">
        <v>68</v>
      </c>
      <c r="C33" s="504">
        <f t="shared" si="0"/>
        <v>106</v>
      </c>
      <c r="D33" s="2139"/>
      <c r="E33" s="644"/>
      <c r="F33" s="1847" t="s">
        <v>2278</v>
      </c>
      <c r="G33" s="2140"/>
      <c r="H33" s="2139"/>
    </row>
    <row r="34" spans="1:22" ht="12" customHeight="1" x14ac:dyDescent="0.2">
      <c r="B34" s="497" t="s">
        <v>463</v>
      </c>
      <c r="C34" s="504"/>
      <c r="D34" s="2139"/>
      <c r="E34" s="644"/>
      <c r="F34" s="2140"/>
      <c r="G34" s="2140"/>
      <c r="H34" s="2139"/>
    </row>
    <row r="35" spans="1:22" ht="12" customHeight="1" x14ac:dyDescent="0.2">
      <c r="B35" s="2135" t="s">
        <v>621</v>
      </c>
      <c r="C35" s="504"/>
      <c r="D35" s="2139"/>
      <c r="E35" s="644"/>
      <c r="F35" s="2140"/>
      <c r="G35" s="2140"/>
      <c r="H35" s="2139"/>
    </row>
    <row r="36" spans="1:22" ht="12" customHeight="1" x14ac:dyDescent="0.2">
      <c r="B36" s="2135" t="s">
        <v>611</v>
      </c>
      <c r="C36" s="504"/>
      <c r="D36" s="2139"/>
      <c r="E36" s="644"/>
      <c r="F36" s="2140"/>
      <c r="G36" s="2140"/>
      <c r="H36" s="2139"/>
    </row>
    <row r="37" spans="1:22" ht="12" customHeight="1" x14ac:dyDescent="0.2">
      <c r="B37" s="2135" t="s">
        <v>612</v>
      </c>
      <c r="C37" s="504">
        <f>C33+1</f>
        <v>107</v>
      </c>
      <c r="D37" s="2139"/>
      <c r="E37" s="644"/>
      <c r="F37" s="1847" t="s">
        <v>2279</v>
      </c>
      <c r="G37" s="2140"/>
      <c r="H37" s="2139"/>
    </row>
    <row r="38" spans="1:22" ht="12" customHeight="1" x14ac:dyDescent="0.2">
      <c r="B38" s="2135" t="s">
        <v>130</v>
      </c>
      <c r="C38" s="504">
        <f>C37+1</f>
        <v>108</v>
      </c>
      <c r="D38" s="2139"/>
      <c r="E38" s="644"/>
      <c r="F38" s="1847" t="s">
        <v>2280</v>
      </c>
      <c r="G38" s="1858"/>
      <c r="H38" s="2139"/>
    </row>
    <row r="39" spans="1:22" ht="12" customHeight="1" x14ac:dyDescent="0.2">
      <c r="B39" s="2135" t="s">
        <v>131</v>
      </c>
      <c r="C39" s="504">
        <f>C38+1</f>
        <v>109</v>
      </c>
      <c r="D39" s="2139"/>
      <c r="E39" s="644"/>
      <c r="F39" s="1849" t="s">
        <v>2281</v>
      </c>
      <c r="G39" s="1858"/>
      <c r="H39" s="2139"/>
    </row>
    <row r="40" spans="1:22" ht="12" customHeight="1" x14ac:dyDescent="0.2">
      <c r="B40" s="2135" t="s">
        <v>132</v>
      </c>
      <c r="C40" s="504">
        <f>C39+1</f>
        <v>110</v>
      </c>
      <c r="D40" s="2139"/>
      <c r="E40" s="644"/>
      <c r="F40" s="1849" t="s">
        <v>2282</v>
      </c>
      <c r="G40" s="1858"/>
      <c r="H40" s="2139"/>
    </row>
    <row r="41" spans="1:22" ht="12" customHeight="1" x14ac:dyDescent="0.2">
      <c r="B41" s="2135" t="s">
        <v>279</v>
      </c>
      <c r="C41" s="504"/>
      <c r="D41" s="2139"/>
      <c r="E41" s="2051"/>
      <c r="F41" s="1849"/>
      <c r="G41" s="644"/>
      <c r="H41" s="1858"/>
      <c r="I41" s="1858"/>
      <c r="J41" s="2139"/>
    </row>
    <row r="42" spans="1:22" ht="12" customHeight="1" x14ac:dyDescent="0.2">
      <c r="A42" s="99"/>
      <c r="B42" s="2135" t="s">
        <v>339</v>
      </c>
      <c r="C42" s="1888">
        <f>C40+1</f>
        <v>111</v>
      </c>
      <c r="D42" s="2139"/>
      <c r="E42" s="2051"/>
      <c r="F42" s="1849" t="s">
        <v>2283</v>
      </c>
      <c r="G42" s="644"/>
      <c r="H42" s="1858"/>
      <c r="I42" s="1858"/>
      <c r="J42" s="2139"/>
    </row>
    <row r="43" spans="1:22" ht="12" customHeight="1" x14ac:dyDescent="0.2">
      <c r="A43" s="99"/>
      <c r="B43" s="90" t="s">
        <v>340</v>
      </c>
      <c r="C43" s="99"/>
      <c r="D43" s="2139"/>
      <c r="E43" s="2051"/>
      <c r="F43" s="1852"/>
      <c r="G43" s="644"/>
      <c r="H43" s="1858"/>
      <c r="I43" s="1858"/>
      <c r="J43" s="2139"/>
    </row>
    <row r="44" spans="1:22" ht="12" customHeight="1" x14ac:dyDescent="0.2">
      <c r="A44" s="1939"/>
      <c r="B44" s="90" t="s">
        <v>354</v>
      </c>
      <c r="C44" s="402"/>
      <c r="D44" s="2139"/>
      <c r="E44" s="2135"/>
      <c r="F44" s="1852"/>
      <c r="G44" s="504"/>
      <c r="H44" s="1858"/>
      <c r="I44" s="1858"/>
      <c r="J44" s="2139"/>
      <c r="K44" s="2135"/>
      <c r="L44" s="2135"/>
      <c r="M44" s="2135"/>
      <c r="N44" s="2135"/>
      <c r="O44" s="2135"/>
      <c r="P44" s="2135"/>
      <c r="Q44" s="2135"/>
      <c r="R44" s="2135"/>
      <c r="S44" s="2135"/>
      <c r="T44" s="2135"/>
      <c r="U44" s="2135"/>
      <c r="V44" s="2135"/>
    </row>
    <row r="45" spans="1:22" ht="12" customHeight="1" x14ac:dyDescent="0.2">
      <c r="A45" s="1939"/>
      <c r="B45" s="90" t="s">
        <v>622</v>
      </c>
      <c r="C45" s="1888">
        <f>C42+1</f>
        <v>112</v>
      </c>
      <c r="D45" s="2139"/>
      <c r="E45" s="2051"/>
      <c r="F45" s="1849" t="s">
        <v>2284</v>
      </c>
      <c r="G45" s="644"/>
      <c r="H45" s="1858"/>
      <c r="I45" s="1858"/>
      <c r="J45" s="2139"/>
    </row>
    <row r="46" spans="1:22" ht="12" customHeight="1" x14ac:dyDescent="0.2">
      <c r="A46" s="1939"/>
      <c r="B46" s="90" t="s">
        <v>355</v>
      </c>
      <c r="C46" s="1888">
        <f t="shared" ref="C46:C51" si="1">C45+1</f>
        <v>113</v>
      </c>
      <c r="D46" s="2139"/>
      <c r="E46" s="2051"/>
      <c r="F46" s="1849" t="s">
        <v>2285</v>
      </c>
      <c r="G46" s="644"/>
      <c r="H46" s="1858"/>
      <c r="I46" s="1858"/>
      <c r="J46" s="2139"/>
    </row>
    <row r="47" spans="1:22" ht="12" customHeight="1" x14ac:dyDescent="0.2">
      <c r="A47" s="1939"/>
      <c r="B47" s="90" t="s">
        <v>236</v>
      </c>
      <c r="C47" s="1888">
        <f t="shared" si="1"/>
        <v>114</v>
      </c>
      <c r="D47" s="2139"/>
      <c r="E47" s="2051"/>
      <c r="F47" s="1849" t="s">
        <v>2286</v>
      </c>
      <c r="G47" s="644"/>
      <c r="H47" s="1858"/>
      <c r="I47" s="1858"/>
      <c r="J47" s="2139"/>
    </row>
    <row r="48" spans="1:22" ht="12" customHeight="1" x14ac:dyDescent="0.2">
      <c r="B48" s="90" t="s">
        <v>129</v>
      </c>
      <c r="C48" s="504">
        <f t="shared" si="1"/>
        <v>115</v>
      </c>
      <c r="D48" s="2139"/>
      <c r="E48" s="2051"/>
      <c r="F48" s="1849" t="s">
        <v>2287</v>
      </c>
      <c r="G48" s="644"/>
      <c r="H48" s="1858"/>
      <c r="I48" s="1858"/>
      <c r="J48" s="2139"/>
    </row>
    <row r="49" spans="2:10" ht="12" customHeight="1" x14ac:dyDescent="0.2">
      <c r="B49" s="2135" t="s">
        <v>574</v>
      </c>
      <c r="C49" s="504">
        <f t="shared" si="1"/>
        <v>116</v>
      </c>
      <c r="D49" s="2139"/>
      <c r="E49" s="2051"/>
      <c r="F49" s="1849" t="s">
        <v>2288</v>
      </c>
      <c r="G49" s="644"/>
      <c r="H49" s="1858"/>
      <c r="I49" s="1858"/>
      <c r="J49" s="2139"/>
    </row>
    <row r="50" spans="2:10" ht="12" customHeight="1" x14ac:dyDescent="0.2">
      <c r="B50" s="2135" t="s">
        <v>29</v>
      </c>
      <c r="C50" s="504">
        <f t="shared" si="1"/>
        <v>117</v>
      </c>
      <c r="D50" s="2139"/>
      <c r="E50" s="2051"/>
      <c r="F50" s="1849" t="s">
        <v>2289</v>
      </c>
      <c r="G50" s="504"/>
      <c r="H50" s="1858"/>
      <c r="I50" s="1858"/>
      <c r="J50" s="2139"/>
    </row>
    <row r="51" spans="2:10" ht="12" customHeight="1" x14ac:dyDescent="0.2">
      <c r="B51" s="2135" t="s">
        <v>68</v>
      </c>
      <c r="C51" s="680">
        <f t="shared" si="1"/>
        <v>118</v>
      </c>
      <c r="D51" s="2137"/>
      <c r="E51" s="2051"/>
      <c r="F51" s="1849" t="s">
        <v>2290</v>
      </c>
      <c r="G51" s="682"/>
      <c r="H51" s="2137"/>
      <c r="I51" s="2137"/>
    </row>
    <row r="52" spans="2:10" ht="12" customHeight="1" x14ac:dyDescent="0.2">
      <c r="B52" s="497" t="s">
        <v>464</v>
      </c>
      <c r="C52" s="504"/>
      <c r="D52" s="2139"/>
      <c r="E52" s="2051"/>
      <c r="F52" s="1852"/>
      <c r="G52" s="644"/>
      <c r="H52" s="1858"/>
      <c r="I52" s="1858"/>
      <c r="J52" s="2192"/>
    </row>
    <row r="53" spans="2:10" ht="12" customHeight="1" x14ac:dyDescent="0.2">
      <c r="B53" s="2135" t="s">
        <v>3</v>
      </c>
      <c r="C53" s="504">
        <f>C51+1</f>
        <v>119</v>
      </c>
      <c r="D53" s="2139"/>
      <c r="E53" s="2051"/>
      <c r="F53" s="1849" t="s">
        <v>2291</v>
      </c>
      <c r="G53" s="644"/>
      <c r="H53" s="1858"/>
      <c r="I53" s="1858"/>
      <c r="J53" s="2192"/>
    </row>
    <row r="54" spans="2:10" ht="12" customHeight="1" x14ac:dyDescent="0.2">
      <c r="B54" s="2135" t="s">
        <v>114</v>
      </c>
      <c r="C54" s="504">
        <f>C53+1</f>
        <v>120</v>
      </c>
      <c r="D54" s="2139"/>
      <c r="E54" s="2051"/>
      <c r="F54" s="1849" t="s">
        <v>2292</v>
      </c>
      <c r="G54" s="644"/>
      <c r="H54" s="1858"/>
      <c r="I54" s="1858"/>
      <c r="J54" s="2139"/>
    </row>
    <row r="55" spans="2:10" ht="12" customHeight="1" x14ac:dyDescent="0.2">
      <c r="B55" s="2135" t="s">
        <v>68</v>
      </c>
      <c r="C55" s="504">
        <f>C54+1</f>
        <v>121</v>
      </c>
      <c r="D55" s="1858"/>
      <c r="E55" s="2051"/>
      <c r="F55" s="1849" t="s">
        <v>2293</v>
      </c>
      <c r="G55" s="683"/>
      <c r="H55" s="1858"/>
      <c r="I55" s="1858"/>
      <c r="J55" s="1858"/>
    </row>
    <row r="56" spans="2:10" ht="12" customHeight="1" x14ac:dyDescent="0.2">
      <c r="B56" s="497" t="s">
        <v>204</v>
      </c>
      <c r="C56" s="504"/>
      <c r="D56" s="1858"/>
      <c r="E56" s="2051"/>
      <c r="F56" s="1849"/>
      <c r="G56" s="504"/>
      <c r="H56" s="1858"/>
      <c r="I56" s="1858"/>
      <c r="J56" s="1858"/>
    </row>
    <row r="57" spans="2:10" ht="12" customHeight="1" x14ac:dyDescent="0.2">
      <c r="B57" s="2135" t="s">
        <v>4</v>
      </c>
      <c r="C57" s="504">
        <f>C55+1</f>
        <v>122</v>
      </c>
      <c r="D57" s="1858"/>
      <c r="E57" s="2051"/>
      <c r="F57" s="1849" t="s">
        <v>2294</v>
      </c>
      <c r="G57" s="504"/>
      <c r="H57" s="1858"/>
      <c r="I57" s="1858"/>
      <c r="J57" s="1858"/>
    </row>
    <row r="58" spans="2:10" ht="12" customHeight="1" x14ac:dyDescent="0.2">
      <c r="B58" s="2135" t="s">
        <v>314</v>
      </c>
      <c r="C58" s="504">
        <f>C57+1</f>
        <v>123</v>
      </c>
      <c r="D58" s="1858"/>
      <c r="E58" s="2051"/>
      <c r="F58" s="1849" t="s">
        <v>2295</v>
      </c>
      <c r="G58" s="644"/>
      <c r="H58" s="2140"/>
      <c r="I58" s="2140"/>
      <c r="J58" s="1858"/>
    </row>
    <row r="59" spans="2:10" ht="12" customHeight="1" x14ac:dyDescent="0.2">
      <c r="B59" s="2135" t="s">
        <v>315</v>
      </c>
      <c r="C59" s="504">
        <f>C58+1</f>
        <v>124</v>
      </c>
      <c r="D59" s="1858"/>
      <c r="E59" s="2051"/>
      <c r="F59" s="1847" t="s">
        <v>2296</v>
      </c>
      <c r="G59" s="644"/>
      <c r="H59" s="2140"/>
      <c r="I59" s="2140"/>
      <c r="J59" s="1858"/>
    </row>
    <row r="60" spans="2:10" ht="12" customHeight="1" x14ac:dyDescent="0.2">
      <c r="B60" s="2135" t="s">
        <v>68</v>
      </c>
      <c r="C60" s="504">
        <f>C59+1</f>
        <v>125</v>
      </c>
      <c r="D60" s="2140"/>
      <c r="E60" s="2051"/>
      <c r="F60" s="1847" t="s">
        <v>2297</v>
      </c>
      <c r="G60" s="644"/>
      <c r="H60" s="2140"/>
      <c r="I60" s="2140"/>
      <c r="J60" s="2140"/>
    </row>
    <row r="61" spans="2:10" ht="12" customHeight="1" x14ac:dyDescent="0.2">
      <c r="B61" s="497" t="s">
        <v>205</v>
      </c>
      <c r="C61" s="504"/>
      <c r="D61" s="1858"/>
      <c r="E61" s="2051"/>
      <c r="F61" s="1852"/>
      <c r="G61" s="644"/>
      <c r="H61" s="1858"/>
      <c r="I61" s="1858"/>
      <c r="J61" s="1858"/>
    </row>
    <row r="62" spans="2:10" ht="12" customHeight="1" x14ac:dyDescent="0.2">
      <c r="B62" s="2135" t="s">
        <v>429</v>
      </c>
      <c r="C62" s="644">
        <f>C60+1</f>
        <v>126</v>
      </c>
      <c r="D62" s="2140"/>
      <c r="E62" s="2051"/>
      <c r="F62" s="1849" t="s">
        <v>2298</v>
      </c>
      <c r="G62" s="644"/>
      <c r="H62" s="2140"/>
      <c r="I62" s="2140"/>
      <c r="J62" s="2140"/>
    </row>
    <row r="63" spans="2:10" ht="12" customHeight="1" x14ac:dyDescent="0.2">
      <c r="B63" s="2135" t="s">
        <v>430</v>
      </c>
      <c r="C63" s="504"/>
      <c r="D63" s="1858"/>
      <c r="E63" s="2051"/>
      <c r="F63" s="1847"/>
      <c r="G63" s="644"/>
      <c r="H63" s="1858"/>
      <c r="I63" s="1858"/>
      <c r="J63" s="1858"/>
    </row>
    <row r="64" spans="2:10" ht="12" customHeight="1" x14ac:dyDescent="0.2">
      <c r="B64" s="2135" t="s">
        <v>356</v>
      </c>
      <c r="C64" s="504">
        <f>C62+1</f>
        <v>127</v>
      </c>
      <c r="D64" s="1858"/>
      <c r="E64" s="2051"/>
      <c r="F64" s="1849" t="s">
        <v>2299</v>
      </c>
      <c r="G64" s="644"/>
      <c r="H64" s="1858"/>
      <c r="I64" s="1858"/>
      <c r="J64" s="1858"/>
    </row>
    <row r="65" spans="1:10" ht="12" customHeight="1" x14ac:dyDescent="0.2">
      <c r="B65" s="2135" t="s">
        <v>129</v>
      </c>
      <c r="C65" s="504">
        <f>C64+1</f>
        <v>128</v>
      </c>
      <c r="D65" s="1858"/>
      <c r="E65" s="2135"/>
      <c r="F65" s="1849" t="s">
        <v>2300</v>
      </c>
      <c r="G65" s="504"/>
      <c r="H65" s="1858"/>
      <c r="I65" s="1858"/>
      <c r="J65" s="1858"/>
    </row>
    <row r="66" spans="1:10" ht="12" customHeight="1" x14ac:dyDescent="0.2">
      <c r="B66" s="497" t="s">
        <v>206</v>
      </c>
      <c r="C66" s="523">
        <f>C65+1</f>
        <v>129</v>
      </c>
      <c r="D66" s="2143"/>
      <c r="E66" s="2141"/>
      <c r="F66" s="1849"/>
      <c r="G66" s="523"/>
      <c r="H66" s="2143"/>
      <c r="I66" s="1858"/>
      <c r="J66" s="1858"/>
    </row>
    <row r="67" spans="1:10" s="531" customFormat="1" ht="12" customHeight="1" x14ac:dyDescent="0.2">
      <c r="A67" s="885"/>
      <c r="B67" s="2155"/>
      <c r="C67" s="2193">
        <f>C66+1</f>
        <v>130</v>
      </c>
      <c r="D67" s="1634"/>
      <c r="E67" s="1634"/>
      <c r="F67" s="1877" t="s">
        <v>2301</v>
      </c>
      <c r="G67" s="1635"/>
      <c r="H67" s="1634"/>
    </row>
    <row r="68" spans="1:10" ht="12" customHeight="1" x14ac:dyDescent="0.2">
      <c r="E68" s="2051"/>
      <c r="G68" s="648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59055118110236227" footer="0.19685039370078741"/>
  <pageSetup scale="92" orientation="portrait" r:id="rId1"/>
  <headerFooter alignWithMargins="0">
    <oddHeader>&amp;L&amp;9Organisme ________________________________________&amp;R&amp;9Code géographique ____________</oddHeader>
    <oddFooter>&amp;LS27-4-A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3"/>
  <sheetViews>
    <sheetView showZeros="0" zoomScaleNormal="100" zoomScaleSheetLayoutView="40" workbookViewId="0"/>
  </sheetViews>
  <sheetFormatPr baseColWidth="10" defaultColWidth="11.42578125" defaultRowHeight="12" customHeight="1" x14ac:dyDescent="0.2"/>
  <cols>
    <col min="1" max="1" width="44.5703125" style="2051" customWidth="1"/>
    <col min="2" max="2" width="3.140625" style="2051" customWidth="1"/>
    <col min="3" max="3" width="15.7109375" style="2051" customWidth="1"/>
    <col min="4" max="4" width="1.7109375" style="648" customWidth="1"/>
    <col min="5" max="5" width="15.7109375" style="2051" customWidth="1"/>
    <col min="6" max="6" width="1.7109375" style="2051" customWidth="1"/>
    <col min="7" max="7" width="15.7109375" style="2051" customWidth="1"/>
    <col min="8" max="16384" width="11.42578125" style="2051"/>
  </cols>
  <sheetData>
    <row r="2" spans="1:7" ht="12" customHeight="1" x14ac:dyDescent="0.2">
      <c r="A2" s="531" t="s">
        <v>1038</v>
      </c>
    </row>
    <row r="3" spans="1:7" ht="12" customHeight="1" x14ac:dyDescent="0.2">
      <c r="A3" s="2256" t="s">
        <v>1000</v>
      </c>
      <c r="B3" s="2237"/>
      <c r="C3" s="2237"/>
      <c r="D3" s="2237"/>
      <c r="E3" s="2237"/>
      <c r="F3" s="2237"/>
      <c r="G3" s="2237"/>
    </row>
    <row r="4" spans="1:7" ht="14.1" customHeight="1" x14ac:dyDescent="0.2">
      <c r="A4" s="2323" t="s">
        <v>1035</v>
      </c>
      <c r="B4" s="2323"/>
      <c r="C4" s="2323"/>
      <c r="D4" s="2323"/>
      <c r="E4" s="2323"/>
      <c r="F4" s="2323"/>
      <c r="G4" s="2323"/>
    </row>
    <row r="5" spans="1:7" ht="12" customHeight="1" x14ac:dyDescent="0.2">
      <c r="A5" s="2323" t="s">
        <v>877</v>
      </c>
      <c r="B5" s="2323"/>
      <c r="C5" s="2323"/>
      <c r="D5" s="2323"/>
      <c r="E5" s="2323"/>
      <c r="F5" s="2323"/>
      <c r="G5" s="2323"/>
    </row>
    <row r="6" spans="1:7" ht="12.75" customHeight="1" x14ac:dyDescent="0.2">
      <c r="A6" s="2182" t="s">
        <v>985</v>
      </c>
      <c r="B6" s="1957"/>
      <c r="C6" s="1957"/>
      <c r="D6" s="1236"/>
      <c r="E6" s="1957"/>
      <c r="F6" s="1957"/>
    </row>
    <row r="7" spans="1:7" ht="12.75" customHeight="1" x14ac:dyDescent="0.2">
      <c r="A7" s="1327" t="s">
        <v>341</v>
      </c>
      <c r="C7" s="2135"/>
      <c r="D7" s="1957"/>
      <c r="E7" s="2323"/>
      <c r="F7" s="2323"/>
      <c r="G7" s="2323"/>
    </row>
    <row r="8" spans="1:7" ht="12.75" customHeight="1" x14ac:dyDescent="0.2">
      <c r="A8" s="2191"/>
      <c r="B8" s="2135"/>
      <c r="C8" s="1957" t="s">
        <v>503</v>
      </c>
      <c r="D8" s="584"/>
      <c r="E8" s="2326" t="s">
        <v>287</v>
      </c>
      <c r="F8" s="2242"/>
      <c r="G8" s="2242"/>
    </row>
    <row r="9" spans="1:7" ht="12.75" customHeight="1" thickBot="1" x14ac:dyDescent="0.25">
      <c r="A9" s="495" t="s">
        <v>401</v>
      </c>
      <c r="B9" s="495"/>
      <c r="C9" s="2149">
        <v>2018</v>
      </c>
      <c r="D9" s="1630"/>
      <c r="E9" s="496">
        <v>2018</v>
      </c>
      <c r="F9" s="496"/>
      <c r="G9" s="496">
        <v>2017</v>
      </c>
    </row>
    <row r="10" spans="1:7" ht="12.75" customHeight="1" x14ac:dyDescent="0.2">
      <c r="A10" s="497"/>
      <c r="B10" s="497"/>
      <c r="C10" s="857"/>
      <c r="D10" s="1633"/>
      <c r="E10" s="1957"/>
      <c r="F10" s="1957"/>
      <c r="G10" s="1957"/>
    </row>
    <row r="11" spans="1:7" ht="15.75" customHeight="1" x14ac:dyDescent="0.2">
      <c r="A11" s="497" t="s">
        <v>200</v>
      </c>
      <c r="B11" s="1246"/>
      <c r="C11" s="2194"/>
      <c r="D11" s="673"/>
      <c r="E11" s="2194"/>
      <c r="F11" s="2194"/>
    </row>
    <row r="12" spans="1:7" ht="13.15" customHeight="1" x14ac:dyDescent="0.2">
      <c r="A12" s="497"/>
      <c r="B12" s="1246"/>
      <c r="C12" s="2194"/>
      <c r="D12" s="673"/>
      <c r="E12" s="2194"/>
      <c r="F12" s="2194"/>
    </row>
    <row r="13" spans="1:7" ht="12" customHeight="1" x14ac:dyDescent="0.2">
      <c r="A13" s="2135" t="s">
        <v>1003</v>
      </c>
      <c r="B13" s="504">
        <f>'1.RF_S27-4-A  Rev.trans. (2)'!C67+1</f>
        <v>131</v>
      </c>
      <c r="C13" s="2139"/>
      <c r="D13" s="644"/>
      <c r="E13" s="1812" t="s">
        <v>2302</v>
      </c>
      <c r="F13" s="1858"/>
      <c r="G13" s="2139"/>
    </row>
    <row r="14" spans="1:7" ht="12" customHeight="1" x14ac:dyDescent="0.2">
      <c r="A14" s="2135" t="s">
        <v>413</v>
      </c>
      <c r="B14" s="504">
        <f>B13+1</f>
        <v>132</v>
      </c>
      <c r="C14" s="2139"/>
      <c r="D14" s="644"/>
      <c r="E14" s="1812">
        <v>9711</v>
      </c>
      <c r="F14" s="1858"/>
      <c r="G14" s="2139"/>
    </row>
    <row r="15" spans="1:7" ht="12" customHeight="1" x14ac:dyDescent="0.2">
      <c r="A15" s="2135" t="s">
        <v>414</v>
      </c>
      <c r="B15" s="504">
        <f>B14+1</f>
        <v>133</v>
      </c>
      <c r="C15" s="2139"/>
      <c r="D15" s="644"/>
      <c r="E15" s="1812">
        <v>9714</v>
      </c>
      <c r="F15" s="1858"/>
      <c r="G15" s="2139"/>
    </row>
    <row r="16" spans="1:7" ht="12" customHeight="1" x14ac:dyDescent="0.2">
      <c r="A16" s="2135" t="s">
        <v>1004</v>
      </c>
      <c r="B16" s="504">
        <f>B15+1</f>
        <v>134</v>
      </c>
      <c r="C16" s="2192"/>
      <c r="D16" s="644"/>
      <c r="E16" s="1812">
        <v>9715</v>
      </c>
      <c r="F16" s="1858"/>
      <c r="G16" s="2192"/>
    </row>
    <row r="17" spans="1:7" ht="12" customHeight="1" x14ac:dyDescent="0.2">
      <c r="A17" s="2135" t="s">
        <v>647</v>
      </c>
      <c r="C17" s="2192"/>
      <c r="D17" s="2051"/>
    </row>
    <row r="18" spans="1:7" ht="12" customHeight="1" x14ac:dyDescent="0.2">
      <c r="A18" s="2135" t="s">
        <v>648</v>
      </c>
      <c r="B18" s="504">
        <f>B16+1</f>
        <v>135</v>
      </c>
      <c r="C18" s="2192"/>
      <c r="D18" s="644" t="s">
        <v>56</v>
      </c>
      <c r="E18" s="1812" t="s">
        <v>2303</v>
      </c>
      <c r="F18" s="1858"/>
      <c r="G18" s="2192"/>
    </row>
    <row r="19" spans="1:7" ht="12" customHeight="1" x14ac:dyDescent="0.2">
      <c r="A19" s="2135" t="s">
        <v>764</v>
      </c>
      <c r="B19" s="504">
        <f>B18+1</f>
        <v>136</v>
      </c>
      <c r="C19" s="2192"/>
      <c r="D19" s="644"/>
      <c r="E19" s="1810">
        <v>9716</v>
      </c>
      <c r="F19" s="1858"/>
      <c r="G19" s="2192"/>
    </row>
    <row r="20" spans="1:7" ht="12" customHeight="1" x14ac:dyDescent="0.2">
      <c r="A20" s="2135" t="s">
        <v>1005</v>
      </c>
      <c r="B20" s="504"/>
      <c r="C20" s="2192"/>
      <c r="D20" s="644"/>
      <c r="E20" s="1858"/>
      <c r="F20" s="1858"/>
      <c r="G20" s="2192"/>
    </row>
    <row r="21" spans="1:7" ht="12" customHeight="1" x14ac:dyDescent="0.2">
      <c r="A21" s="2135" t="s">
        <v>1006</v>
      </c>
      <c r="B21" s="504">
        <f>B19+1</f>
        <v>137</v>
      </c>
      <c r="C21" s="2192"/>
      <c r="D21" s="644"/>
      <c r="E21" s="1812" t="s">
        <v>2304</v>
      </c>
      <c r="F21" s="1858"/>
      <c r="G21" s="2192"/>
    </row>
    <row r="22" spans="1:7" ht="12" customHeight="1" x14ac:dyDescent="0.2">
      <c r="A22" s="2135" t="s">
        <v>1041</v>
      </c>
      <c r="B22" s="504">
        <f>B21+1</f>
        <v>138</v>
      </c>
      <c r="C22" s="2192"/>
      <c r="D22" s="644"/>
      <c r="E22" s="2160" t="s">
        <v>2410</v>
      </c>
      <c r="F22" s="1858"/>
      <c r="G22" s="2192"/>
    </row>
    <row r="23" spans="1:7" ht="13.15" customHeight="1" x14ac:dyDescent="0.2">
      <c r="A23" s="2135" t="s">
        <v>68</v>
      </c>
      <c r="B23" s="504">
        <f>B22+1</f>
        <v>139</v>
      </c>
      <c r="C23" s="2139"/>
      <c r="D23" s="644"/>
      <c r="E23" s="1810">
        <v>9717</v>
      </c>
      <c r="F23" s="2140"/>
      <c r="G23" s="2139"/>
    </row>
    <row r="24" spans="1:7" ht="13.15" customHeight="1" x14ac:dyDescent="0.2">
      <c r="A24" s="2155"/>
      <c r="B24" s="687">
        <f>B23+1</f>
        <v>140</v>
      </c>
      <c r="C24" s="2145"/>
      <c r="D24" s="687"/>
      <c r="E24" s="1869">
        <v>9719</v>
      </c>
      <c r="F24" s="2146"/>
      <c r="G24" s="2145"/>
    </row>
    <row r="25" spans="1:7" ht="6.6" customHeight="1" x14ac:dyDescent="0.2">
      <c r="A25" s="2135"/>
      <c r="B25" s="504"/>
      <c r="C25" s="2139"/>
      <c r="D25" s="504"/>
      <c r="E25" s="1858"/>
      <c r="F25" s="1858"/>
      <c r="G25" s="2139"/>
    </row>
    <row r="26" spans="1:7" ht="13.15" customHeight="1" thickBot="1" x14ac:dyDescent="0.25">
      <c r="A26" s="495" t="s">
        <v>400</v>
      </c>
      <c r="B26" s="528">
        <f>B24+1</f>
        <v>141</v>
      </c>
      <c r="C26" s="2156"/>
      <c r="D26" s="528"/>
      <c r="E26" s="1866">
        <v>9756</v>
      </c>
      <c r="F26" s="2147"/>
      <c r="G26" s="2156"/>
    </row>
    <row r="27" spans="1:7" ht="15.75" customHeight="1" x14ac:dyDescent="0.2">
      <c r="A27" s="497"/>
      <c r="B27" s="504"/>
      <c r="C27" s="2139"/>
      <c r="D27" s="644"/>
      <c r="E27" s="2140"/>
      <c r="F27" s="2140"/>
      <c r="G27" s="2139"/>
    </row>
    <row r="28" spans="1:7" ht="12" customHeight="1" x14ac:dyDescent="0.2">
      <c r="A28" s="2135"/>
      <c r="B28" s="504"/>
      <c r="C28" s="2139"/>
      <c r="D28" s="504"/>
      <c r="E28" s="1858"/>
      <c r="F28" s="1858"/>
      <c r="G28" s="2139"/>
    </row>
    <row r="29" spans="1:7" ht="12" customHeight="1" x14ac:dyDescent="0.2">
      <c r="A29" s="2135"/>
      <c r="B29" s="504"/>
      <c r="C29" s="2139"/>
      <c r="D29" s="504"/>
      <c r="E29" s="1858"/>
      <c r="F29" s="1858"/>
      <c r="G29" s="2139"/>
    </row>
    <row r="30" spans="1:7" ht="12" customHeight="1" x14ac:dyDescent="0.2">
      <c r="A30" s="2135"/>
      <c r="B30" s="675"/>
      <c r="C30" s="660"/>
      <c r="D30" s="677"/>
      <c r="E30" s="676"/>
      <c r="F30" s="676"/>
      <c r="G30" s="660"/>
    </row>
    <row r="31" spans="1:7" ht="12" customHeight="1" x14ac:dyDescent="0.2">
      <c r="A31" s="2135"/>
      <c r="B31" s="504"/>
      <c r="C31" s="2139"/>
      <c r="D31" s="644"/>
      <c r="E31" s="1858"/>
      <c r="F31" s="1858"/>
      <c r="G31" s="2139"/>
    </row>
    <row r="32" spans="1:7" ht="12" customHeight="1" x14ac:dyDescent="0.2">
      <c r="A32" s="2135"/>
      <c r="B32" s="504"/>
      <c r="C32" s="2139"/>
      <c r="D32" s="644"/>
      <c r="E32" s="2140"/>
      <c r="F32" s="2140"/>
      <c r="G32" s="2139"/>
    </row>
    <row r="33" spans="1:9" ht="12" customHeight="1" x14ac:dyDescent="0.2">
      <c r="A33" s="2135"/>
      <c r="B33" s="504"/>
      <c r="C33" s="2139"/>
      <c r="D33" s="644"/>
      <c r="E33" s="2140"/>
      <c r="F33" s="2140"/>
      <c r="G33" s="2139"/>
    </row>
    <row r="34" spans="1:9" ht="12" customHeight="1" x14ac:dyDescent="0.2">
      <c r="A34" s="2135"/>
      <c r="B34" s="504"/>
      <c r="C34" s="2139"/>
      <c r="D34" s="644"/>
      <c r="E34" s="2140"/>
      <c r="F34" s="2140"/>
      <c r="G34" s="2139"/>
    </row>
    <row r="35" spans="1:9" ht="12" customHeight="1" x14ac:dyDescent="0.2">
      <c r="A35" s="2135"/>
      <c r="B35" s="675"/>
      <c r="C35" s="660"/>
      <c r="D35" s="644"/>
      <c r="E35" s="676"/>
      <c r="F35" s="676"/>
      <c r="G35" s="2139"/>
    </row>
    <row r="36" spans="1:9" ht="12" customHeight="1" x14ac:dyDescent="0.2">
      <c r="A36" s="2135"/>
      <c r="B36" s="504"/>
      <c r="C36" s="2139"/>
      <c r="D36" s="644"/>
      <c r="E36" s="2140"/>
      <c r="F36" s="2140"/>
      <c r="G36" s="2139"/>
      <c r="I36" s="2183"/>
    </row>
    <row r="37" spans="1:9" ht="12" customHeight="1" x14ac:dyDescent="0.2">
      <c r="A37" s="2135"/>
      <c r="B37" s="504"/>
      <c r="C37" s="2192"/>
      <c r="D37" s="644"/>
      <c r="E37" s="2140"/>
      <c r="F37" s="2140"/>
      <c r="G37" s="2192"/>
    </row>
    <row r="38" spans="1:9" ht="12" customHeight="1" x14ac:dyDescent="0.2">
      <c r="A38" s="2135"/>
      <c r="B38" s="504"/>
      <c r="C38" s="2192"/>
      <c r="D38" s="644"/>
      <c r="E38" s="2140"/>
      <c r="F38" s="2140"/>
      <c r="G38" s="2192"/>
    </row>
    <row r="39" spans="1:9" ht="12" customHeight="1" x14ac:dyDescent="0.2">
      <c r="A39" s="2135"/>
      <c r="B39" s="504"/>
      <c r="C39" s="2192"/>
      <c r="D39" s="644"/>
      <c r="E39" s="2140"/>
      <c r="F39" s="2140"/>
      <c r="G39" s="2192"/>
    </row>
    <row r="40" spans="1:9" ht="12" customHeight="1" x14ac:dyDescent="0.2">
      <c r="A40" s="2135"/>
      <c r="B40" s="504"/>
      <c r="C40" s="2139"/>
      <c r="D40" s="644"/>
      <c r="E40" s="2140"/>
      <c r="F40" s="2140"/>
      <c r="G40" s="2139"/>
    </row>
    <row r="41" spans="1:9" ht="12" customHeight="1" x14ac:dyDescent="0.2">
      <c r="A41" s="2135"/>
      <c r="B41" s="504"/>
      <c r="C41" s="2139"/>
      <c r="D41" s="644"/>
      <c r="E41" s="2140"/>
      <c r="F41" s="2140"/>
      <c r="G41" s="2139"/>
    </row>
    <row r="42" spans="1:9" ht="12" customHeight="1" x14ac:dyDescent="0.2">
      <c r="A42" s="2135"/>
      <c r="B42" s="504"/>
      <c r="C42" s="2139"/>
      <c r="D42" s="644"/>
      <c r="E42" s="2140"/>
      <c r="F42" s="2140"/>
      <c r="G42" s="2139"/>
    </row>
    <row r="43" spans="1:9" ht="12" customHeight="1" x14ac:dyDescent="0.2">
      <c r="A43" s="2135"/>
      <c r="B43" s="504"/>
      <c r="C43" s="2139"/>
      <c r="D43" s="644"/>
      <c r="E43" s="2140"/>
      <c r="F43" s="2140"/>
      <c r="G43" s="2139"/>
    </row>
    <row r="44" spans="1:9" ht="12" customHeight="1" x14ac:dyDescent="0.2">
      <c r="A44" s="2135"/>
      <c r="B44" s="504"/>
      <c r="C44" s="2139"/>
      <c r="D44" s="644"/>
      <c r="E44" s="2140"/>
      <c r="F44" s="2140"/>
      <c r="G44" s="2139"/>
    </row>
    <row r="45" spans="1:9" ht="12" customHeight="1" x14ac:dyDescent="0.2">
      <c r="A45" s="2135"/>
      <c r="B45" s="504"/>
      <c r="C45" s="2139"/>
      <c r="D45" s="644"/>
      <c r="E45" s="2140"/>
      <c r="F45" s="2140"/>
      <c r="G45" s="2139"/>
    </row>
    <row r="46" spans="1:9" ht="12" customHeight="1" x14ac:dyDescent="0.2">
      <c r="A46" s="2135"/>
      <c r="B46" s="504"/>
      <c r="C46" s="2139"/>
      <c r="D46" s="644"/>
      <c r="E46" s="2140"/>
      <c r="F46" s="2140"/>
      <c r="G46" s="2139"/>
    </row>
    <row r="47" spans="1:9" ht="12" customHeight="1" x14ac:dyDescent="0.2">
      <c r="A47" s="2135"/>
      <c r="B47" s="504"/>
      <c r="C47" s="2139"/>
      <c r="D47" s="644"/>
      <c r="E47" s="2140"/>
      <c r="F47" s="2140"/>
      <c r="G47" s="2139"/>
    </row>
    <row r="48" spans="1:9" ht="12" customHeight="1" x14ac:dyDescent="0.2">
      <c r="A48" s="2135"/>
      <c r="B48" s="504"/>
      <c r="C48" s="2139"/>
      <c r="D48" s="644"/>
      <c r="E48" s="2140"/>
      <c r="F48" s="2140"/>
      <c r="G48" s="2139"/>
    </row>
    <row r="49" spans="1:7" ht="12" customHeight="1" x14ac:dyDescent="0.2">
      <c r="A49" s="2135"/>
      <c r="B49" s="504"/>
      <c r="C49" s="2139"/>
      <c r="D49" s="644"/>
      <c r="E49" s="2140"/>
      <c r="F49" s="2140"/>
      <c r="G49" s="2139"/>
    </row>
    <row r="50" spans="1:7" ht="12" customHeight="1" x14ac:dyDescent="0.2">
      <c r="A50" s="2135"/>
      <c r="B50" s="504"/>
      <c r="C50" s="2139"/>
      <c r="D50" s="644"/>
      <c r="E50" s="2140"/>
      <c r="F50" s="2140"/>
      <c r="G50" s="2139"/>
    </row>
    <row r="51" spans="1:7" ht="12" customHeight="1" x14ac:dyDescent="0.2">
      <c r="A51" s="2135"/>
      <c r="B51" s="504"/>
      <c r="C51" s="2139"/>
      <c r="D51" s="644"/>
      <c r="E51" s="2140"/>
      <c r="F51" s="2140"/>
      <c r="G51" s="2139"/>
    </row>
    <row r="52" spans="1:7" ht="12" customHeight="1" x14ac:dyDescent="0.2">
      <c r="A52" s="2135"/>
      <c r="B52" s="504"/>
      <c r="C52" s="2139"/>
      <c r="D52" s="644"/>
      <c r="E52" s="2140"/>
      <c r="F52" s="2140"/>
      <c r="G52" s="2139"/>
    </row>
    <row r="53" spans="1:7" ht="12" customHeight="1" x14ac:dyDescent="0.2">
      <c r="A53" s="2135"/>
      <c r="B53" s="504"/>
      <c r="C53" s="2139"/>
      <c r="D53" s="644"/>
      <c r="E53" s="1858"/>
      <c r="F53" s="1858"/>
      <c r="G53" s="2139"/>
    </row>
    <row r="54" spans="1:7" ht="12" customHeight="1" x14ac:dyDescent="0.2">
      <c r="A54" s="2135"/>
      <c r="B54" s="504"/>
      <c r="C54" s="2139"/>
      <c r="D54" s="644"/>
      <c r="E54" s="1858"/>
      <c r="F54" s="1858"/>
      <c r="G54" s="2139"/>
    </row>
    <row r="55" spans="1:7" ht="12" customHeight="1" x14ac:dyDescent="0.2">
      <c r="A55" s="2135"/>
      <c r="B55" s="504"/>
      <c r="C55" s="2139"/>
      <c r="D55" s="644"/>
      <c r="E55" s="1858"/>
      <c r="F55" s="1858"/>
      <c r="G55" s="2139"/>
    </row>
    <row r="56" spans="1:7" ht="12" customHeight="1" x14ac:dyDescent="0.2">
      <c r="A56" s="2135"/>
      <c r="B56" s="504"/>
      <c r="C56" s="2139"/>
      <c r="D56" s="644"/>
      <c r="E56" s="1858"/>
      <c r="F56" s="1858"/>
      <c r="G56" s="2139"/>
    </row>
    <row r="57" spans="1:7" ht="12" customHeight="1" x14ac:dyDescent="0.2">
      <c r="A57" s="2135"/>
      <c r="B57" s="504"/>
      <c r="C57" s="2139"/>
      <c r="D57" s="644"/>
      <c r="E57" s="1858"/>
      <c r="F57" s="1858"/>
      <c r="G57" s="2139"/>
    </row>
    <row r="58" spans="1:7" ht="12" customHeight="1" x14ac:dyDescent="0.2">
      <c r="A58" s="2135"/>
      <c r="B58" s="504"/>
      <c r="C58" s="2139"/>
      <c r="D58" s="504"/>
      <c r="E58" s="1858"/>
      <c r="F58" s="1858"/>
      <c r="G58" s="2139"/>
    </row>
    <row r="59" spans="1:7" ht="12" customHeight="1" x14ac:dyDescent="0.2">
      <c r="A59" s="2135"/>
      <c r="B59" s="680"/>
      <c r="C59" s="2137"/>
      <c r="D59" s="682"/>
      <c r="E59" s="2137"/>
      <c r="F59" s="2137"/>
    </row>
    <row r="60" spans="1:7" ht="12" customHeight="1" x14ac:dyDescent="0.2">
      <c r="A60" s="2135"/>
      <c r="B60" s="504"/>
      <c r="C60" s="2139"/>
      <c r="D60" s="644"/>
      <c r="E60" s="1858"/>
      <c r="F60" s="1858"/>
      <c r="G60" s="2192"/>
    </row>
    <row r="61" spans="1:7" ht="12" customHeight="1" x14ac:dyDescent="0.2">
      <c r="A61" s="2135"/>
      <c r="B61" s="504"/>
      <c r="C61" s="2139"/>
      <c r="D61" s="644"/>
      <c r="E61" s="1858"/>
      <c r="F61" s="1858"/>
      <c r="G61" s="2192"/>
    </row>
    <row r="62" spans="1:7" ht="12" customHeight="1" x14ac:dyDescent="0.2">
      <c r="A62" s="2135"/>
      <c r="B62" s="504"/>
      <c r="C62" s="2139"/>
      <c r="D62" s="644"/>
      <c r="E62" s="1858"/>
      <c r="F62" s="1858"/>
      <c r="G62" s="2139"/>
    </row>
    <row r="63" spans="1:7" ht="12" customHeight="1" x14ac:dyDescent="0.2">
      <c r="A63" s="2135"/>
      <c r="B63" s="683"/>
      <c r="C63" s="1858"/>
      <c r="D63" s="683"/>
      <c r="E63" s="1858"/>
      <c r="F63" s="1858"/>
      <c r="G63" s="1858"/>
    </row>
    <row r="64" spans="1:7" ht="12" customHeight="1" x14ac:dyDescent="0.2">
      <c r="A64" s="2135"/>
      <c r="B64" s="504"/>
      <c r="C64" s="1858"/>
      <c r="D64" s="504"/>
      <c r="E64" s="1858"/>
      <c r="F64" s="1858"/>
      <c r="G64" s="1858"/>
    </row>
    <row r="65" spans="1:7" ht="12" customHeight="1" x14ac:dyDescent="0.2">
      <c r="A65" s="2135"/>
      <c r="B65" s="504"/>
      <c r="C65" s="1858"/>
      <c r="D65" s="504"/>
      <c r="E65" s="1858"/>
      <c r="F65" s="1858"/>
      <c r="G65" s="1858"/>
    </row>
    <row r="66" spans="1:7" ht="12" customHeight="1" x14ac:dyDescent="0.2">
      <c r="A66" s="2135"/>
      <c r="B66" s="504"/>
      <c r="C66" s="1858"/>
      <c r="D66" s="644"/>
      <c r="E66" s="2140"/>
      <c r="F66" s="2140"/>
      <c r="G66" s="1858"/>
    </row>
    <row r="67" spans="1:7" ht="12" customHeight="1" x14ac:dyDescent="0.2">
      <c r="A67" s="2135"/>
      <c r="B67" s="504"/>
      <c r="C67" s="1858"/>
      <c r="D67" s="644"/>
      <c r="E67" s="2140"/>
      <c r="F67" s="2140"/>
      <c r="G67" s="1858"/>
    </row>
    <row r="68" spans="1:7" ht="12" customHeight="1" x14ac:dyDescent="0.2">
      <c r="A68" s="2135"/>
      <c r="B68" s="504"/>
      <c r="C68" s="2140"/>
      <c r="D68" s="644"/>
      <c r="E68" s="2140"/>
      <c r="F68" s="2140"/>
      <c r="G68" s="2140"/>
    </row>
    <row r="69" spans="1:7" ht="12" customHeight="1" x14ac:dyDescent="0.2">
      <c r="A69" s="2135"/>
      <c r="B69" s="504"/>
      <c r="C69" s="1858"/>
      <c r="D69" s="644"/>
      <c r="E69" s="1858"/>
      <c r="F69" s="1858"/>
      <c r="G69" s="1858"/>
    </row>
    <row r="70" spans="1:7" ht="12" customHeight="1" x14ac:dyDescent="0.2">
      <c r="A70" s="2135"/>
      <c r="B70" s="644"/>
      <c r="C70" s="2140"/>
      <c r="D70" s="644"/>
      <c r="E70" s="2140"/>
      <c r="F70" s="2140"/>
      <c r="G70" s="2140"/>
    </row>
    <row r="71" spans="1:7" ht="12" customHeight="1" x14ac:dyDescent="0.2">
      <c r="A71" s="2135"/>
      <c r="B71" s="504"/>
      <c r="C71" s="1858"/>
      <c r="D71" s="644"/>
      <c r="E71" s="1858"/>
      <c r="F71" s="1858"/>
      <c r="G71" s="1858"/>
    </row>
    <row r="72" spans="1:7" ht="12" customHeight="1" x14ac:dyDescent="0.2">
      <c r="A72" s="2135"/>
      <c r="B72" s="504"/>
      <c r="C72" s="1858"/>
      <c r="D72" s="644"/>
      <c r="E72" s="1858"/>
      <c r="F72" s="1858"/>
      <c r="G72" s="1858"/>
    </row>
    <row r="73" spans="1:7" ht="12" customHeight="1" x14ac:dyDescent="0.2">
      <c r="A73" s="2135"/>
      <c r="B73" s="504"/>
      <c r="C73" s="1858"/>
      <c r="D73" s="644"/>
      <c r="E73" s="1858"/>
      <c r="F73" s="1858"/>
      <c r="G73" s="1858"/>
    </row>
  </sheetData>
  <mergeCells count="5">
    <mergeCell ref="A4:G4"/>
    <mergeCell ref="A5:G5"/>
    <mergeCell ref="E7:G7"/>
    <mergeCell ref="E8:G8"/>
    <mergeCell ref="A3:G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&amp;LS27-5-A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6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44.28515625" style="2051" customWidth="1"/>
    <col min="2" max="2" width="3.140625" style="2051" customWidth="1"/>
    <col min="3" max="3" width="15.7109375" style="2051" customWidth="1"/>
    <col min="4" max="4" width="1.7109375" style="648" customWidth="1"/>
    <col min="5" max="5" width="15.7109375" style="2051" customWidth="1"/>
    <col min="6" max="6" width="1.7109375" style="2051" customWidth="1"/>
    <col min="7" max="7" width="15.7109375" style="2051" customWidth="1"/>
    <col min="8" max="16384" width="11.42578125" style="2051"/>
  </cols>
  <sheetData>
    <row r="1" spans="1:7" ht="12.6" customHeight="1" x14ac:dyDescent="0.2">
      <c r="A1" s="531" t="s">
        <v>1038</v>
      </c>
      <c r="C1" s="2049"/>
      <c r="D1" s="584"/>
      <c r="E1" s="2048"/>
      <c r="F1" s="2048"/>
    </row>
    <row r="2" spans="1:7" ht="12.6" customHeight="1" x14ac:dyDescent="0.2">
      <c r="A2" s="2256" t="s">
        <v>1000</v>
      </c>
      <c r="B2" s="2237"/>
      <c r="C2" s="2237"/>
      <c r="D2" s="2237"/>
      <c r="E2" s="2237"/>
      <c r="F2" s="2237"/>
      <c r="G2" s="2237"/>
    </row>
    <row r="3" spans="1:7" ht="14.1" customHeight="1" x14ac:dyDescent="0.2">
      <c r="A3" s="2323" t="s">
        <v>1034</v>
      </c>
      <c r="B3" s="2323"/>
      <c r="C3" s="2323"/>
      <c r="D3" s="2323"/>
      <c r="E3" s="2323"/>
      <c r="F3" s="2323"/>
      <c r="G3" s="2323"/>
    </row>
    <row r="4" spans="1:7" ht="12.75" customHeight="1" x14ac:dyDescent="0.2">
      <c r="A4" s="2323" t="s">
        <v>877</v>
      </c>
      <c r="B4" s="2323"/>
      <c r="C4" s="2323"/>
      <c r="D4" s="2323"/>
      <c r="E4" s="2323"/>
      <c r="F4" s="2323"/>
      <c r="G4" s="2323"/>
    </row>
    <row r="5" spans="1:7" ht="12.75" customHeight="1" x14ac:dyDescent="0.2">
      <c r="A5" s="2182" t="s">
        <v>985</v>
      </c>
      <c r="B5" s="1957"/>
      <c r="C5" s="1957"/>
      <c r="D5" s="1236"/>
      <c r="E5" s="1957"/>
      <c r="F5" s="1957"/>
    </row>
    <row r="6" spans="1:7" ht="12.75" customHeight="1" x14ac:dyDescent="0.2">
      <c r="A6" s="1327" t="s">
        <v>341</v>
      </c>
      <c r="B6" s="2135"/>
      <c r="C6" s="1957" t="s">
        <v>503</v>
      </c>
      <c r="D6" s="584"/>
      <c r="E6" s="2326" t="s">
        <v>287</v>
      </c>
      <c r="F6" s="2242"/>
      <c r="G6" s="2242"/>
    </row>
    <row r="7" spans="1:7" ht="12.75" customHeight="1" thickBot="1" x14ac:dyDescent="0.25">
      <c r="A7" s="495" t="s">
        <v>496</v>
      </c>
      <c r="B7" s="495"/>
      <c r="C7" s="2149">
        <v>2018</v>
      </c>
      <c r="D7" s="1630"/>
      <c r="E7" s="496">
        <v>2018</v>
      </c>
      <c r="F7" s="496"/>
      <c r="G7" s="496">
        <v>2017</v>
      </c>
    </row>
    <row r="8" spans="1:7" ht="5.0999999999999996" customHeight="1" x14ac:dyDescent="0.2">
      <c r="A8" s="497"/>
      <c r="B8" s="497"/>
      <c r="C8" s="857"/>
      <c r="D8" s="1633"/>
      <c r="E8" s="1957"/>
      <c r="F8" s="1957"/>
      <c r="G8" s="1957"/>
    </row>
    <row r="9" spans="1:7" x14ac:dyDescent="0.2">
      <c r="A9" s="497" t="s">
        <v>531</v>
      </c>
      <c r="B9" s="497"/>
      <c r="C9" s="2136"/>
      <c r="D9" s="652"/>
      <c r="E9" s="2136"/>
      <c r="F9" s="2136"/>
    </row>
    <row r="10" spans="1:7" x14ac:dyDescent="0.2">
      <c r="A10" s="497" t="s">
        <v>686</v>
      </c>
      <c r="B10" s="497"/>
      <c r="C10" s="2136"/>
      <c r="D10" s="652"/>
      <c r="E10" s="2136"/>
      <c r="F10" s="2136"/>
    </row>
    <row r="11" spans="1:7" x14ac:dyDescent="0.2">
      <c r="A11" s="2135" t="s">
        <v>708</v>
      </c>
      <c r="B11" s="2135"/>
      <c r="C11" s="2144"/>
      <c r="D11" s="667"/>
      <c r="E11" s="2144"/>
      <c r="F11" s="2144"/>
    </row>
    <row r="12" spans="1:7" x14ac:dyDescent="0.2">
      <c r="A12" s="2135" t="s">
        <v>786</v>
      </c>
      <c r="B12" s="504">
        <f>'1.RF_S27-5-A  Rev.trans. (3)'!B26+1</f>
        <v>142</v>
      </c>
      <c r="C12" s="2144"/>
      <c r="D12" s="667"/>
      <c r="E12" s="1812" t="s">
        <v>2305</v>
      </c>
      <c r="F12" s="2144"/>
    </row>
    <row r="13" spans="1:7" x14ac:dyDescent="0.2">
      <c r="A13" s="2135" t="s">
        <v>357</v>
      </c>
      <c r="B13" s="504">
        <f>B12+1</f>
        <v>143</v>
      </c>
      <c r="C13" s="2139"/>
      <c r="D13" s="504"/>
      <c r="E13" s="1812">
        <v>9642</v>
      </c>
      <c r="F13" s="1858"/>
      <c r="G13" s="2139"/>
    </row>
    <row r="14" spans="1:7" x14ac:dyDescent="0.2">
      <c r="A14" s="2141" t="s">
        <v>129</v>
      </c>
      <c r="B14" s="523">
        <f>B13+1</f>
        <v>144</v>
      </c>
      <c r="C14" s="2142"/>
      <c r="D14" s="523"/>
      <c r="E14" s="1862">
        <v>9643</v>
      </c>
      <c r="F14" s="2143"/>
      <c r="G14" s="2142"/>
    </row>
    <row r="15" spans="1:7" x14ac:dyDescent="0.2">
      <c r="A15" s="2155"/>
      <c r="B15" s="523">
        <f>B14+1</f>
        <v>145</v>
      </c>
      <c r="C15" s="2142">
        <f>C13+C14</f>
        <v>0</v>
      </c>
      <c r="D15" s="523"/>
      <c r="E15" s="1862">
        <v>9644</v>
      </c>
      <c r="F15" s="2143"/>
      <c r="G15" s="2142">
        <f>G13+G14</f>
        <v>0</v>
      </c>
    </row>
    <row r="16" spans="1:7" x14ac:dyDescent="0.2">
      <c r="A16" s="2135" t="s">
        <v>709</v>
      </c>
      <c r="B16" s="644"/>
      <c r="C16" s="2139"/>
      <c r="D16" s="644"/>
      <c r="E16" s="1873"/>
      <c r="F16" s="2140"/>
      <c r="G16" s="2139"/>
    </row>
    <row r="17" spans="1:7" x14ac:dyDescent="0.2">
      <c r="A17" s="2135" t="s">
        <v>358</v>
      </c>
      <c r="B17" s="644">
        <f>B15+1</f>
        <v>146</v>
      </c>
      <c r="C17" s="2139"/>
      <c r="D17" s="644"/>
      <c r="E17" s="1810">
        <v>9645</v>
      </c>
      <c r="F17" s="2140"/>
      <c r="G17" s="2139"/>
    </row>
    <row r="18" spans="1:7" x14ac:dyDescent="0.2">
      <c r="A18" s="2135" t="s">
        <v>359</v>
      </c>
      <c r="B18" s="644">
        <f>B17+1</f>
        <v>147</v>
      </c>
      <c r="C18" s="2139"/>
      <c r="D18" s="644"/>
      <c r="E18" s="1810">
        <v>9646</v>
      </c>
      <c r="F18" s="2140"/>
      <c r="G18" s="2139"/>
    </row>
    <row r="19" spans="1:7" x14ac:dyDescent="0.2">
      <c r="A19" s="2135" t="s">
        <v>360</v>
      </c>
      <c r="B19" s="644">
        <f>B18+1</f>
        <v>148</v>
      </c>
      <c r="C19" s="2139"/>
      <c r="D19" s="644"/>
      <c r="E19" s="1810">
        <v>9647</v>
      </c>
      <c r="F19" s="2140"/>
      <c r="G19" s="2139"/>
    </row>
    <row r="20" spans="1:7" x14ac:dyDescent="0.2">
      <c r="A20" s="2141" t="s">
        <v>129</v>
      </c>
      <c r="B20" s="523">
        <f>B19+1</f>
        <v>149</v>
      </c>
      <c r="C20" s="2142"/>
      <c r="D20" s="523"/>
      <c r="E20" s="1862">
        <v>9648</v>
      </c>
      <c r="F20" s="2143"/>
      <c r="G20" s="2142"/>
    </row>
    <row r="21" spans="1:7" x14ac:dyDescent="0.2">
      <c r="A21" s="2155"/>
      <c r="B21" s="523">
        <f>B20+1</f>
        <v>150</v>
      </c>
      <c r="C21" s="2142">
        <f>SUM(C17:C20)</f>
        <v>0</v>
      </c>
      <c r="D21" s="523"/>
      <c r="E21" s="1862">
        <v>9649</v>
      </c>
      <c r="F21" s="2143"/>
      <c r="G21" s="2142">
        <f>SUM(G17:G20)</f>
        <v>0</v>
      </c>
    </row>
    <row r="22" spans="1:7" x14ac:dyDescent="0.2">
      <c r="A22" s="2135" t="s">
        <v>710</v>
      </c>
      <c r="B22" s="644"/>
      <c r="C22" s="2139"/>
      <c r="D22" s="644"/>
      <c r="E22" s="2140"/>
      <c r="F22" s="2140"/>
      <c r="G22" s="2139"/>
    </row>
    <row r="23" spans="1:7" x14ac:dyDescent="0.2">
      <c r="A23" s="2135" t="s">
        <v>361</v>
      </c>
      <c r="B23" s="644"/>
      <c r="C23" s="2139"/>
      <c r="D23" s="644"/>
      <c r="E23" s="2140"/>
      <c r="F23" s="2140"/>
      <c r="G23" s="2139"/>
    </row>
    <row r="24" spans="1:7" x14ac:dyDescent="0.2">
      <c r="A24" s="2135" t="s">
        <v>362</v>
      </c>
      <c r="B24" s="644">
        <f>B21+1</f>
        <v>151</v>
      </c>
      <c r="C24" s="2139"/>
      <c r="D24" s="644"/>
      <c r="E24" s="1810">
        <v>9650</v>
      </c>
      <c r="F24" s="2140"/>
      <c r="G24" s="2139"/>
    </row>
    <row r="25" spans="1:7" ht="12.75" customHeight="1" x14ac:dyDescent="0.2">
      <c r="A25" s="2135" t="s">
        <v>363</v>
      </c>
      <c r="B25" s="644">
        <f>B24+1</f>
        <v>152</v>
      </c>
      <c r="C25" s="2139"/>
      <c r="D25" s="644"/>
      <c r="E25" s="1810">
        <v>9651</v>
      </c>
      <c r="F25" s="2140"/>
      <c r="G25" s="2139"/>
    </row>
    <row r="26" spans="1:7" x14ac:dyDescent="0.2">
      <c r="A26" s="2135" t="s">
        <v>236</v>
      </c>
      <c r="B26" s="644">
        <f>B25+1</f>
        <v>153</v>
      </c>
      <c r="C26" s="2139"/>
      <c r="D26" s="644"/>
      <c r="E26" s="1810">
        <v>9652</v>
      </c>
      <c r="F26" s="2140"/>
      <c r="G26" s="2139"/>
    </row>
    <row r="27" spans="1:7" x14ac:dyDescent="0.2">
      <c r="A27" s="2135" t="s">
        <v>364</v>
      </c>
      <c r="B27" s="644">
        <f>B26+1</f>
        <v>154</v>
      </c>
      <c r="C27" s="2139"/>
      <c r="D27" s="644"/>
      <c r="E27" s="1810">
        <v>9653</v>
      </c>
      <c r="F27" s="2140"/>
      <c r="G27" s="2139"/>
    </row>
    <row r="28" spans="1:7" x14ac:dyDescent="0.2">
      <c r="A28" s="2141" t="s">
        <v>129</v>
      </c>
      <c r="B28" s="523">
        <f>B27+1</f>
        <v>155</v>
      </c>
      <c r="C28" s="2142"/>
      <c r="D28" s="523"/>
      <c r="E28" s="1862">
        <v>9654</v>
      </c>
      <c r="F28" s="2143"/>
      <c r="G28" s="2142"/>
    </row>
    <row r="29" spans="1:7" ht="12.75" customHeight="1" x14ac:dyDescent="0.2">
      <c r="A29" s="2155"/>
      <c r="B29" s="523">
        <f>B28+1</f>
        <v>156</v>
      </c>
      <c r="C29" s="2142"/>
      <c r="D29" s="523"/>
      <c r="E29" s="1862">
        <v>9655</v>
      </c>
      <c r="F29" s="2143"/>
      <c r="G29" s="2142"/>
    </row>
    <row r="30" spans="1:7" x14ac:dyDescent="0.2">
      <c r="A30" s="2135" t="s">
        <v>463</v>
      </c>
      <c r="B30" s="644"/>
      <c r="C30" s="2139"/>
      <c r="D30" s="644"/>
      <c r="E30" s="2140"/>
      <c r="F30" s="2140"/>
      <c r="G30" s="2139"/>
    </row>
    <row r="31" spans="1:7" x14ac:dyDescent="0.2">
      <c r="A31" s="2135" t="s">
        <v>365</v>
      </c>
      <c r="B31" s="644"/>
      <c r="C31" s="2139"/>
      <c r="D31" s="644"/>
      <c r="E31" s="2140"/>
      <c r="F31" s="2140"/>
      <c r="G31" s="2139"/>
    </row>
    <row r="32" spans="1:7" x14ac:dyDescent="0.2">
      <c r="A32" s="2135" t="s">
        <v>366</v>
      </c>
      <c r="B32" s="644"/>
      <c r="C32" s="2139"/>
      <c r="D32" s="644"/>
      <c r="E32" s="1858"/>
      <c r="F32" s="1858"/>
      <c r="G32" s="2139"/>
    </row>
    <row r="33" spans="1:7" x14ac:dyDescent="0.2">
      <c r="A33" s="2135" t="s">
        <v>367</v>
      </c>
      <c r="B33" s="644">
        <f>B29+1</f>
        <v>157</v>
      </c>
      <c r="C33" s="2139"/>
      <c r="D33" s="644"/>
      <c r="E33" s="1812">
        <v>9656</v>
      </c>
      <c r="F33" s="1858"/>
      <c r="G33" s="2139"/>
    </row>
    <row r="34" spans="1:7" x14ac:dyDescent="0.2">
      <c r="A34" s="2135" t="s">
        <v>296</v>
      </c>
      <c r="B34" s="644">
        <f>B33+1</f>
        <v>158</v>
      </c>
      <c r="C34" s="2139"/>
      <c r="D34" s="644"/>
      <c r="E34" s="1812">
        <v>9657</v>
      </c>
      <c r="F34" s="1858"/>
      <c r="G34" s="2139"/>
    </row>
    <row r="35" spans="1:7" x14ac:dyDescent="0.2">
      <c r="A35" s="2135" t="s">
        <v>336</v>
      </c>
      <c r="B35" s="644">
        <f>B34+1</f>
        <v>159</v>
      </c>
      <c r="C35" s="2139"/>
      <c r="D35" s="644"/>
      <c r="E35" s="1812">
        <v>9658</v>
      </c>
      <c r="F35" s="2140"/>
      <c r="G35" s="2139"/>
    </row>
    <row r="36" spans="1:7" ht="12.75" customHeight="1" x14ac:dyDescent="0.2">
      <c r="A36" s="2135" t="s">
        <v>297</v>
      </c>
      <c r="B36" s="644">
        <f>B35+1</f>
        <v>160</v>
      </c>
      <c r="C36" s="2139"/>
      <c r="D36" s="644"/>
      <c r="E36" s="1810">
        <v>9659</v>
      </c>
      <c r="F36" s="2140"/>
      <c r="G36" s="2139"/>
    </row>
    <row r="37" spans="1:7" x14ac:dyDescent="0.2">
      <c r="A37" s="2135" t="s">
        <v>298</v>
      </c>
      <c r="B37" s="644"/>
      <c r="C37" s="2139"/>
      <c r="D37" s="644"/>
      <c r="E37" s="1873"/>
      <c r="F37" s="2140"/>
      <c r="G37" s="2139"/>
    </row>
    <row r="38" spans="1:7" x14ac:dyDescent="0.2">
      <c r="A38" s="90" t="s">
        <v>299</v>
      </c>
      <c r="B38" s="644">
        <f>B36+1</f>
        <v>161</v>
      </c>
      <c r="C38" s="2139"/>
      <c r="D38" s="644"/>
      <c r="E38" s="1810">
        <v>9997</v>
      </c>
      <c r="F38" s="2140"/>
      <c r="G38" s="2139"/>
    </row>
    <row r="39" spans="1:7" x14ac:dyDescent="0.2">
      <c r="A39" s="90" t="s">
        <v>300</v>
      </c>
      <c r="B39" s="644"/>
      <c r="C39" s="2139"/>
      <c r="D39" s="644"/>
      <c r="E39" s="2140"/>
      <c r="F39" s="2140"/>
      <c r="G39" s="2139"/>
    </row>
    <row r="40" spans="1:7" x14ac:dyDescent="0.2">
      <c r="A40" s="90" t="s">
        <v>397</v>
      </c>
      <c r="B40" s="644"/>
      <c r="C40" s="2139"/>
      <c r="D40" s="644"/>
      <c r="E40" s="2140"/>
      <c r="F40" s="2140"/>
      <c r="G40" s="2139"/>
    </row>
    <row r="41" spans="1:7" ht="12.75" customHeight="1" x14ac:dyDescent="0.2">
      <c r="A41" s="90" t="s">
        <v>398</v>
      </c>
      <c r="B41" s="644">
        <f>B38+1</f>
        <v>162</v>
      </c>
      <c r="C41" s="2139"/>
      <c r="D41" s="644"/>
      <c r="E41" s="1810" t="s">
        <v>2306</v>
      </c>
      <c r="F41" s="2140"/>
      <c r="G41" s="2139"/>
    </row>
    <row r="42" spans="1:7" x14ac:dyDescent="0.2">
      <c r="A42" s="90" t="s">
        <v>399</v>
      </c>
      <c r="B42" s="644">
        <f t="shared" ref="B42:B47" si="0">B41+1</f>
        <v>163</v>
      </c>
      <c r="C42" s="2139"/>
      <c r="D42" s="644"/>
      <c r="E42" s="1810" t="s">
        <v>2307</v>
      </c>
      <c r="F42" s="2140"/>
      <c r="G42" s="2139"/>
    </row>
    <row r="43" spans="1:7" x14ac:dyDescent="0.2">
      <c r="A43" s="90" t="s">
        <v>515</v>
      </c>
      <c r="B43" s="644">
        <f t="shared" si="0"/>
        <v>164</v>
      </c>
      <c r="C43" s="2139"/>
      <c r="D43" s="644"/>
      <c r="E43" s="1812" t="s">
        <v>2308</v>
      </c>
      <c r="F43" s="2140"/>
      <c r="G43" s="2139"/>
    </row>
    <row r="44" spans="1:7" x14ac:dyDescent="0.2">
      <c r="A44" s="90" t="s">
        <v>236</v>
      </c>
      <c r="B44" s="644">
        <f t="shared" si="0"/>
        <v>165</v>
      </c>
      <c r="C44" s="2139"/>
      <c r="D44" s="644"/>
      <c r="E44" s="1810">
        <v>9999</v>
      </c>
      <c r="F44" s="2140"/>
      <c r="G44" s="2139"/>
    </row>
    <row r="45" spans="1:7" x14ac:dyDescent="0.2">
      <c r="A45" s="2135" t="s">
        <v>301</v>
      </c>
      <c r="B45" s="644">
        <f t="shared" si="0"/>
        <v>166</v>
      </c>
      <c r="C45" s="2139"/>
      <c r="D45" s="644"/>
      <c r="E45" s="1810">
        <v>9661</v>
      </c>
      <c r="F45" s="2140"/>
      <c r="G45" s="2139"/>
    </row>
    <row r="46" spans="1:7" x14ac:dyDescent="0.2">
      <c r="A46" s="2135" t="s">
        <v>302</v>
      </c>
      <c r="B46" s="504">
        <f t="shared" si="0"/>
        <v>167</v>
      </c>
      <c r="C46" s="2139"/>
      <c r="D46" s="504"/>
      <c r="E46" s="1810">
        <v>9662</v>
      </c>
      <c r="F46" s="1858"/>
      <c r="G46" s="2139"/>
    </row>
    <row r="47" spans="1:7" x14ac:dyDescent="0.2">
      <c r="A47" s="2141" t="s">
        <v>129</v>
      </c>
      <c r="B47" s="523">
        <f t="shared" si="0"/>
        <v>168</v>
      </c>
      <c r="C47" s="2142"/>
      <c r="D47" s="523"/>
      <c r="E47" s="1862">
        <v>9663</v>
      </c>
      <c r="F47" s="2143"/>
      <c r="G47" s="2142"/>
    </row>
    <row r="48" spans="1:7" ht="12.75" customHeight="1" x14ac:dyDescent="0.2">
      <c r="A48" s="2155"/>
      <c r="B48" s="687">
        <f>B47+1</f>
        <v>169</v>
      </c>
      <c r="C48" s="2145"/>
      <c r="D48" s="687"/>
      <c r="E48" s="1862">
        <v>9664</v>
      </c>
      <c r="F48" s="2146"/>
      <c r="G48" s="2145"/>
    </row>
    <row r="49" spans="1:7" ht="12.75" customHeight="1" x14ac:dyDescent="0.2">
      <c r="A49" s="2135" t="s">
        <v>464</v>
      </c>
      <c r="B49" s="504"/>
      <c r="C49" s="2139"/>
      <c r="D49" s="504"/>
      <c r="E49" s="1858"/>
      <c r="F49" s="1858"/>
      <c r="G49" s="2139"/>
    </row>
    <row r="50" spans="1:7" ht="12.75" customHeight="1" x14ac:dyDescent="0.2">
      <c r="A50" s="2135" t="s">
        <v>303</v>
      </c>
      <c r="B50" s="504">
        <f>B48+1</f>
        <v>170</v>
      </c>
      <c r="C50" s="2139"/>
      <c r="D50" s="504"/>
      <c r="E50" s="1812">
        <v>9665</v>
      </c>
      <c r="F50" s="1858"/>
      <c r="G50" s="2139"/>
    </row>
    <row r="51" spans="1:7" x14ac:dyDescent="0.2">
      <c r="A51" s="2141" t="s">
        <v>129</v>
      </c>
      <c r="B51" s="523">
        <f>B50+1</f>
        <v>171</v>
      </c>
      <c r="C51" s="2142"/>
      <c r="D51" s="523"/>
      <c r="E51" s="1862">
        <v>9666</v>
      </c>
      <c r="F51" s="2143"/>
      <c r="G51" s="2142"/>
    </row>
    <row r="52" spans="1:7" ht="12.75" customHeight="1" x14ac:dyDescent="0.2">
      <c r="A52" s="2155"/>
      <c r="B52" s="687">
        <f>B51+1</f>
        <v>172</v>
      </c>
      <c r="C52" s="2145"/>
      <c r="D52" s="687"/>
      <c r="E52" s="1862">
        <v>9667</v>
      </c>
      <c r="F52" s="2146"/>
      <c r="G52" s="2145"/>
    </row>
    <row r="53" spans="1:7" x14ac:dyDescent="0.2">
      <c r="A53" s="2135" t="s">
        <v>204</v>
      </c>
      <c r="B53" s="644"/>
      <c r="C53" s="2139"/>
      <c r="D53" s="644"/>
      <c r="E53" s="2140"/>
      <c r="F53" s="2140"/>
      <c r="G53" s="2139"/>
    </row>
    <row r="54" spans="1:7" x14ac:dyDescent="0.2">
      <c r="A54" s="2135" t="s">
        <v>304</v>
      </c>
      <c r="B54" s="644">
        <f>B52+1</f>
        <v>173</v>
      </c>
      <c r="C54" s="2139"/>
      <c r="D54" s="644"/>
      <c r="E54" s="1810">
        <v>9668</v>
      </c>
      <c r="F54" s="2140"/>
      <c r="G54" s="2139"/>
    </row>
    <row r="55" spans="1:7" x14ac:dyDescent="0.2">
      <c r="A55" s="2135" t="s">
        <v>305</v>
      </c>
      <c r="B55" s="644">
        <f>B54+1</f>
        <v>174</v>
      </c>
      <c r="C55" s="2139"/>
      <c r="D55" s="644"/>
      <c r="E55" s="1810">
        <v>9669</v>
      </c>
      <c r="F55" s="2140"/>
      <c r="G55" s="2139"/>
    </row>
    <row r="56" spans="1:7" x14ac:dyDescent="0.2">
      <c r="A56" s="2135" t="s">
        <v>306</v>
      </c>
      <c r="B56" s="504">
        <f>B55+1</f>
        <v>175</v>
      </c>
      <c r="C56" s="2139"/>
      <c r="D56" s="504"/>
      <c r="E56" s="1810">
        <v>9670</v>
      </c>
      <c r="F56" s="1858"/>
      <c r="G56" s="2139"/>
    </row>
    <row r="57" spans="1:7" x14ac:dyDescent="0.2">
      <c r="A57" s="2141" t="s">
        <v>129</v>
      </c>
      <c r="B57" s="523">
        <f>B56+1</f>
        <v>176</v>
      </c>
      <c r="C57" s="2142"/>
      <c r="D57" s="523"/>
      <c r="E57" s="1862">
        <v>9671</v>
      </c>
      <c r="F57" s="2143"/>
      <c r="G57" s="2142"/>
    </row>
    <row r="58" spans="1:7" ht="12.75" customHeight="1" x14ac:dyDescent="0.2">
      <c r="A58" s="2155"/>
      <c r="B58" s="687">
        <f>B57+1</f>
        <v>177</v>
      </c>
      <c r="C58" s="2145"/>
      <c r="D58" s="687"/>
      <c r="E58" s="1862">
        <v>9672</v>
      </c>
      <c r="F58" s="2146"/>
      <c r="G58" s="2145"/>
    </row>
    <row r="59" spans="1:7" x14ac:dyDescent="0.2">
      <c r="A59" s="2135" t="s">
        <v>205</v>
      </c>
      <c r="B59" s="644"/>
      <c r="C59" s="2139"/>
      <c r="D59" s="644"/>
      <c r="E59" s="2140"/>
      <c r="F59" s="2140"/>
      <c r="G59" s="2139"/>
    </row>
    <row r="60" spans="1:7" x14ac:dyDescent="0.2">
      <c r="A60" s="2135" t="s">
        <v>307</v>
      </c>
      <c r="B60" s="504">
        <f>B58+1</f>
        <v>178</v>
      </c>
      <c r="C60" s="2139"/>
      <c r="D60" s="504"/>
      <c r="E60" s="1810">
        <v>9673</v>
      </c>
      <c r="F60" s="1858"/>
      <c r="G60" s="2139"/>
    </row>
    <row r="61" spans="1:7" ht="12.75" customHeight="1" x14ac:dyDescent="0.2">
      <c r="A61" s="2135" t="s">
        <v>308</v>
      </c>
      <c r="B61" s="504"/>
      <c r="C61" s="2139"/>
      <c r="D61" s="504"/>
      <c r="E61" s="1812"/>
      <c r="F61" s="1858"/>
      <c r="G61" s="2139"/>
    </row>
    <row r="62" spans="1:7" x14ac:dyDescent="0.2">
      <c r="A62" s="2135" t="s">
        <v>5</v>
      </c>
      <c r="B62" s="504">
        <f>B60+1</f>
        <v>179</v>
      </c>
      <c r="C62" s="2139"/>
      <c r="D62" s="504"/>
      <c r="E62" s="1812">
        <v>9674</v>
      </c>
      <c r="F62" s="1858"/>
      <c r="G62" s="2139"/>
    </row>
    <row r="63" spans="1:7" x14ac:dyDescent="0.2">
      <c r="A63" s="2141" t="s">
        <v>236</v>
      </c>
      <c r="B63" s="523">
        <f>B62+1</f>
        <v>180</v>
      </c>
      <c r="C63" s="2142"/>
      <c r="D63" s="523"/>
      <c r="E63" s="1862">
        <v>9675</v>
      </c>
      <c r="F63" s="2143"/>
      <c r="G63" s="2142"/>
    </row>
    <row r="64" spans="1:7" ht="12.75" customHeight="1" x14ac:dyDescent="0.2">
      <c r="A64" s="2155"/>
      <c r="B64" s="687">
        <f>B63+1</f>
        <v>181</v>
      </c>
      <c r="C64" s="2145"/>
      <c r="D64" s="687"/>
      <c r="E64" s="1869">
        <v>9676</v>
      </c>
      <c r="F64" s="2146"/>
      <c r="G64" s="2145"/>
    </row>
    <row r="65" spans="1:7" ht="12.75" customHeight="1" x14ac:dyDescent="0.2">
      <c r="A65" s="2155" t="s">
        <v>206</v>
      </c>
      <c r="B65" s="687">
        <f>B64+1</f>
        <v>182</v>
      </c>
      <c r="C65" s="2145"/>
      <c r="D65" s="687"/>
      <c r="E65" s="2146"/>
      <c r="F65" s="2146"/>
      <c r="G65" s="2145"/>
    </row>
    <row r="66" spans="1:7" ht="15" customHeight="1" x14ac:dyDescent="0.2">
      <c r="A66" s="2141"/>
      <c r="B66" s="523">
        <f>B65+1</f>
        <v>183</v>
      </c>
      <c r="C66" s="2142"/>
      <c r="D66" s="523"/>
      <c r="E66" s="1862">
        <v>9682</v>
      </c>
      <c r="F66" s="2143"/>
      <c r="G66" s="2142"/>
    </row>
  </sheetData>
  <mergeCells count="4">
    <mergeCell ref="A3:G3"/>
    <mergeCell ref="A4:G4"/>
    <mergeCell ref="E6:G6"/>
    <mergeCell ref="A2:G2"/>
  </mergeCells>
  <pageMargins left="0.39370078740157483" right="0.39370078740157483" top="0.59055118110236227" bottom="0.39370078740157483" header="0.39370078740157483" footer="0.19685039370078741"/>
  <pageSetup scale="88" orientation="portrait" r:id="rId1"/>
  <headerFooter alignWithMargins="0">
    <oddHeader>&amp;L&amp;9Organisme ________________________________________&amp;R&amp;9Code géographique ____________</oddHeader>
    <oddFooter xml:space="preserve">&amp;LS27-6-A&amp;R
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7109375" style="2046" customWidth="1"/>
    <col min="2" max="2" width="44.28515625" style="2051" customWidth="1"/>
    <col min="3" max="3" width="3.140625" style="2046" customWidth="1"/>
    <col min="4" max="4" width="15.7109375" style="2051" customWidth="1"/>
    <col min="5" max="5" width="1.7109375" style="648" customWidth="1"/>
    <col min="6" max="6" width="15.7109375" style="2051" customWidth="1"/>
    <col min="7" max="7" width="1.7109375" style="2051" customWidth="1"/>
    <col min="8" max="8" width="15.7109375" style="2051" customWidth="1"/>
    <col min="9" max="16384" width="11.42578125" style="2051"/>
  </cols>
  <sheetData>
    <row r="1" spans="2:8" ht="12.6" customHeight="1" x14ac:dyDescent="0.2">
      <c r="B1" s="2256" t="s">
        <v>1000</v>
      </c>
      <c r="C1" s="2237"/>
      <c r="D1" s="2237"/>
      <c r="E1" s="2237"/>
      <c r="F1" s="2237"/>
      <c r="G1" s="2237"/>
      <c r="H1" s="2237"/>
    </row>
    <row r="2" spans="2:8" ht="14.1" customHeight="1" x14ac:dyDescent="0.2">
      <c r="B2" s="2370" t="s">
        <v>2451</v>
      </c>
      <c r="C2" s="2370"/>
      <c r="D2" s="2370"/>
      <c r="E2" s="2370"/>
      <c r="F2" s="2370"/>
      <c r="G2" s="2370"/>
      <c r="H2" s="2370"/>
    </row>
    <row r="3" spans="2:8" ht="12.75" customHeight="1" x14ac:dyDescent="0.2">
      <c r="B3" s="2323" t="s">
        <v>877</v>
      </c>
      <c r="C3" s="2323"/>
      <c r="D3" s="2323"/>
      <c r="E3" s="2323"/>
      <c r="F3" s="2323"/>
      <c r="G3" s="2323"/>
      <c r="H3" s="2323"/>
    </row>
    <row r="4" spans="2:8" ht="12.75" customHeight="1" x14ac:dyDescent="0.2">
      <c r="B4" s="2182" t="s">
        <v>985</v>
      </c>
      <c r="C4" s="1957"/>
      <c r="D4" s="1957"/>
      <c r="E4" s="1236"/>
      <c r="F4" s="1957"/>
      <c r="G4" s="1957"/>
      <c r="H4" s="1957"/>
    </row>
    <row r="5" spans="2:8" ht="12.75" customHeight="1" x14ac:dyDescent="0.2">
      <c r="B5" s="1327" t="s">
        <v>341</v>
      </c>
      <c r="C5" s="2165"/>
      <c r="D5" s="1957" t="s">
        <v>503</v>
      </c>
      <c r="E5" s="584"/>
      <c r="F5" s="2326" t="s">
        <v>287</v>
      </c>
      <c r="G5" s="2242"/>
      <c r="H5" s="2242"/>
    </row>
    <row r="6" spans="2:8" ht="12.75" customHeight="1" thickBot="1" x14ac:dyDescent="0.25">
      <c r="B6" s="495" t="s">
        <v>149</v>
      </c>
      <c r="C6" s="496"/>
      <c r="D6" s="2149">
        <v>2018</v>
      </c>
      <c r="E6" s="1630"/>
      <c r="F6" s="496">
        <v>2018</v>
      </c>
      <c r="G6" s="496"/>
      <c r="H6" s="496">
        <v>2017</v>
      </c>
    </row>
    <row r="7" spans="2:8" ht="5.0999999999999996" customHeight="1" x14ac:dyDescent="0.2">
      <c r="B7" s="497"/>
      <c r="C7" s="1957"/>
      <c r="D7" s="1835"/>
      <c r="E7" s="667"/>
      <c r="F7" s="2144"/>
      <c r="G7" s="2144"/>
    </row>
    <row r="8" spans="2:8" ht="13.15" customHeight="1" x14ac:dyDescent="0.2">
      <c r="B8" s="497" t="s">
        <v>150</v>
      </c>
      <c r="C8" s="1957"/>
      <c r="D8" s="2195"/>
      <c r="F8" s="2136"/>
      <c r="G8" s="2136"/>
    </row>
    <row r="9" spans="2:8" x14ac:dyDescent="0.2">
      <c r="B9" s="2135" t="s">
        <v>708</v>
      </c>
      <c r="C9" s="504"/>
      <c r="D9" s="2139"/>
      <c r="E9" s="644"/>
      <c r="F9" s="2140"/>
      <c r="G9" s="2140"/>
      <c r="H9" s="2139"/>
    </row>
    <row r="10" spans="2:8" x14ac:dyDescent="0.2">
      <c r="B10" s="2047" t="s">
        <v>864</v>
      </c>
      <c r="C10" s="504">
        <f>'1.RF_S27-6-A  Services rendus'!B66+1</f>
        <v>184</v>
      </c>
      <c r="D10" s="2139"/>
      <c r="E10" s="644"/>
      <c r="F10" s="1810" t="s">
        <v>2309</v>
      </c>
      <c r="G10" s="2140"/>
      <c r="H10" s="2139"/>
    </row>
    <row r="11" spans="2:8" x14ac:dyDescent="0.2">
      <c r="B11" s="2047" t="s">
        <v>357</v>
      </c>
      <c r="C11" s="504">
        <f>C10+1</f>
        <v>185</v>
      </c>
      <c r="D11" s="2139"/>
      <c r="E11" s="644"/>
      <c r="F11" s="1810" t="s">
        <v>2310</v>
      </c>
      <c r="G11" s="2140"/>
      <c r="H11" s="2139"/>
    </row>
    <row r="12" spans="2:8" x14ac:dyDescent="0.2">
      <c r="B12" s="2047" t="s">
        <v>129</v>
      </c>
      <c r="C12" s="504">
        <f>C11+1</f>
        <v>186</v>
      </c>
      <c r="D12" s="2139"/>
      <c r="E12" s="644"/>
      <c r="F12" s="1810" t="s">
        <v>2311</v>
      </c>
      <c r="G12" s="2140"/>
      <c r="H12" s="2139"/>
    </row>
    <row r="13" spans="2:8" ht="12.75" customHeight="1" x14ac:dyDescent="0.2">
      <c r="B13" s="2155"/>
      <c r="C13" s="687">
        <f>C12+1</f>
        <v>187</v>
      </c>
      <c r="D13" s="2145"/>
      <c r="E13" s="687"/>
      <c r="F13" s="1869">
        <v>9683</v>
      </c>
      <c r="G13" s="2146"/>
      <c r="H13" s="2145"/>
    </row>
    <row r="14" spans="2:8" x14ac:dyDescent="0.2">
      <c r="B14" s="2135" t="s">
        <v>709</v>
      </c>
      <c r="C14" s="504"/>
      <c r="D14" s="2139"/>
      <c r="E14" s="644"/>
      <c r="F14" s="1873"/>
      <c r="G14" s="2140"/>
      <c r="H14" s="2139"/>
    </row>
    <row r="15" spans="2:8" x14ac:dyDescent="0.2">
      <c r="B15" s="2047" t="s">
        <v>358</v>
      </c>
      <c r="C15" s="504">
        <f>C13+1</f>
        <v>188</v>
      </c>
      <c r="D15" s="2139"/>
      <c r="E15" s="644"/>
      <c r="F15" s="1810" t="s">
        <v>2312</v>
      </c>
      <c r="G15" s="2140"/>
      <c r="H15" s="2139"/>
    </row>
    <row r="16" spans="2:8" x14ac:dyDescent="0.2">
      <c r="B16" s="2047" t="s">
        <v>359</v>
      </c>
      <c r="C16" s="504">
        <f>C15+1</f>
        <v>189</v>
      </c>
      <c r="D16" s="2139"/>
      <c r="E16" s="644"/>
      <c r="F16" s="1810" t="s">
        <v>2313</v>
      </c>
      <c r="G16" s="2140"/>
      <c r="H16" s="2139"/>
    </row>
    <row r="17" spans="2:8" x14ac:dyDescent="0.2">
      <c r="B17" s="2047" t="s">
        <v>360</v>
      </c>
      <c r="C17" s="504">
        <f t="shared" ref="C17:C18" si="0">C16+1</f>
        <v>190</v>
      </c>
      <c r="D17" s="2139"/>
      <c r="E17" s="644"/>
      <c r="F17" s="1810" t="s">
        <v>2314</v>
      </c>
      <c r="G17" s="2140"/>
      <c r="H17" s="2139"/>
    </row>
    <row r="18" spans="2:8" x14ac:dyDescent="0.2">
      <c r="B18" s="2047" t="s">
        <v>129</v>
      </c>
      <c r="C18" s="504">
        <f t="shared" si="0"/>
        <v>191</v>
      </c>
      <c r="D18" s="2139"/>
      <c r="E18" s="644"/>
      <c r="F18" s="1810" t="s">
        <v>2315</v>
      </c>
      <c r="G18" s="2140"/>
      <c r="H18" s="2139"/>
    </row>
    <row r="19" spans="2:8" ht="12.75" customHeight="1" x14ac:dyDescent="0.2">
      <c r="B19" s="2155"/>
      <c r="C19" s="687">
        <f>C18+1</f>
        <v>192</v>
      </c>
      <c r="D19" s="2145"/>
      <c r="E19" s="687"/>
      <c r="F19" s="1869">
        <v>9684</v>
      </c>
      <c r="G19" s="2146"/>
      <c r="H19" s="2145"/>
    </row>
    <row r="20" spans="2:8" x14ac:dyDescent="0.2">
      <c r="B20" s="2135" t="s">
        <v>710</v>
      </c>
      <c r="C20" s="504"/>
      <c r="D20" s="2139"/>
      <c r="E20" s="644"/>
      <c r="F20" s="2140"/>
      <c r="G20" s="2140"/>
      <c r="H20" s="2139"/>
    </row>
    <row r="21" spans="2:8" x14ac:dyDescent="0.2">
      <c r="B21" s="2047" t="s">
        <v>361</v>
      </c>
      <c r="C21" s="504"/>
      <c r="D21" s="2139"/>
      <c r="E21" s="644"/>
      <c r="F21" s="2140"/>
      <c r="G21" s="2140"/>
      <c r="H21" s="2139"/>
    </row>
    <row r="22" spans="2:8" x14ac:dyDescent="0.2">
      <c r="B22" s="2047" t="s">
        <v>362</v>
      </c>
      <c r="C22" s="504">
        <f>C19+1</f>
        <v>193</v>
      </c>
      <c r="D22" s="2139"/>
      <c r="E22" s="644"/>
      <c r="F22" s="1810" t="s">
        <v>2316</v>
      </c>
      <c r="G22" s="2140"/>
      <c r="H22" s="2139"/>
    </row>
    <row r="23" spans="2:8" x14ac:dyDescent="0.2">
      <c r="B23" s="2047" t="s">
        <v>363</v>
      </c>
      <c r="C23" s="504">
        <f>C22+1</f>
        <v>194</v>
      </c>
      <c r="D23" s="2139"/>
      <c r="E23" s="644"/>
      <c r="F23" s="1810" t="s">
        <v>2317</v>
      </c>
      <c r="G23" s="2140"/>
      <c r="H23" s="2139"/>
    </row>
    <row r="24" spans="2:8" x14ac:dyDescent="0.2">
      <c r="B24" s="2047" t="s">
        <v>236</v>
      </c>
      <c r="C24" s="504">
        <f>C23+1</f>
        <v>195</v>
      </c>
      <c r="D24" s="2139"/>
      <c r="E24" s="644"/>
      <c r="F24" s="1810" t="s">
        <v>2318</v>
      </c>
      <c r="G24" s="2140"/>
      <c r="H24" s="2139"/>
    </row>
    <row r="25" spans="2:8" x14ac:dyDescent="0.2">
      <c r="B25" s="2047" t="s">
        <v>364</v>
      </c>
      <c r="C25" s="504"/>
      <c r="D25" s="2139"/>
      <c r="E25" s="644"/>
      <c r="F25" s="1873"/>
      <c r="G25" s="2140"/>
      <c r="H25" s="2139"/>
    </row>
    <row r="26" spans="2:8" x14ac:dyDescent="0.2">
      <c r="B26" s="2047" t="s">
        <v>309</v>
      </c>
      <c r="C26" s="504"/>
      <c r="D26" s="2139"/>
      <c r="E26" s="644"/>
      <c r="F26" s="1873"/>
      <c r="G26" s="2140"/>
      <c r="H26" s="2139"/>
    </row>
    <row r="27" spans="2:8" x14ac:dyDescent="0.2">
      <c r="B27" s="2047" t="s">
        <v>402</v>
      </c>
      <c r="C27" s="504">
        <f>C24+1</f>
        <v>196</v>
      </c>
      <c r="D27" s="2139"/>
      <c r="E27" s="644"/>
      <c r="F27" s="1810">
        <v>9700</v>
      </c>
      <c r="G27" s="2140"/>
      <c r="H27" s="2139"/>
    </row>
    <row r="28" spans="2:8" x14ac:dyDescent="0.2">
      <c r="B28" s="2047" t="s">
        <v>47</v>
      </c>
      <c r="C28" s="504">
        <f t="shared" ref="C28:C66" si="1">C27+1</f>
        <v>197</v>
      </c>
      <c r="D28" s="2139"/>
      <c r="E28" s="644"/>
      <c r="F28" s="1810">
        <v>9701</v>
      </c>
      <c r="G28" s="2140"/>
      <c r="H28" s="2139"/>
    </row>
    <row r="29" spans="2:8" x14ac:dyDescent="0.2">
      <c r="B29" s="2047" t="s">
        <v>48</v>
      </c>
      <c r="C29" s="504">
        <f t="shared" si="1"/>
        <v>198</v>
      </c>
      <c r="D29" s="2139"/>
      <c r="E29" s="644"/>
      <c r="F29" s="1810">
        <v>9702</v>
      </c>
      <c r="G29" s="2140"/>
      <c r="H29" s="2139"/>
    </row>
    <row r="30" spans="2:8" x14ac:dyDescent="0.2">
      <c r="B30" s="2047" t="s">
        <v>236</v>
      </c>
      <c r="C30" s="504">
        <f t="shared" si="1"/>
        <v>199</v>
      </c>
      <c r="D30" s="2139"/>
      <c r="E30" s="644"/>
      <c r="F30" s="1810">
        <v>9703</v>
      </c>
      <c r="G30" s="2140"/>
      <c r="H30" s="2139"/>
    </row>
    <row r="31" spans="2:8" x14ac:dyDescent="0.2">
      <c r="B31" s="2047" t="s">
        <v>129</v>
      </c>
      <c r="C31" s="504">
        <f t="shared" si="1"/>
        <v>200</v>
      </c>
      <c r="D31" s="2139"/>
      <c r="E31" s="644"/>
      <c r="F31" s="1810">
        <v>6777</v>
      </c>
      <c r="G31" s="2140"/>
      <c r="H31" s="2139"/>
    </row>
    <row r="32" spans="2:8" x14ac:dyDescent="0.2">
      <c r="B32" s="2196"/>
      <c r="C32" s="687">
        <f>C31+1</f>
        <v>201</v>
      </c>
      <c r="D32" s="2145"/>
      <c r="E32" s="687"/>
      <c r="F32" s="1869" t="s">
        <v>2319</v>
      </c>
      <c r="G32" s="2146"/>
      <c r="H32" s="2145"/>
    </row>
    <row r="33" spans="2:8" x14ac:dyDescent="0.2">
      <c r="B33" s="2135" t="s">
        <v>463</v>
      </c>
      <c r="C33" s="504"/>
      <c r="D33" s="2139"/>
      <c r="E33" s="644"/>
      <c r="F33" s="2140"/>
      <c r="G33" s="2140"/>
      <c r="H33" s="2139"/>
    </row>
    <row r="34" spans="2:8" x14ac:dyDescent="0.2">
      <c r="B34" s="2047" t="s">
        <v>880</v>
      </c>
      <c r="C34" s="504"/>
      <c r="D34" s="2139"/>
      <c r="E34" s="644"/>
      <c r="F34" s="2140"/>
      <c r="G34" s="2140"/>
      <c r="H34" s="2139"/>
    </row>
    <row r="35" spans="2:8" x14ac:dyDescent="0.2">
      <c r="B35" s="2047" t="s">
        <v>1007</v>
      </c>
      <c r="C35" s="504">
        <f>C32+1</f>
        <v>202</v>
      </c>
      <c r="D35" s="2139"/>
      <c r="E35" s="644"/>
      <c r="F35" s="1810" t="s">
        <v>2320</v>
      </c>
      <c r="G35" s="2140"/>
      <c r="H35" s="2139"/>
    </row>
    <row r="36" spans="2:8" x14ac:dyDescent="0.2">
      <c r="B36" s="2047" t="s">
        <v>296</v>
      </c>
      <c r="C36" s="504">
        <f>C35+1</f>
        <v>203</v>
      </c>
      <c r="D36" s="2139"/>
      <c r="E36" s="644"/>
      <c r="F36" s="1810" t="s">
        <v>2321</v>
      </c>
      <c r="G36" s="2140"/>
      <c r="H36" s="2139"/>
    </row>
    <row r="37" spans="2:8" x14ac:dyDescent="0.2">
      <c r="B37" s="2047" t="s">
        <v>336</v>
      </c>
      <c r="C37" s="504">
        <f t="shared" ref="C37:C38" si="2">C36+1</f>
        <v>204</v>
      </c>
      <c r="D37" s="2139"/>
      <c r="E37" s="644"/>
      <c r="F37" s="1810" t="s">
        <v>2322</v>
      </c>
      <c r="G37" s="2140"/>
      <c r="H37" s="2139"/>
    </row>
    <row r="38" spans="2:8" x14ac:dyDescent="0.2">
      <c r="B38" s="2047" t="s">
        <v>297</v>
      </c>
      <c r="C38" s="504">
        <f t="shared" si="2"/>
        <v>205</v>
      </c>
      <c r="D38" s="2139"/>
      <c r="E38" s="644"/>
      <c r="F38" s="1810" t="s">
        <v>2323</v>
      </c>
      <c r="G38" s="2140"/>
      <c r="H38" s="2139"/>
    </row>
    <row r="39" spans="2:8" x14ac:dyDescent="0.2">
      <c r="B39" s="2047" t="s">
        <v>865</v>
      </c>
      <c r="C39" s="504"/>
      <c r="D39" s="2139"/>
      <c r="E39" s="644"/>
      <c r="F39" s="1873"/>
      <c r="G39" s="2140"/>
      <c r="H39" s="2139"/>
    </row>
    <row r="40" spans="2:8" x14ac:dyDescent="0.2">
      <c r="B40" s="2047" t="s">
        <v>868</v>
      </c>
      <c r="C40" s="504">
        <f>C38+1</f>
        <v>206</v>
      </c>
      <c r="D40" s="2139"/>
      <c r="E40" s="644"/>
      <c r="F40" s="1810" t="s">
        <v>2324</v>
      </c>
      <c r="G40" s="2140"/>
      <c r="H40" s="2139"/>
    </row>
    <row r="41" spans="2:8" x14ac:dyDescent="0.2">
      <c r="B41" s="2047" t="s">
        <v>869</v>
      </c>
      <c r="C41" s="504">
        <f t="shared" ref="C41:C46" si="3">C40+1</f>
        <v>207</v>
      </c>
      <c r="D41" s="2139"/>
      <c r="E41" s="644"/>
      <c r="F41" s="1810" t="s">
        <v>2325</v>
      </c>
      <c r="G41" s="2140"/>
      <c r="H41" s="2139"/>
    </row>
    <row r="42" spans="2:8" x14ac:dyDescent="0.2">
      <c r="B42" s="2047" t="s">
        <v>870</v>
      </c>
      <c r="C42" s="504">
        <f t="shared" si="3"/>
        <v>208</v>
      </c>
      <c r="D42" s="2139"/>
      <c r="E42" s="644"/>
      <c r="F42" s="1810" t="s">
        <v>2326</v>
      </c>
      <c r="G42" s="2140"/>
      <c r="H42" s="2139"/>
    </row>
    <row r="43" spans="2:8" x14ac:dyDescent="0.2">
      <c r="B43" s="2047" t="s">
        <v>301</v>
      </c>
      <c r="C43" s="504">
        <f t="shared" si="3"/>
        <v>209</v>
      </c>
      <c r="D43" s="2139"/>
      <c r="E43" s="644"/>
      <c r="F43" s="1810" t="s">
        <v>2327</v>
      </c>
      <c r="G43" s="2140"/>
      <c r="H43" s="2139"/>
    </row>
    <row r="44" spans="2:8" x14ac:dyDescent="0.2">
      <c r="B44" s="2047" t="s">
        <v>302</v>
      </c>
      <c r="C44" s="504">
        <f t="shared" si="3"/>
        <v>210</v>
      </c>
      <c r="D44" s="2139"/>
      <c r="E44" s="644"/>
      <c r="F44" s="1810" t="s">
        <v>2328</v>
      </c>
      <c r="G44" s="2140"/>
      <c r="H44" s="2139"/>
    </row>
    <row r="45" spans="2:8" x14ac:dyDescent="0.2">
      <c r="B45" s="2047" t="s">
        <v>129</v>
      </c>
      <c r="C45" s="504">
        <f t="shared" si="3"/>
        <v>211</v>
      </c>
      <c r="D45" s="2139"/>
      <c r="E45" s="644"/>
      <c r="F45" s="1810" t="s">
        <v>2329</v>
      </c>
      <c r="G45" s="2140"/>
      <c r="H45" s="2139"/>
    </row>
    <row r="46" spans="2:8" x14ac:dyDescent="0.2">
      <c r="B46" s="2196"/>
      <c r="C46" s="687">
        <f t="shared" si="3"/>
        <v>212</v>
      </c>
      <c r="D46" s="2145"/>
      <c r="E46" s="687"/>
      <c r="F46" s="1869">
        <v>9686</v>
      </c>
      <c r="G46" s="2146"/>
      <c r="H46" s="2145"/>
    </row>
    <row r="47" spans="2:8" x14ac:dyDescent="0.2">
      <c r="B47" s="2135" t="s">
        <v>464</v>
      </c>
      <c r="C47" s="504"/>
      <c r="D47" s="2139"/>
      <c r="E47" s="644"/>
      <c r="F47" s="1865"/>
      <c r="G47" s="1858"/>
      <c r="H47" s="2139"/>
    </row>
    <row r="48" spans="2:8" x14ac:dyDescent="0.2">
      <c r="B48" s="2047" t="s">
        <v>1008</v>
      </c>
      <c r="C48" s="504">
        <f>C46+1</f>
        <v>213</v>
      </c>
      <c r="D48" s="2139"/>
      <c r="E48" s="644"/>
      <c r="F48" s="1810" t="s">
        <v>2330</v>
      </c>
      <c r="G48" s="1858"/>
      <c r="H48" s="2139"/>
    </row>
    <row r="49" spans="2:8" x14ac:dyDescent="0.2">
      <c r="B49" s="2047" t="s">
        <v>1009</v>
      </c>
      <c r="C49" s="504">
        <f>C48+1</f>
        <v>214</v>
      </c>
      <c r="D49" s="2139"/>
      <c r="E49" s="644"/>
      <c r="F49" s="1810" t="s">
        <v>2331</v>
      </c>
      <c r="G49" s="1858"/>
      <c r="H49" s="2139"/>
    </row>
    <row r="50" spans="2:8" x14ac:dyDescent="0.2">
      <c r="B50" s="2047" t="s">
        <v>779</v>
      </c>
      <c r="C50" s="504">
        <f>C49+1</f>
        <v>215</v>
      </c>
      <c r="D50" s="2139"/>
      <c r="E50" s="644"/>
      <c r="F50" s="1810" t="s">
        <v>2332</v>
      </c>
      <c r="G50" s="1858"/>
      <c r="H50" s="2139"/>
    </row>
    <row r="51" spans="2:8" x14ac:dyDescent="0.2">
      <c r="B51" s="2155"/>
      <c r="C51" s="687">
        <f>C50+1</f>
        <v>216</v>
      </c>
      <c r="D51" s="2145"/>
      <c r="E51" s="687"/>
      <c r="F51" s="1869">
        <v>9687</v>
      </c>
      <c r="G51" s="2146"/>
      <c r="H51" s="2145"/>
    </row>
    <row r="52" spans="2:8" x14ac:dyDescent="0.2">
      <c r="B52" s="2135" t="s">
        <v>548</v>
      </c>
      <c r="C52" s="644"/>
      <c r="D52" s="2139"/>
      <c r="E52" s="644"/>
      <c r="F52" s="2140"/>
      <c r="G52" s="2140"/>
      <c r="H52" s="2139"/>
    </row>
    <row r="53" spans="2:8" x14ac:dyDescent="0.2">
      <c r="B53" s="2135" t="s">
        <v>689</v>
      </c>
      <c r="C53" s="644"/>
      <c r="D53" s="2139"/>
      <c r="E53" s="644"/>
      <c r="F53" s="2140"/>
      <c r="G53" s="2140"/>
      <c r="H53" s="2139"/>
    </row>
    <row r="54" spans="2:8" x14ac:dyDescent="0.2">
      <c r="B54" s="2047" t="s">
        <v>304</v>
      </c>
      <c r="C54" s="644">
        <f>C51+1</f>
        <v>217</v>
      </c>
      <c r="D54" s="2139"/>
      <c r="E54" s="644"/>
      <c r="F54" s="1810" t="s">
        <v>2333</v>
      </c>
      <c r="G54" s="2140"/>
      <c r="H54" s="2139"/>
    </row>
    <row r="55" spans="2:8" x14ac:dyDescent="0.2">
      <c r="B55" s="2047" t="s">
        <v>305</v>
      </c>
      <c r="C55" s="644">
        <f>C54+1</f>
        <v>218</v>
      </c>
      <c r="D55" s="2139"/>
      <c r="E55" s="644"/>
      <c r="F55" s="1810" t="s">
        <v>2334</v>
      </c>
      <c r="G55" s="2140"/>
      <c r="H55" s="2139"/>
    </row>
    <row r="56" spans="2:8" x14ac:dyDescent="0.2">
      <c r="B56" s="2047" t="s">
        <v>306</v>
      </c>
      <c r="C56" s="644">
        <f>C55+1</f>
        <v>219</v>
      </c>
      <c r="D56" s="2139"/>
      <c r="E56" s="644"/>
      <c r="F56" s="1810" t="s">
        <v>2335</v>
      </c>
      <c r="G56" s="2140"/>
      <c r="H56" s="2139"/>
    </row>
    <row r="57" spans="2:8" x14ac:dyDescent="0.2">
      <c r="B57" s="2047" t="s">
        <v>129</v>
      </c>
      <c r="C57" s="644">
        <f>C56+1</f>
        <v>220</v>
      </c>
      <c r="D57" s="2139"/>
      <c r="E57" s="644"/>
      <c r="F57" s="1810" t="s">
        <v>2336</v>
      </c>
      <c r="G57" s="2140"/>
      <c r="H57" s="2139"/>
    </row>
    <row r="58" spans="2:8" ht="12.75" customHeight="1" x14ac:dyDescent="0.2">
      <c r="B58" s="2155"/>
      <c r="C58" s="687">
        <f>C57+1</f>
        <v>221</v>
      </c>
      <c r="D58" s="2145"/>
      <c r="E58" s="687"/>
      <c r="F58" s="1869">
        <v>9688</v>
      </c>
      <c r="G58" s="2146"/>
      <c r="H58" s="2145"/>
    </row>
    <row r="59" spans="2:8" x14ac:dyDescent="0.2">
      <c r="B59" s="2135" t="s">
        <v>205</v>
      </c>
      <c r="C59" s="504"/>
      <c r="D59" s="2139"/>
      <c r="E59" s="504"/>
      <c r="F59" s="1865"/>
      <c r="G59" s="1858"/>
      <c r="H59" s="2139"/>
    </row>
    <row r="60" spans="2:8" x14ac:dyDescent="0.2">
      <c r="B60" s="2047" t="s">
        <v>307</v>
      </c>
      <c r="C60" s="504">
        <f>C58+1</f>
        <v>222</v>
      </c>
      <c r="D60" s="2139"/>
      <c r="E60" s="504"/>
      <c r="F60" s="1810" t="s">
        <v>2337</v>
      </c>
      <c r="G60" s="1858"/>
      <c r="H60" s="2139"/>
    </row>
    <row r="61" spans="2:8" x14ac:dyDescent="0.2">
      <c r="B61" s="2047" t="s">
        <v>308</v>
      </c>
      <c r="C61" s="504"/>
      <c r="D61" s="2139"/>
      <c r="E61" s="504"/>
      <c r="F61" s="1865"/>
      <c r="G61" s="1858"/>
      <c r="H61" s="2139"/>
    </row>
    <row r="62" spans="2:8" x14ac:dyDescent="0.2">
      <c r="B62" s="2047" t="s">
        <v>5</v>
      </c>
      <c r="C62" s="504">
        <f>C60+1</f>
        <v>223</v>
      </c>
      <c r="D62" s="2139"/>
      <c r="E62" s="504"/>
      <c r="F62" s="1810" t="s">
        <v>2338</v>
      </c>
      <c r="G62" s="1858"/>
      <c r="H62" s="2139"/>
    </row>
    <row r="63" spans="2:8" x14ac:dyDescent="0.2">
      <c r="B63" s="2047" t="s">
        <v>236</v>
      </c>
      <c r="C63" s="504">
        <f>C62+1</f>
        <v>224</v>
      </c>
      <c r="D63" s="2139"/>
      <c r="E63" s="504"/>
      <c r="F63" s="1810" t="s">
        <v>2339</v>
      </c>
      <c r="G63" s="1858"/>
      <c r="H63" s="2139"/>
    </row>
    <row r="64" spans="2:8" ht="12.75" customHeight="1" x14ac:dyDescent="0.2">
      <c r="B64" s="2155"/>
      <c r="C64" s="687">
        <f>C63+1</f>
        <v>225</v>
      </c>
      <c r="D64" s="2145"/>
      <c r="E64" s="687"/>
      <c r="F64" s="1869">
        <v>9689</v>
      </c>
      <c r="G64" s="2146"/>
      <c r="H64" s="2145"/>
    </row>
    <row r="65" spans="1:8" x14ac:dyDescent="0.2">
      <c r="B65" s="2141" t="s">
        <v>206</v>
      </c>
      <c r="C65" s="523">
        <f>C64+1</f>
        <v>226</v>
      </c>
      <c r="D65" s="2142"/>
      <c r="E65" s="523"/>
      <c r="F65" s="2143"/>
      <c r="G65" s="2143"/>
      <c r="H65" s="2142"/>
    </row>
    <row r="66" spans="1:8" ht="12.75" customHeight="1" x14ac:dyDescent="0.2">
      <c r="B66" s="2141"/>
      <c r="C66" s="523">
        <f t="shared" si="1"/>
        <v>227</v>
      </c>
      <c r="D66" s="2142"/>
      <c r="E66" s="523"/>
      <c r="F66" s="1862">
        <v>9691</v>
      </c>
      <c r="G66" s="2143"/>
      <c r="H66" s="2142"/>
    </row>
    <row r="67" spans="1:8" s="515" customFormat="1" ht="12.75" customHeight="1" thickBot="1" x14ac:dyDescent="0.25">
      <c r="A67" s="2046"/>
      <c r="B67" s="495" t="s">
        <v>151</v>
      </c>
      <c r="C67" s="528">
        <f>C66+1</f>
        <v>228</v>
      </c>
      <c r="D67" s="2156"/>
      <c r="E67" s="528"/>
      <c r="F67" s="1878">
        <v>3635</v>
      </c>
      <c r="G67" s="2156"/>
      <c r="H67" s="2156"/>
    </row>
    <row r="68" spans="1:8" s="515" customFormat="1" ht="7.15" customHeight="1" x14ac:dyDescent="0.2">
      <c r="A68" s="2046"/>
      <c r="B68" s="497"/>
      <c r="C68" s="504"/>
      <c r="D68" s="2139"/>
      <c r="E68" s="504"/>
      <c r="F68" s="1858"/>
      <c r="G68" s="1858"/>
      <c r="H68" s="2197"/>
    </row>
    <row r="69" spans="1:8" s="2135" customFormat="1" ht="12.75" customHeight="1" x14ac:dyDescent="0.2">
      <c r="A69" s="2165"/>
      <c r="B69" s="497"/>
      <c r="C69" s="504"/>
      <c r="D69" s="2198"/>
      <c r="E69" s="504"/>
      <c r="F69" s="2198"/>
      <c r="G69" s="2198"/>
      <c r="H69" s="2199"/>
    </row>
    <row r="70" spans="1:8" s="2135" customFormat="1" ht="12.75" customHeight="1" x14ac:dyDescent="0.2">
      <c r="A70" s="2165"/>
      <c r="C70" s="504"/>
      <c r="D70" s="1858"/>
      <c r="E70" s="683"/>
      <c r="F70" s="1858"/>
      <c r="G70" s="1858"/>
      <c r="H70" s="1858"/>
    </row>
    <row r="71" spans="1:8" s="2135" customFormat="1" ht="12.75" customHeight="1" x14ac:dyDescent="0.2">
      <c r="A71" s="2165"/>
      <c r="C71" s="504"/>
      <c r="D71" s="1858"/>
      <c r="E71" s="683"/>
      <c r="F71" s="1858"/>
      <c r="G71" s="1858"/>
      <c r="H71" s="1858"/>
    </row>
    <row r="72" spans="1:8" s="2135" customFormat="1" ht="12.75" customHeight="1" x14ac:dyDescent="0.2">
      <c r="A72" s="2165"/>
      <c r="C72" s="504"/>
      <c r="D72" s="1858"/>
      <c r="E72" s="683"/>
      <c r="F72" s="1858"/>
      <c r="G72" s="1858"/>
      <c r="H72" s="1858"/>
    </row>
    <row r="73" spans="1:8" s="2135" customFormat="1" ht="12.75" customHeight="1" x14ac:dyDescent="0.2">
      <c r="A73" s="2165"/>
      <c r="C73" s="504"/>
      <c r="D73" s="1858"/>
      <c r="E73" s="683"/>
      <c r="F73" s="1858"/>
      <c r="G73" s="1858"/>
      <c r="H73" s="1858"/>
    </row>
    <row r="74" spans="1:8" s="2135" customFormat="1" ht="12.75" customHeight="1" x14ac:dyDescent="0.2">
      <c r="A74" s="2165"/>
      <c r="C74" s="504"/>
      <c r="D74" s="1858"/>
      <c r="E74" s="683"/>
      <c r="F74" s="1858"/>
      <c r="G74" s="1858"/>
      <c r="H74" s="1858"/>
    </row>
    <row r="75" spans="1:8" s="2135" customFormat="1" ht="12.75" customHeight="1" x14ac:dyDescent="0.2">
      <c r="A75" s="2165"/>
      <c r="C75" s="504"/>
      <c r="D75" s="1858"/>
      <c r="E75" s="683"/>
      <c r="F75" s="1858"/>
      <c r="G75" s="1858"/>
      <c r="H75" s="1858"/>
    </row>
    <row r="76" spans="1:8" s="2135" customFormat="1" ht="12.75" customHeight="1" x14ac:dyDescent="0.2">
      <c r="A76" s="2165"/>
      <c r="B76" s="497"/>
      <c r="C76" s="504"/>
      <c r="D76" s="1858"/>
      <c r="E76" s="683"/>
      <c r="F76" s="1858"/>
      <c r="G76" s="1858"/>
      <c r="H76" s="1858"/>
    </row>
    <row r="77" spans="1:8" s="2135" customFormat="1" ht="12.75" customHeight="1" x14ac:dyDescent="0.2">
      <c r="A77" s="2165"/>
      <c r="B77" s="497"/>
      <c r="C77" s="504"/>
      <c r="D77" s="1858"/>
      <c r="E77" s="683"/>
      <c r="F77" s="1858"/>
      <c r="G77" s="1858"/>
      <c r="H77" s="1858"/>
    </row>
    <row r="78" spans="1:8" s="2135" customFormat="1" ht="12.75" customHeight="1" x14ac:dyDescent="0.2">
      <c r="A78" s="2165"/>
      <c r="B78" s="497"/>
      <c r="C78" s="504"/>
      <c r="D78" s="1858"/>
      <c r="E78" s="636"/>
      <c r="F78" s="1858"/>
      <c r="G78" s="1858"/>
      <c r="H78" s="1858"/>
    </row>
    <row r="79" spans="1:8" s="2135" customFormat="1" ht="12.75" customHeight="1" x14ac:dyDescent="0.2">
      <c r="A79" s="2165"/>
      <c r="B79" s="497"/>
      <c r="C79" s="504"/>
      <c r="D79" s="1858"/>
      <c r="E79" s="636"/>
      <c r="F79" s="1858"/>
      <c r="G79" s="1858"/>
      <c r="H79" s="1858"/>
    </row>
    <row r="80" spans="1:8" s="2135" customFormat="1" ht="12.75" customHeight="1" x14ac:dyDescent="0.2">
      <c r="A80" s="2165"/>
      <c r="B80" s="497"/>
      <c r="C80" s="504"/>
      <c r="D80" s="1858"/>
      <c r="E80" s="636"/>
      <c r="F80" s="1858"/>
      <c r="G80" s="1858"/>
      <c r="H80" s="1858"/>
    </row>
    <row r="81" spans="1:8" s="2135" customFormat="1" ht="12.75" customHeight="1" x14ac:dyDescent="0.2">
      <c r="A81" s="2165"/>
      <c r="B81" s="497"/>
      <c r="C81" s="504"/>
      <c r="D81" s="1858"/>
      <c r="E81" s="636"/>
      <c r="F81" s="1858"/>
      <c r="G81" s="1858"/>
      <c r="H81" s="1858"/>
    </row>
    <row r="82" spans="1:8" s="2135" customFormat="1" ht="12.75" customHeight="1" x14ac:dyDescent="0.2">
      <c r="A82" s="2165"/>
      <c r="C82" s="504"/>
      <c r="D82" s="1858"/>
      <c r="E82" s="683"/>
      <c r="F82" s="1858"/>
      <c r="G82" s="1858"/>
      <c r="H82" s="1858"/>
    </row>
    <row r="83" spans="1:8" s="2135" customFormat="1" ht="12.75" customHeight="1" x14ac:dyDescent="0.2">
      <c r="A83" s="2165"/>
      <c r="C83" s="504"/>
      <c r="D83" s="1858"/>
      <c r="E83" s="683"/>
      <c r="F83" s="1858"/>
      <c r="G83" s="1858"/>
      <c r="H83" s="1858"/>
    </row>
    <row r="84" spans="1:8" s="2135" customFormat="1" ht="12.75" customHeight="1" x14ac:dyDescent="0.2">
      <c r="A84" s="2165"/>
      <c r="C84" s="504"/>
      <c r="D84" s="1858"/>
      <c r="E84" s="683"/>
      <c r="F84" s="1858"/>
      <c r="G84" s="1858"/>
      <c r="H84" s="1858"/>
    </row>
    <row r="85" spans="1:8" s="2135" customFormat="1" ht="12.75" customHeight="1" x14ac:dyDescent="0.2">
      <c r="A85" s="2165"/>
      <c r="C85" s="504"/>
      <c r="D85" s="1858"/>
      <c r="E85" s="683"/>
      <c r="F85" s="1858"/>
      <c r="G85" s="1858"/>
      <c r="H85" s="1858"/>
    </row>
    <row r="86" spans="1:8" s="2135" customFormat="1" ht="12.75" customHeight="1" x14ac:dyDescent="0.2">
      <c r="A86" s="2165"/>
      <c r="C86" s="504"/>
      <c r="D86" s="1858"/>
      <c r="E86" s="683"/>
      <c r="F86" s="1858"/>
      <c r="G86" s="1858"/>
      <c r="H86" s="1858"/>
    </row>
    <row r="87" spans="1:8" s="2135" customFormat="1" ht="12.75" customHeight="1" x14ac:dyDescent="0.2">
      <c r="A87" s="2165"/>
      <c r="C87" s="504"/>
      <c r="D87" s="1858"/>
      <c r="E87" s="683"/>
      <c r="F87" s="1858"/>
      <c r="G87" s="1858"/>
      <c r="H87" s="1858"/>
    </row>
    <row r="88" spans="1:8" s="2135" customFormat="1" ht="12.75" customHeight="1" x14ac:dyDescent="0.2">
      <c r="A88" s="2165"/>
      <c r="C88" s="504"/>
      <c r="D88" s="1858"/>
      <c r="E88" s="683"/>
      <c r="F88" s="1858"/>
      <c r="G88" s="1858"/>
      <c r="H88" s="1858"/>
    </row>
    <row r="89" spans="1:8" s="2135" customFormat="1" ht="12.75" customHeight="1" x14ac:dyDescent="0.2">
      <c r="A89" s="2165"/>
      <c r="C89" s="504"/>
      <c r="D89" s="1858"/>
      <c r="E89" s="683"/>
      <c r="F89" s="1858"/>
      <c r="G89" s="1858"/>
      <c r="H89" s="1858"/>
    </row>
    <row r="90" spans="1:8" s="2135" customFormat="1" ht="12.75" customHeight="1" x14ac:dyDescent="0.2">
      <c r="A90" s="2165"/>
      <c r="C90" s="504"/>
      <c r="D90" s="1858"/>
      <c r="E90" s="683"/>
      <c r="F90" s="1858"/>
      <c r="G90" s="1858"/>
      <c r="H90" s="1858"/>
    </row>
    <row r="91" spans="1:8" s="2135" customFormat="1" ht="12.75" customHeight="1" x14ac:dyDescent="0.2">
      <c r="A91" s="2165"/>
      <c r="C91" s="504"/>
      <c r="D91" s="1858"/>
      <c r="E91" s="683"/>
      <c r="F91" s="1858"/>
      <c r="G91" s="1858"/>
      <c r="H91" s="1858"/>
    </row>
    <row r="92" spans="1:8" s="2135" customFormat="1" ht="12.75" customHeight="1" x14ac:dyDescent="0.2">
      <c r="A92" s="2165"/>
      <c r="C92" s="504"/>
      <c r="D92" s="1858"/>
      <c r="E92" s="683"/>
      <c r="F92" s="1858"/>
      <c r="G92" s="1858"/>
      <c r="H92" s="1858"/>
    </row>
    <row r="93" spans="1:8" s="2135" customFormat="1" ht="12.75" customHeight="1" x14ac:dyDescent="0.2">
      <c r="A93" s="2165"/>
      <c r="C93" s="504"/>
      <c r="D93" s="1858"/>
      <c r="E93" s="683"/>
      <c r="F93" s="1858"/>
      <c r="G93" s="1858"/>
      <c r="H93" s="1858"/>
    </row>
    <row r="94" spans="1:8" s="2135" customFormat="1" ht="12.75" customHeight="1" x14ac:dyDescent="0.2">
      <c r="A94" s="2165"/>
      <c r="B94" s="497"/>
      <c r="C94" s="2165"/>
      <c r="E94" s="584"/>
    </row>
    <row r="95" spans="1:8" s="2135" customFormat="1" ht="12.75" customHeight="1" x14ac:dyDescent="0.2">
      <c r="A95" s="2165"/>
      <c r="B95" s="497"/>
      <c r="C95" s="504"/>
      <c r="E95" s="584"/>
    </row>
    <row r="96" spans="1:8" s="2135" customFormat="1" ht="12.75" customHeight="1" x14ac:dyDescent="0.2">
      <c r="A96" s="2165"/>
      <c r="C96" s="2165"/>
      <c r="E96" s="584"/>
    </row>
    <row r="97" spans="1:5" s="2135" customFormat="1" ht="12.75" customHeight="1" x14ac:dyDescent="0.2">
      <c r="A97" s="2165"/>
      <c r="C97" s="2165"/>
      <c r="E97" s="584"/>
    </row>
    <row r="98" spans="1:5" s="2135" customFormat="1" ht="12.75" customHeight="1" x14ac:dyDescent="0.2">
      <c r="A98" s="2165"/>
      <c r="C98" s="2165"/>
      <c r="E98" s="584"/>
    </row>
  </sheetData>
  <mergeCells count="4">
    <mergeCell ref="B2:H2"/>
    <mergeCell ref="B3:H3"/>
    <mergeCell ref="F5:H5"/>
    <mergeCell ref="B1:H1"/>
  </mergeCells>
  <pageMargins left="0.39370078740157483" right="0.39370078740157483" top="0.59055118110236227" bottom="0.39370078740157483" header="0.39370078740157483" footer="0.19685039370078741"/>
  <pageSetup scale="86" orientation="portrait" r:id="rId1"/>
  <headerFooter alignWithMargins="0">
    <oddHeader>&amp;L&amp;9Organisme ________________________________________&amp;R&amp;9Code géographique ____________</oddHeader>
    <oddFooter xml:space="preserve">&amp;LS27-7-A&amp;R
</oddFooter>
  </headerFooter>
  <rowBreaks count="1" manualBreakCount="1">
    <brk id="69" max="7" man="1"/>
  </rowBreak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7109375" style="1393" customWidth="1"/>
    <col min="2" max="2" width="43.7109375" style="489" customWidth="1"/>
    <col min="3" max="3" width="3.140625" style="1678" customWidth="1"/>
    <col min="4" max="4" width="15.7109375" style="489" customWidth="1"/>
    <col min="5" max="5" width="1.7109375" style="648" customWidth="1"/>
    <col min="6" max="6" width="15.7109375" style="489" customWidth="1"/>
    <col min="7" max="7" width="1.7109375" style="489" customWidth="1"/>
    <col min="8" max="8" width="15.85546875" style="489" customWidth="1"/>
    <col min="9" max="16384" width="11.42578125" style="489"/>
  </cols>
  <sheetData>
    <row r="1" spans="1:8" x14ac:dyDescent="0.2">
      <c r="A1" s="2046"/>
      <c r="B1" s="2051"/>
      <c r="C1" s="2046"/>
      <c r="D1" s="2051"/>
      <c r="F1" s="2051"/>
      <c r="G1" s="2051"/>
      <c r="H1" s="2051"/>
    </row>
    <row r="2" spans="1:8" ht="12.75" customHeight="1" x14ac:dyDescent="0.2">
      <c r="A2" s="2046"/>
      <c r="B2" s="531" t="s">
        <v>1038</v>
      </c>
      <c r="C2" s="2165"/>
      <c r="D2" s="2139"/>
      <c r="E2" s="504"/>
      <c r="F2" s="1858"/>
      <c r="G2" s="1858"/>
      <c r="H2" s="2139"/>
    </row>
    <row r="3" spans="1:8" ht="12.75" customHeight="1" x14ac:dyDescent="0.2">
      <c r="A3" s="2046"/>
      <c r="B3" s="2323" t="s">
        <v>1000</v>
      </c>
      <c r="C3" s="2237"/>
      <c r="D3" s="2237"/>
      <c r="E3" s="2237"/>
      <c r="F3" s="2237"/>
      <c r="G3" s="2237"/>
      <c r="H3" s="2237"/>
    </row>
    <row r="4" spans="1:8" ht="14.1" customHeight="1" x14ac:dyDescent="0.2">
      <c r="A4" s="2046"/>
      <c r="B4" s="2323" t="s">
        <v>1034</v>
      </c>
      <c r="C4" s="2323"/>
      <c r="D4" s="2323"/>
      <c r="E4" s="2323"/>
      <c r="F4" s="2323"/>
      <c r="G4" s="2323"/>
      <c r="H4" s="2323"/>
    </row>
    <row r="5" spans="1:8" ht="12.75" customHeight="1" x14ac:dyDescent="0.2">
      <c r="A5" s="2046"/>
      <c r="B5" s="2323" t="s">
        <v>877</v>
      </c>
      <c r="C5" s="2323"/>
      <c r="D5" s="2323"/>
      <c r="E5" s="2323"/>
      <c r="F5" s="2323"/>
      <c r="G5" s="2323"/>
      <c r="H5" s="2323"/>
    </row>
    <row r="6" spans="1:8" ht="12.75" customHeight="1" x14ac:dyDescent="0.2">
      <c r="A6" s="2046"/>
      <c r="B6" s="2182" t="s">
        <v>985</v>
      </c>
      <c r="C6" s="1957"/>
      <c r="D6" s="1957"/>
      <c r="E6" s="1236"/>
      <c r="F6" s="1957"/>
      <c r="G6" s="1957"/>
      <c r="H6" s="1957"/>
    </row>
    <row r="7" spans="1:8" ht="12.75" customHeight="1" x14ac:dyDescent="0.2">
      <c r="A7" s="2046"/>
      <c r="B7" s="1327" t="s">
        <v>341</v>
      </c>
      <c r="C7" s="2165"/>
      <c r="D7" s="1957"/>
      <c r="E7" s="584"/>
      <c r="F7" s="2323"/>
      <c r="G7" s="2323"/>
      <c r="H7" s="2323"/>
    </row>
    <row r="8" spans="1:8" ht="12.75" customHeight="1" x14ac:dyDescent="0.2">
      <c r="A8" s="2046"/>
      <c r="B8" s="2135"/>
      <c r="C8" s="2165"/>
      <c r="D8" s="1957" t="s">
        <v>503</v>
      </c>
      <c r="E8" s="584"/>
      <c r="F8" s="2326" t="s">
        <v>287</v>
      </c>
      <c r="G8" s="2242"/>
      <c r="H8" s="2242"/>
    </row>
    <row r="9" spans="1:8" ht="12.75" customHeight="1" thickBot="1" x14ac:dyDescent="0.25">
      <c r="A9" s="2046"/>
      <c r="B9" s="495"/>
      <c r="C9" s="496"/>
      <c r="D9" s="2149">
        <v>2018</v>
      </c>
      <c r="E9" s="1630"/>
      <c r="F9" s="496">
        <v>2018</v>
      </c>
      <c r="G9" s="496"/>
      <c r="H9" s="496">
        <v>2017</v>
      </c>
    </row>
    <row r="10" spans="1:8" ht="13.5" customHeight="1" x14ac:dyDescent="0.2">
      <c r="A10" s="520"/>
      <c r="B10" s="510"/>
      <c r="C10" s="504"/>
      <c r="D10" s="641"/>
      <c r="E10" s="504"/>
      <c r="F10" s="505"/>
      <c r="G10" s="505"/>
      <c r="H10" s="641"/>
    </row>
    <row r="11" spans="1:8" ht="13.15" customHeight="1" x14ac:dyDescent="0.2">
      <c r="B11" s="497" t="s">
        <v>152</v>
      </c>
      <c r="C11" s="644"/>
      <c r="D11" s="916"/>
      <c r="E11" s="644"/>
      <c r="F11" s="916"/>
      <c r="G11" s="916"/>
      <c r="H11" s="514"/>
    </row>
    <row r="12" spans="1:8" x14ac:dyDescent="0.2">
      <c r="A12" s="520"/>
      <c r="B12" s="510" t="s">
        <v>153</v>
      </c>
      <c r="C12" s="504">
        <f>'1.RF_S27-7-A  ServIces rendus'!C67+1</f>
        <v>229</v>
      </c>
      <c r="D12" s="918"/>
      <c r="E12" s="683"/>
      <c r="F12" s="1812">
        <v>9692</v>
      </c>
      <c r="G12" s="918"/>
      <c r="H12" s="918"/>
    </row>
    <row r="13" spans="1:8" x14ac:dyDescent="0.2">
      <c r="A13" s="520"/>
      <c r="B13" s="510" t="s">
        <v>154</v>
      </c>
      <c r="C13" s="504">
        <f>C12+1</f>
        <v>230</v>
      </c>
      <c r="D13" s="918"/>
      <c r="E13" s="683"/>
      <c r="F13" s="1812">
        <v>9693</v>
      </c>
      <c r="G13" s="918"/>
      <c r="H13" s="918"/>
    </row>
    <row r="14" spans="1:8" ht="12.75" customHeight="1" x14ac:dyDescent="0.2">
      <c r="A14" s="520"/>
      <c r="B14" s="510" t="s">
        <v>155</v>
      </c>
      <c r="C14" s="504">
        <f>C13+1</f>
        <v>231</v>
      </c>
      <c r="D14" s="918"/>
      <c r="E14" s="683"/>
      <c r="F14" s="1812" t="s">
        <v>2340</v>
      </c>
      <c r="G14" s="918"/>
      <c r="H14" s="918"/>
    </row>
    <row r="15" spans="1:8" x14ac:dyDescent="0.2">
      <c r="A15" s="520"/>
      <c r="B15" s="521" t="s">
        <v>68</v>
      </c>
      <c r="C15" s="523">
        <f>C14+1</f>
        <v>232</v>
      </c>
      <c r="D15" s="919"/>
      <c r="E15" s="920"/>
      <c r="F15" s="1862">
        <v>9694</v>
      </c>
      <c r="G15" s="919"/>
      <c r="H15" s="919"/>
    </row>
    <row r="16" spans="1:8" ht="13.5" customHeight="1" thickBot="1" x14ac:dyDescent="0.25">
      <c r="A16" s="520"/>
      <c r="B16" s="608"/>
      <c r="C16" s="528">
        <f>C15+1</f>
        <v>233</v>
      </c>
      <c r="D16" s="921"/>
      <c r="E16" s="922"/>
      <c r="F16" s="1866">
        <v>6779</v>
      </c>
      <c r="G16" s="921"/>
      <c r="H16" s="921"/>
    </row>
    <row r="17" spans="1:8" ht="12.6" customHeight="1" x14ac:dyDescent="0.2">
      <c r="B17" s="498"/>
      <c r="C17" s="504"/>
      <c r="D17" s="918"/>
      <c r="E17" s="683"/>
      <c r="F17" s="918"/>
      <c r="G17" s="918"/>
      <c r="H17" s="918"/>
    </row>
    <row r="18" spans="1:8" ht="14.45" customHeight="1" thickBot="1" x14ac:dyDescent="0.25">
      <c r="A18" s="520"/>
      <c r="B18" s="495" t="s">
        <v>156</v>
      </c>
      <c r="C18" s="528">
        <f>C16+1</f>
        <v>234</v>
      </c>
      <c r="D18" s="921"/>
      <c r="E18" s="922"/>
      <c r="F18" s="1866">
        <v>9695</v>
      </c>
      <c r="G18" s="921"/>
      <c r="H18" s="921"/>
    </row>
    <row r="19" spans="1:8" ht="13.5" customHeight="1" x14ac:dyDescent="0.2">
      <c r="B19" s="497"/>
      <c r="C19" s="504"/>
      <c r="D19" s="918"/>
      <c r="E19" s="683"/>
      <c r="F19" s="1865"/>
      <c r="G19" s="918"/>
      <c r="H19" s="918"/>
    </row>
    <row r="20" spans="1:8" ht="14.45" customHeight="1" thickBot="1" x14ac:dyDescent="0.25">
      <c r="B20" s="495" t="s">
        <v>1010</v>
      </c>
      <c r="C20" s="528">
        <f>C18+1</f>
        <v>235</v>
      </c>
      <c r="D20" s="918"/>
      <c r="E20" s="1065"/>
      <c r="F20" s="1866" t="s">
        <v>2341</v>
      </c>
      <c r="G20" s="918"/>
      <c r="H20" s="921"/>
    </row>
    <row r="21" spans="1:8" ht="13.5" customHeight="1" x14ac:dyDescent="0.2">
      <c r="B21" s="497"/>
      <c r="C21" s="504"/>
      <c r="D21" s="1636"/>
      <c r="E21" s="636"/>
      <c r="F21" s="1812"/>
      <c r="G21" s="1636"/>
      <c r="H21" s="918"/>
    </row>
    <row r="22" spans="1:8" ht="14.45" customHeight="1" thickBot="1" x14ac:dyDescent="0.25">
      <c r="B22" s="495" t="s">
        <v>759</v>
      </c>
      <c r="C22" s="528">
        <f>C20+1</f>
        <v>236</v>
      </c>
      <c r="D22" s="921"/>
      <c r="E22" s="1065"/>
      <c r="F22" s="1866">
        <v>9696</v>
      </c>
      <c r="G22" s="921"/>
      <c r="H22" s="921"/>
    </row>
    <row r="23" spans="1:8" ht="13.5" customHeight="1" x14ac:dyDescent="0.2">
      <c r="B23" s="497"/>
      <c r="C23" s="504"/>
      <c r="D23" s="918"/>
      <c r="E23" s="636"/>
      <c r="F23" s="918"/>
      <c r="G23" s="918"/>
      <c r="H23" s="918"/>
    </row>
    <row r="24" spans="1:8" x14ac:dyDescent="0.2">
      <c r="B24" s="497" t="s">
        <v>157</v>
      </c>
      <c r="C24" s="504"/>
      <c r="D24" s="923"/>
      <c r="E24" s="636"/>
      <c r="F24" s="923"/>
      <c r="G24" s="923"/>
      <c r="H24" s="918"/>
    </row>
    <row r="25" spans="1:8" x14ac:dyDescent="0.2">
      <c r="A25" s="520"/>
      <c r="B25" s="510" t="s">
        <v>158</v>
      </c>
      <c r="C25" s="644">
        <f>C22+1</f>
        <v>237</v>
      </c>
      <c r="D25" s="1637"/>
      <c r="E25" s="683"/>
      <c r="F25" s="1638"/>
      <c r="G25" s="918"/>
      <c r="H25" s="1638"/>
    </row>
    <row r="26" spans="1:8" x14ac:dyDescent="0.2">
      <c r="B26" s="510" t="s">
        <v>159</v>
      </c>
      <c r="C26" s="644"/>
      <c r="D26" s="923"/>
      <c r="E26" s="683"/>
      <c r="F26" s="918"/>
      <c r="G26" s="918"/>
      <c r="H26" s="918"/>
    </row>
    <row r="27" spans="1:8" x14ac:dyDescent="0.2">
      <c r="A27" s="520"/>
      <c r="B27" s="510" t="s">
        <v>160</v>
      </c>
      <c r="C27" s="644">
        <f>C25+1</f>
        <v>238</v>
      </c>
      <c r="D27" s="923"/>
      <c r="E27" s="683"/>
      <c r="F27" s="1812" t="s">
        <v>2342</v>
      </c>
      <c r="G27" s="918"/>
      <c r="H27" s="918"/>
    </row>
    <row r="28" spans="1:8" x14ac:dyDescent="0.2">
      <c r="A28" s="520"/>
      <c r="B28" s="510" t="s">
        <v>1011</v>
      </c>
      <c r="C28" s="644"/>
      <c r="D28" s="923"/>
      <c r="E28" s="683"/>
      <c r="F28" s="1812"/>
      <c r="G28" s="918"/>
      <c r="H28" s="918"/>
    </row>
    <row r="29" spans="1:8" x14ac:dyDescent="0.2">
      <c r="A29" s="520"/>
      <c r="B29" s="510" t="s">
        <v>750</v>
      </c>
      <c r="C29" s="644">
        <f>C27+1</f>
        <v>239</v>
      </c>
      <c r="D29" s="923"/>
      <c r="E29" s="683"/>
      <c r="F29" s="1812">
        <v>6782</v>
      </c>
      <c r="G29" s="918"/>
      <c r="H29" s="918"/>
    </row>
    <row r="30" spans="1:8" x14ac:dyDescent="0.2">
      <c r="A30" s="520"/>
      <c r="B30" s="510" t="s">
        <v>161</v>
      </c>
      <c r="C30" s="644">
        <f>C29+1</f>
        <v>240</v>
      </c>
      <c r="D30" s="923"/>
      <c r="E30" s="683"/>
      <c r="F30" s="1812">
        <v>9699</v>
      </c>
      <c r="G30" s="918"/>
      <c r="H30" s="918"/>
    </row>
    <row r="31" spans="1:8" x14ac:dyDescent="0.2">
      <c r="B31" s="510" t="s">
        <v>821</v>
      </c>
      <c r="C31" s="644"/>
      <c r="D31" s="923"/>
      <c r="E31" s="683"/>
      <c r="F31" s="918"/>
      <c r="G31" s="918"/>
      <c r="H31" s="918"/>
    </row>
    <row r="32" spans="1:8" x14ac:dyDescent="0.2">
      <c r="A32" s="520"/>
      <c r="B32" s="510" t="s">
        <v>1012</v>
      </c>
      <c r="C32" s="644">
        <f>C30+1</f>
        <v>241</v>
      </c>
      <c r="D32" s="923"/>
      <c r="E32" s="683"/>
      <c r="F32" s="1812" t="s">
        <v>2343</v>
      </c>
      <c r="G32" s="918"/>
      <c r="H32" s="918"/>
    </row>
    <row r="33" spans="1:8" x14ac:dyDescent="0.2">
      <c r="A33" s="520"/>
      <c r="B33" s="510" t="s">
        <v>509</v>
      </c>
      <c r="C33" s="644">
        <f>C32+1</f>
        <v>242</v>
      </c>
      <c r="D33" s="512"/>
      <c r="E33" s="683"/>
      <c r="F33" s="1810">
        <v>9705</v>
      </c>
      <c r="G33" s="512"/>
      <c r="H33" s="918"/>
    </row>
    <row r="34" spans="1:8" x14ac:dyDescent="0.2">
      <c r="A34" s="520"/>
      <c r="B34" s="510" t="s">
        <v>649</v>
      </c>
      <c r="C34" s="644">
        <f>C33+1</f>
        <v>243</v>
      </c>
      <c r="D34" s="512"/>
      <c r="E34" s="683"/>
      <c r="F34" s="1810" t="s">
        <v>2344</v>
      </c>
      <c r="G34" s="512"/>
      <c r="H34" s="918"/>
    </row>
    <row r="35" spans="1:8" x14ac:dyDescent="0.2">
      <c r="A35" s="520"/>
      <c r="B35" s="510" t="s">
        <v>1043</v>
      </c>
      <c r="C35" s="644">
        <f>C34+1</f>
        <v>244</v>
      </c>
      <c r="D35" s="512"/>
      <c r="E35" s="683"/>
      <c r="F35" s="2161" t="s">
        <v>2411</v>
      </c>
      <c r="G35" s="512"/>
      <c r="H35" s="918"/>
    </row>
    <row r="36" spans="1:8" x14ac:dyDescent="0.2">
      <c r="A36" s="520"/>
      <c r="B36" s="521" t="s">
        <v>68</v>
      </c>
      <c r="C36" s="523">
        <f>C35+1</f>
        <v>245</v>
      </c>
      <c r="D36" s="919"/>
      <c r="E36" s="920"/>
      <c r="F36" s="1862">
        <v>9706</v>
      </c>
      <c r="G36" s="919"/>
      <c r="H36" s="919"/>
    </row>
    <row r="37" spans="1:8" ht="13.5" thickBot="1" x14ac:dyDescent="0.25">
      <c r="A37" s="520"/>
      <c r="B37" s="608"/>
      <c r="C37" s="528">
        <f>C36+1</f>
        <v>246</v>
      </c>
      <c r="D37" s="642"/>
      <c r="E37" s="922"/>
      <c r="F37" s="1866">
        <v>9707</v>
      </c>
      <c r="G37" s="921"/>
      <c r="H37" s="921"/>
    </row>
    <row r="38" spans="1:8" ht="9.6" customHeight="1" x14ac:dyDescent="0.2">
      <c r="A38" s="520"/>
      <c r="B38" s="498"/>
      <c r="C38" s="504"/>
      <c r="D38" s="505"/>
      <c r="E38" s="683"/>
      <c r="F38" s="918"/>
      <c r="G38" s="918"/>
      <c r="H38" s="918"/>
    </row>
    <row r="39" spans="1:8" ht="14.45" customHeight="1" x14ac:dyDescent="0.2">
      <c r="B39" s="515" t="s">
        <v>785</v>
      </c>
    </row>
    <row r="40" spans="1:8" ht="13.15" customHeight="1" thickBot="1" x14ac:dyDescent="0.25">
      <c r="B40" s="495" t="s">
        <v>760</v>
      </c>
      <c r="C40" s="528">
        <f>C37+1</f>
        <v>247</v>
      </c>
      <c r="D40" s="608"/>
      <c r="E40" s="757"/>
      <c r="F40" s="1866" t="s">
        <v>2345</v>
      </c>
      <c r="G40" s="608"/>
      <c r="H40" s="608"/>
    </row>
  </sheetData>
  <mergeCells count="5">
    <mergeCell ref="B4:H4"/>
    <mergeCell ref="B5:H5"/>
    <mergeCell ref="F7:H7"/>
    <mergeCell ref="F8:H8"/>
    <mergeCell ref="B3:H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 xml:space="preserve">&amp;LS27-8-A&amp;R
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489" customWidth="1"/>
    <col min="2" max="2" width="34.5703125" style="489" customWidth="1"/>
    <col min="3" max="3" width="2.85546875" style="489" customWidth="1"/>
    <col min="4" max="4" width="15.7109375" style="489" customWidth="1"/>
    <col min="5" max="5" width="1.7109375" style="648" customWidth="1"/>
    <col min="6" max="6" width="15.7109375" style="489" customWidth="1"/>
    <col min="7" max="7" width="1.7109375" style="489" customWidth="1"/>
    <col min="8" max="8" width="15.7109375" style="489" customWidth="1"/>
    <col min="9" max="16384" width="11.42578125" style="489"/>
  </cols>
  <sheetData>
    <row r="1" spans="1:8" ht="17.100000000000001" customHeight="1" x14ac:dyDescent="0.2">
      <c r="A1" s="1639"/>
      <c r="B1" s="107" t="s">
        <v>1038</v>
      </c>
      <c r="C1" s="971"/>
      <c r="D1" s="971"/>
      <c r="E1" s="649"/>
      <c r="F1" s="537"/>
      <c r="G1" s="537"/>
    </row>
    <row r="2" spans="1:8" ht="13.15" customHeight="1" x14ac:dyDescent="0.2">
      <c r="A2" s="1639"/>
      <c r="B2" s="2237" t="s">
        <v>1000</v>
      </c>
      <c r="C2" s="2237"/>
      <c r="D2" s="2237"/>
      <c r="E2" s="2237"/>
      <c r="F2" s="2237"/>
      <c r="G2" s="2237"/>
      <c r="H2" s="2237"/>
    </row>
    <row r="3" spans="1:8" ht="12.95" customHeight="1" x14ac:dyDescent="0.2">
      <c r="A3" s="1639"/>
      <c r="B3" s="2323" t="s">
        <v>1075</v>
      </c>
      <c r="C3" s="2323"/>
      <c r="D3" s="2323"/>
      <c r="E3" s="2323"/>
      <c r="F3" s="2323"/>
      <c r="G3" s="2323"/>
      <c r="H3" s="2323"/>
    </row>
    <row r="4" spans="1:8" ht="12.75" customHeight="1" x14ac:dyDescent="0.2">
      <c r="A4" s="1639"/>
      <c r="B4" s="2323" t="s">
        <v>877</v>
      </c>
      <c r="C4" s="2323"/>
      <c r="D4" s="2323"/>
      <c r="E4" s="2323"/>
      <c r="F4" s="2323"/>
      <c r="G4" s="2323"/>
      <c r="H4" s="2323"/>
    </row>
    <row r="5" spans="1:8" ht="12.6" customHeight="1" x14ac:dyDescent="0.2">
      <c r="B5" s="503" t="s">
        <v>985</v>
      </c>
      <c r="C5" s="1957"/>
      <c r="D5" s="1957"/>
      <c r="E5" s="1236"/>
      <c r="F5" s="1957"/>
      <c r="G5" s="1957"/>
    </row>
    <row r="6" spans="1:8" ht="12" customHeight="1" x14ac:dyDescent="0.2">
      <c r="B6" s="1327" t="s">
        <v>341</v>
      </c>
      <c r="C6" s="510"/>
      <c r="D6" s="1957"/>
      <c r="E6" s="510"/>
      <c r="F6" s="2323"/>
      <c r="G6" s="2323"/>
      <c r="H6" s="2323"/>
    </row>
    <row r="7" spans="1:8" ht="13.5" customHeight="1" x14ac:dyDescent="0.2">
      <c r="B7" s="1060"/>
      <c r="C7" s="517"/>
      <c r="D7" s="1957" t="s">
        <v>503</v>
      </c>
      <c r="E7" s="510"/>
      <c r="F7" s="2326" t="s">
        <v>287</v>
      </c>
      <c r="G7" s="2369"/>
      <c r="H7" s="2369"/>
    </row>
    <row r="8" spans="1:8" ht="12" customHeight="1" thickBot="1" x14ac:dyDescent="0.25">
      <c r="B8" s="526"/>
      <c r="C8" s="526"/>
      <c r="D8" s="859">
        <v>2018</v>
      </c>
      <c r="E8" s="526"/>
      <c r="F8" s="859">
        <v>2018</v>
      </c>
      <c r="G8" s="496"/>
      <c r="H8" s="859">
        <v>2017</v>
      </c>
    </row>
    <row r="9" spans="1:8" ht="11.25" customHeight="1" x14ac:dyDescent="0.2">
      <c r="B9" s="510"/>
      <c r="C9" s="510"/>
      <c r="D9" s="1640"/>
      <c r="E9" s="611"/>
      <c r="F9" s="1640"/>
      <c r="G9" s="1244"/>
      <c r="H9" s="1640"/>
    </row>
    <row r="10" spans="1:8" ht="14.1" customHeight="1" x14ac:dyDescent="0.2">
      <c r="A10" s="1393"/>
      <c r="B10" s="497" t="s">
        <v>1013</v>
      </c>
      <c r="C10" s="497"/>
      <c r="D10" s="651"/>
      <c r="E10" s="652"/>
      <c r="F10" s="684"/>
      <c r="G10" s="684"/>
    </row>
    <row r="11" spans="1:8" ht="12.75" customHeight="1" x14ac:dyDescent="0.2">
      <c r="A11" s="520"/>
      <c r="B11" s="510" t="s">
        <v>289</v>
      </c>
      <c r="C11" s="644">
        <v>1</v>
      </c>
      <c r="D11" s="641"/>
      <c r="E11" s="644"/>
      <c r="F11" s="1810">
        <v>9757</v>
      </c>
      <c r="G11" s="512"/>
      <c r="H11" s="641"/>
    </row>
    <row r="12" spans="1:8" ht="12.75" customHeight="1" x14ac:dyDescent="0.2">
      <c r="A12" s="520"/>
      <c r="B12" s="510" t="s">
        <v>787</v>
      </c>
      <c r="C12" s="644">
        <f t="shared" ref="C12:C19" si="0">C11+1</f>
        <v>2</v>
      </c>
      <c r="D12" s="641"/>
      <c r="E12" s="644"/>
      <c r="F12" s="1810" t="s">
        <v>2346</v>
      </c>
      <c r="G12" s="512"/>
      <c r="H12" s="641"/>
    </row>
    <row r="13" spans="1:8" ht="12.75" customHeight="1" x14ac:dyDescent="0.2">
      <c r="A13" s="520"/>
      <c r="B13" s="510" t="s">
        <v>290</v>
      </c>
      <c r="C13" s="644">
        <f t="shared" si="0"/>
        <v>3</v>
      </c>
      <c r="D13" s="641"/>
      <c r="E13" s="644"/>
      <c r="F13" s="1810">
        <v>9759</v>
      </c>
      <c r="G13" s="512"/>
      <c r="H13" s="641"/>
    </row>
    <row r="14" spans="1:8" ht="12.75" customHeight="1" x14ac:dyDescent="0.2">
      <c r="A14" s="520"/>
      <c r="B14" s="510" t="s">
        <v>460</v>
      </c>
      <c r="C14" s="644">
        <f>C13+1</f>
        <v>4</v>
      </c>
      <c r="D14" s="641"/>
      <c r="E14" s="644"/>
      <c r="F14" s="1810">
        <v>9761</v>
      </c>
      <c r="G14" s="512"/>
      <c r="H14" s="641"/>
    </row>
    <row r="15" spans="1:8" ht="12.75" customHeight="1" x14ac:dyDescent="0.2">
      <c r="A15" s="520"/>
      <c r="B15" s="510" t="s">
        <v>291</v>
      </c>
      <c r="C15" s="644">
        <f t="shared" si="0"/>
        <v>5</v>
      </c>
      <c r="D15" s="641"/>
      <c r="E15" s="644"/>
      <c r="F15" s="1810">
        <v>9762</v>
      </c>
      <c r="G15" s="512"/>
      <c r="H15" s="641"/>
    </row>
    <row r="16" spans="1:8" ht="12.75" customHeight="1" x14ac:dyDescent="0.2">
      <c r="A16" s="520"/>
      <c r="B16" s="510" t="s">
        <v>68</v>
      </c>
      <c r="C16" s="644"/>
      <c r="D16" s="641"/>
      <c r="E16" s="644"/>
      <c r="F16" s="512"/>
      <c r="G16" s="512"/>
      <c r="H16" s="641"/>
    </row>
    <row r="17" spans="1:8" ht="12.75" customHeight="1" x14ac:dyDescent="0.2">
      <c r="A17" s="520"/>
      <c r="B17" s="1091" t="s">
        <v>109</v>
      </c>
      <c r="C17" s="644">
        <f>C15+1</f>
        <v>6</v>
      </c>
      <c r="D17" s="641"/>
      <c r="E17" s="644"/>
      <c r="F17" s="1812">
        <v>9763</v>
      </c>
      <c r="G17" s="512"/>
      <c r="H17" s="641"/>
    </row>
    <row r="18" spans="1:8" ht="12.75" customHeight="1" x14ac:dyDescent="0.2">
      <c r="A18" s="520"/>
      <c r="B18" s="1216" t="s">
        <v>109</v>
      </c>
      <c r="C18" s="523">
        <f>C17+1</f>
        <v>7</v>
      </c>
      <c r="D18" s="640"/>
      <c r="E18" s="523"/>
      <c r="F18" s="1862" t="s">
        <v>2347</v>
      </c>
      <c r="G18" s="524"/>
      <c r="H18" s="640"/>
    </row>
    <row r="19" spans="1:8" ht="12.75" customHeight="1" thickBot="1" x14ac:dyDescent="0.25">
      <c r="A19" s="520"/>
      <c r="B19" s="690"/>
      <c r="C19" s="692">
        <f t="shared" si="0"/>
        <v>8</v>
      </c>
      <c r="D19" s="691">
        <f>SUM(D11:D18)</f>
        <v>0</v>
      </c>
      <c r="E19" s="692"/>
      <c r="F19" s="1879">
        <v>9764</v>
      </c>
      <c r="G19" s="693"/>
      <c r="H19" s="691"/>
    </row>
    <row r="20" spans="1:8" ht="12.75" customHeight="1" x14ac:dyDescent="0.2">
      <c r="A20" s="1393"/>
      <c r="B20" s="510"/>
      <c r="C20" s="504"/>
      <c r="D20" s="641"/>
      <c r="E20" s="504"/>
      <c r="F20" s="505"/>
      <c r="G20" s="505"/>
      <c r="H20" s="641"/>
    </row>
    <row r="21" spans="1:8" ht="12.75" customHeight="1" x14ac:dyDescent="0.2">
      <c r="A21" s="520"/>
      <c r="B21" s="497" t="s">
        <v>546</v>
      </c>
      <c r="C21" s="644"/>
      <c r="D21" s="641"/>
      <c r="E21" s="644"/>
      <c r="F21" s="512"/>
      <c r="G21" s="512"/>
      <c r="H21" s="641"/>
    </row>
    <row r="22" spans="1:8" ht="12.75" customHeight="1" x14ac:dyDescent="0.2">
      <c r="A22" s="520"/>
      <c r="B22" s="510" t="s">
        <v>461</v>
      </c>
      <c r="C22" s="644">
        <f>C19+1</f>
        <v>9</v>
      </c>
      <c r="D22" s="641"/>
      <c r="E22" s="644"/>
      <c r="F22" s="1810">
        <v>9765</v>
      </c>
      <c r="G22" s="512"/>
      <c r="H22" s="641"/>
    </row>
    <row r="23" spans="1:8" ht="12.75" customHeight="1" x14ac:dyDescent="0.2">
      <c r="A23" s="520"/>
      <c r="B23" s="510" t="s">
        <v>26</v>
      </c>
      <c r="C23" s="644">
        <f>C22+1</f>
        <v>10</v>
      </c>
      <c r="D23" s="641"/>
      <c r="E23" s="644"/>
      <c r="F23" s="1810">
        <v>9766</v>
      </c>
      <c r="G23" s="512"/>
      <c r="H23" s="641"/>
    </row>
    <row r="24" spans="1:8" ht="12.75" customHeight="1" x14ac:dyDescent="0.2">
      <c r="A24" s="520"/>
      <c r="B24" s="510" t="s">
        <v>27</v>
      </c>
      <c r="C24" s="644">
        <f>C23+1</f>
        <v>11</v>
      </c>
      <c r="D24" s="641"/>
      <c r="E24" s="644"/>
      <c r="F24" s="1810">
        <v>9767</v>
      </c>
      <c r="G24" s="512"/>
      <c r="H24" s="641"/>
    </row>
    <row r="25" spans="1:8" ht="12.75" customHeight="1" x14ac:dyDescent="0.2">
      <c r="A25" s="520"/>
      <c r="B25" s="521" t="s">
        <v>68</v>
      </c>
      <c r="C25" s="523">
        <f>C24+1</f>
        <v>12</v>
      </c>
      <c r="D25" s="640"/>
      <c r="E25" s="523"/>
      <c r="F25" s="1862">
        <v>9768</v>
      </c>
      <c r="G25" s="524"/>
      <c r="H25" s="640"/>
    </row>
    <row r="26" spans="1:8" ht="12.75" customHeight="1" thickBot="1" x14ac:dyDescent="0.25">
      <c r="A26" s="520"/>
      <c r="B26" s="690"/>
      <c r="C26" s="692">
        <f>C25+1</f>
        <v>13</v>
      </c>
      <c r="D26" s="691">
        <f>SUM(D22:D25)</f>
        <v>0</v>
      </c>
      <c r="E26" s="692"/>
      <c r="F26" s="1879">
        <v>9769</v>
      </c>
      <c r="G26" s="693"/>
      <c r="H26" s="691"/>
    </row>
    <row r="27" spans="1:8" ht="12.75" customHeight="1" x14ac:dyDescent="0.2">
      <c r="A27" s="1393"/>
      <c r="B27" s="510"/>
      <c r="C27" s="504"/>
      <c r="D27" s="641"/>
      <c r="E27" s="504"/>
      <c r="F27" s="505"/>
      <c r="G27" s="505"/>
      <c r="H27" s="641"/>
    </row>
    <row r="28" spans="1:8" ht="12.75" customHeight="1" x14ac:dyDescent="0.2">
      <c r="A28" s="1393"/>
      <c r="B28" s="497" t="s">
        <v>547</v>
      </c>
      <c r="C28" s="644"/>
      <c r="D28" s="641"/>
      <c r="E28" s="644"/>
      <c r="F28" s="512"/>
      <c r="G28" s="512"/>
      <c r="H28" s="641"/>
    </row>
    <row r="29" spans="1:8" ht="12.75" customHeight="1" x14ac:dyDescent="0.2">
      <c r="A29" s="1393"/>
      <c r="B29" s="510" t="s">
        <v>28</v>
      </c>
      <c r="C29" s="644"/>
      <c r="D29" s="641"/>
      <c r="E29" s="644"/>
      <c r="F29" s="512"/>
      <c r="G29" s="512"/>
      <c r="H29" s="641"/>
    </row>
    <row r="30" spans="1:8" ht="12.75" customHeight="1" x14ac:dyDescent="0.2">
      <c r="A30" s="520"/>
      <c r="B30" s="510" t="s">
        <v>127</v>
      </c>
      <c r="C30" s="644">
        <f>C26+1</f>
        <v>14</v>
      </c>
      <c r="D30" s="641"/>
      <c r="E30" s="644"/>
      <c r="F30" s="1810">
        <v>9770</v>
      </c>
      <c r="G30" s="512"/>
      <c r="H30" s="641"/>
    </row>
    <row r="31" spans="1:8" ht="12.75" customHeight="1" x14ac:dyDescent="0.2">
      <c r="A31" s="520"/>
      <c r="B31" s="510" t="s">
        <v>128</v>
      </c>
      <c r="C31" s="644">
        <f>C30+1</f>
        <v>15</v>
      </c>
      <c r="D31" s="641"/>
      <c r="E31" s="644"/>
      <c r="F31" s="1810">
        <v>9771</v>
      </c>
      <c r="G31" s="512"/>
      <c r="H31" s="641"/>
    </row>
    <row r="32" spans="1:8" ht="12.75" customHeight="1" x14ac:dyDescent="0.2">
      <c r="A32" s="520"/>
      <c r="B32" s="510" t="s">
        <v>310</v>
      </c>
      <c r="C32" s="644">
        <f>C31+1</f>
        <v>16</v>
      </c>
      <c r="D32" s="641"/>
      <c r="E32" s="644"/>
      <c r="F32" s="1810">
        <v>9772</v>
      </c>
      <c r="G32" s="512"/>
      <c r="H32" s="641"/>
    </row>
    <row r="33" spans="1:10" ht="12.75" customHeight="1" x14ac:dyDescent="0.2">
      <c r="A33" s="520"/>
      <c r="B33" s="510" t="s">
        <v>311</v>
      </c>
      <c r="C33" s="644">
        <f>C32+1</f>
        <v>17</v>
      </c>
      <c r="D33" s="641"/>
      <c r="E33" s="644"/>
      <c r="F33" s="1810">
        <v>9773</v>
      </c>
      <c r="G33" s="512"/>
      <c r="H33" s="641"/>
    </row>
    <row r="34" spans="1:10" ht="12.75" customHeight="1" x14ac:dyDescent="0.2">
      <c r="A34" s="1393"/>
      <c r="B34" s="510" t="s">
        <v>572</v>
      </c>
      <c r="C34" s="644"/>
      <c r="D34" s="641"/>
      <c r="E34" s="644"/>
      <c r="F34" s="512"/>
      <c r="G34" s="512"/>
      <c r="H34" s="641"/>
    </row>
    <row r="35" spans="1:10" ht="12.75" customHeight="1" x14ac:dyDescent="0.2">
      <c r="A35" s="520"/>
      <c r="B35" s="510" t="s">
        <v>444</v>
      </c>
      <c r="C35" s="644">
        <f>C33+1</f>
        <v>18</v>
      </c>
      <c r="D35" s="641"/>
      <c r="E35" s="644"/>
      <c r="F35" s="1810">
        <v>9774</v>
      </c>
      <c r="G35" s="512"/>
      <c r="H35" s="641"/>
    </row>
    <row r="36" spans="1:10" ht="12.75" customHeight="1" x14ac:dyDescent="0.2">
      <c r="A36" s="520"/>
      <c r="B36" s="510" t="s">
        <v>349</v>
      </c>
      <c r="C36" s="644">
        <f>C35+1</f>
        <v>19</v>
      </c>
      <c r="D36" s="641"/>
      <c r="E36" s="644"/>
      <c r="F36" s="1810">
        <v>9775</v>
      </c>
      <c r="G36" s="512"/>
      <c r="H36" s="641"/>
    </row>
    <row r="37" spans="1:10" ht="12.75" customHeight="1" x14ac:dyDescent="0.2">
      <c r="A37" s="520"/>
      <c r="B37" s="510" t="s">
        <v>312</v>
      </c>
      <c r="C37" s="644">
        <f>C36+1</f>
        <v>20</v>
      </c>
      <c r="D37" s="641"/>
      <c r="E37" s="644"/>
      <c r="F37" s="1810">
        <v>9776</v>
      </c>
      <c r="G37" s="512"/>
      <c r="H37" s="641"/>
    </row>
    <row r="38" spans="1:10" ht="12.75" customHeight="1" x14ac:dyDescent="0.2">
      <c r="A38" s="520"/>
      <c r="B38" s="521" t="s">
        <v>68</v>
      </c>
      <c r="C38" s="523">
        <f>C37+1</f>
        <v>21</v>
      </c>
      <c r="D38" s="640"/>
      <c r="E38" s="523"/>
      <c r="F38" s="1862">
        <v>9777</v>
      </c>
      <c r="G38" s="524"/>
      <c r="H38" s="640"/>
    </row>
    <row r="39" spans="1:10" ht="12.75" customHeight="1" thickBot="1" x14ac:dyDescent="0.25">
      <c r="A39" s="520"/>
      <c r="B39" s="690"/>
      <c r="C39" s="692">
        <f>C38+1</f>
        <v>22</v>
      </c>
      <c r="D39" s="691">
        <f>SUM(D30:D38)</f>
        <v>0</v>
      </c>
      <c r="E39" s="692"/>
      <c r="F39" s="1879">
        <v>9778</v>
      </c>
      <c r="G39" s="693"/>
      <c r="H39" s="691"/>
    </row>
    <row r="40" spans="1:10" ht="12.75" customHeight="1" x14ac:dyDescent="0.2">
      <c r="B40" s="510"/>
      <c r="C40" s="504"/>
      <c r="D40" s="641"/>
      <c r="E40" s="504"/>
      <c r="F40" s="505"/>
      <c r="G40" s="505"/>
      <c r="H40" s="641"/>
    </row>
    <row r="41" spans="1:10" ht="12.75" customHeight="1" x14ac:dyDescent="0.2">
      <c r="A41" s="533"/>
      <c r="B41" s="517"/>
    </row>
    <row r="42" spans="1:10" ht="12.75" customHeight="1" x14ac:dyDescent="0.2">
      <c r="A42" s="533"/>
      <c r="B42" s="510"/>
      <c r="C42" s="504"/>
      <c r="D42" s="641"/>
      <c r="E42" s="504"/>
      <c r="F42" s="505"/>
      <c r="G42" s="505"/>
      <c r="H42" s="641"/>
    </row>
    <row r="43" spans="1:10" s="1540" customFormat="1" ht="12.75" customHeight="1" x14ac:dyDescent="0.2">
      <c r="B43" s="1644"/>
      <c r="E43" s="1646"/>
      <c r="G43" s="1646"/>
      <c r="I43" s="489"/>
      <c r="J43" s="489"/>
    </row>
    <row r="44" spans="1:10" x14ac:dyDescent="0.2">
      <c r="B44" s="1645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>&amp;L&amp;9Organisme ________________________________________&amp;R&amp;9Code géographique ____________</oddHeader>
    <oddFooter>&amp;LS28-1-A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2051" customWidth="1"/>
    <col min="2" max="2" width="42" style="2051" customWidth="1"/>
    <col min="3" max="3" width="2.7109375" style="2051" customWidth="1"/>
    <col min="4" max="4" width="15.7109375" style="2051" customWidth="1"/>
    <col min="5" max="5" width="1.7109375" style="648" customWidth="1"/>
    <col min="6" max="6" width="15.7109375" style="2051" customWidth="1"/>
    <col min="7" max="7" width="1.7109375" style="2051" customWidth="1"/>
    <col min="8" max="8" width="15.7109375" style="2051" customWidth="1"/>
    <col min="9" max="16384" width="11.42578125" style="2051"/>
  </cols>
  <sheetData>
    <row r="1" spans="1:8" ht="17.100000000000001" customHeight="1" x14ac:dyDescent="0.2">
      <c r="A1" s="2200"/>
      <c r="B1" s="107" t="s">
        <v>1038</v>
      </c>
      <c r="D1" s="971"/>
      <c r="E1" s="649"/>
      <c r="F1" s="2049"/>
      <c r="G1" s="2049"/>
    </row>
    <row r="2" spans="1:8" ht="12.6" customHeight="1" x14ac:dyDescent="0.2">
      <c r="A2" s="2200"/>
      <c r="B2" s="2237" t="s">
        <v>1000</v>
      </c>
      <c r="C2" s="2237"/>
      <c r="D2" s="2237"/>
      <c r="E2" s="2237"/>
      <c r="F2" s="2237"/>
      <c r="G2" s="2237"/>
      <c r="H2" s="2237"/>
    </row>
    <row r="3" spans="1:8" ht="12.75" customHeight="1" x14ac:dyDescent="0.2">
      <c r="A3" s="2200"/>
      <c r="B3" s="2323" t="s">
        <v>1076</v>
      </c>
      <c r="C3" s="2323"/>
      <c r="D3" s="2323"/>
      <c r="E3" s="2323"/>
      <c r="F3" s="2323"/>
      <c r="G3" s="2323"/>
      <c r="H3" s="2323"/>
    </row>
    <row r="4" spans="1:8" ht="12.75" customHeight="1" x14ac:dyDescent="0.2">
      <c r="A4" s="2200"/>
      <c r="B4" s="2323" t="s">
        <v>877</v>
      </c>
      <c r="C4" s="2323"/>
      <c r="D4" s="2323"/>
      <c r="E4" s="2323"/>
      <c r="F4" s="2323"/>
      <c r="G4" s="2323"/>
      <c r="H4" s="2323"/>
    </row>
    <row r="5" spans="1:8" ht="12.75" customHeight="1" x14ac:dyDescent="0.2">
      <c r="B5" s="2182" t="s">
        <v>985</v>
      </c>
      <c r="C5" s="1957"/>
      <c r="D5" s="1957"/>
      <c r="E5" s="1236"/>
      <c r="F5" s="1957"/>
      <c r="G5" s="1957"/>
    </row>
    <row r="6" spans="1:8" ht="12" customHeight="1" x14ac:dyDescent="0.2">
      <c r="B6" s="1327" t="s">
        <v>341</v>
      </c>
      <c r="C6" s="2135"/>
      <c r="D6" s="1957"/>
      <c r="E6" s="2135"/>
      <c r="F6" s="2323"/>
      <c r="G6" s="2323"/>
      <c r="H6" s="2323"/>
    </row>
    <row r="7" spans="1:8" ht="13.5" customHeight="1" x14ac:dyDescent="0.2">
      <c r="B7" s="531"/>
      <c r="D7" s="1957" t="s">
        <v>503</v>
      </c>
      <c r="E7" s="2135"/>
      <c r="F7" s="2326" t="s">
        <v>287</v>
      </c>
      <c r="G7" s="2242"/>
      <c r="H7" s="2242"/>
    </row>
    <row r="8" spans="1:8" ht="13.15" customHeight="1" thickBot="1" x14ac:dyDescent="0.25">
      <c r="B8" s="2157"/>
      <c r="C8" s="2157"/>
      <c r="D8" s="859">
        <v>2018</v>
      </c>
      <c r="E8" s="2157"/>
      <c r="F8" s="859">
        <v>2018</v>
      </c>
      <c r="G8" s="496"/>
      <c r="H8" s="859">
        <v>2017</v>
      </c>
    </row>
    <row r="9" spans="1:8" ht="12.75" customHeight="1" x14ac:dyDescent="0.2">
      <c r="B9" s="2135"/>
      <c r="C9" s="2135"/>
      <c r="D9" s="1641"/>
      <c r="E9" s="2135"/>
      <c r="F9" s="1641"/>
      <c r="G9" s="1957"/>
      <c r="H9" s="1641"/>
    </row>
    <row r="10" spans="1:8" ht="15" customHeight="1" x14ac:dyDescent="0.2">
      <c r="A10" s="2046"/>
      <c r="B10" s="497" t="s">
        <v>282</v>
      </c>
      <c r="C10" s="504"/>
    </row>
    <row r="11" spans="1:8" ht="12.75" customHeight="1" x14ac:dyDescent="0.2">
      <c r="A11" s="2046"/>
      <c r="B11" s="2135" t="s">
        <v>573</v>
      </c>
      <c r="C11" s="644"/>
      <c r="D11" s="2139"/>
      <c r="E11" s="644"/>
      <c r="F11" s="2140"/>
      <c r="G11" s="2140"/>
      <c r="H11" s="2139"/>
    </row>
    <row r="12" spans="1:8" ht="12.75" customHeight="1" x14ac:dyDescent="0.2">
      <c r="A12" s="2046"/>
      <c r="B12" s="2135" t="s">
        <v>313</v>
      </c>
      <c r="C12" s="644">
        <f>'1.RF_S28-1-A  Analyse charges'!C39+1</f>
        <v>23</v>
      </c>
      <c r="D12" s="2139"/>
      <c r="E12" s="644"/>
      <c r="F12" s="1810">
        <v>9779</v>
      </c>
      <c r="G12" s="2140"/>
      <c r="H12" s="2139"/>
    </row>
    <row r="13" spans="1:8" ht="12.75" customHeight="1" x14ac:dyDescent="0.2">
      <c r="A13" s="2046"/>
      <c r="B13" s="2135" t="s">
        <v>130</v>
      </c>
      <c r="C13" s="644">
        <f>C12+1</f>
        <v>24</v>
      </c>
      <c r="D13" s="2139"/>
      <c r="E13" s="644"/>
      <c r="F13" s="1810">
        <v>9780</v>
      </c>
      <c r="G13" s="2140"/>
      <c r="H13" s="2139"/>
    </row>
    <row r="14" spans="1:8" ht="12.75" customHeight="1" x14ac:dyDescent="0.2">
      <c r="A14" s="2046"/>
      <c r="B14" s="2135" t="s">
        <v>131</v>
      </c>
      <c r="C14" s="644">
        <f>C13+1</f>
        <v>25</v>
      </c>
      <c r="D14" s="2139"/>
      <c r="E14" s="644"/>
      <c r="F14" s="1810">
        <v>9781</v>
      </c>
      <c r="G14" s="2140"/>
      <c r="H14" s="2139"/>
    </row>
    <row r="15" spans="1:8" ht="12.75" customHeight="1" x14ac:dyDescent="0.2">
      <c r="A15" s="2046"/>
      <c r="B15" s="2135" t="s">
        <v>132</v>
      </c>
      <c r="C15" s="644">
        <f>C14+1</f>
        <v>26</v>
      </c>
      <c r="D15" s="2139"/>
      <c r="E15" s="504"/>
      <c r="F15" s="1812">
        <v>9782</v>
      </c>
      <c r="G15" s="1858"/>
      <c r="H15" s="2139"/>
    </row>
    <row r="16" spans="1:8" ht="12.75" customHeight="1" x14ac:dyDescent="0.2">
      <c r="A16" s="2046"/>
      <c r="B16" s="2135" t="s">
        <v>133</v>
      </c>
      <c r="C16" s="644"/>
      <c r="D16" s="2139"/>
      <c r="E16" s="504"/>
      <c r="F16" s="1865"/>
      <c r="G16" s="1858"/>
      <c r="H16" s="2139"/>
    </row>
    <row r="17" spans="1:8" ht="12.75" customHeight="1" x14ac:dyDescent="0.2">
      <c r="A17" s="2046"/>
      <c r="B17" s="2135" t="s">
        <v>446</v>
      </c>
      <c r="C17" s="677"/>
      <c r="D17" s="2139">
        <f>SUM(D11:D16)</f>
        <v>0</v>
      </c>
      <c r="E17" s="504"/>
      <c r="F17" s="1865"/>
      <c r="G17" s="1858"/>
      <c r="H17" s="2139"/>
    </row>
    <row r="18" spans="1:8" ht="12.75" customHeight="1" x14ac:dyDescent="0.2">
      <c r="A18" s="2046"/>
      <c r="B18" s="2135" t="s">
        <v>447</v>
      </c>
      <c r="C18" s="644">
        <f>C15+1</f>
        <v>27</v>
      </c>
      <c r="D18" s="2139"/>
      <c r="E18" s="504"/>
      <c r="F18" s="1810">
        <v>9783</v>
      </c>
      <c r="G18" s="1858"/>
      <c r="H18" s="2139"/>
    </row>
    <row r="19" spans="1:8" ht="12.75" customHeight="1" x14ac:dyDescent="0.2">
      <c r="A19" s="2046"/>
      <c r="B19" s="2135" t="s">
        <v>448</v>
      </c>
      <c r="C19" s="644">
        <f>C18+1</f>
        <v>28</v>
      </c>
      <c r="D19" s="2139"/>
      <c r="E19" s="504"/>
      <c r="F19" s="1810">
        <v>9784</v>
      </c>
      <c r="G19" s="1858"/>
      <c r="H19" s="2139"/>
    </row>
    <row r="20" spans="1:8" ht="12.75" customHeight="1" x14ac:dyDescent="0.2">
      <c r="A20" s="99"/>
      <c r="B20" s="2135" t="s">
        <v>340</v>
      </c>
      <c r="C20" s="677"/>
      <c r="D20" s="531"/>
    </row>
    <row r="21" spans="1:8" ht="12.75" customHeight="1" x14ac:dyDescent="0.2">
      <c r="A21" s="99"/>
      <c r="B21" s="2135" t="s">
        <v>354</v>
      </c>
      <c r="C21" s="644"/>
    </row>
    <row r="22" spans="1:8" ht="12.75" customHeight="1" x14ac:dyDescent="0.2">
      <c r="A22" s="1939"/>
      <c r="B22" s="2135" t="s">
        <v>622</v>
      </c>
      <c r="C22" s="644">
        <f>C19+1</f>
        <v>29</v>
      </c>
      <c r="F22" s="1810" t="s">
        <v>2348</v>
      </c>
    </row>
    <row r="23" spans="1:8" ht="12.75" customHeight="1" x14ac:dyDescent="0.2">
      <c r="A23" s="1939"/>
      <c r="B23" s="2135" t="s">
        <v>355</v>
      </c>
      <c r="C23" s="644">
        <f>C22+1</f>
        <v>30</v>
      </c>
      <c r="F23" s="1810" t="s">
        <v>2349</v>
      </c>
    </row>
    <row r="24" spans="1:8" ht="12.75" customHeight="1" x14ac:dyDescent="0.2">
      <c r="A24" s="1939"/>
      <c r="B24" s="2135" t="s">
        <v>449</v>
      </c>
      <c r="C24" s="644"/>
    </row>
    <row r="25" spans="1:8" ht="12.75" customHeight="1" x14ac:dyDescent="0.2">
      <c r="A25" s="1939"/>
      <c r="B25" s="2135" t="s">
        <v>622</v>
      </c>
      <c r="C25" s="644">
        <f>C23+1</f>
        <v>31</v>
      </c>
      <c r="F25" s="1810" t="s">
        <v>2350</v>
      </c>
    </row>
    <row r="26" spans="1:8" ht="12.75" customHeight="1" x14ac:dyDescent="0.2">
      <c r="A26" s="1939"/>
      <c r="B26" s="2135" t="s">
        <v>450</v>
      </c>
      <c r="C26" s="644">
        <f t="shared" ref="C26:C34" si="0">C25+1</f>
        <v>32</v>
      </c>
      <c r="F26" s="1810" t="s">
        <v>2351</v>
      </c>
    </row>
    <row r="27" spans="1:8" ht="12.75" customHeight="1" x14ac:dyDescent="0.2">
      <c r="A27" s="1939"/>
      <c r="B27" s="90" t="s">
        <v>451</v>
      </c>
      <c r="C27" s="644">
        <f t="shared" si="0"/>
        <v>33</v>
      </c>
      <c r="F27" s="1812">
        <v>9787</v>
      </c>
    </row>
    <row r="28" spans="1:8" ht="12.75" customHeight="1" x14ac:dyDescent="0.2">
      <c r="A28" s="1939"/>
      <c r="B28" s="90" t="s">
        <v>236</v>
      </c>
      <c r="C28" s="644">
        <f t="shared" si="0"/>
        <v>34</v>
      </c>
      <c r="F28" s="1810" t="s">
        <v>2352</v>
      </c>
    </row>
    <row r="29" spans="1:8" ht="12.75" customHeight="1" x14ac:dyDescent="0.2">
      <c r="A29" s="2046"/>
      <c r="B29" s="2135" t="s">
        <v>452</v>
      </c>
      <c r="C29" s="644">
        <f t="shared" si="0"/>
        <v>35</v>
      </c>
      <c r="D29" s="2135"/>
      <c r="E29" s="584"/>
      <c r="F29" s="1812">
        <v>9788</v>
      </c>
      <c r="G29" s="2135"/>
      <c r="H29" s="2135"/>
    </row>
    <row r="30" spans="1:8" ht="12.75" customHeight="1" x14ac:dyDescent="0.2">
      <c r="A30" s="2046"/>
      <c r="B30" s="2135" t="s">
        <v>129</v>
      </c>
      <c r="C30" s="644">
        <f t="shared" si="0"/>
        <v>36</v>
      </c>
      <c r="D30" s="2139"/>
      <c r="E30" s="644"/>
      <c r="F30" s="1810" t="s">
        <v>2353</v>
      </c>
      <c r="G30" s="2140"/>
      <c r="H30" s="2139"/>
    </row>
    <row r="31" spans="1:8" ht="12.75" customHeight="1" x14ac:dyDescent="0.2">
      <c r="A31" s="2046"/>
      <c r="B31" s="2135" t="s">
        <v>574</v>
      </c>
      <c r="C31" s="644">
        <f t="shared" si="0"/>
        <v>37</v>
      </c>
      <c r="D31" s="2139"/>
      <c r="E31" s="644"/>
      <c r="F31" s="1810">
        <v>9789</v>
      </c>
      <c r="G31" s="2140"/>
      <c r="H31" s="2139"/>
    </row>
    <row r="32" spans="1:8" ht="12.75" customHeight="1" x14ac:dyDescent="0.2">
      <c r="A32" s="2046"/>
      <c r="B32" s="2135" t="s">
        <v>29</v>
      </c>
      <c r="C32" s="644">
        <f t="shared" si="0"/>
        <v>38</v>
      </c>
      <c r="D32" s="2139"/>
      <c r="E32" s="644"/>
      <c r="F32" s="1810">
        <v>9790</v>
      </c>
      <c r="G32" s="2140"/>
      <c r="H32" s="2139"/>
    </row>
    <row r="33" spans="1:8" ht="12.75" customHeight="1" x14ac:dyDescent="0.2">
      <c r="A33" s="2046"/>
      <c r="B33" s="2141" t="s">
        <v>68</v>
      </c>
      <c r="C33" s="523">
        <f t="shared" si="0"/>
        <v>39</v>
      </c>
      <c r="D33" s="2139"/>
      <c r="E33" s="504"/>
      <c r="F33" s="1862">
        <v>9791</v>
      </c>
      <c r="G33" s="1858"/>
      <c r="H33" s="2139"/>
    </row>
    <row r="34" spans="1:8" ht="12.75" customHeight="1" thickBot="1" x14ac:dyDescent="0.25">
      <c r="A34" s="2046"/>
      <c r="B34" s="2171"/>
      <c r="C34" s="692">
        <f t="shared" si="0"/>
        <v>40</v>
      </c>
      <c r="D34" s="2171"/>
      <c r="E34" s="758"/>
      <c r="F34" s="1866">
        <v>9792</v>
      </c>
      <c r="G34" s="2171"/>
      <c r="H34" s="2171"/>
    </row>
    <row r="35" spans="1:8" ht="12.75" customHeight="1" x14ac:dyDescent="0.2">
      <c r="A35" s="2046"/>
      <c r="B35" s="2135"/>
      <c r="C35" s="504"/>
      <c r="D35" s="2135"/>
      <c r="E35" s="584"/>
      <c r="F35" s="2135"/>
      <c r="G35" s="2135"/>
      <c r="H35" s="2135"/>
    </row>
    <row r="36" spans="1:8" ht="12.75" customHeight="1" x14ac:dyDescent="0.2">
      <c r="A36" s="2046"/>
      <c r="B36" s="497" t="s">
        <v>617</v>
      </c>
      <c r="C36" s="504"/>
      <c r="D36" s="2135"/>
      <c r="E36" s="584"/>
      <c r="F36" s="2135"/>
      <c r="G36" s="2135"/>
      <c r="H36" s="2135"/>
    </row>
    <row r="37" spans="1:8" ht="12.75" customHeight="1" x14ac:dyDescent="0.2">
      <c r="A37" s="2046"/>
      <c r="B37" s="2135" t="s">
        <v>3</v>
      </c>
      <c r="C37" s="504">
        <f>C34+1</f>
        <v>41</v>
      </c>
      <c r="D37" s="2139"/>
      <c r="E37" s="504"/>
      <c r="F37" s="1810">
        <v>9793</v>
      </c>
      <c r="G37" s="1858"/>
      <c r="H37" s="2139"/>
    </row>
    <row r="38" spans="1:8" ht="12.75" customHeight="1" x14ac:dyDescent="0.2">
      <c r="A38" s="2046"/>
      <c r="B38" s="2135" t="s">
        <v>114</v>
      </c>
      <c r="C38" s="644">
        <f>C37+1</f>
        <v>42</v>
      </c>
      <c r="D38" s="2139"/>
      <c r="E38" s="644"/>
      <c r="F38" s="1810">
        <v>9794</v>
      </c>
      <c r="G38" s="2140"/>
      <c r="H38" s="2139"/>
    </row>
    <row r="39" spans="1:8" ht="12.75" customHeight="1" x14ac:dyDescent="0.2">
      <c r="A39" s="2046"/>
      <c r="B39" s="2141" t="s">
        <v>68</v>
      </c>
      <c r="C39" s="644">
        <f>C38+1</f>
        <v>43</v>
      </c>
      <c r="D39" s="2139"/>
      <c r="E39" s="644"/>
      <c r="F39" s="1810">
        <v>9795</v>
      </c>
      <c r="G39" s="2140"/>
      <c r="H39" s="2139"/>
    </row>
    <row r="40" spans="1:8" ht="12.75" customHeight="1" thickBot="1" x14ac:dyDescent="0.25">
      <c r="A40" s="2046"/>
      <c r="B40" s="1642"/>
      <c r="C40" s="692">
        <f>C39+1</f>
        <v>44</v>
      </c>
      <c r="D40" s="2169"/>
      <c r="E40" s="692"/>
      <c r="F40" s="1879">
        <v>9796</v>
      </c>
      <c r="G40" s="2170"/>
      <c r="H40" s="2169"/>
    </row>
    <row r="41" spans="1:8" ht="12.75" customHeight="1" x14ac:dyDescent="0.2">
      <c r="A41" s="2046"/>
      <c r="B41" s="1246"/>
      <c r="C41" s="504"/>
      <c r="D41" s="2139"/>
      <c r="E41" s="504"/>
      <c r="F41" s="1858"/>
      <c r="G41" s="1858"/>
      <c r="H41" s="2139"/>
    </row>
    <row r="42" spans="1:8" ht="12.75" customHeight="1" x14ac:dyDescent="0.2">
      <c r="A42" s="2046"/>
      <c r="B42" s="497" t="s">
        <v>292</v>
      </c>
      <c r="C42" s="504"/>
      <c r="D42" s="2139"/>
      <c r="E42" s="504"/>
      <c r="F42" s="1858"/>
      <c r="G42" s="1858"/>
      <c r="H42" s="2139"/>
    </row>
    <row r="43" spans="1:8" ht="12.75" customHeight="1" x14ac:dyDescent="0.2">
      <c r="A43" s="2046"/>
      <c r="B43" s="497" t="s">
        <v>293</v>
      </c>
      <c r="C43" s="504"/>
      <c r="D43" s="2139"/>
      <c r="E43" s="504"/>
      <c r="F43" s="1858"/>
      <c r="G43" s="1858"/>
      <c r="H43" s="2139"/>
    </row>
    <row r="44" spans="1:8" ht="15" customHeight="1" x14ac:dyDescent="0.2">
      <c r="A44" s="2046"/>
      <c r="B44" s="2135" t="s">
        <v>4</v>
      </c>
      <c r="C44" s="644">
        <f>C40+1</f>
        <v>45</v>
      </c>
      <c r="D44" s="2139"/>
      <c r="E44" s="504"/>
      <c r="F44" s="1812">
        <v>9797</v>
      </c>
      <c r="G44" s="1858"/>
      <c r="H44" s="2139"/>
    </row>
    <row r="45" spans="1:8" ht="12.75" customHeight="1" x14ac:dyDescent="0.2">
      <c r="A45" s="2046"/>
      <c r="B45" s="2135" t="s">
        <v>314</v>
      </c>
      <c r="C45" s="644"/>
      <c r="D45" s="2139">
        <f>SUM(D39:D44)</f>
        <v>0</v>
      </c>
      <c r="E45" s="504"/>
      <c r="F45" s="1810"/>
      <c r="G45" s="1858"/>
      <c r="H45" s="2139"/>
    </row>
    <row r="46" spans="1:8" ht="12.75" customHeight="1" x14ac:dyDescent="0.2">
      <c r="A46" s="2046"/>
      <c r="B46" s="2135" t="s">
        <v>581</v>
      </c>
      <c r="C46" s="644">
        <f>C44+1</f>
        <v>46</v>
      </c>
      <c r="D46" s="2139"/>
      <c r="E46" s="504"/>
      <c r="F46" s="1810">
        <v>9798</v>
      </c>
      <c r="G46" s="1858"/>
      <c r="H46" s="2139"/>
    </row>
    <row r="47" spans="1:8" ht="12.75" customHeight="1" x14ac:dyDescent="0.2">
      <c r="A47" s="2046"/>
      <c r="B47" s="2135" t="s">
        <v>582</v>
      </c>
      <c r="C47" s="644">
        <f>C46+1</f>
        <v>47</v>
      </c>
      <c r="D47" s="2139"/>
      <c r="E47" s="644"/>
      <c r="F47" s="1810">
        <v>9799</v>
      </c>
      <c r="G47" s="2140"/>
      <c r="H47" s="2139"/>
    </row>
    <row r="48" spans="1:8" ht="12.75" customHeight="1" x14ac:dyDescent="0.2">
      <c r="A48" s="2046"/>
      <c r="B48" s="2135" t="s">
        <v>315</v>
      </c>
      <c r="C48" s="644"/>
      <c r="D48" s="2139"/>
      <c r="E48" s="644"/>
      <c r="F48" s="1810"/>
      <c r="G48" s="2140"/>
      <c r="H48" s="2139"/>
    </row>
    <row r="49" spans="1:12" ht="12.75" customHeight="1" x14ac:dyDescent="0.2">
      <c r="A49" s="2046"/>
      <c r="B49" s="2135" t="s">
        <v>583</v>
      </c>
      <c r="C49" s="644">
        <f>C47+1</f>
        <v>48</v>
      </c>
      <c r="D49" s="2139"/>
      <c r="E49" s="504"/>
      <c r="F49" s="1810">
        <v>9800</v>
      </c>
      <c r="G49" s="1858"/>
      <c r="H49" s="2139"/>
    </row>
    <row r="50" spans="1:12" ht="12.75" customHeight="1" x14ac:dyDescent="0.2">
      <c r="A50" s="2046"/>
      <c r="B50" s="2135" t="s">
        <v>584</v>
      </c>
      <c r="C50" s="644">
        <f>C49+1</f>
        <v>49</v>
      </c>
      <c r="D50" s="2139"/>
      <c r="E50" s="504"/>
      <c r="F50" s="1810">
        <v>9801</v>
      </c>
      <c r="G50" s="1858"/>
      <c r="H50" s="2139"/>
    </row>
    <row r="51" spans="1:12" ht="12.75" customHeight="1" x14ac:dyDescent="0.2">
      <c r="A51" s="2046"/>
      <c r="B51" s="2135" t="s">
        <v>129</v>
      </c>
      <c r="C51" s="644">
        <f>C50+1</f>
        <v>50</v>
      </c>
      <c r="D51" s="2139"/>
      <c r="E51" s="504"/>
      <c r="F51" s="1810">
        <v>9802</v>
      </c>
      <c r="G51" s="1858"/>
      <c r="H51" s="2139"/>
    </row>
    <row r="52" spans="1:12" ht="12.75" customHeight="1" x14ac:dyDescent="0.2">
      <c r="A52" s="2046"/>
      <c r="B52" s="2141" t="s">
        <v>68</v>
      </c>
      <c r="C52" s="644">
        <f>C51+1</f>
        <v>51</v>
      </c>
      <c r="F52" s="1810">
        <v>9803</v>
      </c>
    </row>
    <row r="53" spans="1:12" ht="12.75" customHeight="1" thickBot="1" x14ac:dyDescent="0.25">
      <c r="A53" s="2046"/>
      <c r="B53" s="2171"/>
      <c r="C53" s="692">
        <f>C52+1</f>
        <v>52</v>
      </c>
      <c r="D53" s="2169"/>
      <c r="E53" s="692"/>
      <c r="F53" s="1879">
        <v>9804</v>
      </c>
      <c r="G53" s="2170"/>
      <c r="H53" s="2169"/>
    </row>
    <row r="54" spans="1:12" s="99" customFormat="1" ht="14.25" customHeight="1" x14ac:dyDescent="0.2">
      <c r="A54" s="238"/>
      <c r="B54" s="408"/>
      <c r="C54" s="229"/>
      <c r="D54" s="2051"/>
      <c r="E54" s="648"/>
      <c r="F54" s="2051"/>
      <c r="G54" s="2051"/>
      <c r="H54" s="2051"/>
      <c r="I54" s="229"/>
      <c r="J54" s="701"/>
      <c r="K54" s="172"/>
      <c r="L54" s="425"/>
    </row>
    <row r="55" spans="1:12" x14ac:dyDescent="0.2">
      <c r="D55" s="2135"/>
      <c r="E55" s="584"/>
      <c r="F55" s="2135"/>
      <c r="G55" s="2135"/>
      <c r="H55" s="2135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>&amp;L&amp;9Organisme ________________________________________&amp;R&amp;9Code géographique ____________</oddHeader>
    <oddFooter>&amp;LS28-2-A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2051" customWidth="1"/>
    <col min="2" max="2" width="34.5703125" style="2051" customWidth="1"/>
    <col min="3" max="3" width="2.7109375" style="2051" customWidth="1"/>
    <col min="4" max="4" width="15.7109375" style="2051" customWidth="1"/>
    <col min="5" max="5" width="1.7109375" style="648" customWidth="1"/>
    <col min="6" max="6" width="15.7109375" style="2051" customWidth="1"/>
    <col min="7" max="7" width="1.7109375" style="2051" customWidth="1"/>
    <col min="8" max="8" width="15.7109375" style="2051" customWidth="1"/>
    <col min="9" max="16384" width="11.42578125" style="2051"/>
  </cols>
  <sheetData>
    <row r="1" spans="1:8" ht="17.100000000000001" customHeight="1" x14ac:dyDescent="0.2">
      <c r="A1" s="2200"/>
      <c r="B1" s="107" t="s">
        <v>1038</v>
      </c>
      <c r="D1" s="971"/>
      <c r="E1" s="649"/>
      <c r="F1" s="2049"/>
      <c r="G1" s="2049"/>
    </row>
    <row r="2" spans="1:8" ht="12.6" customHeight="1" x14ac:dyDescent="0.2">
      <c r="A2" s="2200"/>
      <c r="B2" s="2237" t="s">
        <v>1000</v>
      </c>
      <c r="C2" s="2237"/>
      <c r="D2" s="2237"/>
      <c r="E2" s="2237"/>
      <c r="F2" s="2237"/>
      <c r="G2" s="2237"/>
      <c r="H2" s="2237"/>
    </row>
    <row r="3" spans="1:8" ht="12.75" customHeight="1" x14ac:dyDescent="0.2">
      <c r="A3" s="2200"/>
      <c r="B3" s="2323" t="s">
        <v>1076</v>
      </c>
      <c r="C3" s="2323"/>
      <c r="D3" s="2323"/>
      <c r="E3" s="2323"/>
      <c r="F3" s="2323"/>
      <c r="G3" s="2323"/>
      <c r="H3" s="2323"/>
    </row>
    <row r="4" spans="1:8" ht="12.75" customHeight="1" x14ac:dyDescent="0.2">
      <c r="A4" s="2200"/>
      <c r="B4" s="2323" t="s">
        <v>877</v>
      </c>
      <c r="C4" s="2323"/>
      <c r="D4" s="2323"/>
      <c r="E4" s="2323"/>
      <c r="F4" s="2323"/>
      <c r="G4" s="2323"/>
      <c r="H4" s="2323"/>
    </row>
    <row r="5" spans="1:8" ht="12.75" customHeight="1" x14ac:dyDescent="0.2">
      <c r="B5" s="2182" t="s">
        <v>1002</v>
      </c>
      <c r="C5" s="1957"/>
      <c r="D5" s="1957"/>
      <c r="E5" s="1236"/>
      <c r="F5" s="1957"/>
      <c r="G5" s="1957"/>
    </row>
    <row r="6" spans="1:8" ht="12" customHeight="1" x14ac:dyDescent="0.2">
      <c r="B6" s="1327" t="s">
        <v>341</v>
      </c>
      <c r="C6" s="2135"/>
      <c r="D6" s="1957"/>
      <c r="E6" s="2135"/>
      <c r="F6" s="2323"/>
      <c r="G6" s="2323"/>
      <c r="H6" s="2323"/>
    </row>
    <row r="7" spans="1:8" ht="13.5" customHeight="1" x14ac:dyDescent="0.2">
      <c r="B7" s="531"/>
      <c r="D7" s="1957" t="s">
        <v>503</v>
      </c>
      <c r="E7" s="2135"/>
      <c r="F7" s="2326" t="s">
        <v>287</v>
      </c>
      <c r="G7" s="2242"/>
      <c r="H7" s="2242"/>
    </row>
    <row r="8" spans="1:8" ht="13.15" customHeight="1" thickBot="1" x14ac:dyDescent="0.25">
      <c r="B8" s="2157"/>
      <c r="C8" s="2157"/>
      <c r="D8" s="859">
        <v>2018</v>
      </c>
      <c r="E8" s="2157"/>
      <c r="F8" s="859">
        <v>2018</v>
      </c>
      <c r="G8" s="496"/>
      <c r="H8" s="859">
        <v>2017</v>
      </c>
    </row>
    <row r="10" spans="1:8" ht="12.75" customHeight="1" x14ac:dyDescent="0.2">
      <c r="A10" s="2046"/>
      <c r="B10" s="497" t="s">
        <v>508</v>
      </c>
      <c r="C10" s="497"/>
      <c r="D10" s="2139"/>
      <c r="E10" s="644"/>
      <c r="F10" s="2140"/>
      <c r="G10" s="2140"/>
      <c r="H10" s="2139"/>
    </row>
    <row r="11" spans="1:8" ht="12.75" customHeight="1" x14ac:dyDescent="0.2">
      <c r="A11" s="2046"/>
      <c r="B11" s="2135" t="s">
        <v>429</v>
      </c>
      <c r="C11" s="644"/>
      <c r="D11" s="2139"/>
      <c r="E11" s="644"/>
      <c r="F11" s="2140"/>
      <c r="G11" s="2140"/>
      <c r="H11" s="2139"/>
    </row>
    <row r="12" spans="1:8" ht="12.75" customHeight="1" x14ac:dyDescent="0.2">
      <c r="A12" s="2046"/>
      <c r="B12" s="2135" t="s">
        <v>585</v>
      </c>
      <c r="C12" s="644">
        <f>'1.RF_S28-2-A  Analyse charges'!C53+1</f>
        <v>53</v>
      </c>
      <c r="D12" s="2139"/>
      <c r="E12" s="644"/>
      <c r="F12" s="1810">
        <v>9805</v>
      </c>
      <c r="G12" s="2140"/>
      <c r="H12" s="2139"/>
    </row>
    <row r="13" spans="1:8" ht="12.75" customHeight="1" x14ac:dyDescent="0.2">
      <c r="A13" s="2046"/>
      <c r="B13" s="2135" t="s">
        <v>586</v>
      </c>
      <c r="C13" s="504">
        <f t="shared" ref="C13:C19" si="0">C12+1</f>
        <v>54</v>
      </c>
      <c r="D13" s="2139"/>
      <c r="E13" s="644"/>
      <c r="F13" s="1812">
        <v>9806</v>
      </c>
      <c r="G13" s="2140"/>
      <c r="H13" s="2139"/>
    </row>
    <row r="14" spans="1:8" ht="12.75" customHeight="1" x14ac:dyDescent="0.2">
      <c r="A14" s="2046"/>
      <c r="B14" s="2135" t="s">
        <v>587</v>
      </c>
      <c r="C14" s="504">
        <f t="shared" si="0"/>
        <v>55</v>
      </c>
      <c r="D14" s="2139"/>
      <c r="E14" s="504"/>
      <c r="F14" s="1812">
        <v>9807</v>
      </c>
      <c r="G14" s="1858"/>
      <c r="H14" s="2139"/>
    </row>
    <row r="15" spans="1:8" ht="12.75" customHeight="1" x14ac:dyDescent="0.2">
      <c r="A15" s="2046"/>
      <c r="B15" s="2135" t="s">
        <v>588</v>
      </c>
      <c r="C15" s="504">
        <f t="shared" si="0"/>
        <v>56</v>
      </c>
      <c r="D15" s="2139"/>
      <c r="E15" s="504"/>
      <c r="F15" s="1812">
        <v>9808</v>
      </c>
      <c r="G15" s="1858"/>
      <c r="H15" s="2139"/>
    </row>
    <row r="16" spans="1:8" ht="12.75" customHeight="1" x14ac:dyDescent="0.2">
      <c r="A16" s="2046"/>
      <c r="B16" s="2135" t="s">
        <v>589</v>
      </c>
      <c r="C16" s="644">
        <f t="shared" si="0"/>
        <v>57</v>
      </c>
      <c r="D16" s="2139">
        <f>SUM(D10:D15)</f>
        <v>0</v>
      </c>
      <c r="E16" s="504"/>
      <c r="F16" s="1810">
        <v>9809</v>
      </c>
      <c r="G16" s="1858"/>
      <c r="H16" s="2139"/>
    </row>
    <row r="17" spans="1:8" ht="12.75" customHeight="1" x14ac:dyDescent="0.2">
      <c r="A17" s="2046"/>
      <c r="B17" s="2135" t="s">
        <v>590</v>
      </c>
      <c r="C17" s="644">
        <f t="shared" si="0"/>
        <v>58</v>
      </c>
      <c r="D17" s="2139"/>
      <c r="E17" s="504"/>
      <c r="F17" s="1810">
        <v>9810</v>
      </c>
      <c r="G17" s="1858"/>
      <c r="H17" s="2139"/>
    </row>
    <row r="18" spans="1:8" ht="12.75" customHeight="1" x14ac:dyDescent="0.2">
      <c r="A18" s="2046"/>
      <c r="B18" s="2141" t="s">
        <v>129</v>
      </c>
      <c r="C18" s="644">
        <f t="shared" si="0"/>
        <v>59</v>
      </c>
      <c r="D18" s="2139"/>
      <c r="E18" s="504"/>
      <c r="F18" s="1810">
        <v>9811</v>
      </c>
      <c r="G18" s="1858"/>
      <c r="H18" s="2139"/>
    </row>
    <row r="19" spans="1:8" ht="12.75" customHeight="1" x14ac:dyDescent="0.2">
      <c r="A19" s="2046"/>
      <c r="B19" s="2155"/>
      <c r="C19" s="687">
        <f t="shared" si="0"/>
        <v>60</v>
      </c>
      <c r="D19" s="1634"/>
      <c r="E19" s="831"/>
      <c r="F19" s="1869">
        <v>9812</v>
      </c>
      <c r="G19" s="2155"/>
      <c r="H19" s="2155"/>
    </row>
    <row r="20" spans="1:8" ht="12.75" customHeight="1" x14ac:dyDescent="0.2">
      <c r="A20" s="2046"/>
      <c r="B20" s="2135" t="s">
        <v>430</v>
      </c>
      <c r="C20" s="644"/>
    </row>
    <row r="21" spans="1:8" ht="12.75" customHeight="1" x14ac:dyDescent="0.2">
      <c r="A21" s="2046"/>
      <c r="B21" s="2135" t="s">
        <v>585</v>
      </c>
      <c r="C21" s="644">
        <f>C19+1</f>
        <v>61</v>
      </c>
      <c r="F21" s="1812">
        <v>9813</v>
      </c>
    </row>
    <row r="22" spans="1:8" ht="12.75" customHeight="1" x14ac:dyDescent="0.2">
      <c r="A22" s="2046"/>
      <c r="B22" s="2135" t="s">
        <v>356</v>
      </c>
      <c r="C22" s="644">
        <f>C21+1</f>
        <v>62</v>
      </c>
      <c r="F22" s="1812">
        <v>9814</v>
      </c>
    </row>
    <row r="23" spans="1:8" ht="12.75" customHeight="1" x14ac:dyDescent="0.2">
      <c r="A23" s="2046"/>
      <c r="B23" s="2135" t="s">
        <v>591</v>
      </c>
      <c r="C23" s="644"/>
      <c r="F23" s="1810"/>
    </row>
    <row r="24" spans="1:8" ht="12.75" customHeight="1" x14ac:dyDescent="0.2">
      <c r="A24" s="2046"/>
      <c r="B24" s="2135" t="s">
        <v>592</v>
      </c>
      <c r="C24" s="644">
        <f>C22+1</f>
        <v>63</v>
      </c>
      <c r="F24" s="1810">
        <v>9815</v>
      </c>
    </row>
    <row r="25" spans="1:8" ht="12.75" customHeight="1" x14ac:dyDescent="0.2">
      <c r="A25" s="2046"/>
      <c r="B25" s="2135" t="s">
        <v>593</v>
      </c>
      <c r="C25" s="644">
        <f>C24+1</f>
        <v>64</v>
      </c>
      <c r="F25" s="1812">
        <v>9816</v>
      </c>
    </row>
    <row r="26" spans="1:8" ht="12.75" customHeight="1" x14ac:dyDescent="0.2">
      <c r="A26" s="2046"/>
      <c r="B26" s="2141" t="s">
        <v>129</v>
      </c>
      <c r="C26" s="523">
        <f>C25+1</f>
        <v>65</v>
      </c>
      <c r="F26" s="1812">
        <v>9817</v>
      </c>
    </row>
    <row r="27" spans="1:8" ht="12.75" customHeight="1" x14ac:dyDescent="0.2">
      <c r="A27" s="2046"/>
      <c r="B27" s="2141"/>
      <c r="C27" s="659">
        <f>C26+1</f>
        <v>66</v>
      </c>
      <c r="D27" s="2152"/>
      <c r="E27" s="1643"/>
      <c r="F27" s="1869">
        <v>9818</v>
      </c>
      <c r="G27" s="2152"/>
      <c r="H27" s="2152"/>
    </row>
    <row r="28" spans="1:8" ht="12.75" customHeight="1" thickBot="1" x14ac:dyDescent="0.25">
      <c r="A28" s="2046"/>
      <c r="B28" s="2171"/>
      <c r="C28" s="692">
        <f>C27+1</f>
        <v>67</v>
      </c>
      <c r="D28" s="2171"/>
      <c r="E28" s="758"/>
      <c r="F28" s="1879">
        <v>9819</v>
      </c>
      <c r="G28" s="2171"/>
      <c r="H28" s="2171"/>
    </row>
    <row r="29" spans="1:8" ht="12.75" customHeight="1" x14ac:dyDescent="0.2">
      <c r="A29" s="2046"/>
      <c r="B29" s="499"/>
      <c r="C29" s="644"/>
      <c r="D29" s="2139"/>
      <c r="E29" s="644"/>
      <c r="F29" s="2140"/>
      <c r="G29" s="2140"/>
      <c r="H29" s="2139"/>
    </row>
    <row r="30" spans="1:8" ht="15" customHeight="1" thickBot="1" x14ac:dyDescent="0.25">
      <c r="A30" s="2046"/>
      <c r="B30" s="495" t="s">
        <v>403</v>
      </c>
      <c r="C30" s="528">
        <f>C28+1</f>
        <v>68</v>
      </c>
      <c r="D30" s="2156"/>
      <c r="E30" s="528"/>
      <c r="F30" s="2147"/>
      <c r="G30" s="2147"/>
      <c r="H30" s="2156"/>
    </row>
    <row r="31" spans="1:8" ht="12.75" customHeight="1" x14ac:dyDescent="0.2">
      <c r="A31" s="2046"/>
      <c r="B31" s="497"/>
      <c r="C31" s="644"/>
      <c r="D31" s="2139"/>
      <c r="E31" s="644"/>
      <c r="F31" s="2140"/>
      <c r="G31" s="2140"/>
      <c r="H31" s="2139"/>
    </row>
    <row r="32" spans="1:8" ht="12.75" customHeight="1" x14ac:dyDescent="0.2">
      <c r="A32" s="2046"/>
      <c r="B32" s="497" t="s">
        <v>404</v>
      </c>
      <c r="C32" s="644"/>
      <c r="D32" s="2139"/>
      <c r="E32" s="504"/>
      <c r="F32" s="1858"/>
      <c r="G32" s="1858"/>
      <c r="H32" s="2139"/>
    </row>
    <row r="33" spans="1:12" ht="12.75" customHeight="1" x14ac:dyDescent="0.2">
      <c r="A33" s="2046"/>
      <c r="B33" s="2135" t="s">
        <v>606</v>
      </c>
      <c r="C33" s="644"/>
      <c r="D33" s="2139"/>
      <c r="E33" s="504"/>
      <c r="F33" s="1858"/>
      <c r="G33" s="1858"/>
      <c r="H33" s="2139"/>
    </row>
    <row r="34" spans="1:12" ht="12.75" customHeight="1" x14ac:dyDescent="0.2">
      <c r="A34" s="2046"/>
      <c r="B34" s="2135" t="s">
        <v>637</v>
      </c>
      <c r="C34" s="644">
        <f>C30+1</f>
        <v>69</v>
      </c>
      <c r="D34" s="2139"/>
      <c r="E34" s="504"/>
      <c r="F34" s="1812">
        <v>9821</v>
      </c>
      <c r="G34" s="1858"/>
      <c r="H34" s="2139"/>
    </row>
    <row r="35" spans="1:12" ht="12.75" customHeight="1" x14ac:dyDescent="0.2">
      <c r="A35" s="2046"/>
      <c r="B35" s="2135" t="s">
        <v>186</v>
      </c>
      <c r="C35" s="644">
        <f>C34+1</f>
        <v>70</v>
      </c>
      <c r="D35" s="2139"/>
      <c r="E35" s="644"/>
      <c r="F35" s="1812">
        <v>9822</v>
      </c>
      <c r="G35" s="2140"/>
      <c r="H35" s="2139"/>
    </row>
    <row r="36" spans="1:12" ht="12.75" customHeight="1" x14ac:dyDescent="0.2">
      <c r="A36" s="2046"/>
      <c r="B36" s="2135" t="s">
        <v>203</v>
      </c>
      <c r="C36" s="644"/>
      <c r="D36" s="2139"/>
      <c r="E36" s="644"/>
      <c r="F36" s="1812"/>
      <c r="G36" s="2140"/>
      <c r="H36" s="2139"/>
    </row>
    <row r="37" spans="1:12" ht="12.75" customHeight="1" x14ac:dyDescent="0.2">
      <c r="A37" s="2046"/>
      <c r="B37" s="2135" t="s">
        <v>187</v>
      </c>
      <c r="C37" s="504">
        <f>C35+1</f>
        <v>71</v>
      </c>
      <c r="D37" s="2139"/>
      <c r="E37" s="504"/>
      <c r="F37" s="1880">
        <v>6783</v>
      </c>
      <c r="G37" s="1858"/>
      <c r="H37" s="2139"/>
    </row>
    <row r="38" spans="1:12" ht="12.75" customHeight="1" x14ac:dyDescent="0.2">
      <c r="A38" s="2046"/>
      <c r="B38" s="2141" t="s">
        <v>129</v>
      </c>
      <c r="C38" s="523">
        <f>C37+1</f>
        <v>72</v>
      </c>
      <c r="D38" s="2142"/>
      <c r="E38" s="523"/>
      <c r="F38" s="1880">
        <v>9823</v>
      </c>
      <c r="G38" s="2143"/>
      <c r="H38" s="2142"/>
    </row>
    <row r="39" spans="1:12" ht="12.75" customHeight="1" thickBot="1" x14ac:dyDescent="0.25">
      <c r="A39" s="2046"/>
      <c r="B39" s="2171"/>
      <c r="C39" s="692">
        <f>C38+1</f>
        <v>73</v>
      </c>
      <c r="D39" s="2169"/>
      <c r="E39" s="692"/>
      <c r="F39" s="1881">
        <v>9824</v>
      </c>
      <c r="G39" s="2170"/>
      <c r="H39" s="2169"/>
    </row>
    <row r="40" spans="1:12" ht="12.75" customHeight="1" x14ac:dyDescent="0.2">
      <c r="A40" s="2046"/>
      <c r="B40" s="2135"/>
      <c r="C40" s="504"/>
      <c r="D40" s="2139"/>
      <c r="E40" s="504"/>
      <c r="F40" s="1858"/>
      <c r="G40" s="1858"/>
      <c r="H40" s="2139"/>
    </row>
    <row r="41" spans="1:12" ht="15" customHeight="1" x14ac:dyDescent="0.2">
      <c r="A41" s="2046"/>
      <c r="B41" s="497" t="s">
        <v>1014</v>
      </c>
      <c r="C41" s="504"/>
      <c r="D41" s="2139"/>
      <c r="E41" s="504"/>
      <c r="F41" s="1858"/>
      <c r="G41" s="1858"/>
      <c r="H41" s="2139"/>
    </row>
    <row r="42" spans="1:12" ht="12.75" customHeight="1" thickBot="1" x14ac:dyDescent="0.25">
      <c r="A42" s="2046"/>
      <c r="B42" s="495" t="s">
        <v>760</v>
      </c>
      <c r="C42" s="528">
        <f>C39+1</f>
        <v>74</v>
      </c>
      <c r="D42" s="2156"/>
      <c r="E42" s="528"/>
      <c r="F42" s="1866" t="s">
        <v>2354</v>
      </c>
      <c r="G42" s="2147"/>
      <c r="H42" s="2156"/>
    </row>
    <row r="43" spans="1:12" s="99" customFormat="1" ht="14.25" customHeight="1" x14ac:dyDescent="0.2">
      <c r="A43" s="238"/>
      <c r="B43" s="408"/>
      <c r="C43" s="229"/>
      <c r="D43" s="2051"/>
      <c r="E43" s="648"/>
      <c r="F43" s="2051"/>
      <c r="G43" s="2051"/>
      <c r="H43" s="2051"/>
      <c r="I43" s="229"/>
      <c r="J43" s="701"/>
      <c r="K43" s="172"/>
      <c r="L43" s="425"/>
    </row>
    <row r="44" spans="1:12" x14ac:dyDescent="0.2">
      <c r="D44" s="2135"/>
      <c r="E44" s="584"/>
      <c r="F44" s="2135"/>
      <c r="G44" s="2135"/>
      <c r="H44" s="2135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>&amp;L&amp;9Organisme ________________________________________&amp;R&amp;9Code géographique ____________</oddHeader>
    <oddFooter>&amp;LS28-3-A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/>
  </sheetViews>
  <sheetFormatPr baseColWidth="10" defaultColWidth="11.42578125" defaultRowHeight="12.75" x14ac:dyDescent="0.2"/>
  <cols>
    <col min="1" max="16384" width="11.42578125" style="1"/>
  </cols>
  <sheetData>
    <row r="1" spans="1:8" ht="14.1" customHeight="1" x14ac:dyDescent="0.2">
      <c r="A1" s="107" t="s">
        <v>1038</v>
      </c>
    </row>
    <row r="2" spans="1:8" x14ac:dyDescent="0.2">
      <c r="A2" s="53"/>
      <c r="B2" s="48"/>
      <c r="C2" s="48"/>
      <c r="D2" s="48"/>
      <c r="E2" s="48"/>
      <c r="F2" s="48"/>
      <c r="G2" s="48"/>
    </row>
    <row r="4" spans="1:8" x14ac:dyDescent="0.2">
      <c r="A4" s="4"/>
    </row>
    <row r="5" spans="1:8" ht="12" customHeight="1" x14ac:dyDescent="0.2"/>
    <row r="6" spans="1:8" x14ac:dyDescent="0.2">
      <c r="B6" s="17"/>
      <c r="C6" s="17"/>
      <c r="D6" s="17"/>
      <c r="E6" s="17"/>
      <c r="F6" s="17"/>
      <c r="G6" s="17"/>
    </row>
    <row r="7" spans="1:8" ht="20.25" x14ac:dyDescent="0.3">
      <c r="A7" s="1420"/>
      <c r="B7" s="1420"/>
      <c r="C7" s="1420"/>
      <c r="D7" s="1420"/>
      <c r="E7" s="1420"/>
      <c r="F7" s="1420"/>
      <c r="G7" s="1420"/>
    </row>
    <row r="8" spans="1:8" ht="30" customHeight="1" x14ac:dyDescent="0.2">
      <c r="B8" s="1392"/>
    </row>
    <row r="9" spans="1:8" x14ac:dyDescent="0.2">
      <c r="B9" s="48"/>
      <c r="C9" s="48"/>
      <c r="D9" s="48"/>
      <c r="E9" s="48"/>
      <c r="F9" s="48"/>
      <c r="G9" s="48"/>
    </row>
    <row r="13" spans="1:8" ht="15" x14ac:dyDescent="0.2">
      <c r="B13" s="2363" t="s">
        <v>1016</v>
      </c>
      <c r="C13" s="2325"/>
      <c r="D13" s="2325"/>
      <c r="E13" s="2325"/>
      <c r="F13" s="2325"/>
      <c r="G13" s="2325"/>
    </row>
    <row r="15" spans="1:8" ht="20.25" x14ac:dyDescent="0.3">
      <c r="A15" s="2362" t="s">
        <v>1032</v>
      </c>
      <c r="B15" s="2362"/>
      <c r="C15" s="2362"/>
      <c r="D15" s="2362"/>
      <c r="E15" s="2362"/>
      <c r="F15" s="2362"/>
      <c r="G15" s="2362"/>
      <c r="H15" s="2215"/>
    </row>
    <row r="25" spans="1:7" ht="12.75" customHeight="1" x14ac:dyDescent="0.4">
      <c r="A25" s="1424"/>
      <c r="B25" s="1424"/>
      <c r="C25" s="1424"/>
      <c r="D25" s="1424"/>
      <c r="E25" s="1424"/>
      <c r="F25" s="1424"/>
      <c r="G25" s="1424"/>
    </row>
    <row r="33" spans="1:7" x14ac:dyDescent="0.2">
      <c r="A33" s="1665"/>
    </row>
    <row r="47" spans="1:7" ht="18" x14ac:dyDescent="0.25">
      <c r="A47" s="1421"/>
      <c r="B47" s="1421"/>
      <c r="C47" s="1421"/>
      <c r="D47" s="1421"/>
      <c r="E47" s="1421"/>
      <c r="F47" s="1421"/>
      <c r="G47" s="1421"/>
    </row>
  </sheetData>
  <mergeCells count="2">
    <mergeCell ref="B13:G13"/>
    <mergeCell ref="A15:H15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&amp;LS4-L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>
    <pageSetUpPr fitToPage="1"/>
  </sheetPr>
  <dimension ref="A1:H57"/>
  <sheetViews>
    <sheetView zoomScaleNormal="100" workbookViewId="0"/>
  </sheetViews>
  <sheetFormatPr baseColWidth="10" defaultColWidth="9.140625" defaultRowHeight="12" x14ac:dyDescent="0.2"/>
  <cols>
    <col min="1" max="7" width="11.42578125" style="145" customWidth="1"/>
    <col min="8" max="8" width="12.42578125" style="145" customWidth="1"/>
    <col min="9" max="16384" width="9.140625" style="145"/>
  </cols>
  <sheetData>
    <row r="1" spans="1:8" x14ac:dyDescent="0.2">
      <c r="A1" s="850"/>
    </row>
    <row r="2" spans="1:8" x14ac:dyDescent="0.2">
      <c r="A2" s="2223" t="s">
        <v>327</v>
      </c>
      <c r="B2" s="2223"/>
      <c r="C2" s="2223"/>
      <c r="D2" s="2223"/>
      <c r="E2" s="2223"/>
      <c r="F2" s="2223"/>
      <c r="G2" s="2223"/>
      <c r="H2" s="2223"/>
    </row>
    <row r="3" spans="1:8" x14ac:dyDescent="0.2">
      <c r="A3" s="1930"/>
      <c r="B3" s="1930"/>
      <c r="C3" s="1930"/>
      <c r="D3" s="1930"/>
      <c r="E3" s="1930"/>
      <c r="F3" s="1930"/>
      <c r="G3" s="1930"/>
      <c r="H3" s="1930"/>
    </row>
    <row r="4" spans="1:8" x14ac:dyDescent="0.2">
      <c r="A4" s="1974" t="s">
        <v>598</v>
      </c>
      <c r="H4" s="1040" t="s">
        <v>723</v>
      </c>
    </row>
    <row r="5" spans="1:8" ht="12.75" thickBot="1" x14ac:dyDescent="0.25">
      <c r="A5" s="989"/>
      <c r="B5" s="703"/>
      <c r="C5" s="703"/>
      <c r="D5" s="703"/>
      <c r="E5" s="703"/>
      <c r="F5" s="703"/>
    </row>
    <row r="6" spans="1:8" x14ac:dyDescent="0.2">
      <c r="A6" s="850"/>
    </row>
    <row r="7" spans="1:8" x14ac:dyDescent="0.2">
      <c r="A7" s="850"/>
    </row>
    <row r="8" spans="1:8" x14ac:dyDescent="0.2">
      <c r="A8" s="2224"/>
      <c r="B8" s="2224"/>
      <c r="C8" s="2224"/>
      <c r="D8" s="2224"/>
      <c r="E8" s="2224"/>
      <c r="F8" s="2224"/>
      <c r="G8" s="2224"/>
      <c r="H8" s="2224"/>
    </row>
    <row r="9" spans="1:8" ht="6.75" customHeight="1" x14ac:dyDescent="0.2">
      <c r="A9" s="1982"/>
      <c r="B9" s="1982"/>
      <c r="C9" s="1982"/>
      <c r="D9" s="1982"/>
      <c r="E9" s="1982"/>
      <c r="F9" s="1982"/>
      <c r="G9" s="1982"/>
      <c r="H9" s="1982"/>
    </row>
    <row r="10" spans="1:8" ht="7.5" customHeight="1" x14ac:dyDescent="0.2">
      <c r="A10" s="1983"/>
      <c r="B10" s="1983"/>
      <c r="C10" s="1983"/>
      <c r="D10" s="1983"/>
      <c r="E10" s="1983"/>
      <c r="F10" s="1983"/>
      <c r="G10" s="1983"/>
      <c r="H10" s="1983"/>
    </row>
    <row r="11" spans="1:8" ht="12" customHeight="1" x14ac:dyDescent="0.2">
      <c r="A11" s="2225"/>
      <c r="B11" s="2225"/>
      <c r="C11" s="2225"/>
      <c r="D11" s="2225"/>
      <c r="E11" s="2225"/>
      <c r="F11" s="2225"/>
      <c r="G11" s="2225"/>
      <c r="H11" s="2225"/>
    </row>
    <row r="12" spans="1:8" ht="12" customHeight="1" x14ac:dyDescent="0.2">
      <c r="A12" s="1982"/>
      <c r="B12" s="1982"/>
      <c r="C12" s="1982"/>
      <c r="D12" s="1982"/>
      <c r="E12" s="1982"/>
      <c r="F12" s="1982"/>
      <c r="G12" s="1982"/>
      <c r="H12" s="1982"/>
    </row>
    <row r="13" spans="1:8" ht="18" customHeight="1" x14ac:dyDescent="0.2">
      <c r="A13" s="2226"/>
      <c r="B13" s="2224"/>
      <c r="C13" s="2224"/>
      <c r="D13" s="2224"/>
      <c r="E13" s="2224"/>
      <c r="F13" s="2224"/>
      <c r="G13" s="2224"/>
      <c r="H13" s="2224"/>
    </row>
    <row r="14" spans="1:8" x14ac:dyDescent="0.2">
      <c r="A14" s="2227"/>
      <c r="B14" s="2227"/>
      <c r="C14" s="2227"/>
      <c r="D14" s="2227"/>
      <c r="E14" s="2227"/>
      <c r="F14" s="2227"/>
      <c r="G14" s="2227"/>
      <c r="H14" s="2227"/>
    </row>
    <row r="15" spans="1:8" ht="12" customHeight="1" x14ac:dyDescent="0.2">
      <c r="A15" s="2227"/>
      <c r="B15" s="2227"/>
      <c r="C15" s="2227"/>
      <c r="D15" s="2227"/>
      <c r="E15" s="2227"/>
      <c r="F15" s="2227"/>
      <c r="G15" s="2227"/>
      <c r="H15" s="2227"/>
    </row>
    <row r="16" spans="1:8" ht="7.5" customHeight="1" x14ac:dyDescent="0.2">
      <c r="A16" s="2227"/>
      <c r="B16" s="2227"/>
      <c r="C16" s="2227"/>
      <c r="D16" s="2227"/>
      <c r="E16" s="2227"/>
      <c r="F16" s="2227"/>
      <c r="G16" s="2227"/>
      <c r="H16" s="2227"/>
    </row>
    <row r="17" spans="1:8" ht="3" customHeight="1" x14ac:dyDescent="0.2">
      <c r="A17" s="1977"/>
      <c r="B17" s="1977"/>
      <c r="C17" s="1977"/>
      <c r="D17" s="1977"/>
      <c r="E17" s="1977"/>
      <c r="F17" s="1977"/>
      <c r="G17" s="1977"/>
      <c r="H17" s="1977"/>
    </row>
    <row r="18" spans="1:8" ht="12" customHeight="1" x14ac:dyDescent="0.2">
      <c r="A18" s="2228"/>
      <c r="B18" s="2227"/>
      <c r="C18" s="2227"/>
      <c r="D18" s="2227"/>
      <c r="E18" s="2227"/>
      <c r="F18" s="2227"/>
      <c r="G18" s="2227"/>
      <c r="H18" s="2227"/>
    </row>
    <row r="19" spans="1:8" ht="12" customHeight="1" x14ac:dyDescent="0.2">
      <c r="A19" s="2227"/>
      <c r="B19" s="2227"/>
      <c r="C19" s="2227"/>
      <c r="D19" s="2227"/>
      <c r="E19" s="2227"/>
      <c r="F19" s="2227"/>
      <c r="G19" s="2227"/>
      <c r="H19" s="2227"/>
    </row>
    <row r="20" spans="1:8" x14ac:dyDescent="0.2">
      <c r="A20" s="2227"/>
      <c r="B20" s="2227"/>
      <c r="C20" s="2227"/>
      <c r="D20" s="2227"/>
      <c r="E20" s="2227"/>
      <c r="F20" s="2227"/>
      <c r="G20" s="2227"/>
      <c r="H20" s="2227"/>
    </row>
    <row r="21" spans="1:8" ht="12.75" customHeight="1" x14ac:dyDescent="0.2">
      <c r="A21" s="2227"/>
      <c r="B21" s="2227"/>
      <c r="C21" s="2227"/>
      <c r="D21" s="2227"/>
      <c r="E21" s="2227"/>
      <c r="F21" s="2227"/>
      <c r="G21" s="2227"/>
      <c r="H21" s="2227"/>
    </row>
    <row r="22" spans="1:8" ht="12" customHeight="1" x14ac:dyDescent="0.2">
      <c r="A22" s="2227"/>
      <c r="B22" s="2227"/>
      <c r="C22" s="2227"/>
      <c r="D22" s="2227"/>
      <c r="E22" s="2227"/>
      <c r="F22" s="2227"/>
      <c r="G22" s="2227"/>
      <c r="H22" s="2227"/>
    </row>
    <row r="23" spans="1:8" ht="12" customHeight="1" x14ac:dyDescent="0.2">
      <c r="A23" s="2227"/>
      <c r="B23" s="2227"/>
      <c r="C23" s="2227"/>
      <c r="D23" s="2227"/>
      <c r="E23" s="2227"/>
      <c r="F23" s="2227"/>
      <c r="G23" s="2227"/>
      <c r="H23" s="2227"/>
    </row>
    <row r="24" spans="1:8" ht="12" customHeight="1" x14ac:dyDescent="0.2">
      <c r="A24" s="2227"/>
      <c r="B24" s="2227"/>
      <c r="C24" s="2227"/>
      <c r="D24" s="2227"/>
      <c r="E24" s="2227"/>
      <c r="F24" s="2227"/>
      <c r="G24" s="2227"/>
      <c r="H24" s="2227"/>
    </row>
    <row r="25" spans="1:8" ht="12" customHeight="1" x14ac:dyDescent="0.2">
      <c r="A25" s="2227"/>
      <c r="B25" s="2227"/>
      <c r="C25" s="2227"/>
      <c r="D25" s="2227"/>
      <c r="E25" s="2227"/>
      <c r="F25" s="2227"/>
      <c r="G25" s="2227"/>
      <c r="H25" s="2227"/>
    </row>
    <row r="26" spans="1:8" ht="12" customHeight="1" x14ac:dyDescent="0.2">
      <c r="A26" s="1975"/>
      <c r="B26" s="1975"/>
      <c r="C26" s="1975"/>
      <c r="D26" s="1975"/>
      <c r="E26" s="1975"/>
      <c r="F26" s="1975"/>
      <c r="G26" s="1975"/>
      <c r="H26" s="1975"/>
    </row>
    <row r="27" spans="1:8" ht="12" customHeight="1" x14ac:dyDescent="0.2">
      <c r="A27" s="2227"/>
      <c r="B27" s="2227"/>
      <c r="C27" s="2227"/>
      <c r="D27" s="2227"/>
      <c r="E27" s="2227"/>
      <c r="F27" s="2227"/>
      <c r="G27" s="2227"/>
      <c r="H27" s="2227"/>
    </row>
    <row r="28" spans="1:8" ht="12" customHeight="1" x14ac:dyDescent="0.2">
      <c r="A28" s="1982"/>
      <c r="B28" s="1982"/>
      <c r="C28" s="1982"/>
      <c r="D28" s="1982"/>
      <c r="E28" s="1982"/>
      <c r="F28" s="1982"/>
      <c r="G28" s="1982"/>
      <c r="H28" s="1982"/>
    </row>
    <row r="29" spans="1:8" ht="14.25" customHeight="1" x14ac:dyDescent="0.2">
      <c r="A29" s="1976"/>
      <c r="B29" s="1982"/>
      <c r="C29" s="1982"/>
      <c r="D29" s="1982"/>
      <c r="E29" s="1982"/>
      <c r="F29" s="1982"/>
      <c r="G29" s="1982"/>
      <c r="H29" s="1982"/>
    </row>
    <row r="30" spans="1:8" ht="12.75" customHeight="1" x14ac:dyDescent="0.2">
      <c r="A30" s="1984"/>
      <c r="B30" s="1982"/>
      <c r="C30" s="1982"/>
      <c r="D30" s="1982"/>
      <c r="E30" s="1982"/>
      <c r="F30" s="1982"/>
      <c r="G30" s="1982"/>
      <c r="H30" s="1982"/>
    </row>
    <row r="31" spans="1:8" ht="12" customHeight="1" x14ac:dyDescent="0.2">
      <c r="A31" s="2228"/>
      <c r="B31" s="2228"/>
      <c r="C31" s="2228"/>
      <c r="D31" s="2228"/>
      <c r="E31" s="2228"/>
      <c r="F31" s="2228"/>
      <c r="G31" s="2228"/>
      <c r="H31" s="2228"/>
    </row>
    <row r="32" spans="1:8" x14ac:dyDescent="0.2">
      <c r="A32" s="2228"/>
      <c r="B32" s="2228"/>
      <c r="C32" s="2228"/>
      <c r="D32" s="2228"/>
      <c r="E32" s="2228"/>
      <c r="F32" s="2228"/>
      <c r="G32" s="2228"/>
      <c r="H32" s="2228"/>
    </row>
    <row r="33" spans="1:8" x14ac:dyDescent="0.2">
      <c r="A33" s="2228"/>
      <c r="B33" s="2228"/>
      <c r="C33" s="2228"/>
      <c r="D33" s="2228"/>
      <c r="E33" s="2228"/>
      <c r="F33" s="2228"/>
      <c r="G33" s="2228"/>
      <c r="H33" s="2228"/>
    </row>
    <row r="34" spans="1:8" ht="7.5" customHeight="1" x14ac:dyDescent="0.2">
      <c r="A34" s="2228"/>
      <c r="B34" s="2228"/>
      <c r="C34" s="2228"/>
      <c r="D34" s="2228"/>
      <c r="E34" s="2228"/>
      <c r="F34" s="2228"/>
      <c r="G34" s="2228"/>
      <c r="H34" s="2228"/>
    </row>
    <row r="35" spans="1:8" x14ac:dyDescent="0.2">
      <c r="A35" s="1983"/>
      <c r="B35" s="1983"/>
      <c r="C35" s="1983"/>
      <c r="D35" s="1983"/>
      <c r="E35" s="1983"/>
      <c r="F35" s="1983"/>
      <c r="G35" s="1983"/>
      <c r="H35" s="1983"/>
    </row>
    <row r="36" spans="1:8" x14ac:dyDescent="0.2">
      <c r="A36" s="2230"/>
      <c r="B36" s="2230"/>
      <c r="C36" s="1985"/>
      <c r="D36" s="1985"/>
      <c r="E36" s="1985"/>
      <c r="F36" s="1985"/>
      <c r="G36" s="1985"/>
      <c r="H36" s="1985"/>
    </row>
    <row r="37" spans="1:8" x14ac:dyDescent="0.2">
      <c r="A37" s="1984"/>
      <c r="B37" s="1982"/>
      <c r="C37" s="1985"/>
      <c r="D37" s="1985"/>
      <c r="E37" s="1985"/>
      <c r="F37" s="1985"/>
      <c r="G37" s="1985"/>
      <c r="H37" s="1985"/>
    </row>
    <row r="38" spans="1:8" x14ac:dyDescent="0.2">
      <c r="A38" s="2227"/>
      <c r="B38" s="2227"/>
      <c r="C38" s="2227"/>
      <c r="D38" s="2227"/>
      <c r="E38" s="2227"/>
      <c r="F38" s="2227"/>
      <c r="G38" s="2227"/>
      <c r="H38" s="2227"/>
    </row>
    <row r="39" spans="1:8" x14ac:dyDescent="0.2">
      <c r="A39" s="2227"/>
      <c r="B39" s="2227"/>
      <c r="C39" s="2227"/>
      <c r="D39" s="2227"/>
      <c r="E39" s="2227"/>
      <c r="F39" s="2227"/>
      <c r="G39" s="2227"/>
      <c r="H39" s="2227"/>
    </row>
    <row r="40" spans="1:8" x14ac:dyDescent="0.2">
      <c r="A40" s="2227"/>
      <c r="B40" s="2227"/>
      <c r="C40" s="2227"/>
      <c r="D40" s="2227"/>
      <c r="E40" s="2227"/>
      <c r="F40" s="2227"/>
      <c r="G40" s="2227"/>
      <c r="H40" s="2227"/>
    </row>
    <row r="41" spans="1:8" ht="6.75" customHeight="1" x14ac:dyDescent="0.2">
      <c r="A41" s="2227"/>
      <c r="B41" s="2227"/>
      <c r="C41" s="2227"/>
      <c r="D41" s="2227"/>
      <c r="E41" s="2227"/>
      <c r="F41" s="2227"/>
      <c r="G41" s="2227"/>
      <c r="H41" s="2227"/>
    </row>
    <row r="42" spans="1:8" ht="12" customHeight="1" x14ac:dyDescent="0.2">
      <c r="A42" s="2227"/>
      <c r="B42" s="2227"/>
      <c r="C42" s="2227"/>
      <c r="D42" s="2227"/>
      <c r="E42" s="2227"/>
      <c r="F42" s="2227"/>
      <c r="G42" s="2227"/>
      <c r="H42" s="2227"/>
    </row>
    <row r="43" spans="1:8" ht="12" customHeight="1" x14ac:dyDescent="0.2">
      <c r="A43" s="2229" t="s">
        <v>629</v>
      </c>
      <c r="B43" s="2229"/>
      <c r="C43" s="2229"/>
      <c r="D43" s="2229"/>
      <c r="E43" s="2229"/>
      <c r="F43" s="2229"/>
      <c r="G43" s="2229"/>
      <c r="H43" s="2229"/>
    </row>
    <row r="44" spans="1:8" ht="12" customHeight="1" x14ac:dyDescent="0.2">
      <c r="A44" s="2229"/>
      <c r="B44" s="2229"/>
      <c r="C44" s="2229"/>
      <c r="D44" s="2229"/>
      <c r="E44" s="2229"/>
      <c r="F44" s="2229"/>
      <c r="G44" s="2229"/>
      <c r="H44" s="2229"/>
    </row>
    <row r="45" spans="1:8" ht="12" customHeight="1" x14ac:dyDescent="0.2">
      <c r="A45" s="1986" t="s">
        <v>754</v>
      </c>
      <c r="B45" s="1986"/>
      <c r="C45" s="1986"/>
      <c r="D45" s="1986"/>
      <c r="E45" s="1986"/>
      <c r="F45" s="1986"/>
      <c r="G45" s="1986"/>
      <c r="H45" s="1986"/>
    </row>
    <row r="46" spans="1:8" x14ac:dyDescent="0.2">
      <c r="A46" s="1041"/>
      <c r="B46" s="1042"/>
      <c r="C46" s="1042"/>
      <c r="D46" s="1042"/>
      <c r="E46" s="1042"/>
      <c r="F46" s="1042"/>
      <c r="G46" s="1042"/>
      <c r="H46" s="1043"/>
    </row>
    <row r="47" spans="1:8" x14ac:dyDescent="0.2">
      <c r="A47" s="1044"/>
      <c r="B47" s="1045"/>
      <c r="C47" s="1045"/>
      <c r="D47" s="437"/>
      <c r="E47" s="437"/>
      <c r="F47" s="437"/>
      <c r="G47" s="437"/>
      <c r="H47" s="1987"/>
    </row>
    <row r="48" spans="1:8" x14ac:dyDescent="0.2">
      <c r="A48" s="1988"/>
      <c r="B48" s="1898"/>
      <c r="C48" s="1898"/>
      <c r="D48" s="702"/>
      <c r="E48" s="702"/>
      <c r="F48" s="702"/>
      <c r="G48" s="702"/>
      <c r="H48" s="702"/>
    </row>
    <row r="49" spans="1:8" ht="13.5" customHeight="1" x14ac:dyDescent="0.2">
      <c r="A49" s="844"/>
      <c r="F49" s="702"/>
      <c r="G49" s="702"/>
      <c r="H49" s="702"/>
    </row>
    <row r="50" spans="1:8" x14ac:dyDescent="0.2">
      <c r="A50" s="145" t="s">
        <v>323</v>
      </c>
      <c r="B50" s="437"/>
      <c r="C50" s="437"/>
      <c r="D50" s="437"/>
      <c r="F50" s="702"/>
      <c r="G50" s="702"/>
      <c r="H50" s="702"/>
    </row>
    <row r="51" spans="1:8" x14ac:dyDescent="0.2">
      <c r="A51" s="848"/>
    </row>
    <row r="52" spans="1:8" x14ac:dyDescent="0.2">
      <c r="A52" s="973"/>
      <c r="B52" s="1046"/>
      <c r="C52" s="1047"/>
      <c r="D52" s="1047"/>
      <c r="E52" s="702"/>
      <c r="F52" s="1040"/>
      <c r="H52" s="1989"/>
    </row>
    <row r="53" spans="1:8" x14ac:dyDescent="0.2">
      <c r="A53" s="844"/>
    </row>
    <row r="54" spans="1:8" x14ac:dyDescent="0.2">
      <c r="A54" s="845"/>
      <c r="B54" s="844"/>
      <c r="C54" s="844"/>
      <c r="D54" s="844"/>
      <c r="E54" s="844"/>
      <c r="F54" s="844"/>
      <c r="G54" s="844"/>
      <c r="H54" s="844"/>
    </row>
    <row r="55" spans="1:8" x14ac:dyDescent="0.2">
      <c r="A55" s="844"/>
      <c r="B55" s="844"/>
      <c r="C55" s="844"/>
      <c r="D55" s="844"/>
      <c r="E55" s="844"/>
      <c r="F55" s="844"/>
      <c r="G55" s="844"/>
      <c r="H55" s="844"/>
    </row>
    <row r="56" spans="1:8" x14ac:dyDescent="0.2">
      <c r="A56" s="844"/>
      <c r="B56" s="844"/>
      <c r="C56" s="844"/>
      <c r="D56" s="844"/>
      <c r="E56" s="844"/>
      <c r="F56" s="844"/>
      <c r="G56" s="844"/>
      <c r="H56" s="844"/>
    </row>
    <row r="57" spans="1:8" ht="6.75" customHeight="1" x14ac:dyDescent="0.2"/>
  </sheetData>
  <mergeCells count="11">
    <mergeCell ref="A18:H25"/>
    <mergeCell ref="A43:H44"/>
    <mergeCell ref="A27:H27"/>
    <mergeCell ref="A31:H34"/>
    <mergeCell ref="A36:B36"/>
    <mergeCell ref="A38:H42"/>
    <mergeCell ref="A2:H2"/>
    <mergeCell ref="A8:H8"/>
    <mergeCell ref="A11:H11"/>
    <mergeCell ref="A13:H13"/>
    <mergeCell ref="A14:H16"/>
  </mergeCells>
  <phoneticPr fontId="10" type="noConversion"/>
  <pageMargins left="0.78740157480314965" right="0.59055118110236227" top="0.98425196850393704" bottom="0.39370078740157483" header="0.59055118110236227" footer="0.39370078740157483"/>
  <pageSetup orientation="portrait" r:id="rId1"/>
  <headerFooter alignWithMargins="0">
    <oddHeader>&amp;LOrganisme_______________________________________&amp;RCode géographique__________</oddHeader>
    <oddFooter>&amp;LS6.1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zoomScaleNormal="100" zoomScaleSheetLayoutView="40" workbookViewId="0"/>
  </sheetViews>
  <sheetFormatPr baseColWidth="10" defaultColWidth="11.42578125" defaultRowHeight="12.75" x14ac:dyDescent="0.2"/>
  <cols>
    <col min="1" max="1" width="2.42578125" style="517" customWidth="1"/>
    <col min="2" max="2" width="37.85546875" style="517" customWidth="1"/>
    <col min="3" max="3" width="2.28515625" style="489" customWidth="1"/>
    <col min="4" max="4" width="1.28515625" style="489" customWidth="1"/>
    <col min="5" max="5" width="14.42578125" style="489" customWidth="1"/>
    <col min="6" max="6" width="1.28515625" style="489" customWidth="1"/>
    <col min="7" max="7" width="15.7109375" style="489" customWidth="1"/>
    <col min="8" max="8" width="1" style="489" customWidth="1"/>
    <col min="9" max="9" width="16.7109375" style="489" customWidth="1"/>
    <col min="10" max="10" width="1" style="489" customWidth="1"/>
    <col min="11" max="16384" width="11.42578125" style="517"/>
  </cols>
  <sheetData>
    <row r="1" spans="1:18" x14ac:dyDescent="0.2">
      <c r="B1" s="531" t="s">
        <v>1038</v>
      </c>
      <c r="C1" s="2051"/>
      <c r="D1" s="2051"/>
      <c r="E1" s="2051"/>
      <c r="F1" s="2051"/>
      <c r="G1" s="2051"/>
      <c r="H1" s="2051"/>
      <c r="I1" s="2051"/>
      <c r="J1" s="2051"/>
    </row>
    <row r="2" spans="1:18" ht="18.95" customHeight="1" x14ac:dyDescent="0.2">
      <c r="A2" s="1425"/>
      <c r="B2" s="2256" t="s">
        <v>1000</v>
      </c>
      <c r="C2" s="2366"/>
      <c r="D2" s="2366"/>
      <c r="E2" s="2366"/>
      <c r="F2" s="2366"/>
      <c r="G2" s="2366"/>
      <c r="H2" s="2366"/>
      <c r="I2" s="2366"/>
      <c r="J2" s="2366"/>
      <c r="K2" s="1393"/>
      <c r="L2" s="1393"/>
      <c r="M2" s="1393"/>
      <c r="N2" s="1393"/>
      <c r="O2" s="1393"/>
      <c r="P2" s="1393"/>
      <c r="Q2" s="1393"/>
      <c r="R2" s="1393"/>
    </row>
    <row r="3" spans="1:18" ht="12.75" customHeight="1" x14ac:dyDescent="0.2">
      <c r="A3" s="1425"/>
      <c r="B3" s="2323" t="s">
        <v>986</v>
      </c>
      <c r="C3" s="2323"/>
      <c r="D3" s="2323"/>
      <c r="E3" s="2323"/>
      <c r="F3" s="2323"/>
      <c r="G3" s="2323"/>
      <c r="H3" s="2323"/>
      <c r="I3" s="2323"/>
      <c r="J3" s="2323"/>
    </row>
    <row r="4" spans="1:18" ht="12" customHeight="1" x14ac:dyDescent="0.2">
      <c r="B4" s="2323" t="s">
        <v>877</v>
      </c>
      <c r="C4" s="2323"/>
      <c r="D4" s="2323"/>
      <c r="E4" s="2323"/>
      <c r="F4" s="2323"/>
      <c r="G4" s="2323"/>
      <c r="H4" s="2323"/>
      <c r="I4" s="2323"/>
      <c r="J4" s="2323"/>
    </row>
    <row r="5" spans="1:18" ht="12.6" customHeight="1" x14ac:dyDescent="0.2">
      <c r="A5" s="502"/>
      <c r="B5" s="2182" t="s">
        <v>1016</v>
      </c>
      <c r="C5" s="2049"/>
      <c r="D5" s="2049"/>
      <c r="E5" s="2049"/>
      <c r="F5" s="2049"/>
      <c r="G5" s="2050"/>
      <c r="H5" s="2323"/>
      <c r="I5" s="2323"/>
      <c r="J5" s="2323"/>
    </row>
    <row r="6" spans="1:18" s="510" customFormat="1" ht="15" customHeight="1" x14ac:dyDescent="0.2">
      <c r="A6" s="502"/>
      <c r="B6" s="502"/>
      <c r="C6" s="2127"/>
      <c r="D6" s="2127"/>
      <c r="E6" s="2365" t="s">
        <v>935</v>
      </c>
      <c r="F6" s="2365"/>
      <c r="G6" s="2365"/>
      <c r="H6" s="1427"/>
      <c r="I6" s="2174" t="s">
        <v>831</v>
      </c>
      <c r="J6" s="1428"/>
    </row>
    <row r="7" spans="1:18" s="611" customFormat="1" ht="15" customHeight="1" thickBot="1" x14ac:dyDescent="0.25">
      <c r="A7" s="1331"/>
      <c r="B7" s="1429"/>
      <c r="C7" s="2157"/>
      <c r="D7" s="2157"/>
      <c r="E7" s="632" t="s">
        <v>503</v>
      </c>
      <c r="F7" s="1430"/>
      <c r="G7" s="1431" t="s">
        <v>287</v>
      </c>
      <c r="H7" s="1430"/>
      <c r="I7" s="632" t="s">
        <v>287</v>
      </c>
      <c r="J7" s="1427"/>
    </row>
    <row r="8" spans="1:18" s="611" customFormat="1" ht="15" customHeight="1" x14ac:dyDescent="0.2">
      <c r="A8" s="1331"/>
      <c r="B8" s="1331"/>
      <c r="C8" s="498"/>
      <c r="D8" s="498"/>
      <c r="E8" s="509"/>
      <c r="F8" s="1427"/>
      <c r="G8" s="1432"/>
      <c r="H8" s="1427"/>
      <c r="I8" s="509"/>
      <c r="J8" s="1427"/>
    </row>
    <row r="9" spans="1:18" ht="15" customHeight="1" x14ac:dyDescent="0.2">
      <c r="B9" s="502" t="s">
        <v>369</v>
      </c>
      <c r="C9" s="517"/>
      <c r="D9" s="517"/>
      <c r="E9" s="517"/>
      <c r="F9" s="517"/>
      <c r="G9" s="517"/>
      <c r="H9" s="517"/>
      <c r="I9" s="517"/>
      <c r="J9" s="517"/>
    </row>
    <row r="10" spans="1:18" ht="12" customHeight="1" x14ac:dyDescent="0.2">
      <c r="A10" s="510"/>
      <c r="B10" s="568" t="s">
        <v>17</v>
      </c>
      <c r="C10" s="498"/>
      <c r="D10" s="498"/>
      <c r="E10" s="498"/>
      <c r="F10" s="498"/>
      <c r="G10" s="1433"/>
      <c r="H10" s="1427"/>
      <c r="I10" s="1427"/>
      <c r="J10" s="498"/>
    </row>
    <row r="11" spans="1:18" ht="12" customHeight="1" x14ac:dyDescent="0.2">
      <c r="A11" s="533"/>
      <c r="B11" s="1391" t="s">
        <v>504</v>
      </c>
      <c r="C11" s="582">
        <v>1</v>
      </c>
      <c r="G11" s="1691">
        <v>9061</v>
      </c>
      <c r="H11" s="1434"/>
      <c r="I11" s="1435"/>
      <c r="J11" s="498"/>
    </row>
    <row r="12" spans="1:18" ht="12" customHeight="1" x14ac:dyDescent="0.2">
      <c r="A12" s="533"/>
      <c r="B12" s="1391" t="s">
        <v>697</v>
      </c>
      <c r="C12" s="582">
        <f t="shared" ref="C12:C22" si="0">C11+1</f>
        <v>2</v>
      </c>
      <c r="D12" s="582"/>
      <c r="E12" s="1436"/>
      <c r="F12" s="582"/>
      <c r="G12" s="1690">
        <v>9151</v>
      </c>
      <c r="H12" s="1438"/>
      <c r="I12" s="1439"/>
      <c r="J12" s="1440"/>
    </row>
    <row r="13" spans="1:18" ht="12" customHeight="1" x14ac:dyDescent="0.2">
      <c r="A13" s="533"/>
      <c r="B13" s="1441" t="s">
        <v>505</v>
      </c>
      <c r="C13" s="582">
        <f t="shared" si="0"/>
        <v>3</v>
      </c>
      <c r="D13" s="582"/>
      <c r="E13" s="1436"/>
      <c r="F13" s="582"/>
      <c r="G13" s="1690">
        <v>9062</v>
      </c>
      <c r="H13" s="1442"/>
      <c r="I13" s="1439"/>
      <c r="J13" s="1440"/>
    </row>
    <row r="14" spans="1:18" ht="12" customHeight="1" x14ac:dyDescent="0.2">
      <c r="A14" s="533"/>
      <c r="B14" s="1391" t="s">
        <v>125</v>
      </c>
      <c r="C14" s="582">
        <f t="shared" si="0"/>
        <v>4</v>
      </c>
      <c r="D14" s="582"/>
      <c r="E14" s="1436"/>
      <c r="F14" s="582"/>
      <c r="G14" s="1690">
        <v>9063</v>
      </c>
      <c r="H14" s="1438"/>
      <c r="I14" s="1443"/>
      <c r="J14" s="1440"/>
    </row>
    <row r="15" spans="1:18" ht="12" customHeight="1" x14ac:dyDescent="0.2">
      <c r="A15" s="533"/>
      <c r="B15" s="1391" t="s">
        <v>634</v>
      </c>
      <c r="C15" s="582">
        <f t="shared" si="0"/>
        <v>5</v>
      </c>
      <c r="D15" s="582"/>
      <c r="E15" s="1436"/>
      <c r="F15" s="582"/>
      <c r="G15" s="1691">
        <v>9064</v>
      </c>
      <c r="H15" s="1442"/>
      <c r="I15" s="1439"/>
      <c r="J15" s="1440"/>
    </row>
    <row r="16" spans="1:18" ht="12" customHeight="1" x14ac:dyDescent="0.2">
      <c r="A16" s="533"/>
      <c r="B16" s="1391" t="s">
        <v>635</v>
      </c>
      <c r="C16" s="582">
        <f t="shared" si="0"/>
        <v>6</v>
      </c>
      <c r="D16" s="582"/>
      <c r="E16" s="1436"/>
      <c r="F16" s="582"/>
      <c r="G16" s="1690">
        <v>9065</v>
      </c>
      <c r="H16" s="1442"/>
      <c r="I16" s="1439"/>
      <c r="J16" s="1440"/>
    </row>
    <row r="17" spans="1:10" ht="12" customHeight="1" x14ac:dyDescent="0.2">
      <c r="A17" s="533"/>
      <c r="B17" s="1391" t="s">
        <v>636</v>
      </c>
      <c r="C17" s="582">
        <f t="shared" si="0"/>
        <v>7</v>
      </c>
      <c r="D17" s="582"/>
      <c r="E17" s="1436"/>
      <c r="F17" s="582"/>
      <c r="G17" s="1692">
        <v>9066</v>
      </c>
      <c r="H17" s="1445"/>
      <c r="I17" s="1446"/>
      <c r="J17" s="1440"/>
    </row>
    <row r="18" spans="1:10" ht="12" customHeight="1" x14ac:dyDescent="0.2">
      <c r="A18" s="533"/>
      <c r="B18" s="1391" t="s">
        <v>756</v>
      </c>
      <c r="C18" s="582">
        <f t="shared" si="0"/>
        <v>8</v>
      </c>
      <c r="D18" s="582"/>
      <c r="E18" s="1436"/>
      <c r="F18" s="582"/>
      <c r="G18" s="1692" t="s">
        <v>2143</v>
      </c>
      <c r="H18" s="1445"/>
      <c r="I18" s="1446"/>
      <c r="J18" s="1440"/>
    </row>
    <row r="19" spans="1:10" ht="12" customHeight="1" x14ac:dyDescent="0.2">
      <c r="A19" s="533"/>
      <c r="B19" s="1391" t="s">
        <v>758</v>
      </c>
      <c r="C19" s="582">
        <f>C18+1</f>
        <v>9</v>
      </c>
      <c r="D19" s="582"/>
      <c r="E19" s="1436"/>
      <c r="F19" s="582"/>
      <c r="G19" s="1692">
        <v>9067</v>
      </c>
      <c r="H19" s="1445"/>
      <c r="I19" s="1446"/>
      <c r="J19" s="1440"/>
    </row>
    <row r="20" spans="1:10" ht="12" customHeight="1" x14ac:dyDescent="0.2">
      <c r="A20" s="533"/>
      <c r="B20" s="1391" t="s">
        <v>126</v>
      </c>
      <c r="C20" s="582">
        <f>C19+1</f>
        <v>10</v>
      </c>
      <c r="D20" s="582"/>
      <c r="E20" s="1436"/>
      <c r="F20" s="582"/>
      <c r="G20" s="1692">
        <v>9068</v>
      </c>
      <c r="H20" s="1445"/>
      <c r="I20" s="1446"/>
      <c r="J20" s="1440"/>
    </row>
    <row r="21" spans="1:10" ht="12" customHeight="1" x14ac:dyDescent="0.2">
      <c r="A21" s="533"/>
      <c r="B21" s="1220" t="s">
        <v>781</v>
      </c>
      <c r="C21" s="582">
        <f>C20+1</f>
        <v>11</v>
      </c>
      <c r="D21" s="582"/>
      <c r="E21" s="1436"/>
      <c r="F21" s="582"/>
      <c r="G21" s="1692" t="s">
        <v>2144</v>
      </c>
      <c r="H21" s="1445"/>
      <c r="I21" s="1446"/>
      <c r="J21" s="1440"/>
    </row>
    <row r="22" spans="1:10" ht="12" customHeight="1" x14ac:dyDescent="0.2">
      <c r="A22" s="533"/>
      <c r="B22" s="1447"/>
      <c r="C22" s="1378">
        <f t="shared" si="0"/>
        <v>12</v>
      </c>
      <c r="D22" s="1378"/>
      <c r="E22" s="1448"/>
      <c r="F22" s="1378"/>
      <c r="G22" s="1695">
        <v>9156</v>
      </c>
      <c r="H22" s="1449"/>
      <c r="I22" s="1450"/>
      <c r="J22" s="1440"/>
    </row>
    <row r="23" spans="1:10" ht="15" customHeight="1" x14ac:dyDescent="0.2">
      <c r="A23" s="533"/>
      <c r="B23" s="568" t="s">
        <v>18</v>
      </c>
      <c r="C23" s="582"/>
      <c r="D23" s="582"/>
      <c r="E23" s="1436"/>
      <c r="F23" s="582"/>
      <c r="G23" s="1444"/>
      <c r="H23" s="1445"/>
      <c r="I23" s="1446"/>
      <c r="J23" s="1451"/>
    </row>
    <row r="24" spans="1:10" ht="12" customHeight="1" x14ac:dyDescent="0.2">
      <c r="A24" s="533"/>
      <c r="B24" s="1391" t="s">
        <v>504</v>
      </c>
      <c r="C24" s="500">
        <f>C22+1</f>
        <v>13</v>
      </c>
      <c r="D24" s="500"/>
      <c r="E24" s="1452"/>
      <c r="F24" s="500"/>
      <c r="G24" s="1692">
        <v>9073</v>
      </c>
      <c r="H24" s="1445"/>
      <c r="I24" s="1446"/>
      <c r="J24" s="498"/>
    </row>
    <row r="25" spans="1:10" ht="12" customHeight="1" x14ac:dyDescent="0.2">
      <c r="A25" s="533"/>
      <c r="B25" s="1441" t="s">
        <v>505</v>
      </c>
      <c r="C25" s="500">
        <f>C24+1</f>
        <v>14</v>
      </c>
      <c r="D25" s="500"/>
      <c r="E25" s="1452"/>
      <c r="F25" s="500"/>
      <c r="G25" s="1692">
        <v>9074</v>
      </c>
      <c r="H25" s="1453"/>
      <c r="I25" s="1446"/>
      <c r="J25" s="498"/>
    </row>
    <row r="26" spans="1:10" ht="12" customHeight="1" x14ac:dyDescent="0.2">
      <c r="A26" s="533"/>
      <c r="B26" s="1391" t="s">
        <v>125</v>
      </c>
      <c r="C26" s="582">
        <f>C25+1</f>
        <v>15</v>
      </c>
      <c r="D26" s="582"/>
      <c r="E26" s="1436"/>
      <c r="F26" s="582"/>
      <c r="G26" s="1691">
        <v>9237</v>
      </c>
      <c r="H26" s="1454"/>
      <c r="I26" s="1439"/>
      <c r="J26" s="498"/>
    </row>
    <row r="27" spans="1:10" ht="12" customHeight="1" x14ac:dyDescent="0.2">
      <c r="A27" s="533"/>
      <c r="B27" s="1391" t="s">
        <v>635</v>
      </c>
      <c r="C27" s="582">
        <f>C26+1</f>
        <v>16</v>
      </c>
      <c r="D27" s="582"/>
      <c r="E27" s="1436"/>
      <c r="F27" s="582"/>
      <c r="G27" s="1691" t="s">
        <v>2145</v>
      </c>
      <c r="H27" s="1454"/>
      <c r="I27" s="1439"/>
      <c r="J27" s="498"/>
    </row>
    <row r="28" spans="1:10" ht="12" customHeight="1" x14ac:dyDescent="0.2">
      <c r="A28" s="533"/>
      <c r="B28" s="1391" t="s">
        <v>126</v>
      </c>
      <c r="C28" s="582"/>
      <c r="D28" s="582"/>
      <c r="E28" s="1436"/>
      <c r="F28" s="582"/>
      <c r="G28" s="1882"/>
      <c r="H28" s="1438"/>
      <c r="I28" s="1439"/>
      <c r="J28" s="498"/>
    </row>
    <row r="29" spans="1:10" ht="12" customHeight="1" x14ac:dyDescent="0.2">
      <c r="A29" s="533"/>
      <c r="B29" s="1391" t="s">
        <v>263</v>
      </c>
      <c r="C29" s="582">
        <f>C27+1</f>
        <v>17</v>
      </c>
      <c r="D29" s="582"/>
      <c r="E29" s="1436"/>
      <c r="F29" s="582"/>
      <c r="G29" s="1690">
        <v>9236</v>
      </c>
      <c r="H29" s="1442"/>
      <c r="I29" s="1455"/>
      <c r="J29" s="1445"/>
    </row>
    <row r="30" spans="1:10" ht="12" customHeight="1" x14ac:dyDescent="0.2">
      <c r="A30" s="533"/>
      <c r="B30" s="1391" t="s">
        <v>236</v>
      </c>
      <c r="C30" s="582">
        <f>C29+1</f>
        <v>18</v>
      </c>
      <c r="D30" s="582"/>
      <c r="E30" s="1436"/>
      <c r="F30" s="582"/>
      <c r="G30" s="1690">
        <v>9075</v>
      </c>
      <c r="H30" s="1442"/>
      <c r="I30" s="1455"/>
      <c r="J30" s="1445"/>
    </row>
    <row r="31" spans="1:10" ht="12" customHeight="1" x14ac:dyDescent="0.2">
      <c r="A31" s="533"/>
      <c r="B31" s="1391" t="s">
        <v>83</v>
      </c>
      <c r="C31" s="582"/>
      <c r="D31" s="582"/>
      <c r="E31" s="1436"/>
      <c r="F31" s="582"/>
      <c r="G31" s="1882"/>
      <c r="H31" s="1442"/>
      <c r="I31" s="1455"/>
      <c r="J31" s="1445"/>
    </row>
    <row r="32" spans="1:10" ht="12" customHeight="1" x14ac:dyDescent="0.2">
      <c r="A32" s="533"/>
      <c r="B32" s="1391" t="s">
        <v>832</v>
      </c>
      <c r="C32" s="582"/>
      <c r="D32" s="582"/>
      <c r="E32" s="1436"/>
      <c r="F32" s="582"/>
      <c r="G32" s="1882"/>
      <c r="H32" s="1442"/>
      <c r="I32" s="1455"/>
      <c r="J32" s="1445"/>
    </row>
    <row r="33" spans="1:10" ht="12" customHeight="1" x14ac:dyDescent="0.2">
      <c r="A33" s="533"/>
      <c r="B33" s="1391" t="s">
        <v>858</v>
      </c>
      <c r="C33" s="582">
        <f>C30+1</f>
        <v>19</v>
      </c>
      <c r="D33" s="582"/>
      <c r="E33" s="1436"/>
      <c r="F33" s="582"/>
      <c r="G33" s="1690">
        <v>9972</v>
      </c>
      <c r="H33" s="1442"/>
      <c r="I33" s="1455"/>
      <c r="J33" s="1445"/>
    </row>
    <row r="34" spans="1:10" ht="12" customHeight="1" x14ac:dyDescent="0.2">
      <c r="A34" s="533"/>
      <c r="B34" s="1447"/>
      <c r="C34" s="1378">
        <f>C33+1</f>
        <v>20</v>
      </c>
      <c r="D34" s="1378"/>
      <c r="E34" s="1448"/>
      <c r="F34" s="1378"/>
      <c r="G34" s="1695">
        <v>9239</v>
      </c>
      <c r="H34" s="1449"/>
      <c r="I34" s="1456"/>
      <c r="J34" s="1445"/>
    </row>
    <row r="35" spans="1:10" ht="12" customHeight="1" x14ac:dyDescent="0.2">
      <c r="A35" s="533"/>
      <c r="B35" s="1220"/>
      <c r="C35" s="1378">
        <f>C34+1</f>
        <v>21</v>
      </c>
      <c r="D35" s="1378"/>
      <c r="E35" s="1448"/>
      <c r="F35" s="1378"/>
      <c r="G35" s="1695" t="s">
        <v>2146</v>
      </c>
      <c r="H35" s="1449"/>
      <c r="I35" s="1456"/>
      <c r="J35" s="1445"/>
    </row>
    <row r="36" spans="1:10" ht="12" customHeight="1" x14ac:dyDescent="0.2">
      <c r="A36" s="533"/>
      <c r="B36" s="1391"/>
      <c r="C36" s="500"/>
      <c r="D36" s="500"/>
      <c r="E36" s="1452"/>
      <c r="F36" s="500"/>
      <c r="G36" s="1444"/>
      <c r="H36" s="1445"/>
      <c r="I36" s="1457"/>
      <c r="J36" s="1445"/>
    </row>
    <row r="37" spans="1:10" ht="15" customHeight="1" x14ac:dyDescent="0.2">
      <c r="A37" s="1389"/>
      <c r="B37" s="568" t="s">
        <v>415</v>
      </c>
      <c r="C37" s="582"/>
      <c r="D37" s="582"/>
      <c r="E37" s="1436"/>
      <c r="F37" s="582"/>
      <c r="G37" s="1444"/>
      <c r="H37" s="1445"/>
      <c r="I37" s="1455"/>
      <c r="J37" s="1445"/>
    </row>
    <row r="38" spans="1:10" ht="12" customHeight="1" x14ac:dyDescent="0.2">
      <c r="A38" s="533"/>
      <c r="B38" s="1391" t="s">
        <v>708</v>
      </c>
      <c r="C38" s="500">
        <f>C35+1</f>
        <v>22</v>
      </c>
      <c r="D38" s="500"/>
      <c r="E38" s="1452"/>
      <c r="F38" s="500"/>
      <c r="G38" s="1692">
        <v>9157</v>
      </c>
      <c r="H38" s="1445"/>
      <c r="I38" s="1457"/>
      <c r="J38" s="1445"/>
    </row>
    <row r="39" spans="1:10" ht="12" customHeight="1" x14ac:dyDescent="0.2">
      <c r="A39" s="533"/>
      <c r="B39" s="1391" t="s">
        <v>709</v>
      </c>
      <c r="C39" s="500">
        <f t="shared" ref="C39:C49" si="1">C38+1</f>
        <v>23</v>
      </c>
      <c r="D39" s="500"/>
      <c r="E39" s="1452"/>
      <c r="F39" s="500"/>
      <c r="G39" s="1692">
        <v>9158</v>
      </c>
      <c r="H39" s="1445"/>
      <c r="I39" s="1457"/>
      <c r="J39" s="1445"/>
    </row>
    <row r="40" spans="1:10" ht="12" customHeight="1" x14ac:dyDescent="0.2">
      <c r="A40" s="533"/>
      <c r="B40" s="1391" t="s">
        <v>710</v>
      </c>
      <c r="C40" s="500">
        <f t="shared" si="1"/>
        <v>24</v>
      </c>
      <c r="D40" s="500"/>
      <c r="E40" s="1452"/>
      <c r="F40" s="500"/>
      <c r="G40" s="1692">
        <v>9159</v>
      </c>
      <c r="H40" s="1453"/>
      <c r="I40" s="1457"/>
      <c r="J40" s="498"/>
    </row>
    <row r="41" spans="1:10" ht="12" customHeight="1" x14ac:dyDescent="0.2">
      <c r="A41" s="533"/>
      <c r="B41" s="1391" t="s">
        <v>463</v>
      </c>
      <c r="C41" s="500">
        <f t="shared" si="1"/>
        <v>25</v>
      </c>
      <c r="D41" s="500"/>
      <c r="E41" s="1458"/>
      <c r="F41" s="500"/>
      <c r="G41" s="1692">
        <v>9160</v>
      </c>
      <c r="H41" s="1460"/>
      <c r="I41" s="1461"/>
      <c r="J41" s="1462"/>
    </row>
    <row r="42" spans="1:10" ht="12" customHeight="1" x14ac:dyDescent="0.2">
      <c r="A42" s="533"/>
      <c r="B42" s="1391" t="s">
        <v>464</v>
      </c>
      <c r="C42" s="500">
        <f t="shared" si="1"/>
        <v>26</v>
      </c>
      <c r="D42" s="500"/>
      <c r="E42" s="1463"/>
      <c r="F42" s="500"/>
      <c r="G42" s="1692">
        <v>9161</v>
      </c>
      <c r="H42" s="1445"/>
      <c r="I42" s="1457"/>
      <c r="J42" s="498"/>
    </row>
    <row r="43" spans="1:10" ht="12" customHeight="1" x14ac:dyDescent="0.2">
      <c r="A43" s="533"/>
      <c r="B43" s="1391" t="s">
        <v>294</v>
      </c>
      <c r="C43" s="500">
        <f t="shared" si="1"/>
        <v>27</v>
      </c>
      <c r="D43" s="500"/>
      <c r="E43" s="1452"/>
      <c r="F43" s="500"/>
      <c r="G43" s="1692">
        <v>9162</v>
      </c>
      <c r="H43" s="1445"/>
      <c r="I43" s="1457"/>
      <c r="J43" s="1462"/>
    </row>
    <row r="44" spans="1:10" ht="12" customHeight="1" x14ac:dyDescent="0.2">
      <c r="A44" s="533"/>
      <c r="B44" s="1391" t="s">
        <v>205</v>
      </c>
      <c r="C44" s="500">
        <f t="shared" si="1"/>
        <v>28</v>
      </c>
      <c r="D44" s="500"/>
      <c r="E44" s="1452"/>
      <c r="F44" s="500"/>
      <c r="G44" s="1697">
        <v>9163</v>
      </c>
      <c r="H44" s="1464"/>
      <c r="I44" s="1457"/>
      <c r="J44" s="498"/>
    </row>
    <row r="45" spans="1:10" ht="12" customHeight="1" x14ac:dyDescent="0.2">
      <c r="A45" s="533"/>
      <c r="B45" s="1391" t="s">
        <v>206</v>
      </c>
      <c r="C45" s="500">
        <f t="shared" si="1"/>
        <v>29</v>
      </c>
      <c r="D45" s="500"/>
      <c r="E45" s="1452"/>
      <c r="F45" s="500"/>
      <c r="G45" s="1697"/>
      <c r="H45" s="1464"/>
      <c r="I45" s="1457"/>
      <c r="J45" s="498"/>
    </row>
    <row r="46" spans="1:10" ht="12" customHeight="1" x14ac:dyDescent="0.2">
      <c r="A46" s="533"/>
      <c r="B46" s="1391" t="s">
        <v>416</v>
      </c>
      <c r="C46" s="500">
        <f>C45+1</f>
        <v>30</v>
      </c>
      <c r="D46" s="500"/>
      <c r="E46" s="1452"/>
      <c r="F46" s="500"/>
      <c r="G46" s="1697">
        <v>9165</v>
      </c>
      <c r="H46" s="1464"/>
      <c r="I46" s="1457"/>
      <c r="J46" s="498"/>
    </row>
    <row r="47" spans="1:10" ht="12" customHeight="1" x14ac:dyDescent="0.2">
      <c r="A47" s="533"/>
      <c r="B47" s="1391" t="s">
        <v>782</v>
      </c>
      <c r="C47" s="500">
        <f>C46+1</f>
        <v>31</v>
      </c>
      <c r="D47" s="500"/>
      <c r="E47" s="1452"/>
      <c r="F47" s="500"/>
      <c r="G47" s="1697" t="s">
        <v>2147</v>
      </c>
      <c r="H47" s="1464"/>
      <c r="I47" s="505"/>
      <c r="J47" s="498"/>
    </row>
    <row r="48" spans="1:10" ht="12" customHeight="1" x14ac:dyDescent="0.2">
      <c r="A48" s="533"/>
      <c r="B48" s="1447"/>
      <c r="C48" s="1378">
        <f t="shared" si="1"/>
        <v>32</v>
      </c>
      <c r="D48" s="1378"/>
      <c r="E48" s="1465"/>
      <c r="F48" s="1378"/>
      <c r="G48" s="1695">
        <v>9166</v>
      </c>
      <c r="H48" s="1466"/>
      <c r="I48" s="1467"/>
      <c r="J48" s="498"/>
    </row>
    <row r="49" spans="1:13" ht="15" customHeight="1" thickBot="1" x14ac:dyDescent="0.25">
      <c r="A49" s="533"/>
      <c r="B49" s="1468" t="s">
        <v>10</v>
      </c>
      <c r="C49" s="1330">
        <f t="shared" si="1"/>
        <v>33</v>
      </c>
      <c r="D49" s="1330"/>
      <c r="E49" s="1330"/>
      <c r="F49" s="1330"/>
      <c r="G49" s="1792" t="s">
        <v>2148</v>
      </c>
      <c r="H49" s="1469"/>
      <c r="I49" s="1469"/>
      <c r="J49" s="498"/>
      <c r="K49" s="510"/>
      <c r="L49" s="510"/>
      <c r="M49" s="510"/>
    </row>
    <row r="50" spans="1:13" ht="15" customHeight="1" x14ac:dyDescent="0.2">
      <c r="A50" s="533"/>
      <c r="B50" s="568"/>
      <c r="C50" s="500"/>
      <c r="D50" s="500"/>
      <c r="E50" s="500"/>
      <c r="F50" s="500"/>
      <c r="G50" s="1460"/>
      <c r="H50" s="1445"/>
      <c r="I50" s="1445"/>
      <c r="J50" s="498"/>
      <c r="K50" s="510"/>
      <c r="L50" s="510"/>
      <c r="M50" s="510"/>
    </row>
    <row r="51" spans="1:13" ht="12.75" customHeight="1" x14ac:dyDescent="0.2">
      <c r="A51" s="510"/>
      <c r="B51" s="517" t="s">
        <v>987</v>
      </c>
      <c r="C51" s="1390"/>
      <c r="D51" s="1390"/>
      <c r="E51" s="1390"/>
      <c r="F51" s="1390"/>
      <c r="G51" s="1390"/>
      <c r="H51" s="1470"/>
      <c r="I51" s="1470"/>
      <c r="J51" s="1470"/>
      <c r="K51" s="1471"/>
      <c r="L51" s="1471"/>
      <c r="M51" s="1471"/>
    </row>
    <row r="52" spans="1:13" x14ac:dyDescent="0.2">
      <c r="C52" s="517"/>
      <c r="D52" s="517"/>
      <c r="E52" s="517"/>
      <c r="F52" s="517"/>
      <c r="G52" s="517"/>
      <c r="H52" s="517"/>
      <c r="I52" s="517"/>
      <c r="J52" s="498"/>
    </row>
    <row r="53" spans="1:13" x14ac:dyDescent="0.2">
      <c r="B53" s="1621"/>
      <c r="C53" s="517"/>
      <c r="D53" s="517"/>
      <c r="E53" s="517"/>
      <c r="F53" s="517"/>
      <c r="G53" s="517"/>
      <c r="H53" s="517"/>
      <c r="I53" s="517"/>
    </row>
    <row r="54" spans="1:13" x14ac:dyDescent="0.2">
      <c r="C54" s="517"/>
      <c r="D54" s="517"/>
      <c r="E54" s="517"/>
      <c r="F54" s="517"/>
      <c r="G54" s="517"/>
      <c r="H54" s="517"/>
      <c r="I54" s="517"/>
    </row>
    <row r="55" spans="1:13" x14ac:dyDescent="0.2">
      <c r="C55" s="517"/>
      <c r="D55" s="517"/>
      <c r="E55" s="517"/>
      <c r="F55" s="517"/>
      <c r="G55" s="517"/>
      <c r="H55" s="517"/>
      <c r="I55" s="517"/>
    </row>
    <row r="56" spans="1:13" x14ac:dyDescent="0.2">
      <c r="C56" s="517"/>
      <c r="D56" s="517"/>
      <c r="E56" s="517"/>
      <c r="F56" s="517"/>
      <c r="G56" s="517"/>
      <c r="H56" s="517"/>
      <c r="I56" s="517"/>
    </row>
  </sheetData>
  <mergeCells count="5">
    <mergeCell ref="B2:J2"/>
    <mergeCell ref="B3:J3"/>
    <mergeCell ref="B4:J4"/>
    <mergeCell ref="H5:J5"/>
    <mergeCell ref="E6:G6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 xml:space="preserve">&amp;LOrganisme  ____________________________________
&amp;RCode géographique ________ </oddHeader>
    <oddFooter>&amp;LS16-L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44.140625" style="489" customWidth="1"/>
    <col min="2" max="2" width="2.140625" style="1175" customWidth="1"/>
    <col min="3" max="3" width="1.140625" style="489" customWidth="1"/>
    <col min="4" max="4" width="15.7109375" style="489" customWidth="1"/>
    <col min="5" max="5" width="1" style="489" customWidth="1"/>
    <col min="6" max="6" width="1.140625" style="489" customWidth="1"/>
    <col min="7" max="7" width="15.7109375" style="489" customWidth="1"/>
    <col min="8" max="9" width="1.28515625" style="489" customWidth="1"/>
    <col min="10" max="10" width="15.7109375" style="489" customWidth="1"/>
    <col min="11" max="11" width="1.140625" style="489" customWidth="1"/>
    <col min="12" max="12" width="14.42578125" style="489" bestFit="1" customWidth="1"/>
    <col min="13" max="13" width="13.42578125" style="489" bestFit="1" customWidth="1"/>
    <col min="14" max="16384" width="11.42578125" style="489"/>
  </cols>
  <sheetData>
    <row r="2" spans="1:13" x14ac:dyDescent="0.2">
      <c r="A2" s="531" t="s">
        <v>1038</v>
      </c>
      <c r="B2" s="1472"/>
      <c r="C2" s="2049"/>
      <c r="D2" s="2049"/>
      <c r="E2" s="2049"/>
      <c r="F2" s="2049"/>
      <c r="G2" s="2050"/>
      <c r="H2" s="2050"/>
      <c r="I2" s="2050"/>
      <c r="J2" s="2175"/>
    </row>
    <row r="3" spans="1:13" x14ac:dyDescent="0.2">
      <c r="A3" s="2256" t="s">
        <v>1000</v>
      </c>
      <c r="B3" s="2256"/>
      <c r="C3" s="2256"/>
      <c r="D3" s="2256"/>
      <c r="E3" s="2256"/>
      <c r="F3" s="2256"/>
      <c r="G3" s="2256"/>
      <c r="H3" s="2256"/>
      <c r="I3" s="2366"/>
      <c r="J3" s="2366"/>
    </row>
    <row r="4" spans="1:13" x14ac:dyDescent="0.2">
      <c r="A4" s="536" t="s">
        <v>694</v>
      </c>
      <c r="B4" s="1472"/>
      <c r="C4" s="2049"/>
      <c r="D4" s="2049"/>
      <c r="E4" s="2049"/>
      <c r="F4" s="2049"/>
      <c r="G4" s="2050"/>
      <c r="H4" s="2050"/>
      <c r="I4" s="2050"/>
      <c r="J4" s="2175"/>
    </row>
    <row r="5" spans="1:13" x14ac:dyDescent="0.2">
      <c r="A5" s="536" t="s">
        <v>877</v>
      </c>
      <c r="B5" s="1472"/>
      <c r="C5" s="2049"/>
      <c r="D5" s="2049"/>
      <c r="E5" s="2049"/>
      <c r="F5" s="2049"/>
      <c r="G5" s="2050"/>
      <c r="H5" s="2050"/>
      <c r="I5" s="2050"/>
      <c r="J5" s="2175"/>
    </row>
    <row r="6" spans="1:13" x14ac:dyDescent="0.2">
      <c r="A6" s="2053" t="s">
        <v>1016</v>
      </c>
      <c r="B6" s="1472"/>
      <c r="C6" s="2049"/>
      <c r="D6" s="2049"/>
      <c r="E6" s="2049"/>
      <c r="F6" s="2049"/>
      <c r="G6" s="2050"/>
      <c r="H6" s="2050"/>
      <c r="I6" s="2050"/>
      <c r="J6" s="2051"/>
    </row>
    <row r="7" spans="1:13" x14ac:dyDescent="0.2">
      <c r="A7" s="2051"/>
      <c r="B7" s="1328"/>
      <c r="C7" s="2127"/>
      <c r="D7" s="2365" t="s">
        <v>935</v>
      </c>
      <c r="E7" s="2365"/>
      <c r="F7" s="2365"/>
      <c r="G7" s="2365"/>
      <c r="H7" s="1427"/>
      <c r="I7" s="1427"/>
      <c r="J7" s="2174" t="s">
        <v>831</v>
      </c>
      <c r="K7" s="1473"/>
    </row>
    <row r="8" spans="1:13" ht="12.75" customHeight="1" thickBot="1" x14ac:dyDescent="0.25">
      <c r="A8" s="2157"/>
      <c r="B8" s="1217"/>
      <c r="C8" s="2157"/>
      <c r="D8" s="632" t="s">
        <v>503</v>
      </c>
      <c r="E8" s="1430"/>
      <c r="F8" s="1430"/>
      <c r="G8" s="1431" t="s">
        <v>287</v>
      </c>
      <c r="H8" s="1430"/>
      <c r="I8" s="1430"/>
      <c r="J8" s="632" t="s">
        <v>287</v>
      </c>
      <c r="K8" s="1430"/>
    </row>
    <row r="9" spans="1:13" ht="12.75" customHeight="1" x14ac:dyDescent="0.2">
      <c r="A9" s="1474"/>
      <c r="B9" s="1475"/>
      <c r="C9" s="1474"/>
      <c r="D9" s="1474"/>
      <c r="E9" s="1474"/>
      <c r="F9" s="1474"/>
      <c r="G9" s="1476"/>
      <c r="H9" s="1477"/>
      <c r="I9" s="1477"/>
      <c r="J9" s="1477"/>
      <c r="K9" s="1474"/>
    </row>
    <row r="10" spans="1:13" ht="13.5" customHeight="1" x14ac:dyDescent="0.2">
      <c r="A10" s="562" t="s">
        <v>10</v>
      </c>
      <c r="B10" s="1180">
        <v>1</v>
      </c>
      <c r="C10" s="500"/>
      <c r="D10" s="1478"/>
      <c r="E10" s="1479"/>
      <c r="F10" s="1479"/>
      <c r="G10" s="1697" t="s">
        <v>2149</v>
      </c>
      <c r="H10" s="1480"/>
      <c r="I10" s="1480"/>
      <c r="J10" s="1478"/>
      <c r="K10" s="1462"/>
      <c r="M10" s="1481"/>
    </row>
    <row r="11" spans="1:13" ht="14.25" customHeight="1" x14ac:dyDescent="0.2">
      <c r="A11" s="521" t="s">
        <v>390</v>
      </c>
      <c r="B11" s="1178">
        <f>B10+1</f>
        <v>2</v>
      </c>
      <c r="C11" s="1220" t="s">
        <v>57</v>
      </c>
      <c r="D11" s="1482"/>
      <c r="E11" s="1483" t="s">
        <v>58</v>
      </c>
      <c r="F11" s="1220" t="s">
        <v>57</v>
      </c>
      <c r="G11" s="1696" t="s">
        <v>2150</v>
      </c>
      <c r="H11" s="1484" t="s">
        <v>58</v>
      </c>
      <c r="I11" s="1220" t="s">
        <v>57</v>
      </c>
      <c r="J11" s="1482"/>
      <c r="K11" s="1483" t="s">
        <v>58</v>
      </c>
    </row>
    <row r="12" spans="1:13" ht="14.25" customHeight="1" x14ac:dyDescent="0.2">
      <c r="A12" s="497" t="s">
        <v>498</v>
      </c>
      <c r="B12" s="1180"/>
      <c r="C12" s="1236"/>
      <c r="D12" s="1485"/>
      <c r="E12" s="1479"/>
      <c r="F12" s="1479"/>
      <c r="G12" s="1717"/>
      <c r="H12" s="1486"/>
      <c r="I12" s="1486"/>
      <c r="J12" s="1485"/>
      <c r="K12" s="498"/>
    </row>
    <row r="13" spans="1:13" ht="12" customHeight="1" x14ac:dyDescent="0.2">
      <c r="A13" s="1487" t="s">
        <v>497</v>
      </c>
      <c r="B13" s="1178">
        <f>B11+1</f>
        <v>3</v>
      </c>
      <c r="C13" s="639"/>
      <c r="D13" s="1488"/>
      <c r="E13" s="1489"/>
      <c r="F13" s="1489"/>
      <c r="G13" s="1696">
        <v>9069</v>
      </c>
      <c r="H13" s="1490"/>
      <c r="I13" s="1490"/>
      <c r="J13" s="1488"/>
      <c r="K13" s="639"/>
    </row>
    <row r="14" spans="1:13" ht="12" customHeight="1" x14ac:dyDescent="0.2">
      <c r="A14" s="562"/>
      <c r="B14" s="1180"/>
      <c r="C14" s="498"/>
      <c r="D14" s="1452"/>
      <c r="E14" s="500"/>
      <c r="F14" s="500"/>
      <c r="G14" s="1459"/>
      <c r="H14" s="1491"/>
      <c r="I14" s="1491"/>
      <c r="J14" s="1459"/>
      <c r="K14" s="498"/>
    </row>
    <row r="15" spans="1:13" s="517" customFormat="1" ht="12" customHeight="1" x14ac:dyDescent="0.2">
      <c r="A15" s="578" t="s">
        <v>655</v>
      </c>
      <c r="B15" s="1492"/>
      <c r="G15" s="1493"/>
      <c r="J15" s="512"/>
      <c r="K15" s="510"/>
    </row>
    <row r="16" spans="1:13" s="517" customFormat="1" ht="11.25" customHeight="1" x14ac:dyDescent="0.2">
      <c r="A16" s="531" t="s">
        <v>417</v>
      </c>
      <c r="B16" s="1492"/>
      <c r="G16" s="1493"/>
      <c r="J16" s="512"/>
      <c r="K16" s="510"/>
    </row>
    <row r="17" spans="1:11" s="517" customFormat="1" ht="15" customHeight="1" x14ac:dyDescent="0.2">
      <c r="A17" s="515" t="s">
        <v>418</v>
      </c>
      <c r="B17" s="1174"/>
      <c r="G17" s="1493"/>
      <c r="J17" s="512"/>
      <c r="K17" s="510"/>
    </row>
    <row r="18" spans="1:11" s="517" customFormat="1" ht="12" customHeight="1" x14ac:dyDescent="0.2">
      <c r="A18" s="517" t="s">
        <v>419</v>
      </c>
      <c r="B18" s="1174">
        <f>B13+1</f>
        <v>4</v>
      </c>
      <c r="D18" s="1494"/>
      <c r="G18" s="1495"/>
      <c r="J18" s="1495"/>
      <c r="K18" s="510"/>
    </row>
    <row r="19" spans="1:11" s="517" customFormat="1" ht="12" customHeight="1" x14ac:dyDescent="0.2">
      <c r="A19" s="517" t="s">
        <v>638</v>
      </c>
      <c r="B19" s="1174">
        <f>B18+1</f>
        <v>5</v>
      </c>
      <c r="D19" s="1436"/>
      <c r="G19" s="1691" t="s">
        <v>2151</v>
      </c>
      <c r="J19" s="512"/>
      <c r="K19" s="510"/>
    </row>
    <row r="20" spans="1:11" s="517" customFormat="1" ht="12" customHeight="1" x14ac:dyDescent="0.2">
      <c r="A20" s="510" t="s">
        <v>639</v>
      </c>
      <c r="B20" s="1174">
        <f>B19+1</f>
        <v>6</v>
      </c>
      <c r="D20" s="1494"/>
      <c r="G20" s="1495"/>
      <c r="J20" s="1495"/>
      <c r="K20" s="510"/>
    </row>
    <row r="21" spans="1:11" s="517" customFormat="1" ht="12" customHeight="1" x14ac:dyDescent="0.2">
      <c r="A21" s="521" t="s">
        <v>110</v>
      </c>
      <c r="B21" s="1174">
        <f>B20+1</f>
        <v>7</v>
      </c>
      <c r="D21" s="1436"/>
      <c r="G21" s="1691" t="s">
        <v>2152</v>
      </c>
      <c r="J21" s="512"/>
      <c r="K21" s="510"/>
    </row>
    <row r="22" spans="1:11" s="517" customFormat="1" ht="12" customHeight="1" x14ac:dyDescent="0.2">
      <c r="A22" s="685"/>
      <c r="B22" s="1179">
        <f>B21+1</f>
        <v>8</v>
      </c>
      <c r="C22" s="685"/>
      <c r="D22" s="688"/>
      <c r="E22" s="685"/>
      <c r="F22" s="685"/>
      <c r="G22" s="1716" t="s">
        <v>2153</v>
      </c>
      <c r="H22" s="685"/>
      <c r="I22" s="685"/>
      <c r="J22" s="688"/>
      <c r="K22" s="685"/>
    </row>
    <row r="23" spans="1:11" s="517" customFormat="1" ht="15.75" customHeight="1" x14ac:dyDescent="0.2">
      <c r="A23" s="497" t="s">
        <v>192</v>
      </c>
      <c r="B23" s="1180"/>
      <c r="D23" s="1436"/>
      <c r="G23" s="1741"/>
      <c r="J23" s="512"/>
      <c r="K23" s="510"/>
    </row>
    <row r="24" spans="1:11" s="517" customFormat="1" ht="12" customHeight="1" x14ac:dyDescent="0.2">
      <c r="A24" s="510" t="s">
        <v>2</v>
      </c>
      <c r="B24" s="1180">
        <f>B22+1</f>
        <v>9</v>
      </c>
      <c r="D24" s="1436"/>
      <c r="G24" s="1691" t="s">
        <v>2154</v>
      </c>
      <c r="J24" s="512"/>
      <c r="K24" s="510"/>
    </row>
    <row r="25" spans="1:11" s="517" customFormat="1" ht="12" customHeight="1" x14ac:dyDescent="0.2">
      <c r="A25" s="510" t="s">
        <v>110</v>
      </c>
      <c r="B25" s="1180">
        <f>B24+1</f>
        <v>10</v>
      </c>
      <c r="D25" s="1436"/>
      <c r="G25" s="1691" t="s">
        <v>2155</v>
      </c>
      <c r="J25" s="512"/>
      <c r="K25" s="510"/>
    </row>
    <row r="26" spans="1:11" s="517" customFormat="1" ht="12" customHeight="1" x14ac:dyDescent="0.2">
      <c r="A26" s="685"/>
      <c r="B26" s="1179">
        <f>B25+1</f>
        <v>11</v>
      </c>
      <c r="C26" s="685"/>
      <c r="D26" s="688">
        <f>SUM(D24:D25)</f>
        <v>0</v>
      </c>
      <c r="E26" s="685"/>
      <c r="F26" s="685"/>
      <c r="G26" s="1716" t="s">
        <v>2156</v>
      </c>
      <c r="H26" s="685"/>
      <c r="I26" s="685"/>
      <c r="J26" s="688">
        <f>SUM(J24:J25)</f>
        <v>0</v>
      </c>
      <c r="K26" s="685"/>
    </row>
    <row r="27" spans="1:11" s="517" customFormat="1" ht="15.75" customHeight="1" x14ac:dyDescent="0.2">
      <c r="A27" s="497" t="s">
        <v>714</v>
      </c>
      <c r="B27" s="1180"/>
      <c r="D27" s="1436"/>
      <c r="G27" s="512"/>
      <c r="J27" s="512"/>
      <c r="K27" s="510"/>
    </row>
    <row r="28" spans="1:11" s="517" customFormat="1" ht="12" customHeight="1" x14ac:dyDescent="0.2">
      <c r="A28" s="497" t="s">
        <v>321</v>
      </c>
      <c r="B28" s="1180"/>
      <c r="D28" s="1436"/>
      <c r="G28" s="512"/>
      <c r="J28" s="512"/>
      <c r="K28" s="510"/>
    </row>
    <row r="29" spans="1:11" s="517" customFormat="1" ht="12" customHeight="1" x14ac:dyDescent="0.2">
      <c r="A29" s="497" t="s">
        <v>783</v>
      </c>
      <c r="B29" s="1180"/>
      <c r="D29" s="1436"/>
      <c r="G29" s="512"/>
      <c r="J29" s="512"/>
      <c r="K29" s="510"/>
    </row>
    <row r="30" spans="1:11" s="517" customFormat="1" ht="12" customHeight="1" x14ac:dyDescent="0.2">
      <c r="A30" s="497" t="s">
        <v>857</v>
      </c>
      <c r="B30" s="1180"/>
      <c r="D30" s="1436"/>
      <c r="G30" s="512"/>
      <c r="J30" s="512"/>
      <c r="K30" s="510"/>
    </row>
    <row r="31" spans="1:11" s="517" customFormat="1" ht="12" customHeight="1" x14ac:dyDescent="0.2">
      <c r="A31" s="510" t="s">
        <v>605</v>
      </c>
      <c r="B31" s="1180">
        <f>B26+1</f>
        <v>12</v>
      </c>
      <c r="D31" s="1436"/>
      <c r="G31" s="1691" t="s">
        <v>2157</v>
      </c>
      <c r="J31" s="512"/>
      <c r="K31" s="510"/>
    </row>
    <row r="32" spans="1:11" s="517" customFormat="1" ht="12" customHeight="1" x14ac:dyDescent="0.2">
      <c r="A32" s="510" t="s">
        <v>99</v>
      </c>
      <c r="B32" s="1180">
        <f>B31+1</f>
        <v>13</v>
      </c>
      <c r="D32" s="1436"/>
      <c r="G32" s="1691" t="s">
        <v>2158</v>
      </c>
      <c r="J32" s="512"/>
      <c r="K32" s="510"/>
    </row>
    <row r="33" spans="1:11" s="517" customFormat="1" ht="12" customHeight="1" x14ac:dyDescent="0.2">
      <c r="A33" s="510" t="s">
        <v>98</v>
      </c>
      <c r="B33" s="1180">
        <f>B32+1</f>
        <v>14</v>
      </c>
      <c r="D33" s="1436"/>
      <c r="G33" s="1691" t="s">
        <v>2159</v>
      </c>
      <c r="J33" s="512"/>
      <c r="K33" s="510"/>
    </row>
    <row r="34" spans="1:11" s="517" customFormat="1" ht="12" customHeight="1" x14ac:dyDescent="0.2">
      <c r="A34" s="685"/>
      <c r="B34" s="1179">
        <f>B33+1</f>
        <v>15</v>
      </c>
      <c r="C34" s="685"/>
      <c r="D34" s="688">
        <f>SUM(D31:D33)</f>
        <v>0</v>
      </c>
      <c r="E34" s="685"/>
      <c r="F34" s="685"/>
      <c r="G34" s="1716" t="s">
        <v>2160</v>
      </c>
      <c r="H34" s="685"/>
      <c r="I34" s="685"/>
      <c r="J34" s="688">
        <f>SUM(J31:J33)</f>
        <v>0</v>
      </c>
      <c r="K34" s="685"/>
    </row>
    <row r="35" spans="1:11" s="517" customFormat="1" ht="15.75" customHeight="1" x14ac:dyDescent="0.2">
      <c r="A35" s="515" t="s">
        <v>420</v>
      </c>
      <c r="B35" s="1174"/>
      <c r="D35" s="1436"/>
      <c r="G35" s="512"/>
      <c r="J35" s="512"/>
      <c r="K35" s="510"/>
    </row>
    <row r="36" spans="1:11" s="517" customFormat="1" ht="13.5" customHeight="1" x14ac:dyDescent="0.2">
      <c r="A36" s="563" t="s">
        <v>244</v>
      </c>
      <c r="D36" s="1436"/>
      <c r="G36" s="512">
        <v>0</v>
      </c>
      <c r="J36" s="512"/>
      <c r="K36" s="510"/>
    </row>
    <row r="37" spans="1:11" s="517" customFormat="1" ht="13.5" customHeight="1" x14ac:dyDescent="0.2">
      <c r="A37" s="563" t="s">
        <v>690</v>
      </c>
      <c r="B37" s="1174">
        <f>B34+1</f>
        <v>16</v>
      </c>
      <c r="D37" s="1436"/>
      <c r="G37" s="1691">
        <v>9181</v>
      </c>
      <c r="J37" s="512"/>
      <c r="K37" s="510"/>
    </row>
    <row r="38" spans="1:11" s="517" customFormat="1" ht="12" customHeight="1" x14ac:dyDescent="0.2">
      <c r="A38" s="521" t="s">
        <v>421</v>
      </c>
      <c r="B38" s="1178">
        <f>B37+1</f>
        <v>17</v>
      </c>
      <c r="C38" s="1391" t="s">
        <v>57</v>
      </c>
      <c r="D38" s="1496"/>
      <c r="E38" s="1497" t="s">
        <v>318</v>
      </c>
      <c r="F38" s="1391" t="s">
        <v>57</v>
      </c>
      <c r="G38" s="1691">
        <v>9170</v>
      </c>
      <c r="H38" s="1497" t="s">
        <v>318</v>
      </c>
      <c r="I38" s="1391" t="s">
        <v>57</v>
      </c>
      <c r="J38" s="505"/>
      <c r="K38" s="1498" t="s">
        <v>58</v>
      </c>
    </row>
    <row r="39" spans="1:11" s="517" customFormat="1" ht="12" customHeight="1" x14ac:dyDescent="0.2">
      <c r="A39" s="685"/>
      <c r="B39" s="1179">
        <f>B38+1</f>
        <v>18</v>
      </c>
      <c r="C39" s="685"/>
      <c r="D39" s="688"/>
      <c r="E39" s="685"/>
      <c r="F39" s="685"/>
      <c r="G39" s="1716">
        <v>9070</v>
      </c>
      <c r="H39" s="685"/>
      <c r="I39" s="685"/>
      <c r="J39" s="688"/>
      <c r="K39" s="685"/>
    </row>
    <row r="40" spans="1:11" s="517" customFormat="1" ht="15.75" customHeight="1" x14ac:dyDescent="0.2">
      <c r="A40" s="497" t="s">
        <v>422</v>
      </c>
      <c r="B40" s="1180"/>
      <c r="D40" s="1436"/>
      <c r="G40" s="512"/>
      <c r="J40" s="512"/>
      <c r="K40" s="510"/>
    </row>
    <row r="41" spans="1:11" s="517" customFormat="1" ht="12" customHeight="1" x14ac:dyDescent="0.2">
      <c r="A41" s="510" t="s">
        <v>423</v>
      </c>
      <c r="B41" s="1180">
        <f>B39+1</f>
        <v>19</v>
      </c>
      <c r="C41" s="1391" t="s">
        <v>57</v>
      </c>
      <c r="D41" s="1496"/>
      <c r="E41" s="1497" t="s">
        <v>318</v>
      </c>
      <c r="F41" s="1391" t="s">
        <v>57</v>
      </c>
      <c r="G41" s="1691">
        <v>9171</v>
      </c>
      <c r="H41" s="1497" t="s">
        <v>318</v>
      </c>
      <c r="I41" s="1391" t="s">
        <v>57</v>
      </c>
      <c r="J41" s="505"/>
      <c r="K41" s="1498" t="s">
        <v>58</v>
      </c>
    </row>
    <row r="42" spans="1:11" s="517" customFormat="1" ht="12" customHeight="1" x14ac:dyDescent="0.2">
      <c r="A42" s="510" t="s">
        <v>0</v>
      </c>
      <c r="B42" s="1180"/>
      <c r="C42" s="581"/>
      <c r="D42" s="1496"/>
      <c r="E42" s="1499"/>
      <c r="F42" s="1499"/>
      <c r="G42" s="1741"/>
      <c r="H42" s="1499"/>
      <c r="I42" s="1499"/>
      <c r="J42" s="505"/>
      <c r="K42" s="1498"/>
    </row>
    <row r="43" spans="1:11" s="517" customFormat="1" ht="12" customHeight="1" x14ac:dyDescent="0.2">
      <c r="A43" s="510" t="s">
        <v>260</v>
      </c>
      <c r="B43" s="1180">
        <f>B41+1</f>
        <v>20</v>
      </c>
      <c r="C43" s="581"/>
      <c r="D43" s="1496"/>
      <c r="E43" s="1499"/>
      <c r="F43" s="1499"/>
      <c r="G43" s="1691">
        <v>9175</v>
      </c>
      <c r="H43" s="1499"/>
      <c r="I43" s="1499"/>
      <c r="J43" s="505"/>
      <c r="K43" s="1498"/>
    </row>
    <row r="44" spans="1:11" s="517" customFormat="1" ht="12" customHeight="1" x14ac:dyDescent="0.2">
      <c r="A44" s="822" t="s">
        <v>172</v>
      </c>
      <c r="B44" s="1180">
        <f>B43+1</f>
        <v>21</v>
      </c>
      <c r="D44" s="1500"/>
      <c r="G44" s="1691" t="s">
        <v>2161</v>
      </c>
      <c r="J44" s="512"/>
      <c r="K44" s="510"/>
    </row>
    <row r="45" spans="1:11" s="517" customFormat="1" ht="12" customHeight="1" x14ac:dyDescent="0.2">
      <c r="A45" s="510" t="s">
        <v>262</v>
      </c>
      <c r="B45" s="1180">
        <f>B44+1</f>
        <v>22</v>
      </c>
      <c r="D45" s="1500"/>
      <c r="G45" s="1691" t="s">
        <v>2162</v>
      </c>
      <c r="J45" s="512"/>
      <c r="K45" s="510"/>
    </row>
    <row r="46" spans="1:11" s="517" customFormat="1" ht="12" customHeight="1" x14ac:dyDescent="0.2">
      <c r="A46" s="510" t="s">
        <v>651</v>
      </c>
      <c r="B46" s="1180">
        <f>B45+1</f>
        <v>23</v>
      </c>
      <c r="C46" s="1391"/>
      <c r="D46" s="1496"/>
      <c r="E46" s="1497"/>
      <c r="F46" s="1391"/>
      <c r="G46" s="1691">
        <v>9970</v>
      </c>
      <c r="H46" s="1497"/>
      <c r="I46" s="1391"/>
      <c r="J46" s="505"/>
      <c r="K46" s="1498"/>
    </row>
    <row r="47" spans="1:11" s="517" customFormat="1" ht="12" customHeight="1" x14ac:dyDescent="0.2">
      <c r="A47" s="510" t="s">
        <v>337</v>
      </c>
      <c r="B47" s="1180"/>
      <c r="C47" s="1391"/>
      <c r="D47" s="1496"/>
      <c r="E47" s="1497"/>
      <c r="F47" s="1391"/>
      <c r="G47" s="1691"/>
      <c r="H47" s="1497"/>
      <c r="I47" s="1391"/>
      <c r="J47" s="505"/>
      <c r="K47" s="1498"/>
    </row>
    <row r="48" spans="1:11" s="517" customFormat="1" ht="12" customHeight="1" x14ac:dyDescent="0.2">
      <c r="A48" s="521" t="s">
        <v>338</v>
      </c>
      <c r="B48" s="1178">
        <f>B46+1</f>
        <v>24</v>
      </c>
      <c r="C48" s="521"/>
      <c r="D48" s="1501"/>
      <c r="E48" s="521"/>
      <c r="F48" s="521"/>
      <c r="G48" s="1691" t="s">
        <v>2163</v>
      </c>
      <c r="H48" s="521"/>
      <c r="I48" s="521"/>
      <c r="J48" s="524"/>
      <c r="K48" s="521"/>
    </row>
    <row r="49" spans="1:11" s="517" customFormat="1" ht="12" customHeight="1" x14ac:dyDescent="0.2">
      <c r="A49" s="656"/>
      <c r="B49" s="1502">
        <f>B48+1</f>
        <v>25</v>
      </c>
      <c r="C49" s="656"/>
      <c r="D49" s="1503"/>
      <c r="E49" s="656"/>
      <c r="F49" s="656"/>
      <c r="G49" s="1716">
        <v>9072</v>
      </c>
      <c r="H49" s="656"/>
      <c r="I49" s="656"/>
      <c r="J49" s="658"/>
      <c r="K49" s="656"/>
    </row>
    <row r="50" spans="1:11" s="517" customFormat="1" ht="9" customHeight="1" x14ac:dyDescent="0.2">
      <c r="A50" s="656"/>
      <c r="B50" s="1502"/>
      <c r="C50" s="656"/>
      <c r="D50" s="1503"/>
      <c r="E50" s="656"/>
      <c r="F50" s="656"/>
      <c r="G50" s="1697"/>
      <c r="H50" s="656"/>
      <c r="I50" s="656"/>
      <c r="J50" s="658"/>
      <c r="K50" s="656"/>
    </row>
    <row r="51" spans="1:11" s="517" customFormat="1" ht="12.6" customHeight="1" x14ac:dyDescent="0.2">
      <c r="A51" s="521"/>
      <c r="B51" s="1178">
        <f>B49+1</f>
        <v>26</v>
      </c>
      <c r="C51" s="521"/>
      <c r="D51" s="524"/>
      <c r="E51" s="521"/>
      <c r="F51" s="521"/>
      <c r="G51" s="1696">
        <v>6575</v>
      </c>
      <c r="H51" s="521"/>
      <c r="I51" s="521"/>
      <c r="J51" s="524"/>
      <c r="K51" s="521"/>
    </row>
    <row r="52" spans="1:11" s="517" customFormat="1" ht="12" customHeight="1" x14ac:dyDescent="0.2">
      <c r="A52" s="497" t="s">
        <v>988</v>
      </c>
      <c r="B52" s="1180"/>
      <c r="C52" s="510"/>
      <c r="D52" s="1452"/>
      <c r="E52" s="510"/>
      <c r="F52" s="510"/>
      <c r="G52" s="1697"/>
      <c r="H52" s="510"/>
      <c r="I52" s="510"/>
      <c r="J52" s="505"/>
      <c r="K52" s="510"/>
    </row>
    <row r="53" spans="1:11" s="517" customFormat="1" ht="14.25" customHeight="1" thickBot="1" x14ac:dyDescent="0.25">
      <c r="A53" s="769" t="s">
        <v>1</v>
      </c>
      <c r="B53" s="1218">
        <f>B51+1</f>
        <v>27</v>
      </c>
      <c r="C53" s="526"/>
      <c r="D53" s="925"/>
      <c r="E53" s="526"/>
      <c r="F53" s="526"/>
      <c r="G53" s="1720">
        <v>9182</v>
      </c>
      <c r="H53" s="526"/>
      <c r="I53" s="526"/>
      <c r="J53" s="925"/>
      <c r="K53" s="526"/>
    </row>
  </sheetData>
  <mergeCells count="2">
    <mergeCell ref="A3:J3"/>
    <mergeCell ref="D7:G7"/>
  </mergeCells>
  <pageMargins left="0.39370078740157483" right="0.39370078740157483" top="0.59055118110236227" bottom="0.39370078740157483" header="0.59055118110236227" footer="0.39370078740157483"/>
  <pageSetup scale="99" orientation="portrait" r:id="rId1"/>
  <headerFooter alignWithMargins="0">
    <oddHeader>&amp;L&amp;9Organisme ________________________________________&amp;R&amp;9Code géographique ____________</oddHeader>
    <oddFooter>&amp;LS17-L</oddFooter>
  </headerFooter>
  <colBreaks count="1" manualBreakCount="1">
    <brk id="11" max="52" man="1"/>
  </colBreaks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489" customWidth="1"/>
    <col min="2" max="2" width="52.140625" style="489" customWidth="1"/>
    <col min="3" max="3" width="2.28515625" style="489" customWidth="1"/>
    <col min="4" max="4" width="0.85546875" style="489" customWidth="1"/>
    <col min="5" max="5" width="1.5703125" style="489" customWidth="1"/>
    <col min="6" max="6" width="15.7109375" style="489" customWidth="1"/>
    <col min="7" max="7" width="2" style="489" customWidth="1"/>
    <col min="8" max="8" width="15.7109375" style="489" customWidth="1"/>
    <col min="9" max="9" width="1.42578125" style="489" customWidth="1"/>
    <col min="10" max="16384" width="11.42578125" style="489"/>
  </cols>
  <sheetData>
    <row r="2" spans="1:10" x14ac:dyDescent="0.2">
      <c r="B2" s="531" t="s">
        <v>1038</v>
      </c>
      <c r="C2" s="2049"/>
      <c r="D2" s="2049"/>
      <c r="E2" s="2178"/>
      <c r="F2" s="2050"/>
      <c r="G2" s="2050"/>
      <c r="H2" s="2179"/>
    </row>
    <row r="3" spans="1:10" x14ac:dyDescent="0.2">
      <c r="B3" s="2256" t="s">
        <v>1001</v>
      </c>
      <c r="C3" s="2256"/>
      <c r="D3" s="2256"/>
      <c r="E3" s="2256"/>
      <c r="F3" s="2256"/>
      <c r="G3" s="2256"/>
      <c r="H3" s="2256"/>
      <c r="I3" s="1504"/>
    </row>
    <row r="4" spans="1:10" x14ac:dyDescent="0.2">
      <c r="B4" s="536" t="s">
        <v>989</v>
      </c>
      <c r="C4" s="2049"/>
      <c r="D4" s="2049"/>
      <c r="E4" s="2178"/>
      <c r="F4" s="2050"/>
      <c r="G4" s="2050"/>
      <c r="H4" s="2179"/>
    </row>
    <row r="5" spans="1:10" x14ac:dyDescent="0.2">
      <c r="B5" s="536" t="s">
        <v>877</v>
      </c>
      <c r="C5" s="2049"/>
      <c r="D5" s="2049"/>
      <c r="E5" s="2178"/>
      <c r="F5" s="2050"/>
      <c r="G5" s="2050"/>
      <c r="H5" s="2179"/>
    </row>
    <row r="6" spans="1:10" x14ac:dyDescent="0.2">
      <c r="B6" s="2051" t="s">
        <v>1017</v>
      </c>
      <c r="C6" s="2053"/>
      <c r="D6" s="2053"/>
      <c r="E6" s="2180"/>
      <c r="F6" s="2054"/>
      <c r="G6" s="2054"/>
      <c r="H6" s="2181"/>
    </row>
    <row r="7" spans="1:10" x14ac:dyDescent="0.2">
      <c r="B7" s="2051"/>
      <c r="C7" s="2053"/>
      <c r="D7" s="2053"/>
      <c r="E7" s="1505"/>
      <c r="F7" s="2176" t="s">
        <v>935</v>
      </c>
      <c r="G7" s="1427"/>
      <c r="H7" s="2177" t="s">
        <v>831</v>
      </c>
      <c r="I7" s="639"/>
    </row>
    <row r="8" spans="1:10" ht="12.75" customHeight="1" thickBot="1" x14ac:dyDescent="0.25">
      <c r="B8" s="608"/>
      <c r="C8" s="608"/>
      <c r="D8" s="608"/>
      <c r="E8" s="1506"/>
      <c r="F8" s="1507" t="s">
        <v>287</v>
      </c>
      <c r="G8" s="1506"/>
      <c r="H8" s="1508" t="s">
        <v>287</v>
      </c>
      <c r="I8" s="608"/>
    </row>
    <row r="9" spans="1:10" ht="9" customHeight="1" x14ac:dyDescent="0.2">
      <c r="C9" s="1509"/>
      <c r="D9" s="1509"/>
      <c r="F9" s="1510"/>
      <c r="G9" s="1511"/>
      <c r="H9" s="1512"/>
    </row>
    <row r="10" spans="1:10" x14ac:dyDescent="0.2">
      <c r="A10" s="498"/>
      <c r="B10" s="932" t="s">
        <v>502</v>
      </c>
      <c r="C10" s="522">
        <v>1</v>
      </c>
      <c r="D10" s="522"/>
      <c r="E10" s="521"/>
      <c r="F10" s="1696" t="s">
        <v>2164</v>
      </c>
      <c r="G10" s="1514"/>
      <c r="H10" s="1513">
        <f>-'1.RF_S17-L  Exc.fonct. fisc'!J11</f>
        <v>0</v>
      </c>
      <c r="I10" s="639"/>
    </row>
    <row r="11" spans="1:10" ht="9" customHeight="1" x14ac:dyDescent="0.2">
      <c r="C11" s="637"/>
      <c r="D11" s="637"/>
      <c r="E11" s="1515"/>
      <c r="F11" s="928"/>
      <c r="G11" s="1063"/>
      <c r="H11" s="505"/>
    </row>
    <row r="12" spans="1:10" ht="13.5" customHeight="1" x14ac:dyDescent="0.2">
      <c r="A12" s="498"/>
      <c r="B12" s="1516" t="s">
        <v>655</v>
      </c>
      <c r="C12" s="510"/>
      <c r="D12" s="510"/>
      <c r="E12" s="1248"/>
      <c r="F12" s="928"/>
      <c r="G12" s="1517"/>
      <c r="H12" s="505"/>
      <c r="I12" s="1518"/>
      <c r="J12" s="510"/>
    </row>
    <row r="13" spans="1:10" ht="11.25" customHeight="1" x14ac:dyDescent="0.2">
      <c r="A13" s="498"/>
      <c r="B13" s="531" t="s">
        <v>417</v>
      </c>
      <c r="C13" s="510"/>
      <c r="D13" s="510"/>
      <c r="E13" s="1248"/>
      <c r="F13" s="928"/>
      <c r="G13" s="1517"/>
      <c r="H13" s="505"/>
      <c r="I13" s="1518"/>
      <c r="J13" s="510"/>
    </row>
    <row r="14" spans="1:10" ht="15.75" customHeight="1" x14ac:dyDescent="0.2">
      <c r="A14" s="498"/>
      <c r="B14" s="497" t="s">
        <v>418</v>
      </c>
      <c r="C14" s="510"/>
      <c r="D14" s="510"/>
      <c r="E14" s="1248"/>
      <c r="F14" s="928"/>
      <c r="G14" s="1517"/>
      <c r="H14" s="505"/>
      <c r="I14" s="1518"/>
      <c r="J14" s="510"/>
    </row>
    <row r="15" spans="1:10" x14ac:dyDescent="0.2">
      <c r="A15" s="498"/>
      <c r="B15" s="510" t="s">
        <v>641</v>
      </c>
      <c r="C15" s="585"/>
      <c r="D15" s="585"/>
      <c r="E15" s="1499"/>
      <c r="F15" s="928"/>
      <c r="G15" s="1499"/>
      <c r="H15" s="505"/>
      <c r="I15" s="1498"/>
      <c r="J15" s="510"/>
    </row>
    <row r="16" spans="1:10" x14ac:dyDescent="0.2">
      <c r="A16" s="498"/>
      <c r="B16" s="489" t="s">
        <v>264</v>
      </c>
      <c r="C16" s="582">
        <f>C10+1</f>
        <v>2</v>
      </c>
      <c r="D16" s="582"/>
      <c r="E16" s="1499" t="s">
        <v>57</v>
      </c>
      <c r="F16" s="1697">
        <v>9199</v>
      </c>
      <c r="G16" s="1499" t="s">
        <v>560</v>
      </c>
      <c r="H16" s="505"/>
      <c r="I16" s="1498" t="s">
        <v>58</v>
      </c>
      <c r="J16" s="510"/>
    </row>
    <row r="17" spans="1:10" x14ac:dyDescent="0.2">
      <c r="A17" s="498"/>
      <c r="B17" s="489" t="s">
        <v>265</v>
      </c>
      <c r="C17" s="582">
        <f t="shared" ref="C17:C24" si="0">C16+1</f>
        <v>3</v>
      </c>
      <c r="D17" s="582"/>
      <c r="E17" s="1499" t="s">
        <v>57</v>
      </c>
      <c r="F17" s="1697">
        <v>9200</v>
      </c>
      <c r="G17" s="1499" t="s">
        <v>560</v>
      </c>
      <c r="H17" s="505"/>
      <c r="I17" s="1498" t="s">
        <v>58</v>
      </c>
      <c r="J17" s="510"/>
    </row>
    <row r="18" spans="1:10" x14ac:dyDescent="0.2">
      <c r="A18" s="498"/>
      <c r="B18" s="489" t="s">
        <v>266</v>
      </c>
      <c r="C18" s="582">
        <f t="shared" si="0"/>
        <v>4</v>
      </c>
      <c r="D18" s="582"/>
      <c r="E18" s="1499" t="s">
        <v>57</v>
      </c>
      <c r="F18" s="1697">
        <v>9201</v>
      </c>
      <c r="G18" s="1499" t="s">
        <v>560</v>
      </c>
      <c r="H18" s="505"/>
      <c r="I18" s="1498" t="s">
        <v>58</v>
      </c>
      <c r="J18" s="510"/>
    </row>
    <row r="19" spans="1:10" x14ac:dyDescent="0.2">
      <c r="A19" s="498"/>
      <c r="B19" s="489" t="s">
        <v>267</v>
      </c>
      <c r="C19" s="582">
        <f t="shared" si="0"/>
        <v>5</v>
      </c>
      <c r="D19" s="582"/>
      <c r="E19" s="1499" t="s">
        <v>57</v>
      </c>
      <c r="F19" s="1697">
        <v>9202</v>
      </c>
      <c r="G19" s="1499" t="s">
        <v>560</v>
      </c>
      <c r="H19" s="505"/>
      <c r="I19" s="1498" t="s">
        <v>58</v>
      </c>
      <c r="J19" s="510"/>
    </row>
    <row r="20" spans="1:10" x14ac:dyDescent="0.2">
      <c r="A20" s="498"/>
      <c r="B20" s="489" t="s">
        <v>268</v>
      </c>
      <c r="C20" s="582">
        <f t="shared" si="0"/>
        <v>6</v>
      </c>
      <c r="D20" s="582"/>
      <c r="E20" s="1499" t="s">
        <v>57</v>
      </c>
      <c r="F20" s="1697">
        <v>9203</v>
      </c>
      <c r="G20" s="1499" t="s">
        <v>560</v>
      </c>
      <c r="H20" s="505"/>
      <c r="I20" s="1498" t="s">
        <v>58</v>
      </c>
      <c r="J20" s="510"/>
    </row>
    <row r="21" spans="1:10" x14ac:dyDescent="0.2">
      <c r="A21" s="498"/>
      <c r="B21" s="489" t="s">
        <v>173</v>
      </c>
      <c r="C21" s="582">
        <f t="shared" si="0"/>
        <v>7</v>
      </c>
      <c r="D21" s="582"/>
      <c r="E21" s="1499" t="s">
        <v>57</v>
      </c>
      <c r="F21" s="1697">
        <v>9204</v>
      </c>
      <c r="G21" s="1499" t="s">
        <v>560</v>
      </c>
      <c r="H21" s="505"/>
      <c r="I21" s="1498" t="s">
        <v>58</v>
      </c>
      <c r="J21" s="510"/>
    </row>
    <row r="22" spans="1:10" x14ac:dyDescent="0.2">
      <c r="A22" s="498"/>
      <c r="B22" s="498" t="s">
        <v>270</v>
      </c>
      <c r="C22" s="582">
        <f t="shared" si="0"/>
        <v>8</v>
      </c>
      <c r="D22" s="582"/>
      <c r="E22" s="1499" t="s">
        <v>57</v>
      </c>
      <c r="F22" s="1697">
        <v>9205</v>
      </c>
      <c r="G22" s="1499" t="s">
        <v>560</v>
      </c>
      <c r="H22" s="505"/>
      <c r="I22" s="1498" t="s">
        <v>58</v>
      </c>
      <c r="J22" s="510"/>
    </row>
    <row r="23" spans="1:10" x14ac:dyDescent="0.2">
      <c r="A23" s="498"/>
      <c r="B23" s="498" t="s">
        <v>271</v>
      </c>
      <c r="C23" s="582">
        <f t="shared" si="0"/>
        <v>9</v>
      </c>
      <c r="D23" s="582"/>
      <c r="E23" s="1499" t="s">
        <v>57</v>
      </c>
      <c r="F23" s="1697"/>
      <c r="G23" s="1499" t="s">
        <v>560</v>
      </c>
      <c r="H23" s="505"/>
      <c r="I23" s="1498" t="s">
        <v>58</v>
      </c>
      <c r="J23" s="510"/>
    </row>
    <row r="24" spans="1:10" x14ac:dyDescent="0.2">
      <c r="A24" s="498"/>
      <c r="B24" s="685"/>
      <c r="C24" s="1378">
        <f t="shared" si="0"/>
        <v>10</v>
      </c>
      <c r="D24" s="1378"/>
      <c r="E24" s="1519" t="s">
        <v>57</v>
      </c>
      <c r="F24" s="1716">
        <v>9207</v>
      </c>
      <c r="G24" s="1519" t="s">
        <v>560</v>
      </c>
      <c r="H24" s="688"/>
      <c r="I24" s="1520" t="s">
        <v>58</v>
      </c>
      <c r="J24" s="510"/>
    </row>
    <row r="25" spans="1:10" ht="17.25" customHeight="1" x14ac:dyDescent="0.2">
      <c r="A25" s="498"/>
      <c r="B25" s="497" t="s">
        <v>192</v>
      </c>
      <c r="C25" s="510"/>
      <c r="D25" s="510"/>
      <c r="E25" s="1248"/>
      <c r="F25" s="928"/>
      <c r="G25" s="1517"/>
      <c r="H25" s="505"/>
      <c r="I25" s="1518"/>
      <c r="J25" s="510"/>
    </row>
    <row r="26" spans="1:10" x14ac:dyDescent="0.2">
      <c r="A26" s="498"/>
      <c r="B26" s="521" t="s">
        <v>641</v>
      </c>
      <c r="C26" s="1521">
        <f>C24+1</f>
        <v>11</v>
      </c>
      <c r="D26" s="1521"/>
      <c r="E26" s="1522" t="s">
        <v>57</v>
      </c>
      <c r="F26" s="1696">
        <v>9878</v>
      </c>
      <c r="G26" s="1522" t="s">
        <v>560</v>
      </c>
      <c r="H26" s="524"/>
      <c r="I26" s="1483" t="s">
        <v>58</v>
      </c>
      <c r="J26" s="510"/>
    </row>
    <row r="27" spans="1:10" ht="15.75" customHeight="1" x14ac:dyDescent="0.2">
      <c r="A27" s="498"/>
      <c r="B27" s="497" t="s">
        <v>717</v>
      </c>
      <c r="C27" s="510"/>
      <c r="D27" s="510"/>
      <c r="E27" s="1248"/>
      <c r="F27" s="1717"/>
      <c r="G27" s="1517"/>
      <c r="H27" s="505"/>
      <c r="I27" s="1518"/>
      <c r="J27" s="510"/>
    </row>
    <row r="28" spans="1:10" x14ac:dyDescent="0.2">
      <c r="A28" s="498"/>
      <c r="B28" s="497" t="s">
        <v>784</v>
      </c>
      <c r="C28" s="510"/>
      <c r="D28" s="510"/>
      <c r="E28" s="1248"/>
      <c r="F28" s="1717"/>
      <c r="G28" s="1517"/>
      <c r="H28" s="505"/>
      <c r="I28" s="1518"/>
      <c r="J28" s="510"/>
    </row>
    <row r="29" spans="1:10" x14ac:dyDescent="0.2">
      <c r="A29" s="498"/>
      <c r="B29" s="497" t="s">
        <v>860</v>
      </c>
      <c r="C29" s="510"/>
      <c r="D29" s="510"/>
      <c r="E29" s="1248"/>
      <c r="F29" s="1717"/>
      <c r="G29" s="1517"/>
      <c r="H29" s="505"/>
      <c r="I29" s="1518"/>
      <c r="J29" s="510"/>
    </row>
    <row r="30" spans="1:10" x14ac:dyDescent="0.2">
      <c r="A30" s="498"/>
      <c r="B30" s="639" t="s">
        <v>501</v>
      </c>
      <c r="C30" s="1521">
        <f>C26+1</f>
        <v>12</v>
      </c>
      <c r="D30" s="1521"/>
      <c r="E30" s="1522" t="s">
        <v>57</v>
      </c>
      <c r="F30" s="1696" t="s">
        <v>2165</v>
      </c>
      <c r="G30" s="1522" t="s">
        <v>560</v>
      </c>
      <c r="H30" s="524"/>
      <c r="I30" s="1483" t="s">
        <v>58</v>
      </c>
      <c r="J30" s="510"/>
    </row>
    <row r="31" spans="1:10" ht="17.25" customHeight="1" x14ac:dyDescent="0.2">
      <c r="A31" s="498"/>
      <c r="B31" s="497" t="s">
        <v>420</v>
      </c>
      <c r="C31" s="510"/>
      <c r="D31" s="510"/>
      <c r="E31" s="1248"/>
      <c r="F31" s="1697"/>
      <c r="G31" s="1517"/>
      <c r="H31" s="505"/>
      <c r="I31" s="1518"/>
      <c r="J31" s="510"/>
    </row>
    <row r="32" spans="1:10" x14ac:dyDescent="0.2">
      <c r="A32" s="498"/>
      <c r="B32" s="1523" t="s">
        <v>101</v>
      </c>
      <c r="C32" s="1521">
        <f>C30+1</f>
        <v>13</v>
      </c>
      <c r="D32" s="1521"/>
      <c r="E32" s="1524"/>
      <c r="F32" s="1696">
        <v>9079</v>
      </c>
      <c r="G32" s="1525"/>
      <c r="H32" s="524"/>
      <c r="I32" s="1525"/>
    </row>
    <row r="33" spans="1:10" ht="17.25" customHeight="1" x14ac:dyDescent="0.2">
      <c r="A33" s="498"/>
      <c r="B33" s="497" t="s">
        <v>422</v>
      </c>
      <c r="C33" s="1180"/>
      <c r="D33" s="1180"/>
      <c r="E33" s="1526"/>
      <c r="F33" s="928"/>
      <c r="G33" s="1526"/>
      <c r="H33" s="505"/>
      <c r="I33" s="1526"/>
    </row>
    <row r="34" spans="1:10" x14ac:dyDescent="0.2">
      <c r="A34" s="498"/>
      <c r="B34" s="498" t="s">
        <v>673</v>
      </c>
      <c r="C34" s="597">
        <f>C32+1</f>
        <v>14</v>
      </c>
      <c r="D34" s="597"/>
      <c r="E34" s="510"/>
      <c r="F34" s="1697">
        <v>9240</v>
      </c>
      <c r="G34" s="689"/>
      <c r="H34" s="505"/>
      <c r="I34" s="689"/>
      <c r="J34" s="651"/>
    </row>
    <row r="35" spans="1:10" x14ac:dyDescent="0.2">
      <c r="A35" s="498"/>
      <c r="B35" s="498" t="s">
        <v>674</v>
      </c>
      <c r="C35" s="597"/>
      <c r="D35" s="597"/>
      <c r="E35" s="510"/>
      <c r="F35" s="1697"/>
      <c r="G35" s="689"/>
      <c r="H35" s="505"/>
      <c r="I35" s="689"/>
      <c r="J35" s="651"/>
    </row>
    <row r="36" spans="1:10" x14ac:dyDescent="0.2">
      <c r="A36" s="498"/>
      <c r="B36" s="510" t="s">
        <v>272</v>
      </c>
      <c r="C36" s="597">
        <f>C34+1</f>
        <v>15</v>
      </c>
      <c r="D36" s="597"/>
      <c r="E36" s="510"/>
      <c r="F36" s="1697">
        <v>9241</v>
      </c>
      <c r="G36" s="689"/>
      <c r="H36" s="505"/>
      <c r="I36" s="689"/>
      <c r="J36" s="651"/>
    </row>
    <row r="37" spans="1:10" x14ac:dyDescent="0.2">
      <c r="A37" s="498"/>
      <c r="B37" s="510" t="s">
        <v>172</v>
      </c>
      <c r="C37" s="597">
        <f>C36+1</f>
        <v>16</v>
      </c>
      <c r="D37" s="597"/>
      <c r="E37" s="510"/>
      <c r="F37" s="1697" t="s">
        <v>2166</v>
      </c>
      <c r="G37" s="689"/>
      <c r="H37" s="505"/>
      <c r="I37" s="689"/>
      <c r="J37" s="651"/>
    </row>
    <row r="38" spans="1:10" x14ac:dyDescent="0.2">
      <c r="A38" s="498"/>
      <c r="B38" s="1527" t="s">
        <v>262</v>
      </c>
      <c r="C38" s="1521">
        <f>C37+1</f>
        <v>17</v>
      </c>
      <c r="D38" s="1521"/>
      <c r="E38" s="521"/>
      <c r="F38" s="1697" t="s">
        <v>2167</v>
      </c>
      <c r="G38" s="1528"/>
      <c r="H38" s="524"/>
      <c r="I38" s="1514"/>
      <c r="J38" s="663"/>
    </row>
    <row r="39" spans="1:10" x14ac:dyDescent="0.2">
      <c r="A39" s="498"/>
      <c r="B39" s="1527"/>
      <c r="C39" s="1521">
        <f>C38+1</f>
        <v>18</v>
      </c>
      <c r="D39" s="1521"/>
      <c r="E39" s="521"/>
      <c r="F39" s="1716">
        <v>9080</v>
      </c>
      <c r="G39" s="1528"/>
      <c r="H39" s="524"/>
      <c r="I39" s="1514"/>
      <c r="J39" s="663"/>
    </row>
    <row r="40" spans="1:10" ht="9" customHeight="1" x14ac:dyDescent="0.2">
      <c r="A40" s="498"/>
      <c r="B40" s="1529"/>
      <c r="C40" s="1530"/>
      <c r="D40" s="1530"/>
      <c r="E40" s="656"/>
      <c r="F40" s="1531"/>
      <c r="G40" s="1532"/>
      <c r="H40" s="658"/>
      <c r="I40" s="1533"/>
      <c r="J40" s="663"/>
    </row>
    <row r="41" spans="1:10" x14ac:dyDescent="0.2">
      <c r="A41" s="498"/>
      <c r="B41" s="521"/>
      <c r="C41" s="1521">
        <f>C39+1</f>
        <v>19</v>
      </c>
      <c r="D41" s="1521"/>
      <c r="E41" s="521"/>
      <c r="F41" s="1696">
        <v>6576</v>
      </c>
      <c r="G41" s="1514"/>
      <c r="H41" s="1534"/>
      <c r="I41" s="639"/>
      <c r="J41" s="651"/>
    </row>
    <row r="42" spans="1:10" x14ac:dyDescent="0.2">
      <c r="A42" s="498"/>
      <c r="B42" s="562" t="s">
        <v>553</v>
      </c>
      <c r="C42" s="585"/>
      <c r="D42" s="585"/>
      <c r="E42" s="510"/>
      <c r="F42" s="1864"/>
      <c r="G42" s="689"/>
      <c r="H42" s="532"/>
      <c r="I42" s="498"/>
      <c r="J42" s="651"/>
    </row>
    <row r="43" spans="1:10" ht="12.75" customHeight="1" thickBot="1" x14ac:dyDescent="0.25">
      <c r="A43" s="498"/>
      <c r="B43" s="495" t="s">
        <v>1</v>
      </c>
      <c r="C43" s="606">
        <f>C41+1</f>
        <v>20</v>
      </c>
      <c r="D43" s="606"/>
      <c r="E43" s="526"/>
      <c r="F43" s="1720">
        <v>9256</v>
      </c>
      <c r="G43" s="1536"/>
      <c r="H43" s="925"/>
      <c r="I43" s="608"/>
      <c r="J43" s="651"/>
    </row>
  </sheetData>
  <mergeCells count="1">
    <mergeCell ref="B3:H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&amp;LS18-L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489" customWidth="1"/>
    <col min="2" max="2" width="43.42578125" style="489" customWidth="1"/>
    <col min="3" max="3" width="2.42578125" style="489" customWidth="1"/>
    <col min="4" max="4" width="15.7109375" style="489" customWidth="1"/>
    <col min="5" max="5" width="2.140625" style="489" customWidth="1"/>
    <col min="6" max="6" width="15.7109375" style="489" customWidth="1"/>
    <col min="7" max="7" width="2.140625" style="489" customWidth="1"/>
    <col min="8" max="8" width="15.7109375" style="489" customWidth="1"/>
    <col min="9" max="16384" width="11.42578125" style="489"/>
  </cols>
  <sheetData>
    <row r="1" spans="1:9" ht="9.6" customHeight="1" x14ac:dyDescent="0.2"/>
    <row r="2" spans="1:9" ht="12" customHeight="1" x14ac:dyDescent="0.2">
      <c r="B2" s="531" t="s">
        <v>1038</v>
      </c>
      <c r="C2" s="2051"/>
      <c r="D2" s="2051"/>
      <c r="E2" s="2051"/>
      <c r="F2" s="2051"/>
      <c r="G2" s="2051"/>
      <c r="H2" s="2051"/>
    </row>
    <row r="3" spans="1:9" x14ac:dyDescent="0.2">
      <c r="B3" s="2323" t="s">
        <v>1001</v>
      </c>
      <c r="C3" s="2366"/>
      <c r="D3" s="2366"/>
      <c r="E3" s="2366"/>
      <c r="F3" s="2366"/>
      <c r="G3" s="2366"/>
      <c r="H3" s="2366"/>
    </row>
    <row r="4" spans="1:9" s="492" customFormat="1" ht="12.75" customHeight="1" x14ac:dyDescent="0.2">
      <c r="B4" s="2323" t="s">
        <v>32</v>
      </c>
      <c r="C4" s="2323"/>
      <c r="D4" s="2323"/>
      <c r="E4" s="2323"/>
      <c r="F4" s="2323"/>
      <c r="G4" s="2323"/>
      <c r="H4" s="2323"/>
    </row>
    <row r="5" spans="1:9" s="492" customFormat="1" ht="12.75" customHeight="1" x14ac:dyDescent="0.2">
      <c r="B5" s="2323" t="s">
        <v>877</v>
      </c>
      <c r="C5" s="2323"/>
      <c r="D5" s="2323"/>
      <c r="E5" s="2323"/>
      <c r="F5" s="2323"/>
      <c r="G5" s="2323"/>
      <c r="H5" s="2323"/>
    </row>
    <row r="6" spans="1:9" s="492" customFormat="1" ht="12.6" customHeight="1" x14ac:dyDescent="0.2">
      <c r="B6" s="2182" t="s">
        <v>1016</v>
      </c>
      <c r="C6" s="1957"/>
      <c r="D6" s="1957"/>
      <c r="E6" s="1957"/>
      <c r="F6" s="1957"/>
      <c r="G6" s="1957"/>
      <c r="H6" s="1957"/>
    </row>
    <row r="7" spans="1:9" s="492" customFormat="1" ht="12.6" customHeight="1" x14ac:dyDescent="0.2">
      <c r="B7" s="2182"/>
      <c r="C7" s="1957"/>
      <c r="D7" s="1957"/>
      <c r="E7" s="1957"/>
      <c r="F7" s="1957"/>
      <c r="G7" s="1957"/>
      <c r="H7" s="1957"/>
    </row>
    <row r="8" spans="1:9" s="492" customFormat="1" ht="12.75" customHeight="1" x14ac:dyDescent="0.2">
      <c r="B8" s="2115"/>
      <c r="C8" s="490"/>
      <c r="D8" s="2326">
        <v>2018</v>
      </c>
      <c r="E8" s="2326"/>
      <c r="F8" s="2326"/>
      <c r="G8" s="2048"/>
      <c r="H8" s="1969">
        <v>2017</v>
      </c>
      <c r="I8" s="533"/>
    </row>
    <row r="9" spans="1:9" s="498" customFormat="1" ht="15" customHeight="1" thickBot="1" x14ac:dyDescent="0.25">
      <c r="B9" s="494"/>
      <c r="C9" s="495"/>
      <c r="D9" s="496" t="s">
        <v>503</v>
      </c>
      <c r="E9" s="495"/>
      <c r="F9" s="496" t="s">
        <v>287</v>
      </c>
      <c r="G9" s="1243"/>
      <c r="H9" s="1537" t="s">
        <v>287</v>
      </c>
      <c r="I9" s="497"/>
    </row>
    <row r="10" spans="1:9" s="498" customFormat="1" ht="9" customHeight="1" x14ac:dyDescent="0.2">
      <c r="B10" s="499"/>
      <c r="C10" s="500"/>
      <c r="D10" s="533"/>
      <c r="E10" s="500"/>
      <c r="F10" s="1244"/>
      <c r="G10" s="1245"/>
      <c r="H10" s="1246"/>
      <c r="I10" s="497"/>
    </row>
    <row r="11" spans="1:9" s="498" customFormat="1" ht="12.75" customHeight="1" x14ac:dyDescent="0.2">
      <c r="A11" s="533"/>
      <c r="B11" s="502" t="s">
        <v>615</v>
      </c>
      <c r="C11" s="500">
        <v>1</v>
      </c>
      <c r="F11" s="1812" t="s">
        <v>2168</v>
      </c>
      <c r="G11" s="1247"/>
      <c r="H11" s="669"/>
      <c r="I11" s="497"/>
    </row>
    <row r="12" spans="1:9" s="498" customFormat="1" ht="9" customHeight="1" x14ac:dyDescent="0.2">
      <c r="A12" s="492"/>
      <c r="B12" s="502"/>
      <c r="C12" s="500"/>
      <c r="F12" s="1812"/>
      <c r="G12" s="1247"/>
      <c r="H12" s="669"/>
      <c r="I12" s="497"/>
    </row>
    <row r="13" spans="1:9" s="498" customFormat="1" ht="12.75" customHeight="1" x14ac:dyDescent="0.2">
      <c r="A13" s="533"/>
      <c r="B13" s="502" t="s">
        <v>169</v>
      </c>
      <c r="C13" s="500">
        <f>C11+1</f>
        <v>2</v>
      </c>
      <c r="F13" s="1812" t="s">
        <v>2169</v>
      </c>
      <c r="G13" s="1247"/>
      <c r="H13" s="669"/>
      <c r="I13" s="497"/>
    </row>
    <row r="14" spans="1:9" ht="9" customHeight="1" x14ac:dyDescent="0.2">
      <c r="A14" s="1393"/>
      <c r="B14" s="511"/>
      <c r="C14" s="500"/>
      <c r="D14" s="504"/>
      <c r="E14" s="500"/>
      <c r="F14" s="1812"/>
      <c r="G14" s="1248"/>
      <c r="H14" s="508"/>
    </row>
    <row r="15" spans="1:9" ht="12.75" customHeight="1" x14ac:dyDescent="0.2">
      <c r="A15" s="520"/>
      <c r="B15" s="497" t="s">
        <v>389</v>
      </c>
      <c r="C15" s="500">
        <f>C13+1</f>
        <v>3</v>
      </c>
      <c r="D15" s="504"/>
      <c r="E15" s="500"/>
      <c r="F15" s="1812" t="s">
        <v>2170</v>
      </c>
      <c r="G15" s="1248"/>
      <c r="H15" s="508"/>
    </row>
    <row r="16" spans="1:9" ht="9" customHeight="1" x14ac:dyDescent="0.2">
      <c r="A16" s="1393"/>
      <c r="B16" s="511"/>
      <c r="C16" s="500"/>
      <c r="D16" s="504"/>
      <c r="E16" s="500"/>
      <c r="F16" s="505"/>
      <c r="G16" s="1248"/>
      <c r="H16" s="508"/>
    </row>
    <row r="17" spans="1:8" ht="12.75" customHeight="1" x14ac:dyDescent="0.2">
      <c r="A17" s="1393"/>
      <c r="B17" s="515" t="s">
        <v>416</v>
      </c>
      <c r="C17" s="500"/>
      <c r="D17" s="504"/>
      <c r="E17" s="500"/>
      <c r="F17" s="505"/>
      <c r="G17" s="1249"/>
      <c r="H17" s="508"/>
    </row>
    <row r="18" spans="1:8" ht="12.75" customHeight="1" x14ac:dyDescent="0.2">
      <c r="A18" s="1393"/>
      <c r="B18" s="517" t="s">
        <v>94</v>
      </c>
      <c r="C18" s="500"/>
      <c r="D18" s="504"/>
      <c r="E18" s="500"/>
      <c r="F18" s="512"/>
      <c r="G18" s="1249"/>
      <c r="H18" s="508"/>
    </row>
    <row r="19" spans="1:8" ht="12.75" customHeight="1" x14ac:dyDescent="0.2">
      <c r="A19" s="1393"/>
      <c r="B19" s="517" t="s">
        <v>95</v>
      </c>
      <c r="C19" s="500"/>
      <c r="D19" s="504"/>
      <c r="E19" s="500"/>
      <c r="F19" s="512"/>
      <c r="G19" s="1249"/>
      <c r="H19" s="508"/>
    </row>
    <row r="20" spans="1:8" ht="12.75" customHeight="1" x14ac:dyDescent="0.2">
      <c r="A20" s="520"/>
      <c r="B20" s="517" t="s">
        <v>277</v>
      </c>
      <c r="C20" s="500">
        <f>C15+1</f>
        <v>4</v>
      </c>
      <c r="D20" s="504"/>
      <c r="E20" s="500"/>
      <c r="F20" s="1810">
        <v>9538</v>
      </c>
      <c r="G20" s="1249"/>
      <c r="H20" s="508"/>
    </row>
    <row r="21" spans="1:8" ht="12.75" customHeight="1" x14ac:dyDescent="0.2">
      <c r="A21" s="520"/>
      <c r="B21" s="517" t="s">
        <v>278</v>
      </c>
      <c r="C21" s="500">
        <f>C20+1</f>
        <v>5</v>
      </c>
      <c r="D21" s="504"/>
      <c r="E21" s="500"/>
      <c r="F21" s="1810">
        <v>9539</v>
      </c>
      <c r="G21" s="1249"/>
      <c r="H21" s="508"/>
    </row>
    <row r="22" spans="1:8" ht="12.75" customHeight="1" x14ac:dyDescent="0.2">
      <c r="A22" s="520"/>
      <c r="B22" s="510" t="s">
        <v>990</v>
      </c>
      <c r="C22" s="500">
        <f>C21+1</f>
        <v>6</v>
      </c>
      <c r="D22" s="504"/>
      <c r="E22" s="500"/>
      <c r="F22" s="1810">
        <v>9540</v>
      </c>
      <c r="G22" s="1249"/>
      <c r="H22" s="508"/>
    </row>
    <row r="23" spans="1:8" ht="12.75" customHeight="1" x14ac:dyDescent="0.2">
      <c r="A23" s="520"/>
      <c r="B23" s="517" t="s">
        <v>171</v>
      </c>
      <c r="C23" s="500">
        <f>C22+1</f>
        <v>7</v>
      </c>
      <c r="D23" s="504"/>
      <c r="E23" s="500"/>
      <c r="F23" s="1812">
        <v>9541</v>
      </c>
      <c r="G23" s="1249"/>
      <c r="H23" s="508"/>
    </row>
    <row r="24" spans="1:8" ht="12.75" customHeight="1" x14ac:dyDescent="0.2">
      <c r="A24" s="520"/>
      <c r="B24" s="517" t="s">
        <v>203</v>
      </c>
      <c r="C24" s="500">
        <f>C23+1</f>
        <v>8</v>
      </c>
      <c r="D24" s="504"/>
      <c r="E24" s="500"/>
      <c r="F24" s="1810">
        <v>6607</v>
      </c>
      <c r="G24" s="1249"/>
      <c r="H24" s="508"/>
    </row>
    <row r="25" spans="1:8" ht="9" customHeight="1" x14ac:dyDescent="0.2">
      <c r="A25" s="1393"/>
      <c r="B25" s="511"/>
      <c r="C25" s="500"/>
      <c r="D25" s="504"/>
      <c r="E25" s="500"/>
      <c r="F25" s="512"/>
      <c r="G25" s="1249"/>
      <c r="H25" s="508"/>
    </row>
    <row r="26" spans="1:8" ht="12.75" customHeight="1" x14ac:dyDescent="0.2">
      <c r="A26" s="1393"/>
      <c r="B26" s="515" t="s">
        <v>379</v>
      </c>
      <c r="C26" s="500"/>
      <c r="D26" s="504"/>
      <c r="E26" s="500"/>
      <c r="F26" s="505"/>
      <c r="G26" s="1249"/>
      <c r="H26" s="508"/>
    </row>
    <row r="27" spans="1:8" ht="12.75" customHeight="1" x14ac:dyDescent="0.2">
      <c r="A27" s="1393"/>
      <c r="B27" s="510" t="s">
        <v>228</v>
      </c>
      <c r="C27" s="500"/>
      <c r="D27" s="504"/>
      <c r="E27" s="500"/>
      <c r="F27" s="505"/>
      <c r="G27" s="1249"/>
      <c r="H27" s="508"/>
    </row>
    <row r="28" spans="1:8" ht="12.75" customHeight="1" x14ac:dyDescent="0.2">
      <c r="A28" s="520"/>
      <c r="B28" s="510" t="s">
        <v>505</v>
      </c>
      <c r="C28" s="500">
        <f>C24+1</f>
        <v>9</v>
      </c>
      <c r="D28" s="504"/>
      <c r="E28" s="500"/>
      <c r="F28" s="1812">
        <v>9543</v>
      </c>
      <c r="G28" s="1249"/>
      <c r="H28" s="508"/>
    </row>
    <row r="29" spans="1:8" ht="12.75" customHeight="1" x14ac:dyDescent="0.2">
      <c r="A29" s="520"/>
      <c r="B29" s="510" t="s">
        <v>125</v>
      </c>
      <c r="C29" s="500">
        <f>C28+1</f>
        <v>10</v>
      </c>
      <c r="D29" s="504"/>
      <c r="E29" s="500"/>
      <c r="F29" s="1812" t="s">
        <v>2171</v>
      </c>
      <c r="G29" s="1249"/>
      <c r="H29" s="508"/>
    </row>
    <row r="30" spans="1:8" ht="12.75" customHeight="1" x14ac:dyDescent="0.2">
      <c r="A30" s="520"/>
      <c r="B30" s="510" t="s">
        <v>129</v>
      </c>
      <c r="C30" s="500">
        <f>C29+1</f>
        <v>11</v>
      </c>
      <c r="D30" s="504"/>
      <c r="E30" s="500"/>
      <c r="F30" s="1812">
        <v>9544</v>
      </c>
      <c r="G30" s="1249"/>
      <c r="H30" s="508"/>
    </row>
    <row r="31" spans="1:8" ht="12.75" customHeight="1" x14ac:dyDescent="0.2">
      <c r="A31" s="520"/>
      <c r="B31" s="510" t="s">
        <v>96</v>
      </c>
      <c r="C31" s="500"/>
      <c r="D31" s="504"/>
      <c r="E31" s="500"/>
      <c r="F31" s="1812"/>
      <c r="G31" s="1248"/>
      <c r="H31" s="508"/>
    </row>
    <row r="32" spans="1:8" ht="12.75" customHeight="1" x14ac:dyDescent="0.2">
      <c r="A32" s="1393"/>
      <c r="B32" s="510" t="s">
        <v>125</v>
      </c>
      <c r="C32" s="500">
        <f>C30+1</f>
        <v>12</v>
      </c>
      <c r="D32" s="504"/>
      <c r="E32" s="500"/>
      <c r="F32" s="1812" t="s">
        <v>2172</v>
      </c>
      <c r="G32" s="1248"/>
      <c r="H32" s="508"/>
    </row>
    <row r="33" spans="1:11" ht="12.75" customHeight="1" x14ac:dyDescent="0.2">
      <c r="A33" s="1393"/>
      <c r="B33" s="510" t="s">
        <v>474</v>
      </c>
      <c r="C33" s="500">
        <f>C32+1</f>
        <v>13</v>
      </c>
      <c r="D33" s="504"/>
      <c r="E33" s="500"/>
      <c r="F33" s="1812">
        <v>9546</v>
      </c>
      <c r="G33" s="1248"/>
      <c r="H33" s="508"/>
    </row>
    <row r="34" spans="1:11" ht="9" customHeight="1" x14ac:dyDescent="0.2">
      <c r="A34" s="1393"/>
      <c r="B34" s="510"/>
      <c r="C34" s="500"/>
      <c r="D34" s="504"/>
      <c r="E34" s="500"/>
      <c r="F34" s="505"/>
      <c r="G34" s="1248"/>
      <c r="H34" s="508"/>
    </row>
    <row r="35" spans="1:11" ht="12.75" customHeight="1" x14ac:dyDescent="0.2">
      <c r="A35" s="520"/>
      <c r="B35" s="497" t="s">
        <v>15</v>
      </c>
      <c r="C35" s="500">
        <f>C33+1</f>
        <v>14</v>
      </c>
      <c r="D35" s="1538"/>
      <c r="E35" s="500"/>
      <c r="F35" s="841"/>
      <c r="G35" s="1248"/>
      <c r="H35" s="1539"/>
    </row>
    <row r="36" spans="1:11" ht="9" customHeight="1" x14ac:dyDescent="0.2">
      <c r="A36" s="1250"/>
      <c r="B36" s="510"/>
      <c r="C36" s="500"/>
      <c r="D36" s="504"/>
      <c r="E36" s="500"/>
      <c r="F36" s="505"/>
      <c r="G36" s="1248"/>
      <c r="H36" s="508"/>
    </row>
    <row r="37" spans="1:11" ht="12.75" customHeight="1" x14ac:dyDescent="0.2">
      <c r="A37" s="520"/>
      <c r="B37" s="497" t="s">
        <v>68</v>
      </c>
      <c r="C37" s="500"/>
      <c r="D37" s="504"/>
      <c r="E37" s="500"/>
      <c r="F37" s="505"/>
      <c r="G37" s="927"/>
      <c r="H37" s="508"/>
    </row>
    <row r="38" spans="1:11" ht="12.75" customHeight="1" x14ac:dyDescent="0.2">
      <c r="A38" s="520"/>
      <c r="B38" s="497" t="s">
        <v>67</v>
      </c>
      <c r="C38" s="500">
        <f>C35+1</f>
        <v>15</v>
      </c>
      <c r="D38" s="504"/>
      <c r="E38" s="500"/>
      <c r="F38" s="1812" t="s">
        <v>2173</v>
      </c>
      <c r="G38" s="927"/>
      <c r="H38" s="508"/>
    </row>
    <row r="39" spans="1:11" ht="12.75" customHeight="1" x14ac:dyDescent="0.2">
      <c r="A39" s="520"/>
      <c r="B39" s="497" t="s">
        <v>67</v>
      </c>
      <c r="C39" s="500">
        <f>C38+1</f>
        <v>16</v>
      </c>
      <c r="D39" s="504"/>
      <c r="E39" s="500"/>
      <c r="F39" s="1812" t="s">
        <v>2174</v>
      </c>
      <c r="G39" s="927"/>
      <c r="H39" s="508"/>
    </row>
    <row r="40" spans="1:11" ht="12.75" customHeight="1" x14ac:dyDescent="0.2">
      <c r="A40" s="520"/>
      <c r="B40" s="932" t="s">
        <v>67</v>
      </c>
      <c r="C40" s="522">
        <f>C39+1</f>
        <v>17</v>
      </c>
      <c r="D40" s="523"/>
      <c r="E40" s="522"/>
      <c r="F40" s="1862" t="s">
        <v>2175</v>
      </c>
      <c r="G40" s="933"/>
      <c r="H40" s="525"/>
    </row>
    <row r="41" spans="1:11" ht="9" customHeight="1" x14ac:dyDescent="0.2">
      <c r="A41" s="1393"/>
      <c r="B41" s="497"/>
      <c r="C41" s="500"/>
      <c r="D41" s="504"/>
      <c r="E41" s="500"/>
      <c r="F41" s="1865"/>
      <c r="G41" s="520"/>
      <c r="H41" s="508"/>
    </row>
    <row r="42" spans="1:11" ht="12.75" customHeight="1" thickBot="1" x14ac:dyDescent="0.25">
      <c r="A42" s="520"/>
      <c r="B42" s="526"/>
      <c r="C42" s="527">
        <f>C40+1</f>
        <v>18</v>
      </c>
      <c r="D42" s="528"/>
      <c r="E42" s="527"/>
      <c r="F42" s="1866">
        <v>9549</v>
      </c>
      <c r="G42" s="529"/>
      <c r="H42" s="925"/>
    </row>
    <row r="43" spans="1:11" ht="12.75" customHeight="1" x14ac:dyDescent="0.2">
      <c r="B43" s="510"/>
      <c r="C43" s="500"/>
      <c r="D43" s="504"/>
      <c r="E43" s="500"/>
      <c r="F43" s="532"/>
      <c r="G43" s="533"/>
      <c r="H43" s="926"/>
    </row>
    <row r="44" spans="1:11" s="1540" customFormat="1" x14ac:dyDescent="0.2">
      <c r="B44" s="1261"/>
      <c r="C44" s="499"/>
      <c r="D44" s="499"/>
      <c r="E44" s="499"/>
      <c r="F44" s="499"/>
      <c r="G44" s="499"/>
      <c r="H44" s="499"/>
      <c r="I44" s="489"/>
      <c r="J44" s="489"/>
      <c r="K44" s="489"/>
    </row>
    <row r="45" spans="1:11" s="1540" customFormat="1" x14ac:dyDescent="0.2">
      <c r="B45" s="955"/>
      <c r="C45" s="499"/>
      <c r="D45" s="499"/>
      <c r="E45" s="499"/>
      <c r="F45" s="499"/>
      <c r="G45" s="499"/>
      <c r="H45" s="499"/>
      <c r="I45" s="489"/>
      <c r="J45" s="489"/>
      <c r="K45" s="489"/>
    </row>
    <row r="46" spans="1:11" s="1540" customFormat="1" x14ac:dyDescent="0.2">
      <c r="B46" s="1261"/>
      <c r="C46" s="1261"/>
      <c r="D46" s="1261"/>
      <c r="E46" s="1261"/>
      <c r="F46" s="1261"/>
      <c r="G46" s="1261"/>
      <c r="H46" s="1261"/>
      <c r="I46" s="1261"/>
      <c r="J46" s="553"/>
    </row>
  </sheetData>
  <mergeCells count="4">
    <mergeCell ref="B3:H3"/>
    <mergeCell ref="B4:H4"/>
    <mergeCell ref="B5:H5"/>
    <mergeCell ref="D8:F8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&amp;LS19-L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zoomScaleNormal="100" zoomScaleSheetLayoutView="40" workbookViewId="0"/>
  </sheetViews>
  <sheetFormatPr baseColWidth="10" defaultColWidth="11.42578125" defaultRowHeight="15" customHeight="1" x14ac:dyDescent="0.2"/>
  <cols>
    <col min="1" max="1" width="2.42578125" style="1393" customWidth="1"/>
    <col min="2" max="2" width="58.42578125" style="489" customWidth="1"/>
    <col min="3" max="3" width="2.7109375" style="1393" customWidth="1"/>
    <col min="4" max="4" width="1.28515625" style="1393" customWidth="1"/>
    <col min="5" max="5" width="15.7109375" style="530" customWidth="1"/>
    <col min="6" max="6" width="1.28515625" style="530" customWidth="1"/>
    <col min="7" max="7" width="1.28515625" style="489" customWidth="1"/>
    <col min="8" max="8" width="15.7109375" style="530" customWidth="1"/>
    <col min="9" max="9" width="1.28515625" style="489" customWidth="1"/>
    <col min="10" max="16384" width="11.42578125" style="489"/>
  </cols>
  <sheetData>
    <row r="1" spans="2:10" ht="10.15" customHeight="1" x14ac:dyDescent="0.2">
      <c r="J1" s="1231"/>
    </row>
    <row r="2" spans="2:10" ht="12.6" customHeight="1" x14ac:dyDescent="0.2">
      <c r="B2" s="531" t="s">
        <v>1038</v>
      </c>
      <c r="C2" s="2046"/>
      <c r="D2" s="2046"/>
      <c r="E2" s="2183"/>
      <c r="F2" s="2183"/>
      <c r="G2" s="2051"/>
      <c r="H2" s="2183"/>
    </row>
    <row r="3" spans="2:10" ht="13.15" customHeight="1" x14ac:dyDescent="0.2">
      <c r="B3" s="490" t="s">
        <v>1000</v>
      </c>
      <c r="C3" s="2049"/>
      <c r="D3" s="2049"/>
      <c r="E3" s="2185"/>
      <c r="F3" s="2185"/>
      <c r="G3" s="2049"/>
      <c r="H3" s="2186"/>
    </row>
    <row r="4" spans="2:10" ht="12.75" customHeight="1" x14ac:dyDescent="0.2">
      <c r="B4" s="2323" t="s">
        <v>30</v>
      </c>
      <c r="C4" s="2323"/>
      <c r="D4" s="2323"/>
      <c r="E4" s="2323"/>
      <c r="F4" s="2323"/>
      <c r="G4" s="2323"/>
      <c r="H4" s="2323"/>
    </row>
    <row r="5" spans="2:10" ht="12.75" customHeight="1" x14ac:dyDescent="0.2">
      <c r="B5" s="2256" t="s">
        <v>929</v>
      </c>
      <c r="C5" s="2256"/>
      <c r="D5" s="2256"/>
      <c r="E5" s="2256"/>
      <c r="F5" s="2256"/>
      <c r="G5" s="2256"/>
      <c r="H5" s="2256"/>
    </row>
    <row r="6" spans="2:10" ht="14.1" customHeight="1" x14ac:dyDescent="0.2">
      <c r="B6" s="2182" t="s">
        <v>1016</v>
      </c>
      <c r="C6" s="1541"/>
      <c r="D6" s="1541"/>
      <c r="E6" s="1542"/>
      <c r="F6" s="1542"/>
      <c r="G6" s="1427"/>
      <c r="H6" s="1543"/>
    </row>
    <row r="7" spans="2:10" ht="12.75" customHeight="1" thickBot="1" x14ac:dyDescent="0.25">
      <c r="B7" s="2184"/>
      <c r="C7" s="632"/>
      <c r="D7" s="632"/>
      <c r="E7" s="632" t="s">
        <v>935</v>
      </c>
      <c r="F7" s="1431"/>
      <c r="G7" s="1430"/>
      <c r="H7" s="1430" t="s">
        <v>831</v>
      </c>
      <c r="I7" s="608"/>
    </row>
    <row r="8" spans="2:10" ht="9" customHeight="1" x14ac:dyDescent="0.2">
      <c r="B8" s="568"/>
      <c r="C8" s="1544"/>
      <c r="D8" s="509"/>
      <c r="E8" s="1432"/>
      <c r="F8" s="1432"/>
      <c r="G8" s="1427"/>
      <c r="H8" s="1545"/>
    </row>
    <row r="9" spans="2:10" ht="12.75" customHeight="1" x14ac:dyDescent="0.2">
      <c r="B9" s="568" t="s">
        <v>0</v>
      </c>
      <c r="C9" s="1544"/>
      <c r="D9" s="509"/>
      <c r="E9" s="1432"/>
      <c r="F9" s="1432"/>
      <c r="G9" s="1427"/>
      <c r="H9" s="1545"/>
    </row>
    <row r="10" spans="2:10" ht="12.75" customHeight="1" x14ac:dyDescent="0.2">
      <c r="B10" s="1391" t="s">
        <v>185</v>
      </c>
      <c r="C10" s="1546">
        <v>1</v>
      </c>
      <c r="D10" s="1546"/>
      <c r="E10" s="1697" t="s">
        <v>2176</v>
      </c>
      <c r="F10" s="1452"/>
      <c r="G10" s="1547"/>
      <c r="H10" s="1496"/>
    </row>
    <row r="11" spans="2:10" ht="12.75" customHeight="1" x14ac:dyDescent="0.2">
      <c r="B11" s="517" t="s">
        <v>214</v>
      </c>
      <c r="C11" s="1546">
        <f>C10+1</f>
        <v>2</v>
      </c>
      <c r="D11" s="1174"/>
      <c r="E11" s="1691" t="s">
        <v>2177</v>
      </c>
      <c r="F11" s="512"/>
      <c r="G11" s="1548"/>
      <c r="H11" s="1500"/>
    </row>
    <row r="12" spans="2:10" ht="12.75" customHeight="1" x14ac:dyDescent="0.2">
      <c r="B12" s="517" t="s">
        <v>672</v>
      </c>
      <c r="C12" s="1546">
        <f>C11+1</f>
        <v>3</v>
      </c>
      <c r="D12" s="1546"/>
      <c r="E12" s="1691" t="s">
        <v>2178</v>
      </c>
      <c r="F12" s="512"/>
      <c r="G12" s="1548"/>
      <c r="H12" s="1500"/>
    </row>
    <row r="13" spans="2:10" ht="12.75" customHeight="1" x14ac:dyDescent="0.2">
      <c r="B13" s="510" t="s">
        <v>652</v>
      </c>
      <c r="C13" s="1546">
        <f>C12+1</f>
        <v>4</v>
      </c>
      <c r="D13" s="1549" t="s">
        <v>57</v>
      </c>
      <c r="E13" s="1697" t="s">
        <v>2179</v>
      </c>
      <c r="F13" s="645" t="s">
        <v>58</v>
      </c>
      <c r="G13" s="1549" t="s">
        <v>57</v>
      </c>
      <c r="H13" s="1496"/>
      <c r="I13" s="645" t="s">
        <v>58</v>
      </c>
    </row>
    <row r="14" spans="2:10" ht="12.75" customHeight="1" x14ac:dyDescent="0.2">
      <c r="B14" s="510" t="s">
        <v>31</v>
      </c>
      <c r="C14" s="1546">
        <f>C13+1</f>
        <v>5</v>
      </c>
      <c r="D14" s="1546"/>
      <c r="E14" s="1867" t="s">
        <v>2180</v>
      </c>
      <c r="F14" s="505"/>
      <c r="G14" s="1551"/>
      <c r="H14" s="1496"/>
    </row>
    <row r="15" spans="2:10" ht="12.75" customHeight="1" x14ac:dyDescent="0.2">
      <c r="B15" s="510" t="s">
        <v>991</v>
      </c>
      <c r="C15" s="1546"/>
      <c r="D15" s="1546"/>
      <c r="E15" s="1550"/>
      <c r="F15" s="505"/>
      <c r="G15" s="1551"/>
      <c r="H15" s="1496"/>
    </row>
    <row r="16" spans="2:10" ht="12.75" customHeight="1" x14ac:dyDescent="0.2">
      <c r="B16" s="510" t="s">
        <v>217</v>
      </c>
      <c r="C16" s="1546">
        <f>C14+1</f>
        <v>6</v>
      </c>
      <c r="D16" s="1546"/>
      <c r="E16" s="1552"/>
      <c r="F16" s="505"/>
      <c r="G16" s="1551"/>
      <c r="H16" s="1553"/>
    </row>
    <row r="17" spans="1:9" ht="12.75" customHeight="1" x14ac:dyDescent="0.2">
      <c r="B17" s="521" t="s">
        <v>148</v>
      </c>
      <c r="C17" s="1554">
        <f>C16+1</f>
        <v>7</v>
      </c>
      <c r="D17" s="1554"/>
      <c r="E17" s="1696" t="s">
        <v>2181</v>
      </c>
      <c r="F17" s="524"/>
      <c r="G17" s="1555"/>
      <c r="H17" s="1501"/>
      <c r="I17" s="517"/>
    </row>
    <row r="18" spans="1:9" s="515" customFormat="1" ht="14.25" customHeight="1" thickBot="1" x14ac:dyDescent="0.25">
      <c r="A18" s="1385"/>
      <c r="B18" s="526"/>
      <c r="C18" s="1556">
        <f>C17+1</f>
        <v>8</v>
      </c>
      <c r="D18" s="1557"/>
      <c r="E18" s="1558"/>
      <c r="F18" s="925"/>
      <c r="G18" s="1559"/>
      <c r="H18" s="1560"/>
      <c r="I18" s="1329"/>
    </row>
    <row r="19" spans="1:9" ht="7.5" customHeight="1" x14ac:dyDescent="0.2">
      <c r="B19" s="497"/>
      <c r="C19" s="1561"/>
      <c r="D19" s="1561"/>
      <c r="E19" s="1562"/>
      <c r="F19" s="1562"/>
      <c r="G19" s="1563"/>
      <c r="H19" s="505"/>
    </row>
    <row r="20" spans="1:9" ht="12.75" customHeight="1" x14ac:dyDescent="0.2">
      <c r="B20" s="497" t="s">
        <v>145</v>
      </c>
      <c r="C20" s="1561"/>
      <c r="D20" s="1561"/>
      <c r="E20" s="1562"/>
      <c r="F20" s="1562"/>
      <c r="G20" s="1563"/>
      <c r="H20" s="505"/>
    </row>
    <row r="21" spans="1:9" ht="8.25" customHeight="1" x14ac:dyDescent="0.2">
      <c r="B21" s="497"/>
      <c r="C21" s="1561"/>
      <c r="D21" s="1561"/>
      <c r="E21" s="1562"/>
      <c r="F21" s="1562"/>
      <c r="G21" s="1563"/>
      <c r="H21" s="505"/>
    </row>
    <row r="22" spans="1:9" s="515" customFormat="1" ht="12.75" customHeight="1" x14ac:dyDescent="0.2">
      <c r="A22" s="1385"/>
      <c r="B22" s="497" t="s">
        <v>722</v>
      </c>
      <c r="C22" s="1564"/>
      <c r="D22" s="1564"/>
      <c r="E22" s="1461"/>
      <c r="F22" s="1461"/>
      <c r="G22" s="1565"/>
      <c r="H22" s="1566"/>
    </row>
    <row r="23" spans="1:9" ht="12.75" customHeight="1" x14ac:dyDescent="0.2">
      <c r="B23" s="510" t="s">
        <v>8</v>
      </c>
      <c r="C23" s="1567">
        <f>C18+1</f>
        <v>9</v>
      </c>
      <c r="D23" s="1568"/>
      <c r="E23" s="1692" t="s">
        <v>2182</v>
      </c>
      <c r="F23" s="1457"/>
      <c r="G23" s="1549"/>
      <c r="H23" s="512"/>
    </row>
    <row r="24" spans="1:9" ht="12.75" customHeight="1" x14ac:dyDescent="0.2">
      <c r="B24" s="510" t="s">
        <v>8</v>
      </c>
      <c r="C24" s="1567">
        <f t="shared" ref="C24:C32" si="0">C23+1</f>
        <v>10</v>
      </c>
      <c r="D24" s="1568"/>
      <c r="E24" s="1692" t="s">
        <v>2183</v>
      </c>
      <c r="F24" s="1457"/>
      <c r="G24" s="1549"/>
      <c r="H24" s="512"/>
    </row>
    <row r="25" spans="1:9" ht="12.75" customHeight="1" x14ac:dyDescent="0.2">
      <c r="B25" s="510" t="s">
        <v>8</v>
      </c>
      <c r="C25" s="1567">
        <f t="shared" si="0"/>
        <v>11</v>
      </c>
      <c r="D25" s="1568"/>
      <c r="E25" s="1692" t="s">
        <v>2184</v>
      </c>
      <c r="F25" s="1457"/>
      <c r="G25" s="1549"/>
      <c r="H25" s="512"/>
    </row>
    <row r="26" spans="1:9" ht="12.75" customHeight="1" x14ac:dyDescent="0.2">
      <c r="B26" s="510" t="s">
        <v>8</v>
      </c>
      <c r="C26" s="1567">
        <f>C25+1</f>
        <v>12</v>
      </c>
      <c r="D26" s="1568"/>
      <c r="E26" s="1692" t="s">
        <v>2185</v>
      </c>
      <c r="F26" s="1457"/>
      <c r="G26" s="1549"/>
      <c r="H26" s="512"/>
    </row>
    <row r="27" spans="1:9" ht="12.75" customHeight="1" x14ac:dyDescent="0.2">
      <c r="B27" s="510" t="s">
        <v>8</v>
      </c>
      <c r="C27" s="1567">
        <f>C26+1</f>
        <v>13</v>
      </c>
      <c r="D27" s="1568"/>
      <c r="E27" s="1692" t="s">
        <v>2186</v>
      </c>
      <c r="F27" s="1457"/>
      <c r="G27" s="1549"/>
      <c r="H27" s="512"/>
    </row>
    <row r="28" spans="1:9" ht="12.75" customHeight="1" x14ac:dyDescent="0.2">
      <c r="B28" s="510" t="s">
        <v>8</v>
      </c>
      <c r="C28" s="1567">
        <f>C27+1</f>
        <v>14</v>
      </c>
      <c r="D28" s="1568"/>
      <c r="E28" s="1692" t="s">
        <v>2187</v>
      </c>
      <c r="F28" s="1457"/>
      <c r="G28" s="1549"/>
      <c r="H28" s="1457"/>
    </row>
    <row r="29" spans="1:9" ht="12.75" customHeight="1" x14ac:dyDescent="0.2">
      <c r="B29" s="510" t="s">
        <v>67</v>
      </c>
      <c r="C29" s="1567">
        <f t="shared" si="0"/>
        <v>15</v>
      </c>
      <c r="D29" s="1568"/>
      <c r="E29" s="1692" t="s">
        <v>2188</v>
      </c>
      <c r="F29" s="1457"/>
      <c r="G29" s="1549"/>
      <c r="H29" s="512"/>
    </row>
    <row r="30" spans="1:9" ht="12.75" customHeight="1" x14ac:dyDescent="0.2">
      <c r="B30" s="510" t="s">
        <v>67</v>
      </c>
      <c r="C30" s="1567">
        <f t="shared" si="0"/>
        <v>16</v>
      </c>
      <c r="D30" s="1568"/>
      <c r="E30" s="1692" t="s">
        <v>2189</v>
      </c>
      <c r="F30" s="1457"/>
      <c r="G30" s="1549"/>
      <c r="H30" s="512"/>
    </row>
    <row r="31" spans="1:9" ht="12.75" customHeight="1" x14ac:dyDescent="0.2">
      <c r="B31" s="510" t="s">
        <v>67</v>
      </c>
      <c r="C31" s="1567">
        <f t="shared" si="0"/>
        <v>17</v>
      </c>
      <c r="D31" s="1568"/>
      <c r="E31" s="1692" t="s">
        <v>2190</v>
      </c>
      <c r="F31" s="1457"/>
      <c r="G31" s="1549"/>
      <c r="H31" s="512"/>
    </row>
    <row r="32" spans="1:9" ht="12.75" customHeight="1" thickBot="1" x14ac:dyDescent="0.25">
      <c r="B32" s="1329"/>
      <c r="C32" s="1569">
        <f t="shared" si="0"/>
        <v>18</v>
      </c>
      <c r="D32" s="1570"/>
      <c r="E32" s="1792" t="s">
        <v>2191</v>
      </c>
      <c r="F32" s="1571"/>
      <c r="G32" s="1572"/>
      <c r="H32" s="693"/>
      <c r="I32" s="1221"/>
    </row>
    <row r="33" spans="2:9" ht="10.5" customHeight="1" x14ac:dyDescent="0.2">
      <c r="B33" s="510"/>
      <c r="C33" s="1567"/>
      <c r="D33" s="1568"/>
      <c r="E33" s="1457"/>
      <c r="F33" s="1457"/>
      <c r="G33" s="1549"/>
      <c r="H33" s="505"/>
      <c r="I33" s="498"/>
    </row>
    <row r="34" spans="2:9" ht="12.75" customHeight="1" x14ac:dyDescent="0.2">
      <c r="B34" s="497" t="s">
        <v>672</v>
      </c>
      <c r="C34" s="1567"/>
      <c r="D34" s="1568"/>
      <c r="E34" s="1457"/>
      <c r="F34" s="1457"/>
      <c r="G34" s="1549"/>
      <c r="H34" s="505"/>
      <c r="I34" s="498"/>
    </row>
    <row r="35" spans="2:9" ht="12.75" customHeight="1" x14ac:dyDescent="0.2">
      <c r="B35" s="510" t="s">
        <v>992</v>
      </c>
      <c r="C35" s="585"/>
      <c r="D35" s="585"/>
      <c r="E35" s="1457"/>
      <c r="F35" s="1457"/>
      <c r="G35" s="1549"/>
      <c r="H35" s="512"/>
    </row>
    <row r="36" spans="2:9" ht="12.75" customHeight="1" x14ac:dyDescent="0.2">
      <c r="B36" s="510" t="s">
        <v>67</v>
      </c>
      <c r="C36" s="1567">
        <f>C32+1</f>
        <v>19</v>
      </c>
      <c r="D36" s="1568"/>
      <c r="E36" s="1692">
        <v>8789</v>
      </c>
      <c r="F36" s="1457"/>
      <c r="G36" s="1549"/>
      <c r="H36" s="512"/>
    </row>
    <row r="37" spans="2:9" ht="12.75" customHeight="1" x14ac:dyDescent="0.2">
      <c r="B37" s="510" t="s">
        <v>67</v>
      </c>
      <c r="C37" s="1567">
        <f>C36+1</f>
        <v>20</v>
      </c>
      <c r="D37" s="1568"/>
      <c r="E37" s="1692">
        <v>8796</v>
      </c>
      <c r="F37" s="1457"/>
      <c r="G37" s="1549"/>
      <c r="H37" s="512"/>
    </row>
    <row r="38" spans="2:9" ht="12.75" customHeight="1" x14ac:dyDescent="0.2">
      <c r="B38" s="510" t="s">
        <v>67</v>
      </c>
      <c r="C38" s="1567">
        <f>C37+1</f>
        <v>21</v>
      </c>
      <c r="D38" s="1568"/>
      <c r="E38" s="1692">
        <v>8803</v>
      </c>
      <c r="F38" s="1457"/>
      <c r="G38" s="1549"/>
      <c r="H38" s="512"/>
    </row>
    <row r="39" spans="2:9" ht="12.75" customHeight="1" x14ac:dyDescent="0.2">
      <c r="B39" s="510" t="s">
        <v>67</v>
      </c>
      <c r="C39" s="1567">
        <f>C38+1</f>
        <v>22</v>
      </c>
      <c r="D39" s="1568"/>
      <c r="E39" s="1692">
        <v>8810</v>
      </c>
      <c r="F39" s="1457"/>
      <c r="G39" s="1549"/>
      <c r="H39" s="512"/>
    </row>
    <row r="40" spans="2:9" ht="12.75" customHeight="1" x14ac:dyDescent="0.2">
      <c r="B40" s="510" t="s">
        <v>67</v>
      </c>
      <c r="C40" s="1567">
        <f>C39+1</f>
        <v>23</v>
      </c>
      <c r="D40" s="1568"/>
      <c r="E40" s="1692" t="s">
        <v>2192</v>
      </c>
      <c r="F40" s="1457"/>
      <c r="G40" s="1549"/>
      <c r="H40" s="512"/>
    </row>
    <row r="41" spans="2:9" ht="12.75" customHeight="1" x14ac:dyDescent="0.2">
      <c r="B41" s="685"/>
      <c r="C41" s="1573">
        <f>C40+1</f>
        <v>24</v>
      </c>
      <c r="D41" s="1574"/>
      <c r="E41" s="1695">
        <v>8817</v>
      </c>
      <c r="F41" s="1456"/>
      <c r="G41" s="1575"/>
      <c r="H41" s="688"/>
      <c r="I41" s="825"/>
    </row>
    <row r="42" spans="2:9" ht="12.75" customHeight="1" x14ac:dyDescent="0.2">
      <c r="B42" s="510" t="s">
        <v>556</v>
      </c>
      <c r="C42" s="585"/>
      <c r="D42" s="585"/>
      <c r="E42" s="1457"/>
      <c r="F42" s="1457"/>
      <c r="G42" s="1549"/>
      <c r="H42" s="512"/>
    </row>
    <row r="43" spans="2:9" ht="12.75" customHeight="1" x14ac:dyDescent="0.2">
      <c r="B43" s="1091" t="s">
        <v>993</v>
      </c>
      <c r="C43" s="1567">
        <f>C41+1</f>
        <v>25</v>
      </c>
      <c r="D43" s="1568"/>
      <c r="E43" s="1692">
        <v>8824</v>
      </c>
      <c r="F43" s="1457"/>
      <c r="G43" s="1549"/>
      <c r="H43" s="512"/>
    </row>
    <row r="44" spans="2:9" ht="12.75" customHeight="1" x14ac:dyDescent="0.2">
      <c r="B44" s="1091" t="s">
        <v>994</v>
      </c>
      <c r="C44" s="1567"/>
      <c r="D44" s="1568"/>
      <c r="E44" s="1693"/>
      <c r="F44" s="1457"/>
      <c r="G44" s="1549"/>
      <c r="H44" s="512"/>
    </row>
    <row r="45" spans="2:9" ht="12.75" customHeight="1" x14ac:dyDescent="0.2">
      <c r="B45" s="1083" t="s">
        <v>765</v>
      </c>
      <c r="C45" s="1567">
        <f>C43+1</f>
        <v>26</v>
      </c>
      <c r="D45" s="1568"/>
      <c r="E45" s="1692" t="s">
        <v>2193</v>
      </c>
      <c r="F45" s="1457"/>
      <c r="G45" s="1549"/>
      <c r="H45" s="512"/>
    </row>
    <row r="46" spans="2:9" ht="12.75" customHeight="1" x14ac:dyDescent="0.2">
      <c r="B46" s="1083" t="s">
        <v>995</v>
      </c>
      <c r="C46" s="1567">
        <f>C45+1</f>
        <v>27</v>
      </c>
      <c r="D46" s="1568"/>
      <c r="E46" s="1692" t="s">
        <v>2194</v>
      </c>
      <c r="F46" s="1457"/>
      <c r="G46" s="1549"/>
      <c r="H46" s="512"/>
    </row>
    <row r="47" spans="2:9" ht="12.75" customHeight="1" x14ac:dyDescent="0.2">
      <c r="B47" s="1091" t="s">
        <v>996</v>
      </c>
      <c r="C47" s="1567">
        <f>C46+1</f>
        <v>28</v>
      </c>
      <c r="D47" s="1568"/>
      <c r="E47" s="1692" t="s">
        <v>2195</v>
      </c>
      <c r="F47" s="1457"/>
      <c r="G47" s="1549"/>
      <c r="H47" s="512"/>
    </row>
    <row r="48" spans="2:9" ht="12.75" customHeight="1" x14ac:dyDescent="0.2">
      <c r="B48" s="1091" t="s">
        <v>997</v>
      </c>
      <c r="C48" s="1567">
        <f>C47+1</f>
        <v>29</v>
      </c>
      <c r="D48" s="1568"/>
      <c r="E48" s="1692" t="s">
        <v>2196</v>
      </c>
      <c r="F48" s="1457"/>
      <c r="G48" s="1549"/>
      <c r="H48" s="512"/>
    </row>
    <row r="49" spans="2:9" ht="12.75" customHeight="1" x14ac:dyDescent="0.2">
      <c r="B49" s="1091" t="s">
        <v>68</v>
      </c>
      <c r="C49" s="1567"/>
      <c r="D49" s="1568"/>
      <c r="E49" s="1693"/>
      <c r="F49" s="1457"/>
      <c r="G49" s="1549"/>
      <c r="H49" s="512"/>
    </row>
    <row r="50" spans="2:9" ht="12.75" customHeight="1" x14ac:dyDescent="0.2">
      <c r="B50" s="1083" t="s">
        <v>109</v>
      </c>
      <c r="C50" s="1567">
        <f>C48+1</f>
        <v>30</v>
      </c>
      <c r="D50" s="1568"/>
      <c r="E50" s="1692">
        <v>8869</v>
      </c>
      <c r="F50" s="1457"/>
      <c r="G50" s="1549"/>
      <c r="H50" s="512"/>
    </row>
    <row r="51" spans="2:9" ht="12.75" customHeight="1" x14ac:dyDescent="0.2">
      <c r="B51" s="1083" t="s">
        <v>109</v>
      </c>
      <c r="C51" s="1567">
        <f>C50+1</f>
        <v>31</v>
      </c>
      <c r="D51" s="1568"/>
      <c r="E51" s="1692">
        <v>8876</v>
      </c>
      <c r="F51" s="1457"/>
      <c r="G51" s="1549"/>
      <c r="H51" s="512"/>
    </row>
    <row r="52" spans="2:9" ht="12.75" customHeight="1" x14ac:dyDescent="0.2">
      <c r="B52" s="1576"/>
      <c r="C52" s="1573">
        <f>C51+1</f>
        <v>32</v>
      </c>
      <c r="D52" s="1574"/>
      <c r="E52" s="1695">
        <v>8911</v>
      </c>
      <c r="F52" s="1456"/>
      <c r="G52" s="1575"/>
      <c r="H52" s="688"/>
      <c r="I52" s="825"/>
    </row>
    <row r="53" spans="2:9" ht="12.75" customHeight="1" thickBot="1" x14ac:dyDescent="0.25">
      <c r="B53" s="1329"/>
      <c r="C53" s="1569">
        <f>C52+1</f>
        <v>33</v>
      </c>
      <c r="D53" s="1570"/>
      <c r="E53" s="1792" t="s">
        <v>2197</v>
      </c>
      <c r="F53" s="1577"/>
      <c r="G53" s="1572"/>
      <c r="H53" s="1578"/>
      <c r="I53" s="1221"/>
    </row>
    <row r="54" spans="2:9" ht="6" customHeight="1" x14ac:dyDescent="0.2">
      <c r="B54" s="517"/>
      <c r="C54" s="520"/>
      <c r="D54" s="520"/>
    </row>
    <row r="55" spans="2:9" ht="10.5" customHeight="1" x14ac:dyDescent="0.2">
      <c r="B55" s="1579"/>
      <c r="C55" s="520"/>
      <c r="D55" s="520"/>
    </row>
    <row r="56" spans="2:9" ht="9.75" customHeight="1" x14ac:dyDescent="0.2">
      <c r="B56" s="1579"/>
      <c r="C56" s="1678"/>
      <c r="D56" s="1678"/>
    </row>
  </sheetData>
  <mergeCells count="2">
    <mergeCell ref="B4:H4"/>
    <mergeCell ref="B5:H5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&amp;LS23-1-L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62"/>
  <sheetViews>
    <sheetView zoomScaleNormal="100" zoomScaleSheetLayoutView="40" workbookViewId="0"/>
  </sheetViews>
  <sheetFormatPr baseColWidth="10" defaultColWidth="9.140625" defaultRowHeight="15" customHeight="1" x14ac:dyDescent="0.2"/>
  <cols>
    <col min="1" max="1" width="1.7109375" style="489" customWidth="1"/>
    <col min="2" max="2" width="59.28515625" style="489" bestFit="1" customWidth="1"/>
    <col min="3" max="3" width="3.28515625" style="1174" customWidth="1"/>
    <col min="4" max="4" width="1.28515625" style="1393" customWidth="1"/>
    <col min="5" max="5" width="15.7109375" style="530" customWidth="1"/>
    <col min="6" max="6" width="1.28515625" style="530" customWidth="1"/>
    <col min="7" max="7" width="1.28515625" style="489" customWidth="1"/>
    <col min="8" max="8" width="15.7109375" style="530" customWidth="1"/>
    <col min="9" max="9" width="1.28515625" style="489" customWidth="1"/>
    <col min="10" max="256" width="9.140625" style="489"/>
    <col min="257" max="257" width="2.7109375" style="489" customWidth="1"/>
    <col min="258" max="258" width="54.7109375" style="489" customWidth="1"/>
    <col min="259" max="259" width="2.7109375" style="489" customWidth="1"/>
    <col min="260" max="260" width="1.28515625" style="489" customWidth="1"/>
    <col min="261" max="261" width="15.7109375" style="489" customWidth="1"/>
    <col min="262" max="263" width="1.28515625" style="489" customWidth="1"/>
    <col min="264" max="264" width="15.7109375" style="489" customWidth="1"/>
    <col min="265" max="265" width="1.28515625" style="489" customWidth="1"/>
    <col min="266" max="512" width="9.140625" style="489"/>
    <col min="513" max="513" width="2.7109375" style="489" customWidth="1"/>
    <col min="514" max="514" width="54.7109375" style="489" customWidth="1"/>
    <col min="515" max="515" width="2.7109375" style="489" customWidth="1"/>
    <col min="516" max="516" width="1.28515625" style="489" customWidth="1"/>
    <col min="517" max="517" width="15.7109375" style="489" customWidth="1"/>
    <col min="518" max="519" width="1.28515625" style="489" customWidth="1"/>
    <col min="520" max="520" width="15.7109375" style="489" customWidth="1"/>
    <col min="521" max="521" width="1.28515625" style="489" customWidth="1"/>
    <col min="522" max="768" width="9.140625" style="489"/>
    <col min="769" max="769" width="2.7109375" style="489" customWidth="1"/>
    <col min="770" max="770" width="54.7109375" style="489" customWidth="1"/>
    <col min="771" max="771" width="2.7109375" style="489" customWidth="1"/>
    <col min="772" max="772" width="1.28515625" style="489" customWidth="1"/>
    <col min="773" max="773" width="15.7109375" style="489" customWidth="1"/>
    <col min="774" max="775" width="1.28515625" style="489" customWidth="1"/>
    <col min="776" max="776" width="15.7109375" style="489" customWidth="1"/>
    <col min="777" max="777" width="1.28515625" style="489" customWidth="1"/>
    <col min="778" max="1024" width="9.140625" style="489"/>
    <col min="1025" max="1025" width="2.7109375" style="489" customWidth="1"/>
    <col min="1026" max="1026" width="54.7109375" style="489" customWidth="1"/>
    <col min="1027" max="1027" width="2.7109375" style="489" customWidth="1"/>
    <col min="1028" max="1028" width="1.28515625" style="489" customWidth="1"/>
    <col min="1029" max="1029" width="15.7109375" style="489" customWidth="1"/>
    <col min="1030" max="1031" width="1.28515625" style="489" customWidth="1"/>
    <col min="1032" max="1032" width="15.7109375" style="489" customWidth="1"/>
    <col min="1033" max="1033" width="1.28515625" style="489" customWidth="1"/>
    <col min="1034" max="1280" width="9.140625" style="489"/>
    <col min="1281" max="1281" width="2.7109375" style="489" customWidth="1"/>
    <col min="1282" max="1282" width="54.7109375" style="489" customWidth="1"/>
    <col min="1283" max="1283" width="2.7109375" style="489" customWidth="1"/>
    <col min="1284" max="1284" width="1.28515625" style="489" customWidth="1"/>
    <col min="1285" max="1285" width="15.7109375" style="489" customWidth="1"/>
    <col min="1286" max="1287" width="1.28515625" style="489" customWidth="1"/>
    <col min="1288" max="1288" width="15.7109375" style="489" customWidth="1"/>
    <col min="1289" max="1289" width="1.28515625" style="489" customWidth="1"/>
    <col min="1290" max="1536" width="9.140625" style="489"/>
    <col min="1537" max="1537" width="2.7109375" style="489" customWidth="1"/>
    <col min="1538" max="1538" width="54.7109375" style="489" customWidth="1"/>
    <col min="1539" max="1539" width="2.7109375" style="489" customWidth="1"/>
    <col min="1540" max="1540" width="1.28515625" style="489" customWidth="1"/>
    <col min="1541" max="1541" width="15.7109375" style="489" customWidth="1"/>
    <col min="1542" max="1543" width="1.28515625" style="489" customWidth="1"/>
    <col min="1544" max="1544" width="15.7109375" style="489" customWidth="1"/>
    <col min="1545" max="1545" width="1.28515625" style="489" customWidth="1"/>
    <col min="1546" max="1792" width="9.140625" style="489"/>
    <col min="1793" max="1793" width="2.7109375" style="489" customWidth="1"/>
    <col min="1794" max="1794" width="54.7109375" style="489" customWidth="1"/>
    <col min="1795" max="1795" width="2.7109375" style="489" customWidth="1"/>
    <col min="1796" max="1796" width="1.28515625" style="489" customWidth="1"/>
    <col min="1797" max="1797" width="15.7109375" style="489" customWidth="1"/>
    <col min="1798" max="1799" width="1.28515625" style="489" customWidth="1"/>
    <col min="1800" max="1800" width="15.7109375" style="489" customWidth="1"/>
    <col min="1801" max="1801" width="1.28515625" style="489" customWidth="1"/>
    <col min="1802" max="2048" width="9.140625" style="489"/>
    <col min="2049" max="2049" width="2.7109375" style="489" customWidth="1"/>
    <col min="2050" max="2050" width="54.7109375" style="489" customWidth="1"/>
    <col min="2051" max="2051" width="2.7109375" style="489" customWidth="1"/>
    <col min="2052" max="2052" width="1.28515625" style="489" customWidth="1"/>
    <col min="2053" max="2053" width="15.7109375" style="489" customWidth="1"/>
    <col min="2054" max="2055" width="1.28515625" style="489" customWidth="1"/>
    <col min="2056" max="2056" width="15.7109375" style="489" customWidth="1"/>
    <col min="2057" max="2057" width="1.28515625" style="489" customWidth="1"/>
    <col min="2058" max="2304" width="9.140625" style="489"/>
    <col min="2305" max="2305" width="2.7109375" style="489" customWidth="1"/>
    <col min="2306" max="2306" width="54.7109375" style="489" customWidth="1"/>
    <col min="2307" max="2307" width="2.7109375" style="489" customWidth="1"/>
    <col min="2308" max="2308" width="1.28515625" style="489" customWidth="1"/>
    <col min="2309" max="2309" width="15.7109375" style="489" customWidth="1"/>
    <col min="2310" max="2311" width="1.28515625" style="489" customWidth="1"/>
    <col min="2312" max="2312" width="15.7109375" style="489" customWidth="1"/>
    <col min="2313" max="2313" width="1.28515625" style="489" customWidth="1"/>
    <col min="2314" max="2560" width="9.140625" style="489"/>
    <col min="2561" max="2561" width="2.7109375" style="489" customWidth="1"/>
    <col min="2562" max="2562" width="54.7109375" style="489" customWidth="1"/>
    <col min="2563" max="2563" width="2.7109375" style="489" customWidth="1"/>
    <col min="2564" max="2564" width="1.28515625" style="489" customWidth="1"/>
    <col min="2565" max="2565" width="15.7109375" style="489" customWidth="1"/>
    <col min="2566" max="2567" width="1.28515625" style="489" customWidth="1"/>
    <col min="2568" max="2568" width="15.7109375" style="489" customWidth="1"/>
    <col min="2569" max="2569" width="1.28515625" style="489" customWidth="1"/>
    <col min="2570" max="2816" width="9.140625" style="489"/>
    <col min="2817" max="2817" width="2.7109375" style="489" customWidth="1"/>
    <col min="2818" max="2818" width="54.7109375" style="489" customWidth="1"/>
    <col min="2819" max="2819" width="2.7109375" style="489" customWidth="1"/>
    <col min="2820" max="2820" width="1.28515625" style="489" customWidth="1"/>
    <col min="2821" max="2821" width="15.7109375" style="489" customWidth="1"/>
    <col min="2822" max="2823" width="1.28515625" style="489" customWidth="1"/>
    <col min="2824" max="2824" width="15.7109375" style="489" customWidth="1"/>
    <col min="2825" max="2825" width="1.28515625" style="489" customWidth="1"/>
    <col min="2826" max="3072" width="9.140625" style="489"/>
    <col min="3073" max="3073" width="2.7109375" style="489" customWidth="1"/>
    <col min="3074" max="3074" width="54.7109375" style="489" customWidth="1"/>
    <col min="3075" max="3075" width="2.7109375" style="489" customWidth="1"/>
    <col min="3076" max="3076" width="1.28515625" style="489" customWidth="1"/>
    <col min="3077" max="3077" width="15.7109375" style="489" customWidth="1"/>
    <col min="3078" max="3079" width="1.28515625" style="489" customWidth="1"/>
    <col min="3080" max="3080" width="15.7109375" style="489" customWidth="1"/>
    <col min="3081" max="3081" width="1.28515625" style="489" customWidth="1"/>
    <col min="3082" max="3328" width="9.140625" style="489"/>
    <col min="3329" max="3329" width="2.7109375" style="489" customWidth="1"/>
    <col min="3330" max="3330" width="54.7109375" style="489" customWidth="1"/>
    <col min="3331" max="3331" width="2.7109375" style="489" customWidth="1"/>
    <col min="3332" max="3332" width="1.28515625" style="489" customWidth="1"/>
    <col min="3333" max="3333" width="15.7109375" style="489" customWidth="1"/>
    <col min="3334" max="3335" width="1.28515625" style="489" customWidth="1"/>
    <col min="3336" max="3336" width="15.7109375" style="489" customWidth="1"/>
    <col min="3337" max="3337" width="1.28515625" style="489" customWidth="1"/>
    <col min="3338" max="3584" width="9.140625" style="489"/>
    <col min="3585" max="3585" width="2.7109375" style="489" customWidth="1"/>
    <col min="3586" max="3586" width="54.7109375" style="489" customWidth="1"/>
    <col min="3587" max="3587" width="2.7109375" style="489" customWidth="1"/>
    <col min="3588" max="3588" width="1.28515625" style="489" customWidth="1"/>
    <col min="3589" max="3589" width="15.7109375" style="489" customWidth="1"/>
    <col min="3590" max="3591" width="1.28515625" style="489" customWidth="1"/>
    <col min="3592" max="3592" width="15.7109375" style="489" customWidth="1"/>
    <col min="3593" max="3593" width="1.28515625" style="489" customWidth="1"/>
    <col min="3594" max="3840" width="9.140625" style="489"/>
    <col min="3841" max="3841" width="2.7109375" style="489" customWidth="1"/>
    <col min="3842" max="3842" width="54.7109375" style="489" customWidth="1"/>
    <col min="3843" max="3843" width="2.7109375" style="489" customWidth="1"/>
    <col min="3844" max="3844" width="1.28515625" style="489" customWidth="1"/>
    <col min="3845" max="3845" width="15.7109375" style="489" customWidth="1"/>
    <col min="3846" max="3847" width="1.28515625" style="489" customWidth="1"/>
    <col min="3848" max="3848" width="15.7109375" style="489" customWidth="1"/>
    <col min="3849" max="3849" width="1.28515625" style="489" customWidth="1"/>
    <col min="3850" max="4096" width="9.140625" style="489"/>
    <col min="4097" max="4097" width="2.7109375" style="489" customWidth="1"/>
    <col min="4098" max="4098" width="54.7109375" style="489" customWidth="1"/>
    <col min="4099" max="4099" width="2.7109375" style="489" customWidth="1"/>
    <col min="4100" max="4100" width="1.28515625" style="489" customWidth="1"/>
    <col min="4101" max="4101" width="15.7109375" style="489" customWidth="1"/>
    <col min="4102" max="4103" width="1.28515625" style="489" customWidth="1"/>
    <col min="4104" max="4104" width="15.7109375" style="489" customWidth="1"/>
    <col min="4105" max="4105" width="1.28515625" style="489" customWidth="1"/>
    <col min="4106" max="4352" width="9.140625" style="489"/>
    <col min="4353" max="4353" width="2.7109375" style="489" customWidth="1"/>
    <col min="4354" max="4354" width="54.7109375" style="489" customWidth="1"/>
    <col min="4355" max="4355" width="2.7109375" style="489" customWidth="1"/>
    <col min="4356" max="4356" width="1.28515625" style="489" customWidth="1"/>
    <col min="4357" max="4357" width="15.7109375" style="489" customWidth="1"/>
    <col min="4358" max="4359" width="1.28515625" style="489" customWidth="1"/>
    <col min="4360" max="4360" width="15.7109375" style="489" customWidth="1"/>
    <col min="4361" max="4361" width="1.28515625" style="489" customWidth="1"/>
    <col min="4362" max="4608" width="9.140625" style="489"/>
    <col min="4609" max="4609" width="2.7109375" style="489" customWidth="1"/>
    <col min="4610" max="4610" width="54.7109375" style="489" customWidth="1"/>
    <col min="4611" max="4611" width="2.7109375" style="489" customWidth="1"/>
    <col min="4612" max="4612" width="1.28515625" style="489" customWidth="1"/>
    <col min="4613" max="4613" width="15.7109375" style="489" customWidth="1"/>
    <col min="4614" max="4615" width="1.28515625" style="489" customWidth="1"/>
    <col min="4616" max="4616" width="15.7109375" style="489" customWidth="1"/>
    <col min="4617" max="4617" width="1.28515625" style="489" customWidth="1"/>
    <col min="4618" max="4864" width="9.140625" style="489"/>
    <col min="4865" max="4865" width="2.7109375" style="489" customWidth="1"/>
    <col min="4866" max="4866" width="54.7109375" style="489" customWidth="1"/>
    <col min="4867" max="4867" width="2.7109375" style="489" customWidth="1"/>
    <col min="4868" max="4868" width="1.28515625" style="489" customWidth="1"/>
    <col min="4869" max="4869" width="15.7109375" style="489" customWidth="1"/>
    <col min="4870" max="4871" width="1.28515625" style="489" customWidth="1"/>
    <col min="4872" max="4872" width="15.7109375" style="489" customWidth="1"/>
    <col min="4873" max="4873" width="1.28515625" style="489" customWidth="1"/>
    <col min="4874" max="5120" width="9.140625" style="489"/>
    <col min="5121" max="5121" width="2.7109375" style="489" customWidth="1"/>
    <col min="5122" max="5122" width="54.7109375" style="489" customWidth="1"/>
    <col min="5123" max="5123" width="2.7109375" style="489" customWidth="1"/>
    <col min="5124" max="5124" width="1.28515625" style="489" customWidth="1"/>
    <col min="5125" max="5125" width="15.7109375" style="489" customWidth="1"/>
    <col min="5126" max="5127" width="1.28515625" style="489" customWidth="1"/>
    <col min="5128" max="5128" width="15.7109375" style="489" customWidth="1"/>
    <col min="5129" max="5129" width="1.28515625" style="489" customWidth="1"/>
    <col min="5130" max="5376" width="9.140625" style="489"/>
    <col min="5377" max="5377" width="2.7109375" style="489" customWidth="1"/>
    <col min="5378" max="5378" width="54.7109375" style="489" customWidth="1"/>
    <col min="5379" max="5379" width="2.7109375" style="489" customWidth="1"/>
    <col min="5380" max="5380" width="1.28515625" style="489" customWidth="1"/>
    <col min="5381" max="5381" width="15.7109375" style="489" customWidth="1"/>
    <col min="5382" max="5383" width="1.28515625" style="489" customWidth="1"/>
    <col min="5384" max="5384" width="15.7109375" style="489" customWidth="1"/>
    <col min="5385" max="5385" width="1.28515625" style="489" customWidth="1"/>
    <col min="5386" max="5632" width="9.140625" style="489"/>
    <col min="5633" max="5633" width="2.7109375" style="489" customWidth="1"/>
    <col min="5634" max="5634" width="54.7109375" style="489" customWidth="1"/>
    <col min="5635" max="5635" width="2.7109375" style="489" customWidth="1"/>
    <col min="5636" max="5636" width="1.28515625" style="489" customWidth="1"/>
    <col min="5637" max="5637" width="15.7109375" style="489" customWidth="1"/>
    <col min="5638" max="5639" width="1.28515625" style="489" customWidth="1"/>
    <col min="5640" max="5640" width="15.7109375" style="489" customWidth="1"/>
    <col min="5641" max="5641" width="1.28515625" style="489" customWidth="1"/>
    <col min="5642" max="5888" width="9.140625" style="489"/>
    <col min="5889" max="5889" width="2.7109375" style="489" customWidth="1"/>
    <col min="5890" max="5890" width="54.7109375" style="489" customWidth="1"/>
    <col min="5891" max="5891" width="2.7109375" style="489" customWidth="1"/>
    <col min="5892" max="5892" width="1.28515625" style="489" customWidth="1"/>
    <col min="5893" max="5893" width="15.7109375" style="489" customWidth="1"/>
    <col min="5894" max="5895" width="1.28515625" style="489" customWidth="1"/>
    <col min="5896" max="5896" width="15.7109375" style="489" customWidth="1"/>
    <col min="5897" max="5897" width="1.28515625" style="489" customWidth="1"/>
    <col min="5898" max="6144" width="9.140625" style="489"/>
    <col min="6145" max="6145" width="2.7109375" style="489" customWidth="1"/>
    <col min="6146" max="6146" width="54.7109375" style="489" customWidth="1"/>
    <col min="6147" max="6147" width="2.7109375" style="489" customWidth="1"/>
    <col min="6148" max="6148" width="1.28515625" style="489" customWidth="1"/>
    <col min="6149" max="6149" width="15.7109375" style="489" customWidth="1"/>
    <col min="6150" max="6151" width="1.28515625" style="489" customWidth="1"/>
    <col min="6152" max="6152" width="15.7109375" style="489" customWidth="1"/>
    <col min="6153" max="6153" width="1.28515625" style="489" customWidth="1"/>
    <col min="6154" max="6400" width="9.140625" style="489"/>
    <col min="6401" max="6401" width="2.7109375" style="489" customWidth="1"/>
    <col min="6402" max="6402" width="54.7109375" style="489" customWidth="1"/>
    <col min="6403" max="6403" width="2.7109375" style="489" customWidth="1"/>
    <col min="6404" max="6404" width="1.28515625" style="489" customWidth="1"/>
    <col min="6405" max="6405" width="15.7109375" style="489" customWidth="1"/>
    <col min="6406" max="6407" width="1.28515625" style="489" customWidth="1"/>
    <col min="6408" max="6408" width="15.7109375" style="489" customWidth="1"/>
    <col min="6409" max="6409" width="1.28515625" style="489" customWidth="1"/>
    <col min="6410" max="6656" width="9.140625" style="489"/>
    <col min="6657" max="6657" width="2.7109375" style="489" customWidth="1"/>
    <col min="6658" max="6658" width="54.7109375" style="489" customWidth="1"/>
    <col min="6659" max="6659" width="2.7109375" style="489" customWidth="1"/>
    <col min="6660" max="6660" width="1.28515625" style="489" customWidth="1"/>
    <col min="6661" max="6661" width="15.7109375" style="489" customWidth="1"/>
    <col min="6662" max="6663" width="1.28515625" style="489" customWidth="1"/>
    <col min="6664" max="6664" width="15.7109375" style="489" customWidth="1"/>
    <col min="6665" max="6665" width="1.28515625" style="489" customWidth="1"/>
    <col min="6666" max="6912" width="9.140625" style="489"/>
    <col min="6913" max="6913" width="2.7109375" style="489" customWidth="1"/>
    <col min="6914" max="6914" width="54.7109375" style="489" customWidth="1"/>
    <col min="6915" max="6915" width="2.7109375" style="489" customWidth="1"/>
    <col min="6916" max="6916" width="1.28515625" style="489" customWidth="1"/>
    <col min="6917" max="6917" width="15.7109375" style="489" customWidth="1"/>
    <col min="6918" max="6919" width="1.28515625" style="489" customWidth="1"/>
    <col min="6920" max="6920" width="15.7109375" style="489" customWidth="1"/>
    <col min="6921" max="6921" width="1.28515625" style="489" customWidth="1"/>
    <col min="6922" max="7168" width="9.140625" style="489"/>
    <col min="7169" max="7169" width="2.7109375" style="489" customWidth="1"/>
    <col min="7170" max="7170" width="54.7109375" style="489" customWidth="1"/>
    <col min="7171" max="7171" width="2.7109375" style="489" customWidth="1"/>
    <col min="7172" max="7172" width="1.28515625" style="489" customWidth="1"/>
    <col min="7173" max="7173" width="15.7109375" style="489" customWidth="1"/>
    <col min="7174" max="7175" width="1.28515625" style="489" customWidth="1"/>
    <col min="7176" max="7176" width="15.7109375" style="489" customWidth="1"/>
    <col min="7177" max="7177" width="1.28515625" style="489" customWidth="1"/>
    <col min="7178" max="7424" width="9.140625" style="489"/>
    <col min="7425" max="7425" width="2.7109375" style="489" customWidth="1"/>
    <col min="7426" max="7426" width="54.7109375" style="489" customWidth="1"/>
    <col min="7427" max="7427" width="2.7109375" style="489" customWidth="1"/>
    <col min="7428" max="7428" width="1.28515625" style="489" customWidth="1"/>
    <col min="7429" max="7429" width="15.7109375" style="489" customWidth="1"/>
    <col min="7430" max="7431" width="1.28515625" style="489" customWidth="1"/>
    <col min="7432" max="7432" width="15.7109375" style="489" customWidth="1"/>
    <col min="7433" max="7433" width="1.28515625" style="489" customWidth="1"/>
    <col min="7434" max="7680" width="9.140625" style="489"/>
    <col min="7681" max="7681" width="2.7109375" style="489" customWidth="1"/>
    <col min="7682" max="7682" width="54.7109375" style="489" customWidth="1"/>
    <col min="7683" max="7683" width="2.7109375" style="489" customWidth="1"/>
    <col min="7684" max="7684" width="1.28515625" style="489" customWidth="1"/>
    <col min="7685" max="7685" width="15.7109375" style="489" customWidth="1"/>
    <col min="7686" max="7687" width="1.28515625" style="489" customWidth="1"/>
    <col min="7688" max="7688" width="15.7109375" style="489" customWidth="1"/>
    <col min="7689" max="7689" width="1.28515625" style="489" customWidth="1"/>
    <col min="7690" max="7936" width="9.140625" style="489"/>
    <col min="7937" max="7937" width="2.7109375" style="489" customWidth="1"/>
    <col min="7938" max="7938" width="54.7109375" style="489" customWidth="1"/>
    <col min="7939" max="7939" width="2.7109375" style="489" customWidth="1"/>
    <col min="7940" max="7940" width="1.28515625" style="489" customWidth="1"/>
    <col min="7941" max="7941" width="15.7109375" style="489" customWidth="1"/>
    <col min="7942" max="7943" width="1.28515625" style="489" customWidth="1"/>
    <col min="7944" max="7944" width="15.7109375" style="489" customWidth="1"/>
    <col min="7945" max="7945" width="1.28515625" style="489" customWidth="1"/>
    <col min="7946" max="8192" width="9.140625" style="489"/>
    <col min="8193" max="8193" width="2.7109375" style="489" customWidth="1"/>
    <col min="8194" max="8194" width="54.7109375" style="489" customWidth="1"/>
    <col min="8195" max="8195" width="2.7109375" style="489" customWidth="1"/>
    <col min="8196" max="8196" width="1.28515625" style="489" customWidth="1"/>
    <col min="8197" max="8197" width="15.7109375" style="489" customWidth="1"/>
    <col min="8198" max="8199" width="1.28515625" style="489" customWidth="1"/>
    <col min="8200" max="8200" width="15.7109375" style="489" customWidth="1"/>
    <col min="8201" max="8201" width="1.28515625" style="489" customWidth="1"/>
    <col min="8202" max="8448" width="9.140625" style="489"/>
    <col min="8449" max="8449" width="2.7109375" style="489" customWidth="1"/>
    <col min="8450" max="8450" width="54.7109375" style="489" customWidth="1"/>
    <col min="8451" max="8451" width="2.7109375" style="489" customWidth="1"/>
    <col min="8452" max="8452" width="1.28515625" style="489" customWidth="1"/>
    <col min="8453" max="8453" width="15.7109375" style="489" customWidth="1"/>
    <col min="8454" max="8455" width="1.28515625" style="489" customWidth="1"/>
    <col min="8456" max="8456" width="15.7109375" style="489" customWidth="1"/>
    <col min="8457" max="8457" width="1.28515625" style="489" customWidth="1"/>
    <col min="8458" max="8704" width="9.140625" style="489"/>
    <col min="8705" max="8705" width="2.7109375" style="489" customWidth="1"/>
    <col min="8706" max="8706" width="54.7109375" style="489" customWidth="1"/>
    <col min="8707" max="8707" width="2.7109375" style="489" customWidth="1"/>
    <col min="8708" max="8708" width="1.28515625" style="489" customWidth="1"/>
    <col min="8709" max="8709" width="15.7109375" style="489" customWidth="1"/>
    <col min="8710" max="8711" width="1.28515625" style="489" customWidth="1"/>
    <col min="8712" max="8712" width="15.7109375" style="489" customWidth="1"/>
    <col min="8713" max="8713" width="1.28515625" style="489" customWidth="1"/>
    <col min="8714" max="8960" width="9.140625" style="489"/>
    <col min="8961" max="8961" width="2.7109375" style="489" customWidth="1"/>
    <col min="8962" max="8962" width="54.7109375" style="489" customWidth="1"/>
    <col min="8963" max="8963" width="2.7109375" style="489" customWidth="1"/>
    <col min="8964" max="8964" width="1.28515625" style="489" customWidth="1"/>
    <col min="8965" max="8965" width="15.7109375" style="489" customWidth="1"/>
    <col min="8966" max="8967" width="1.28515625" style="489" customWidth="1"/>
    <col min="8968" max="8968" width="15.7109375" style="489" customWidth="1"/>
    <col min="8969" max="8969" width="1.28515625" style="489" customWidth="1"/>
    <col min="8970" max="9216" width="9.140625" style="489"/>
    <col min="9217" max="9217" width="2.7109375" style="489" customWidth="1"/>
    <col min="9218" max="9218" width="54.7109375" style="489" customWidth="1"/>
    <col min="9219" max="9219" width="2.7109375" style="489" customWidth="1"/>
    <col min="9220" max="9220" width="1.28515625" style="489" customWidth="1"/>
    <col min="9221" max="9221" width="15.7109375" style="489" customWidth="1"/>
    <col min="9222" max="9223" width="1.28515625" style="489" customWidth="1"/>
    <col min="9224" max="9224" width="15.7109375" style="489" customWidth="1"/>
    <col min="9225" max="9225" width="1.28515625" style="489" customWidth="1"/>
    <col min="9226" max="9472" width="9.140625" style="489"/>
    <col min="9473" max="9473" width="2.7109375" style="489" customWidth="1"/>
    <col min="9474" max="9474" width="54.7109375" style="489" customWidth="1"/>
    <col min="9475" max="9475" width="2.7109375" style="489" customWidth="1"/>
    <col min="9476" max="9476" width="1.28515625" style="489" customWidth="1"/>
    <col min="9477" max="9477" width="15.7109375" style="489" customWidth="1"/>
    <col min="9478" max="9479" width="1.28515625" style="489" customWidth="1"/>
    <col min="9480" max="9480" width="15.7109375" style="489" customWidth="1"/>
    <col min="9481" max="9481" width="1.28515625" style="489" customWidth="1"/>
    <col min="9482" max="9728" width="9.140625" style="489"/>
    <col min="9729" max="9729" width="2.7109375" style="489" customWidth="1"/>
    <col min="9730" max="9730" width="54.7109375" style="489" customWidth="1"/>
    <col min="9731" max="9731" width="2.7109375" style="489" customWidth="1"/>
    <col min="9732" max="9732" width="1.28515625" style="489" customWidth="1"/>
    <col min="9733" max="9733" width="15.7109375" style="489" customWidth="1"/>
    <col min="9734" max="9735" width="1.28515625" style="489" customWidth="1"/>
    <col min="9736" max="9736" width="15.7109375" style="489" customWidth="1"/>
    <col min="9737" max="9737" width="1.28515625" style="489" customWidth="1"/>
    <col min="9738" max="9984" width="9.140625" style="489"/>
    <col min="9985" max="9985" width="2.7109375" style="489" customWidth="1"/>
    <col min="9986" max="9986" width="54.7109375" style="489" customWidth="1"/>
    <col min="9987" max="9987" width="2.7109375" style="489" customWidth="1"/>
    <col min="9988" max="9988" width="1.28515625" style="489" customWidth="1"/>
    <col min="9989" max="9989" width="15.7109375" style="489" customWidth="1"/>
    <col min="9990" max="9991" width="1.28515625" style="489" customWidth="1"/>
    <col min="9992" max="9992" width="15.7109375" style="489" customWidth="1"/>
    <col min="9993" max="9993" width="1.28515625" style="489" customWidth="1"/>
    <col min="9994" max="10240" width="9.140625" style="489"/>
    <col min="10241" max="10241" width="2.7109375" style="489" customWidth="1"/>
    <col min="10242" max="10242" width="54.7109375" style="489" customWidth="1"/>
    <col min="10243" max="10243" width="2.7109375" style="489" customWidth="1"/>
    <col min="10244" max="10244" width="1.28515625" style="489" customWidth="1"/>
    <col min="10245" max="10245" width="15.7109375" style="489" customWidth="1"/>
    <col min="10246" max="10247" width="1.28515625" style="489" customWidth="1"/>
    <col min="10248" max="10248" width="15.7109375" style="489" customWidth="1"/>
    <col min="10249" max="10249" width="1.28515625" style="489" customWidth="1"/>
    <col min="10250" max="10496" width="9.140625" style="489"/>
    <col min="10497" max="10497" width="2.7109375" style="489" customWidth="1"/>
    <col min="10498" max="10498" width="54.7109375" style="489" customWidth="1"/>
    <col min="10499" max="10499" width="2.7109375" style="489" customWidth="1"/>
    <col min="10500" max="10500" width="1.28515625" style="489" customWidth="1"/>
    <col min="10501" max="10501" width="15.7109375" style="489" customWidth="1"/>
    <col min="10502" max="10503" width="1.28515625" style="489" customWidth="1"/>
    <col min="10504" max="10504" width="15.7109375" style="489" customWidth="1"/>
    <col min="10505" max="10505" width="1.28515625" style="489" customWidth="1"/>
    <col min="10506" max="10752" width="9.140625" style="489"/>
    <col min="10753" max="10753" width="2.7109375" style="489" customWidth="1"/>
    <col min="10754" max="10754" width="54.7109375" style="489" customWidth="1"/>
    <col min="10755" max="10755" width="2.7109375" style="489" customWidth="1"/>
    <col min="10756" max="10756" width="1.28515625" style="489" customWidth="1"/>
    <col min="10757" max="10757" width="15.7109375" style="489" customWidth="1"/>
    <col min="10758" max="10759" width="1.28515625" style="489" customWidth="1"/>
    <col min="10760" max="10760" width="15.7109375" style="489" customWidth="1"/>
    <col min="10761" max="10761" width="1.28515625" style="489" customWidth="1"/>
    <col min="10762" max="11008" width="9.140625" style="489"/>
    <col min="11009" max="11009" width="2.7109375" style="489" customWidth="1"/>
    <col min="11010" max="11010" width="54.7109375" style="489" customWidth="1"/>
    <col min="11011" max="11011" width="2.7109375" style="489" customWidth="1"/>
    <col min="11012" max="11012" width="1.28515625" style="489" customWidth="1"/>
    <col min="11013" max="11013" width="15.7109375" style="489" customWidth="1"/>
    <col min="11014" max="11015" width="1.28515625" style="489" customWidth="1"/>
    <col min="11016" max="11016" width="15.7109375" style="489" customWidth="1"/>
    <col min="11017" max="11017" width="1.28515625" style="489" customWidth="1"/>
    <col min="11018" max="11264" width="9.140625" style="489"/>
    <col min="11265" max="11265" width="2.7109375" style="489" customWidth="1"/>
    <col min="11266" max="11266" width="54.7109375" style="489" customWidth="1"/>
    <col min="11267" max="11267" width="2.7109375" style="489" customWidth="1"/>
    <col min="11268" max="11268" width="1.28515625" style="489" customWidth="1"/>
    <col min="11269" max="11269" width="15.7109375" style="489" customWidth="1"/>
    <col min="11270" max="11271" width="1.28515625" style="489" customWidth="1"/>
    <col min="11272" max="11272" width="15.7109375" style="489" customWidth="1"/>
    <col min="11273" max="11273" width="1.28515625" style="489" customWidth="1"/>
    <col min="11274" max="11520" width="9.140625" style="489"/>
    <col min="11521" max="11521" width="2.7109375" style="489" customWidth="1"/>
    <col min="11522" max="11522" width="54.7109375" style="489" customWidth="1"/>
    <col min="11523" max="11523" width="2.7109375" style="489" customWidth="1"/>
    <col min="11524" max="11524" width="1.28515625" style="489" customWidth="1"/>
    <col min="11525" max="11525" width="15.7109375" style="489" customWidth="1"/>
    <col min="11526" max="11527" width="1.28515625" style="489" customWidth="1"/>
    <col min="11528" max="11528" width="15.7109375" style="489" customWidth="1"/>
    <col min="11529" max="11529" width="1.28515625" style="489" customWidth="1"/>
    <col min="11530" max="11776" width="9.140625" style="489"/>
    <col min="11777" max="11777" width="2.7109375" style="489" customWidth="1"/>
    <col min="11778" max="11778" width="54.7109375" style="489" customWidth="1"/>
    <col min="11779" max="11779" width="2.7109375" style="489" customWidth="1"/>
    <col min="11780" max="11780" width="1.28515625" style="489" customWidth="1"/>
    <col min="11781" max="11781" width="15.7109375" style="489" customWidth="1"/>
    <col min="11782" max="11783" width="1.28515625" style="489" customWidth="1"/>
    <col min="11784" max="11784" width="15.7109375" style="489" customWidth="1"/>
    <col min="11785" max="11785" width="1.28515625" style="489" customWidth="1"/>
    <col min="11786" max="12032" width="9.140625" style="489"/>
    <col min="12033" max="12033" width="2.7109375" style="489" customWidth="1"/>
    <col min="12034" max="12034" width="54.7109375" style="489" customWidth="1"/>
    <col min="12035" max="12035" width="2.7109375" style="489" customWidth="1"/>
    <col min="12036" max="12036" width="1.28515625" style="489" customWidth="1"/>
    <col min="12037" max="12037" width="15.7109375" style="489" customWidth="1"/>
    <col min="12038" max="12039" width="1.28515625" style="489" customWidth="1"/>
    <col min="12040" max="12040" width="15.7109375" style="489" customWidth="1"/>
    <col min="12041" max="12041" width="1.28515625" style="489" customWidth="1"/>
    <col min="12042" max="12288" width="9.140625" style="489"/>
    <col min="12289" max="12289" width="2.7109375" style="489" customWidth="1"/>
    <col min="12290" max="12290" width="54.7109375" style="489" customWidth="1"/>
    <col min="12291" max="12291" width="2.7109375" style="489" customWidth="1"/>
    <col min="12292" max="12292" width="1.28515625" style="489" customWidth="1"/>
    <col min="12293" max="12293" width="15.7109375" style="489" customWidth="1"/>
    <col min="12294" max="12295" width="1.28515625" style="489" customWidth="1"/>
    <col min="12296" max="12296" width="15.7109375" style="489" customWidth="1"/>
    <col min="12297" max="12297" width="1.28515625" style="489" customWidth="1"/>
    <col min="12298" max="12544" width="9.140625" style="489"/>
    <col min="12545" max="12545" width="2.7109375" style="489" customWidth="1"/>
    <col min="12546" max="12546" width="54.7109375" style="489" customWidth="1"/>
    <col min="12547" max="12547" width="2.7109375" style="489" customWidth="1"/>
    <col min="12548" max="12548" width="1.28515625" style="489" customWidth="1"/>
    <col min="12549" max="12549" width="15.7109375" style="489" customWidth="1"/>
    <col min="12550" max="12551" width="1.28515625" style="489" customWidth="1"/>
    <col min="12552" max="12552" width="15.7109375" style="489" customWidth="1"/>
    <col min="12553" max="12553" width="1.28515625" style="489" customWidth="1"/>
    <col min="12554" max="12800" width="9.140625" style="489"/>
    <col min="12801" max="12801" width="2.7109375" style="489" customWidth="1"/>
    <col min="12802" max="12802" width="54.7109375" style="489" customWidth="1"/>
    <col min="12803" max="12803" width="2.7109375" style="489" customWidth="1"/>
    <col min="12804" max="12804" width="1.28515625" style="489" customWidth="1"/>
    <col min="12805" max="12805" width="15.7109375" style="489" customWidth="1"/>
    <col min="12806" max="12807" width="1.28515625" style="489" customWidth="1"/>
    <col min="12808" max="12808" width="15.7109375" style="489" customWidth="1"/>
    <col min="12809" max="12809" width="1.28515625" style="489" customWidth="1"/>
    <col min="12810" max="13056" width="9.140625" style="489"/>
    <col min="13057" max="13057" width="2.7109375" style="489" customWidth="1"/>
    <col min="13058" max="13058" width="54.7109375" style="489" customWidth="1"/>
    <col min="13059" max="13059" width="2.7109375" style="489" customWidth="1"/>
    <col min="13060" max="13060" width="1.28515625" style="489" customWidth="1"/>
    <col min="13061" max="13061" width="15.7109375" style="489" customWidth="1"/>
    <col min="13062" max="13063" width="1.28515625" style="489" customWidth="1"/>
    <col min="13064" max="13064" width="15.7109375" style="489" customWidth="1"/>
    <col min="13065" max="13065" width="1.28515625" style="489" customWidth="1"/>
    <col min="13066" max="13312" width="9.140625" style="489"/>
    <col min="13313" max="13313" width="2.7109375" style="489" customWidth="1"/>
    <col min="13314" max="13314" width="54.7109375" style="489" customWidth="1"/>
    <col min="13315" max="13315" width="2.7109375" style="489" customWidth="1"/>
    <col min="13316" max="13316" width="1.28515625" style="489" customWidth="1"/>
    <col min="13317" max="13317" width="15.7109375" style="489" customWidth="1"/>
    <col min="13318" max="13319" width="1.28515625" style="489" customWidth="1"/>
    <col min="13320" max="13320" width="15.7109375" style="489" customWidth="1"/>
    <col min="13321" max="13321" width="1.28515625" style="489" customWidth="1"/>
    <col min="13322" max="13568" width="9.140625" style="489"/>
    <col min="13569" max="13569" width="2.7109375" style="489" customWidth="1"/>
    <col min="13570" max="13570" width="54.7109375" style="489" customWidth="1"/>
    <col min="13571" max="13571" width="2.7109375" style="489" customWidth="1"/>
    <col min="13572" max="13572" width="1.28515625" style="489" customWidth="1"/>
    <col min="13573" max="13573" width="15.7109375" style="489" customWidth="1"/>
    <col min="13574" max="13575" width="1.28515625" style="489" customWidth="1"/>
    <col min="13576" max="13576" width="15.7109375" style="489" customWidth="1"/>
    <col min="13577" max="13577" width="1.28515625" style="489" customWidth="1"/>
    <col min="13578" max="13824" width="9.140625" style="489"/>
    <col min="13825" max="13825" width="2.7109375" style="489" customWidth="1"/>
    <col min="13826" max="13826" width="54.7109375" style="489" customWidth="1"/>
    <col min="13827" max="13827" width="2.7109375" style="489" customWidth="1"/>
    <col min="13828" max="13828" width="1.28515625" style="489" customWidth="1"/>
    <col min="13829" max="13829" width="15.7109375" style="489" customWidth="1"/>
    <col min="13830" max="13831" width="1.28515625" style="489" customWidth="1"/>
    <col min="13832" max="13832" width="15.7109375" style="489" customWidth="1"/>
    <col min="13833" max="13833" width="1.28515625" style="489" customWidth="1"/>
    <col min="13834" max="14080" width="9.140625" style="489"/>
    <col min="14081" max="14081" width="2.7109375" style="489" customWidth="1"/>
    <col min="14082" max="14082" width="54.7109375" style="489" customWidth="1"/>
    <col min="14083" max="14083" width="2.7109375" style="489" customWidth="1"/>
    <col min="14084" max="14084" width="1.28515625" style="489" customWidth="1"/>
    <col min="14085" max="14085" width="15.7109375" style="489" customWidth="1"/>
    <col min="14086" max="14087" width="1.28515625" style="489" customWidth="1"/>
    <col min="14088" max="14088" width="15.7109375" style="489" customWidth="1"/>
    <col min="14089" max="14089" width="1.28515625" style="489" customWidth="1"/>
    <col min="14090" max="14336" width="9.140625" style="489"/>
    <col min="14337" max="14337" width="2.7109375" style="489" customWidth="1"/>
    <col min="14338" max="14338" width="54.7109375" style="489" customWidth="1"/>
    <col min="14339" max="14339" width="2.7109375" style="489" customWidth="1"/>
    <col min="14340" max="14340" width="1.28515625" style="489" customWidth="1"/>
    <col min="14341" max="14341" width="15.7109375" style="489" customWidth="1"/>
    <col min="14342" max="14343" width="1.28515625" style="489" customWidth="1"/>
    <col min="14344" max="14344" width="15.7109375" style="489" customWidth="1"/>
    <col min="14345" max="14345" width="1.28515625" style="489" customWidth="1"/>
    <col min="14346" max="14592" width="9.140625" style="489"/>
    <col min="14593" max="14593" width="2.7109375" style="489" customWidth="1"/>
    <col min="14594" max="14594" width="54.7109375" style="489" customWidth="1"/>
    <col min="14595" max="14595" width="2.7109375" style="489" customWidth="1"/>
    <col min="14596" max="14596" width="1.28515625" style="489" customWidth="1"/>
    <col min="14597" max="14597" width="15.7109375" style="489" customWidth="1"/>
    <col min="14598" max="14599" width="1.28515625" style="489" customWidth="1"/>
    <col min="14600" max="14600" width="15.7109375" style="489" customWidth="1"/>
    <col min="14601" max="14601" width="1.28515625" style="489" customWidth="1"/>
    <col min="14602" max="14848" width="9.140625" style="489"/>
    <col min="14849" max="14849" width="2.7109375" style="489" customWidth="1"/>
    <col min="14850" max="14850" width="54.7109375" style="489" customWidth="1"/>
    <col min="14851" max="14851" width="2.7109375" style="489" customWidth="1"/>
    <col min="14852" max="14852" width="1.28515625" style="489" customWidth="1"/>
    <col min="14853" max="14853" width="15.7109375" style="489" customWidth="1"/>
    <col min="14854" max="14855" width="1.28515625" style="489" customWidth="1"/>
    <col min="14856" max="14856" width="15.7109375" style="489" customWidth="1"/>
    <col min="14857" max="14857" width="1.28515625" style="489" customWidth="1"/>
    <col min="14858" max="15104" width="9.140625" style="489"/>
    <col min="15105" max="15105" width="2.7109375" style="489" customWidth="1"/>
    <col min="15106" max="15106" width="54.7109375" style="489" customWidth="1"/>
    <col min="15107" max="15107" width="2.7109375" style="489" customWidth="1"/>
    <col min="15108" max="15108" width="1.28515625" style="489" customWidth="1"/>
    <col min="15109" max="15109" width="15.7109375" style="489" customWidth="1"/>
    <col min="15110" max="15111" width="1.28515625" style="489" customWidth="1"/>
    <col min="15112" max="15112" width="15.7109375" style="489" customWidth="1"/>
    <col min="15113" max="15113" width="1.28515625" style="489" customWidth="1"/>
    <col min="15114" max="15360" width="9.140625" style="489"/>
    <col min="15361" max="15361" width="2.7109375" style="489" customWidth="1"/>
    <col min="15362" max="15362" width="54.7109375" style="489" customWidth="1"/>
    <col min="15363" max="15363" width="2.7109375" style="489" customWidth="1"/>
    <col min="15364" max="15364" width="1.28515625" style="489" customWidth="1"/>
    <col min="15365" max="15365" width="15.7109375" style="489" customWidth="1"/>
    <col min="15366" max="15367" width="1.28515625" style="489" customWidth="1"/>
    <col min="15368" max="15368" width="15.7109375" style="489" customWidth="1"/>
    <col min="15369" max="15369" width="1.28515625" style="489" customWidth="1"/>
    <col min="15370" max="15616" width="9.140625" style="489"/>
    <col min="15617" max="15617" width="2.7109375" style="489" customWidth="1"/>
    <col min="15618" max="15618" width="54.7109375" style="489" customWidth="1"/>
    <col min="15619" max="15619" width="2.7109375" style="489" customWidth="1"/>
    <col min="15620" max="15620" width="1.28515625" style="489" customWidth="1"/>
    <col min="15621" max="15621" width="15.7109375" style="489" customWidth="1"/>
    <col min="15622" max="15623" width="1.28515625" style="489" customWidth="1"/>
    <col min="15624" max="15624" width="15.7109375" style="489" customWidth="1"/>
    <col min="15625" max="15625" width="1.28515625" style="489" customWidth="1"/>
    <col min="15626" max="15872" width="9.140625" style="489"/>
    <col min="15873" max="15873" width="2.7109375" style="489" customWidth="1"/>
    <col min="15874" max="15874" width="54.7109375" style="489" customWidth="1"/>
    <col min="15875" max="15875" width="2.7109375" style="489" customWidth="1"/>
    <col min="15876" max="15876" width="1.28515625" style="489" customWidth="1"/>
    <col min="15877" max="15877" width="15.7109375" style="489" customWidth="1"/>
    <col min="15878" max="15879" width="1.28515625" style="489" customWidth="1"/>
    <col min="15880" max="15880" width="15.7109375" style="489" customWidth="1"/>
    <col min="15881" max="15881" width="1.28515625" style="489" customWidth="1"/>
    <col min="15882" max="16128" width="9.140625" style="489"/>
    <col min="16129" max="16129" width="2.7109375" style="489" customWidth="1"/>
    <col min="16130" max="16130" width="54.7109375" style="489" customWidth="1"/>
    <col min="16131" max="16131" width="2.7109375" style="489" customWidth="1"/>
    <col min="16132" max="16132" width="1.28515625" style="489" customWidth="1"/>
    <col min="16133" max="16133" width="15.7109375" style="489" customWidth="1"/>
    <col min="16134" max="16135" width="1.28515625" style="489" customWidth="1"/>
    <col min="16136" max="16136" width="15.7109375" style="489" customWidth="1"/>
    <col min="16137" max="16137" width="1.28515625" style="489" customWidth="1"/>
    <col min="16138" max="16384" width="9.140625" style="489"/>
  </cols>
  <sheetData>
    <row r="1" spans="2:11" ht="12.75" customHeight="1" x14ac:dyDescent="0.2">
      <c r="B1" s="2367" t="s">
        <v>1000</v>
      </c>
      <c r="C1" s="2368"/>
      <c r="D1" s="2368"/>
      <c r="E1" s="2368"/>
      <c r="F1" s="2368"/>
      <c r="G1" s="2368"/>
      <c r="H1" s="2368"/>
    </row>
    <row r="2" spans="2:11" ht="12.75" customHeight="1" x14ac:dyDescent="0.2">
      <c r="B2" s="2323" t="s">
        <v>618</v>
      </c>
      <c r="C2" s="2323"/>
      <c r="D2" s="2323"/>
      <c r="E2" s="2323"/>
      <c r="F2" s="2323"/>
      <c r="G2" s="2323"/>
      <c r="H2" s="2323"/>
      <c r="K2" s="1231"/>
    </row>
    <row r="3" spans="2:11" ht="12.75" customHeight="1" x14ac:dyDescent="0.2">
      <c r="B3" s="2256" t="s">
        <v>929</v>
      </c>
      <c r="C3" s="2256"/>
      <c r="D3" s="2256"/>
      <c r="E3" s="2256"/>
      <c r="F3" s="2256"/>
      <c r="G3" s="2256"/>
      <c r="H3" s="2256"/>
    </row>
    <row r="4" spans="2:11" ht="14.1" customHeight="1" x14ac:dyDescent="0.2">
      <c r="B4" s="2051" t="s">
        <v>1016</v>
      </c>
      <c r="C4" s="2187"/>
      <c r="D4" s="1541"/>
      <c r="E4" s="1542"/>
      <c r="F4" s="1542"/>
      <c r="G4" s="1427"/>
      <c r="H4" s="1543"/>
    </row>
    <row r="5" spans="2:11" ht="12.75" customHeight="1" thickBot="1" x14ac:dyDescent="0.25">
      <c r="B5" s="2188" t="s">
        <v>1038</v>
      </c>
      <c r="C5" s="1580"/>
      <c r="D5" s="632"/>
      <c r="E5" s="632" t="s">
        <v>935</v>
      </c>
      <c r="F5" s="1431"/>
      <c r="G5" s="1430"/>
      <c r="H5" s="1430" t="s">
        <v>831</v>
      </c>
      <c r="I5" s="608"/>
    </row>
    <row r="6" spans="2:11" ht="3.75" customHeight="1" x14ac:dyDescent="0.2">
      <c r="B6" s="568"/>
      <c r="C6" s="1581"/>
      <c r="D6" s="509"/>
      <c r="E6" s="1432"/>
      <c r="F6" s="1432"/>
      <c r="G6" s="1427"/>
      <c r="H6" s="1545"/>
    </row>
    <row r="7" spans="2:11" s="1584" customFormat="1" ht="14.25" customHeight="1" x14ac:dyDescent="0.2">
      <c r="B7" s="497" t="s">
        <v>184</v>
      </c>
      <c r="C7" s="1582"/>
      <c r="D7" s="1110"/>
      <c r="E7" s="1583"/>
      <c r="F7" s="1583"/>
      <c r="H7" s="1583"/>
    </row>
    <row r="8" spans="2:11" ht="15" customHeight="1" x14ac:dyDescent="0.2">
      <c r="B8" s="515" t="s">
        <v>652</v>
      </c>
    </row>
    <row r="9" spans="2:11" s="517" customFormat="1" ht="12.75" customHeight="1" x14ac:dyDescent="0.2">
      <c r="B9" s="510" t="s">
        <v>808</v>
      </c>
      <c r="C9" s="1585"/>
      <c r="D9" s="1586"/>
      <c r="E9" s="1562"/>
      <c r="F9" s="1562"/>
      <c r="G9" s="1563"/>
      <c r="H9" s="505"/>
    </row>
    <row r="10" spans="2:11" s="517" customFormat="1" ht="12.75" customHeight="1" x14ac:dyDescent="0.2">
      <c r="B10" s="510" t="s">
        <v>766</v>
      </c>
      <c r="C10" s="1585"/>
      <c r="D10" s="1586"/>
      <c r="E10" s="1562"/>
      <c r="F10" s="1562"/>
      <c r="G10" s="1563"/>
      <c r="H10" s="505"/>
    </row>
    <row r="11" spans="2:11" s="517" customFormat="1" ht="12.75" customHeight="1" x14ac:dyDescent="0.2">
      <c r="B11" s="1091" t="s">
        <v>54</v>
      </c>
      <c r="C11" s="1568"/>
      <c r="D11" s="1587"/>
      <c r="E11" s="1588"/>
      <c r="F11" s="1588"/>
      <c r="G11" s="1563"/>
      <c r="H11" s="505"/>
    </row>
    <row r="12" spans="2:11" s="517" customFormat="1" ht="12.75" customHeight="1" x14ac:dyDescent="0.2">
      <c r="B12" s="1083" t="s">
        <v>777</v>
      </c>
      <c r="C12" s="1358"/>
      <c r="D12" s="585"/>
      <c r="E12" s="512"/>
      <c r="F12" s="512"/>
      <c r="G12" s="1563"/>
      <c r="H12" s="512"/>
    </row>
    <row r="13" spans="2:11" s="517" customFormat="1" ht="12.75" customHeight="1" x14ac:dyDescent="0.2">
      <c r="B13" s="1627" t="s">
        <v>837</v>
      </c>
      <c r="C13" s="1358">
        <f>'1.RF_S23-1-L  Exc. acc.'!C53+1</f>
        <v>34</v>
      </c>
      <c r="D13" s="1589" t="s">
        <v>57</v>
      </c>
      <c r="E13" s="1691">
        <v>6600</v>
      </c>
      <c r="F13" s="1590" t="s">
        <v>58</v>
      </c>
      <c r="G13" s="1589" t="s">
        <v>57</v>
      </c>
      <c r="H13" s="512"/>
      <c r="I13" s="1590" t="s">
        <v>58</v>
      </c>
    </row>
    <row r="14" spans="2:11" s="517" customFormat="1" ht="12.75" customHeight="1" x14ac:dyDescent="0.2">
      <c r="B14" s="1627" t="s">
        <v>998</v>
      </c>
      <c r="C14" s="1358"/>
      <c r="D14" s="1589"/>
      <c r="E14" s="1741"/>
      <c r="F14" s="1590"/>
      <c r="G14" s="1589"/>
      <c r="H14" s="512"/>
      <c r="I14" s="1590"/>
    </row>
    <row r="15" spans="2:11" s="517" customFormat="1" ht="12.75" customHeight="1" x14ac:dyDescent="0.2">
      <c r="B15" s="1627" t="s">
        <v>922</v>
      </c>
      <c r="C15" s="1358">
        <f>C13+1</f>
        <v>35</v>
      </c>
      <c r="D15" s="1589" t="s">
        <v>57</v>
      </c>
      <c r="E15" s="1691">
        <v>6601</v>
      </c>
      <c r="F15" s="1590" t="s">
        <v>58</v>
      </c>
      <c r="G15" s="1589" t="s">
        <v>57</v>
      </c>
      <c r="H15" s="512"/>
      <c r="I15" s="1590" t="s">
        <v>58</v>
      </c>
    </row>
    <row r="16" spans="2:11" s="517" customFormat="1" ht="12.75" customHeight="1" x14ac:dyDescent="0.2">
      <c r="B16" s="1083" t="s">
        <v>767</v>
      </c>
      <c r="C16" s="1358"/>
      <c r="D16" s="582"/>
      <c r="E16" s="1741"/>
      <c r="F16" s="512"/>
      <c r="G16" s="1563"/>
      <c r="H16" s="512"/>
    </row>
    <row r="17" spans="2:10" s="517" customFormat="1" ht="12.75" customHeight="1" x14ac:dyDescent="0.2">
      <c r="B17" s="1627" t="s">
        <v>837</v>
      </c>
      <c r="C17" s="1358"/>
      <c r="D17" s="581"/>
      <c r="E17" s="1741"/>
      <c r="F17" s="1591"/>
      <c r="G17" s="581"/>
      <c r="H17" s="512"/>
    </row>
    <row r="18" spans="2:10" s="517" customFormat="1" ht="12.75" customHeight="1" x14ac:dyDescent="0.2">
      <c r="B18" s="1592" t="s">
        <v>768</v>
      </c>
      <c r="C18" s="1358">
        <f>C15+1</f>
        <v>36</v>
      </c>
      <c r="D18" s="1589" t="s">
        <v>57</v>
      </c>
      <c r="E18" s="1691" t="s">
        <v>2198</v>
      </c>
      <c r="F18" s="1590" t="s">
        <v>58</v>
      </c>
      <c r="G18" s="1589" t="s">
        <v>57</v>
      </c>
      <c r="H18" s="512"/>
      <c r="I18" s="1590" t="s">
        <v>58</v>
      </c>
    </row>
    <row r="19" spans="2:10" s="517" customFormat="1" ht="12.75" customHeight="1" x14ac:dyDescent="0.2">
      <c r="B19" s="1592" t="s">
        <v>68</v>
      </c>
      <c r="C19" s="1358">
        <f t="shared" ref="C19:C25" si="0">C18+1</f>
        <v>37</v>
      </c>
      <c r="D19" s="1589" t="s">
        <v>57</v>
      </c>
      <c r="E19" s="1691" t="s">
        <v>2199</v>
      </c>
      <c r="F19" s="1590" t="s">
        <v>58</v>
      </c>
      <c r="G19" s="1589" t="s">
        <v>57</v>
      </c>
      <c r="H19" s="512"/>
      <c r="I19" s="1590" t="s">
        <v>58</v>
      </c>
    </row>
    <row r="20" spans="2:10" s="517" customFormat="1" ht="12.75" customHeight="1" x14ac:dyDescent="0.2">
      <c r="B20" s="1627" t="s">
        <v>923</v>
      </c>
      <c r="C20" s="1358"/>
      <c r="D20" s="1589"/>
      <c r="E20" s="1741"/>
      <c r="F20" s="1590"/>
      <c r="G20" s="1589"/>
      <c r="H20" s="512"/>
      <c r="I20" s="1590"/>
    </row>
    <row r="21" spans="2:10" s="517" customFormat="1" ht="12.75" customHeight="1" x14ac:dyDescent="0.2">
      <c r="B21" s="1627" t="s">
        <v>922</v>
      </c>
      <c r="C21" s="1358">
        <f>C19+1</f>
        <v>38</v>
      </c>
      <c r="D21" s="1589" t="s">
        <v>57</v>
      </c>
      <c r="E21" s="1696">
        <v>6602</v>
      </c>
      <c r="F21" s="1590" t="s">
        <v>58</v>
      </c>
      <c r="G21" s="1589" t="s">
        <v>57</v>
      </c>
      <c r="H21" s="512"/>
      <c r="I21" s="1590" t="s">
        <v>58</v>
      </c>
    </row>
    <row r="22" spans="2:10" s="517" customFormat="1" ht="12" customHeight="1" x14ac:dyDescent="0.2">
      <c r="B22" s="1593"/>
      <c r="C22" s="1594">
        <f>C21+1</f>
        <v>39</v>
      </c>
      <c r="D22" s="1595" t="s">
        <v>57</v>
      </c>
      <c r="E22" s="1751" t="s">
        <v>2200</v>
      </c>
      <c r="F22" s="1596" t="s">
        <v>58</v>
      </c>
      <c r="G22" s="1595" t="s">
        <v>57</v>
      </c>
      <c r="H22" s="658"/>
      <c r="I22" s="1596" t="s">
        <v>58</v>
      </c>
    </row>
    <row r="23" spans="2:10" s="517" customFormat="1" ht="12.75" customHeight="1" x14ac:dyDescent="0.2">
      <c r="B23" s="2208" t="s">
        <v>643</v>
      </c>
      <c r="C23" s="1358">
        <f t="shared" si="0"/>
        <v>40</v>
      </c>
      <c r="D23" s="1597" t="s">
        <v>57</v>
      </c>
      <c r="E23" s="1691">
        <v>6603</v>
      </c>
      <c r="F23" s="1590" t="s">
        <v>58</v>
      </c>
      <c r="G23" s="1597" t="s">
        <v>57</v>
      </c>
      <c r="H23" s="505"/>
      <c r="I23" s="1590" t="s">
        <v>58</v>
      </c>
    </row>
    <row r="24" spans="2:10" s="517" customFormat="1" ht="12.75" customHeight="1" x14ac:dyDescent="0.2">
      <c r="B24" s="2208" t="s">
        <v>2460</v>
      </c>
      <c r="C24" s="1358">
        <f t="shared" si="0"/>
        <v>41</v>
      </c>
      <c r="D24" s="1589" t="s">
        <v>57</v>
      </c>
      <c r="E24" s="1691" t="s">
        <v>2201</v>
      </c>
      <c r="F24" s="1590" t="s">
        <v>58</v>
      </c>
      <c r="G24" s="1589" t="s">
        <v>57</v>
      </c>
      <c r="H24" s="512"/>
      <c r="I24" s="1590" t="s">
        <v>58</v>
      </c>
    </row>
    <row r="25" spans="2:10" s="1584" customFormat="1" ht="12.75" customHeight="1" x14ac:dyDescent="0.2">
      <c r="B25" s="1091" t="s">
        <v>646</v>
      </c>
      <c r="C25" s="1358">
        <f t="shared" si="0"/>
        <v>42</v>
      </c>
      <c r="D25" s="1589" t="s">
        <v>57</v>
      </c>
      <c r="E25" s="1691" t="s">
        <v>2202</v>
      </c>
      <c r="F25" s="1590" t="s">
        <v>58</v>
      </c>
      <c r="G25" s="1589" t="s">
        <v>57</v>
      </c>
      <c r="H25" s="512"/>
      <c r="I25" s="1590" t="s">
        <v>58</v>
      </c>
      <c r="J25" s="517"/>
    </row>
    <row r="26" spans="2:10" s="517" customFormat="1" ht="12.75" customHeight="1" x14ac:dyDescent="0.2">
      <c r="B26" s="1219" t="s">
        <v>66</v>
      </c>
      <c r="C26" s="1358"/>
      <c r="D26" s="582"/>
      <c r="E26" s="1691"/>
      <c r="F26" s="512"/>
      <c r="G26" s="1563"/>
      <c r="H26" s="512"/>
    </row>
    <row r="27" spans="2:10" s="517" customFormat="1" ht="12.75" customHeight="1" x14ac:dyDescent="0.2">
      <c r="B27" s="1598" t="s">
        <v>109</v>
      </c>
      <c r="C27" s="1358">
        <f>C25+1</f>
        <v>43</v>
      </c>
      <c r="D27" s="1589" t="s">
        <v>57</v>
      </c>
      <c r="E27" s="1691">
        <v>6604</v>
      </c>
      <c r="F27" s="1590" t="s">
        <v>58</v>
      </c>
      <c r="G27" s="1589" t="s">
        <v>57</v>
      </c>
      <c r="H27" s="512"/>
      <c r="I27" s="1590" t="s">
        <v>58</v>
      </c>
    </row>
    <row r="28" spans="2:10" s="517" customFormat="1" ht="12.75" customHeight="1" x14ac:dyDescent="0.2">
      <c r="B28" s="1083" t="s">
        <v>109</v>
      </c>
      <c r="C28" s="1358">
        <f>C27+1</f>
        <v>44</v>
      </c>
      <c r="D28" s="1597" t="s">
        <v>57</v>
      </c>
      <c r="E28" s="1697">
        <v>6605</v>
      </c>
      <c r="F28" s="1590" t="s">
        <v>58</v>
      </c>
      <c r="G28" s="1597" t="s">
        <v>57</v>
      </c>
      <c r="H28" s="505"/>
      <c r="I28" s="1590" t="s">
        <v>58</v>
      </c>
    </row>
    <row r="29" spans="2:10" s="517" customFormat="1" ht="12.75" customHeight="1" x14ac:dyDescent="0.2">
      <c r="B29" s="1447"/>
      <c r="C29" s="1599">
        <f>C28+1</f>
        <v>45</v>
      </c>
      <c r="D29" s="1600" t="s">
        <v>57</v>
      </c>
      <c r="E29" s="1716" t="s">
        <v>2203</v>
      </c>
      <c r="F29" s="1601" t="s">
        <v>58</v>
      </c>
      <c r="G29" s="1600" t="s">
        <v>57</v>
      </c>
      <c r="H29" s="688"/>
      <c r="I29" s="1601" t="s">
        <v>58</v>
      </c>
    </row>
    <row r="30" spans="2:10" s="517" customFormat="1" ht="12.75" customHeight="1" x14ac:dyDescent="0.2">
      <c r="B30" s="1391" t="s">
        <v>769</v>
      </c>
      <c r="C30" s="1358"/>
      <c r="D30" s="1597"/>
      <c r="E30" s="505"/>
      <c r="F30" s="1590"/>
      <c r="G30" s="1597"/>
      <c r="H30" s="505"/>
      <c r="I30" s="1590"/>
    </row>
    <row r="31" spans="2:10" s="517" customFormat="1" ht="12.75" customHeight="1" x14ac:dyDescent="0.2">
      <c r="B31" s="1091" t="s">
        <v>281</v>
      </c>
      <c r="C31" s="1358"/>
      <c r="D31" s="1597"/>
      <c r="E31" s="505"/>
      <c r="F31" s="1590"/>
      <c r="G31" s="1597"/>
      <c r="H31" s="505"/>
      <c r="I31" s="1590"/>
    </row>
    <row r="32" spans="2:10" s="517" customFormat="1" ht="12.75" customHeight="1" x14ac:dyDescent="0.2">
      <c r="B32" s="1602" t="s">
        <v>62</v>
      </c>
      <c r="C32" s="1603">
        <f>C29+1</f>
        <v>46</v>
      </c>
      <c r="D32" s="1597" t="s">
        <v>57</v>
      </c>
      <c r="E32" s="1697">
        <v>6597</v>
      </c>
      <c r="F32" s="1590" t="s">
        <v>58</v>
      </c>
      <c r="G32" s="1597" t="s">
        <v>57</v>
      </c>
      <c r="H32" s="505"/>
      <c r="I32" s="1590" t="s">
        <v>58</v>
      </c>
    </row>
    <row r="33" spans="2:10" s="517" customFormat="1" ht="12.75" customHeight="1" x14ac:dyDescent="0.2">
      <c r="B33" s="1602" t="s">
        <v>742</v>
      </c>
      <c r="C33" s="1603">
        <f>C32+1</f>
        <v>47</v>
      </c>
      <c r="D33" s="1597" t="s">
        <v>57</v>
      </c>
      <c r="E33" s="1697">
        <v>6598</v>
      </c>
      <c r="F33" s="1590" t="s">
        <v>58</v>
      </c>
      <c r="G33" s="1597" t="s">
        <v>57</v>
      </c>
      <c r="H33" s="505"/>
      <c r="I33" s="1590" t="s">
        <v>58</v>
      </c>
    </row>
    <row r="34" spans="2:10" s="517" customFormat="1" ht="12.75" customHeight="1" x14ac:dyDescent="0.2">
      <c r="B34" s="1604" t="s">
        <v>809</v>
      </c>
      <c r="C34" s="1605"/>
      <c r="D34" s="1597"/>
      <c r="E34" s="1697"/>
      <c r="F34" s="1590"/>
      <c r="G34" s="1597"/>
      <c r="H34" s="505"/>
      <c r="I34" s="1590"/>
    </row>
    <row r="35" spans="2:10" s="517" customFormat="1" ht="12.75" customHeight="1" x14ac:dyDescent="0.2">
      <c r="B35" s="1602" t="s">
        <v>770</v>
      </c>
      <c r="C35" s="1606">
        <f>C33+1</f>
        <v>48</v>
      </c>
      <c r="D35" s="1589" t="s">
        <v>57</v>
      </c>
      <c r="E35" s="1691" t="s">
        <v>2204</v>
      </c>
      <c r="F35" s="1590" t="s">
        <v>58</v>
      </c>
      <c r="G35" s="1589" t="s">
        <v>57</v>
      </c>
      <c r="H35" s="512"/>
      <c r="I35" s="1590" t="s">
        <v>58</v>
      </c>
    </row>
    <row r="36" spans="2:10" s="517" customFormat="1" ht="12.75" customHeight="1" x14ac:dyDescent="0.2">
      <c r="B36" s="1602" t="s">
        <v>771</v>
      </c>
      <c r="C36" s="1606">
        <f>C35+1</f>
        <v>49</v>
      </c>
      <c r="D36" s="1589" t="s">
        <v>57</v>
      </c>
      <c r="E36" s="1691" t="s">
        <v>2205</v>
      </c>
      <c r="F36" s="1590" t="s">
        <v>58</v>
      </c>
      <c r="G36" s="1589" t="s">
        <v>57</v>
      </c>
      <c r="H36" s="512"/>
      <c r="I36" s="1590" t="s">
        <v>58</v>
      </c>
    </row>
    <row r="37" spans="2:10" s="517" customFormat="1" ht="12.75" customHeight="1" x14ac:dyDescent="0.2">
      <c r="B37" s="1604" t="s">
        <v>810</v>
      </c>
      <c r="C37" s="1603">
        <f>C36+1</f>
        <v>50</v>
      </c>
      <c r="D37" s="1589" t="s">
        <v>57</v>
      </c>
      <c r="E37" s="1691" t="s">
        <v>2206</v>
      </c>
      <c r="F37" s="1590" t="s">
        <v>58</v>
      </c>
      <c r="G37" s="1589" t="s">
        <v>57</v>
      </c>
      <c r="H37" s="512"/>
      <c r="I37" s="1590" t="s">
        <v>58</v>
      </c>
    </row>
    <row r="38" spans="2:10" s="517" customFormat="1" ht="12.75" customHeight="1" x14ac:dyDescent="0.2">
      <c r="B38" s="1607" t="s">
        <v>68</v>
      </c>
      <c r="C38" s="1608"/>
      <c r="D38" s="1589"/>
      <c r="E38" s="1691"/>
      <c r="F38" s="1590"/>
      <c r="G38" s="1589"/>
      <c r="H38" s="512"/>
      <c r="I38" s="1590"/>
    </row>
    <row r="39" spans="2:10" s="517" customFormat="1" ht="12.75" customHeight="1" x14ac:dyDescent="0.2">
      <c r="B39" s="1609" t="s">
        <v>109</v>
      </c>
      <c r="C39" s="1603">
        <f>C37+1</f>
        <v>51</v>
      </c>
      <c r="D39" s="1597" t="s">
        <v>57</v>
      </c>
      <c r="E39" s="1697" t="s">
        <v>2207</v>
      </c>
      <c r="F39" s="1590" t="s">
        <v>58</v>
      </c>
      <c r="G39" s="1597" t="s">
        <v>57</v>
      </c>
      <c r="H39" s="505"/>
      <c r="I39" s="1590" t="s">
        <v>58</v>
      </c>
      <c r="J39" s="510"/>
    </row>
    <row r="40" spans="2:10" s="517" customFormat="1" ht="12.75" customHeight="1" x14ac:dyDescent="0.2">
      <c r="B40" s="1610" t="s">
        <v>109</v>
      </c>
      <c r="C40" s="1611">
        <f>C39+1</f>
        <v>52</v>
      </c>
      <c r="D40" s="1612" t="s">
        <v>57</v>
      </c>
      <c r="E40" s="1696" t="s">
        <v>2208</v>
      </c>
      <c r="F40" s="1613" t="s">
        <v>58</v>
      </c>
      <c r="G40" s="1612" t="s">
        <v>57</v>
      </c>
      <c r="H40" s="524"/>
      <c r="I40" s="1613" t="s">
        <v>58</v>
      </c>
    </row>
    <row r="41" spans="2:10" s="517" customFormat="1" ht="12.75" customHeight="1" x14ac:dyDescent="0.2">
      <c r="B41" s="1447"/>
      <c r="C41" s="1360">
        <f>C40+1</f>
        <v>53</v>
      </c>
      <c r="D41" s="1612" t="s">
        <v>57</v>
      </c>
      <c r="E41" s="1696" t="s">
        <v>2209</v>
      </c>
      <c r="F41" s="1613" t="s">
        <v>58</v>
      </c>
      <c r="G41" s="1612" t="s">
        <v>57</v>
      </c>
      <c r="H41" s="524"/>
      <c r="I41" s="1613" t="s">
        <v>58</v>
      </c>
    </row>
    <row r="42" spans="2:10" s="517" customFormat="1" ht="12.75" customHeight="1" x14ac:dyDescent="0.2">
      <c r="B42" s="1391" t="s">
        <v>559</v>
      </c>
      <c r="C42" s="1358"/>
      <c r="D42" s="1597"/>
      <c r="E42" s="532"/>
      <c r="F42" s="1590"/>
      <c r="G42" s="1597"/>
      <c r="H42" s="532"/>
      <c r="I42" s="1590"/>
    </row>
    <row r="43" spans="2:10" s="517" customFormat="1" ht="12.75" customHeight="1" x14ac:dyDescent="0.2">
      <c r="B43" s="1091" t="s">
        <v>772</v>
      </c>
      <c r="C43" s="1358">
        <f>C41+1</f>
        <v>54</v>
      </c>
      <c r="D43" s="1597" t="s">
        <v>57</v>
      </c>
      <c r="E43" s="1691" t="s">
        <v>2210</v>
      </c>
      <c r="F43" s="1590" t="s">
        <v>58</v>
      </c>
      <c r="G43" s="1597" t="s">
        <v>57</v>
      </c>
      <c r="H43" s="532"/>
      <c r="I43" s="1590" t="s">
        <v>58</v>
      </c>
    </row>
    <row r="44" spans="2:10" s="517" customFormat="1" ht="12.75" customHeight="1" x14ac:dyDescent="0.2">
      <c r="B44" s="1091" t="s">
        <v>773</v>
      </c>
      <c r="C44" s="1358">
        <f>C43+1</f>
        <v>55</v>
      </c>
      <c r="D44" s="1597" t="s">
        <v>57</v>
      </c>
      <c r="E44" s="1697" t="s">
        <v>2211</v>
      </c>
      <c r="F44" s="1590" t="s">
        <v>58</v>
      </c>
      <c r="G44" s="1597" t="s">
        <v>57</v>
      </c>
      <c r="H44" s="532"/>
      <c r="I44" s="1590" t="s">
        <v>58</v>
      </c>
    </row>
    <row r="45" spans="2:10" s="517" customFormat="1" ht="12.75" customHeight="1" x14ac:dyDescent="0.2">
      <c r="B45" s="1091" t="s">
        <v>774</v>
      </c>
      <c r="C45" s="1358">
        <f>C44+1</f>
        <v>56</v>
      </c>
      <c r="D45" s="1597" t="s">
        <v>57</v>
      </c>
      <c r="E45" s="1697" t="s">
        <v>2212</v>
      </c>
      <c r="F45" s="1590" t="s">
        <v>58</v>
      </c>
      <c r="G45" s="1597" t="s">
        <v>57</v>
      </c>
      <c r="H45" s="532"/>
      <c r="I45" s="1590" t="s">
        <v>58</v>
      </c>
    </row>
    <row r="46" spans="2:10" s="517" customFormat="1" ht="12.75" customHeight="1" x14ac:dyDescent="0.2">
      <c r="B46" s="1091" t="s">
        <v>68</v>
      </c>
      <c r="C46" s="1358"/>
      <c r="D46" s="1597"/>
      <c r="E46" s="1697"/>
      <c r="F46" s="1590"/>
      <c r="G46" s="1597"/>
      <c r="H46" s="532"/>
      <c r="I46" s="1590"/>
    </row>
    <row r="47" spans="2:10" s="517" customFormat="1" ht="12.75" customHeight="1" x14ac:dyDescent="0.2">
      <c r="B47" s="1083" t="s">
        <v>109</v>
      </c>
      <c r="C47" s="1358">
        <f>C45+1</f>
        <v>57</v>
      </c>
      <c r="D47" s="1597" t="s">
        <v>57</v>
      </c>
      <c r="E47" s="1697" t="s">
        <v>2213</v>
      </c>
      <c r="F47" s="1590" t="s">
        <v>58</v>
      </c>
      <c r="G47" s="1597" t="s">
        <v>57</v>
      </c>
      <c r="H47" s="532"/>
      <c r="I47" s="1590" t="s">
        <v>58</v>
      </c>
    </row>
    <row r="48" spans="2:10" s="517" customFormat="1" ht="12.75" customHeight="1" x14ac:dyDescent="0.2">
      <c r="B48" s="1083" t="s">
        <v>109</v>
      </c>
      <c r="C48" s="1358">
        <f>C47+1</f>
        <v>58</v>
      </c>
      <c r="D48" s="1612" t="s">
        <v>57</v>
      </c>
      <c r="E48" s="1697" t="s">
        <v>2214</v>
      </c>
      <c r="F48" s="1613" t="s">
        <v>58</v>
      </c>
      <c r="G48" s="1612" t="s">
        <v>57</v>
      </c>
      <c r="H48" s="532"/>
      <c r="I48" s="1590" t="s">
        <v>58</v>
      </c>
    </row>
    <row r="49" spans="2:9" s="517" customFormat="1" ht="12.75" customHeight="1" x14ac:dyDescent="0.2">
      <c r="B49" s="1447"/>
      <c r="C49" s="1599">
        <f>C48+1</f>
        <v>59</v>
      </c>
      <c r="D49" s="1600" t="s">
        <v>57</v>
      </c>
      <c r="E49" s="1716" t="s">
        <v>2215</v>
      </c>
      <c r="F49" s="1600" t="s">
        <v>58</v>
      </c>
      <c r="G49" s="1600" t="s">
        <v>57</v>
      </c>
      <c r="H49" s="1614"/>
      <c r="I49" s="1601" t="s">
        <v>58</v>
      </c>
    </row>
    <row r="50" spans="2:9" s="517" customFormat="1" ht="12.75" customHeight="1" x14ac:dyDescent="0.2">
      <c r="B50" s="510" t="s">
        <v>799</v>
      </c>
      <c r="C50" s="1358"/>
      <c r="D50" s="1567"/>
      <c r="E50" s="1588"/>
      <c r="F50" s="1588"/>
      <c r="G50" s="1563"/>
      <c r="H50" s="505"/>
      <c r="I50" s="510"/>
    </row>
    <row r="51" spans="2:9" s="517" customFormat="1" ht="12.75" customHeight="1" x14ac:dyDescent="0.2">
      <c r="B51" s="1091" t="s">
        <v>775</v>
      </c>
      <c r="C51" s="1358">
        <f>C49+1</f>
        <v>60</v>
      </c>
      <c r="D51" s="1597"/>
      <c r="E51" s="1692">
        <v>8862</v>
      </c>
      <c r="F51" s="1590"/>
      <c r="G51" s="1597"/>
      <c r="H51" s="532"/>
      <c r="I51" s="1590"/>
    </row>
    <row r="52" spans="2:9" s="517" customFormat="1" ht="12.75" customHeight="1" x14ac:dyDescent="0.2">
      <c r="B52" s="1091" t="s">
        <v>776</v>
      </c>
      <c r="C52" s="1358">
        <f>C51+1</f>
        <v>61</v>
      </c>
      <c r="D52" s="1597"/>
      <c r="E52" s="1697" t="s">
        <v>2216</v>
      </c>
      <c r="F52" s="1590"/>
      <c r="G52" s="1597"/>
      <c r="H52" s="532"/>
      <c r="I52" s="1590"/>
    </row>
    <row r="53" spans="2:9" s="517" customFormat="1" ht="12.75" customHeight="1" x14ac:dyDescent="0.2">
      <c r="B53" s="1091" t="s">
        <v>1033</v>
      </c>
      <c r="C53" s="1358"/>
      <c r="D53" s="1597"/>
      <c r="E53" s="1754"/>
      <c r="F53" s="1590"/>
      <c r="G53" s="1597"/>
      <c r="H53" s="532"/>
      <c r="I53" s="1590"/>
    </row>
    <row r="54" spans="2:9" s="517" customFormat="1" ht="12.75" customHeight="1" x14ac:dyDescent="0.2">
      <c r="B54" s="1091" t="s">
        <v>946</v>
      </c>
      <c r="C54" s="1358">
        <f>C52+1</f>
        <v>62</v>
      </c>
      <c r="D54" s="1597"/>
      <c r="E54" s="1697" t="s">
        <v>2217</v>
      </c>
      <c r="F54" s="1590"/>
      <c r="G54" s="1597"/>
      <c r="H54" s="532"/>
      <c r="I54" s="1590"/>
    </row>
    <row r="55" spans="2:9" s="517" customFormat="1" ht="12.75" customHeight="1" x14ac:dyDescent="0.2">
      <c r="B55" s="1091" t="s">
        <v>999</v>
      </c>
      <c r="C55" s="1358"/>
      <c r="D55" s="1597"/>
      <c r="E55" s="1754"/>
      <c r="F55" s="1590"/>
      <c r="G55" s="1597"/>
      <c r="H55" s="532"/>
      <c r="I55" s="1590"/>
    </row>
    <row r="56" spans="2:9" s="517" customFormat="1" ht="12.75" customHeight="1" x14ac:dyDescent="0.2">
      <c r="B56" s="1091" t="s">
        <v>839</v>
      </c>
      <c r="C56" s="1358">
        <f>C54+1</f>
        <v>63</v>
      </c>
      <c r="D56" s="1597"/>
      <c r="E56" s="1697" t="s">
        <v>2218</v>
      </c>
      <c r="F56" s="1590"/>
      <c r="G56" s="1597"/>
      <c r="H56" s="532"/>
      <c r="I56" s="1590"/>
    </row>
    <row r="57" spans="2:9" s="517" customFormat="1" ht="12.75" customHeight="1" x14ac:dyDescent="0.2">
      <c r="B57" s="1091" t="s">
        <v>68</v>
      </c>
      <c r="C57" s="1358"/>
      <c r="D57" s="1597"/>
      <c r="E57" s="1754"/>
      <c r="F57" s="1590"/>
      <c r="G57" s="1597"/>
      <c r="H57" s="532"/>
      <c r="I57" s="1590"/>
    </row>
    <row r="58" spans="2:9" s="517" customFormat="1" ht="12.75" customHeight="1" x14ac:dyDescent="0.2">
      <c r="B58" s="1615" t="s">
        <v>109</v>
      </c>
      <c r="C58" s="1360">
        <f>C56+1</f>
        <v>64</v>
      </c>
      <c r="D58" s="1612"/>
      <c r="E58" s="1696" t="s">
        <v>2219</v>
      </c>
      <c r="F58" s="1613"/>
      <c r="G58" s="1612"/>
      <c r="H58" s="1534"/>
      <c r="I58" s="1613"/>
    </row>
    <row r="59" spans="2:9" s="517" customFormat="1" ht="12.75" customHeight="1" x14ac:dyDescent="0.2">
      <c r="B59" s="1615"/>
      <c r="C59" s="1360">
        <f>C58+1</f>
        <v>65</v>
      </c>
      <c r="D59" s="1612"/>
      <c r="E59" s="1696" t="s">
        <v>2220</v>
      </c>
      <c r="F59" s="1613"/>
      <c r="G59" s="1612"/>
      <c r="H59" s="1534"/>
      <c r="I59" s="1613"/>
    </row>
    <row r="60" spans="2:9" s="517" customFormat="1" ht="12.75" customHeight="1" thickBot="1" x14ac:dyDescent="0.25">
      <c r="B60" s="1616"/>
      <c r="C60" s="1628">
        <f>C59+1</f>
        <v>66</v>
      </c>
      <c r="D60" s="1617" t="s">
        <v>57</v>
      </c>
      <c r="E60" s="1725">
        <v>6606</v>
      </c>
      <c r="F60" s="1618" t="s">
        <v>58</v>
      </c>
      <c r="G60" s="1619" t="s">
        <v>57</v>
      </c>
      <c r="H60" s="925"/>
      <c r="I60" s="1618" t="s">
        <v>58</v>
      </c>
    </row>
    <row r="61" spans="2:9" s="517" customFormat="1" ht="15" customHeight="1" x14ac:dyDescent="0.2">
      <c r="C61" s="1174"/>
      <c r="D61" s="520"/>
      <c r="E61" s="1620"/>
      <c r="F61" s="1620"/>
      <c r="H61" s="1620"/>
    </row>
    <row r="62" spans="2:9" ht="15" customHeight="1" x14ac:dyDescent="0.2">
      <c r="B62" s="1621"/>
    </row>
  </sheetData>
  <mergeCells count="3">
    <mergeCell ref="B1:H1"/>
    <mergeCell ref="B2:H2"/>
    <mergeCell ref="B3:H3"/>
  </mergeCells>
  <pageMargins left="0.39370078740157483" right="0.19685039370078741" top="0.39370078740157483" bottom="0.39370078740157483" header="0.19685039370078741" footer="0.19685039370078741"/>
  <pageSetup scale="99" orientation="portrait" r:id="rId1"/>
  <headerFooter alignWithMargins="0">
    <oddHeader>&amp;L&amp;9Organisme ________________________________________&amp;R&amp;9Code géographique ____________</oddHeader>
    <oddFooter>&amp;LS23-2-L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zoomScaleSheetLayoutView="40" workbookViewId="0"/>
  </sheetViews>
  <sheetFormatPr baseColWidth="10" defaultColWidth="9.140625" defaultRowHeight="12.75" x14ac:dyDescent="0.2"/>
  <cols>
    <col min="1" max="1" width="2.7109375" style="1173" customWidth="1"/>
    <col min="2" max="2" width="54.7109375" style="1173" customWidth="1"/>
    <col min="3" max="3" width="2.42578125" style="1176" customWidth="1"/>
    <col min="4" max="4" width="1.5703125" style="1173" customWidth="1"/>
    <col min="5" max="5" width="15.7109375" style="1173" customWidth="1"/>
    <col min="6" max="7" width="1" style="1173" customWidth="1"/>
    <col min="8" max="8" width="15.7109375" style="1173" customWidth="1"/>
    <col min="9" max="9" width="1.7109375" style="1173" customWidth="1"/>
    <col min="10" max="256" width="11.5703125" style="1173" customWidth="1"/>
    <col min="257" max="257" width="2.7109375" style="1173" customWidth="1"/>
    <col min="258" max="258" width="54.7109375" style="1173" customWidth="1"/>
    <col min="259" max="259" width="2.42578125" style="1173" customWidth="1"/>
    <col min="260" max="260" width="1.5703125" style="1173" customWidth="1"/>
    <col min="261" max="261" width="15.7109375" style="1173" customWidth="1"/>
    <col min="262" max="263" width="1" style="1173" customWidth="1"/>
    <col min="264" max="264" width="15.7109375" style="1173" customWidth="1"/>
    <col min="265" max="265" width="1.7109375" style="1173" customWidth="1"/>
    <col min="266" max="512" width="11.5703125" style="1173" customWidth="1"/>
    <col min="513" max="513" width="2.7109375" style="1173" customWidth="1"/>
    <col min="514" max="514" width="54.7109375" style="1173" customWidth="1"/>
    <col min="515" max="515" width="2.42578125" style="1173" customWidth="1"/>
    <col min="516" max="516" width="1.5703125" style="1173" customWidth="1"/>
    <col min="517" max="517" width="15.7109375" style="1173" customWidth="1"/>
    <col min="518" max="519" width="1" style="1173" customWidth="1"/>
    <col min="520" max="520" width="15.7109375" style="1173" customWidth="1"/>
    <col min="521" max="521" width="1.7109375" style="1173" customWidth="1"/>
    <col min="522" max="768" width="11.5703125" style="1173" customWidth="1"/>
    <col min="769" max="769" width="2.7109375" style="1173" customWidth="1"/>
    <col min="770" max="770" width="54.7109375" style="1173" customWidth="1"/>
    <col min="771" max="771" width="2.42578125" style="1173" customWidth="1"/>
    <col min="772" max="772" width="1.5703125" style="1173" customWidth="1"/>
    <col min="773" max="773" width="15.7109375" style="1173" customWidth="1"/>
    <col min="774" max="775" width="1" style="1173" customWidth="1"/>
    <col min="776" max="776" width="15.7109375" style="1173" customWidth="1"/>
    <col min="777" max="777" width="1.7109375" style="1173" customWidth="1"/>
    <col min="778" max="1024" width="11.5703125" style="1173" customWidth="1"/>
    <col min="1025" max="1025" width="2.7109375" style="1173" customWidth="1"/>
    <col min="1026" max="1026" width="54.7109375" style="1173" customWidth="1"/>
    <col min="1027" max="1027" width="2.42578125" style="1173" customWidth="1"/>
    <col min="1028" max="1028" width="1.5703125" style="1173" customWidth="1"/>
    <col min="1029" max="1029" width="15.7109375" style="1173" customWidth="1"/>
    <col min="1030" max="1031" width="1" style="1173" customWidth="1"/>
    <col min="1032" max="1032" width="15.7109375" style="1173" customWidth="1"/>
    <col min="1033" max="1033" width="1.7109375" style="1173" customWidth="1"/>
    <col min="1034" max="1280" width="11.5703125" style="1173" customWidth="1"/>
    <col min="1281" max="1281" width="2.7109375" style="1173" customWidth="1"/>
    <col min="1282" max="1282" width="54.7109375" style="1173" customWidth="1"/>
    <col min="1283" max="1283" width="2.42578125" style="1173" customWidth="1"/>
    <col min="1284" max="1284" width="1.5703125" style="1173" customWidth="1"/>
    <col min="1285" max="1285" width="15.7109375" style="1173" customWidth="1"/>
    <col min="1286" max="1287" width="1" style="1173" customWidth="1"/>
    <col min="1288" max="1288" width="15.7109375" style="1173" customWidth="1"/>
    <col min="1289" max="1289" width="1.7109375" style="1173" customWidth="1"/>
    <col min="1290" max="1536" width="11.5703125" style="1173" customWidth="1"/>
    <col min="1537" max="1537" width="2.7109375" style="1173" customWidth="1"/>
    <col min="1538" max="1538" width="54.7109375" style="1173" customWidth="1"/>
    <col min="1539" max="1539" width="2.42578125" style="1173" customWidth="1"/>
    <col min="1540" max="1540" width="1.5703125" style="1173" customWidth="1"/>
    <col min="1541" max="1541" width="15.7109375" style="1173" customWidth="1"/>
    <col min="1542" max="1543" width="1" style="1173" customWidth="1"/>
    <col min="1544" max="1544" width="15.7109375" style="1173" customWidth="1"/>
    <col min="1545" max="1545" width="1.7109375" style="1173" customWidth="1"/>
    <col min="1546" max="1792" width="11.5703125" style="1173" customWidth="1"/>
    <col min="1793" max="1793" width="2.7109375" style="1173" customWidth="1"/>
    <col min="1794" max="1794" width="54.7109375" style="1173" customWidth="1"/>
    <col min="1795" max="1795" width="2.42578125" style="1173" customWidth="1"/>
    <col min="1796" max="1796" width="1.5703125" style="1173" customWidth="1"/>
    <col min="1797" max="1797" width="15.7109375" style="1173" customWidth="1"/>
    <col min="1798" max="1799" width="1" style="1173" customWidth="1"/>
    <col min="1800" max="1800" width="15.7109375" style="1173" customWidth="1"/>
    <col min="1801" max="1801" width="1.7109375" style="1173" customWidth="1"/>
    <col min="1802" max="2048" width="11.5703125" style="1173" customWidth="1"/>
    <col min="2049" max="2049" width="2.7109375" style="1173" customWidth="1"/>
    <col min="2050" max="2050" width="54.7109375" style="1173" customWidth="1"/>
    <col min="2051" max="2051" width="2.42578125" style="1173" customWidth="1"/>
    <col min="2052" max="2052" width="1.5703125" style="1173" customWidth="1"/>
    <col min="2053" max="2053" width="15.7109375" style="1173" customWidth="1"/>
    <col min="2054" max="2055" width="1" style="1173" customWidth="1"/>
    <col min="2056" max="2056" width="15.7109375" style="1173" customWidth="1"/>
    <col min="2057" max="2057" width="1.7109375" style="1173" customWidth="1"/>
    <col min="2058" max="2304" width="11.5703125" style="1173" customWidth="1"/>
    <col min="2305" max="2305" width="2.7109375" style="1173" customWidth="1"/>
    <col min="2306" max="2306" width="54.7109375" style="1173" customWidth="1"/>
    <col min="2307" max="2307" width="2.42578125" style="1173" customWidth="1"/>
    <col min="2308" max="2308" width="1.5703125" style="1173" customWidth="1"/>
    <col min="2309" max="2309" width="15.7109375" style="1173" customWidth="1"/>
    <col min="2310" max="2311" width="1" style="1173" customWidth="1"/>
    <col min="2312" max="2312" width="15.7109375" style="1173" customWidth="1"/>
    <col min="2313" max="2313" width="1.7109375" style="1173" customWidth="1"/>
    <col min="2314" max="2560" width="11.5703125" style="1173" customWidth="1"/>
    <col min="2561" max="2561" width="2.7109375" style="1173" customWidth="1"/>
    <col min="2562" max="2562" width="54.7109375" style="1173" customWidth="1"/>
    <col min="2563" max="2563" width="2.42578125" style="1173" customWidth="1"/>
    <col min="2564" max="2564" width="1.5703125" style="1173" customWidth="1"/>
    <col min="2565" max="2565" width="15.7109375" style="1173" customWidth="1"/>
    <col min="2566" max="2567" width="1" style="1173" customWidth="1"/>
    <col min="2568" max="2568" width="15.7109375" style="1173" customWidth="1"/>
    <col min="2569" max="2569" width="1.7109375" style="1173" customWidth="1"/>
    <col min="2570" max="2816" width="11.5703125" style="1173" customWidth="1"/>
    <col min="2817" max="2817" width="2.7109375" style="1173" customWidth="1"/>
    <col min="2818" max="2818" width="54.7109375" style="1173" customWidth="1"/>
    <col min="2819" max="2819" width="2.42578125" style="1173" customWidth="1"/>
    <col min="2820" max="2820" width="1.5703125" style="1173" customWidth="1"/>
    <col min="2821" max="2821" width="15.7109375" style="1173" customWidth="1"/>
    <col min="2822" max="2823" width="1" style="1173" customWidth="1"/>
    <col min="2824" max="2824" width="15.7109375" style="1173" customWidth="1"/>
    <col min="2825" max="2825" width="1.7109375" style="1173" customWidth="1"/>
    <col min="2826" max="3072" width="11.5703125" style="1173" customWidth="1"/>
    <col min="3073" max="3073" width="2.7109375" style="1173" customWidth="1"/>
    <col min="3074" max="3074" width="54.7109375" style="1173" customWidth="1"/>
    <col min="3075" max="3075" width="2.42578125" style="1173" customWidth="1"/>
    <col min="3076" max="3076" width="1.5703125" style="1173" customWidth="1"/>
    <col min="3077" max="3077" width="15.7109375" style="1173" customWidth="1"/>
    <col min="3078" max="3079" width="1" style="1173" customWidth="1"/>
    <col min="3080" max="3080" width="15.7109375" style="1173" customWidth="1"/>
    <col min="3081" max="3081" width="1.7109375" style="1173" customWidth="1"/>
    <col min="3082" max="3328" width="11.5703125" style="1173" customWidth="1"/>
    <col min="3329" max="3329" width="2.7109375" style="1173" customWidth="1"/>
    <col min="3330" max="3330" width="54.7109375" style="1173" customWidth="1"/>
    <col min="3331" max="3331" width="2.42578125" style="1173" customWidth="1"/>
    <col min="3332" max="3332" width="1.5703125" style="1173" customWidth="1"/>
    <col min="3333" max="3333" width="15.7109375" style="1173" customWidth="1"/>
    <col min="3334" max="3335" width="1" style="1173" customWidth="1"/>
    <col min="3336" max="3336" width="15.7109375" style="1173" customWidth="1"/>
    <col min="3337" max="3337" width="1.7109375" style="1173" customWidth="1"/>
    <col min="3338" max="3584" width="11.5703125" style="1173" customWidth="1"/>
    <col min="3585" max="3585" width="2.7109375" style="1173" customWidth="1"/>
    <col min="3586" max="3586" width="54.7109375" style="1173" customWidth="1"/>
    <col min="3587" max="3587" width="2.42578125" style="1173" customWidth="1"/>
    <col min="3588" max="3588" width="1.5703125" style="1173" customWidth="1"/>
    <col min="3589" max="3589" width="15.7109375" style="1173" customWidth="1"/>
    <col min="3590" max="3591" width="1" style="1173" customWidth="1"/>
    <col min="3592" max="3592" width="15.7109375" style="1173" customWidth="1"/>
    <col min="3593" max="3593" width="1.7109375" style="1173" customWidth="1"/>
    <col min="3594" max="3840" width="11.5703125" style="1173" customWidth="1"/>
    <col min="3841" max="3841" width="2.7109375" style="1173" customWidth="1"/>
    <col min="3842" max="3842" width="54.7109375" style="1173" customWidth="1"/>
    <col min="3843" max="3843" width="2.42578125" style="1173" customWidth="1"/>
    <col min="3844" max="3844" width="1.5703125" style="1173" customWidth="1"/>
    <col min="3845" max="3845" width="15.7109375" style="1173" customWidth="1"/>
    <col min="3846" max="3847" width="1" style="1173" customWidth="1"/>
    <col min="3848" max="3848" width="15.7109375" style="1173" customWidth="1"/>
    <col min="3849" max="3849" width="1.7109375" style="1173" customWidth="1"/>
    <col min="3850" max="4096" width="11.5703125" style="1173" customWidth="1"/>
    <col min="4097" max="4097" width="2.7109375" style="1173" customWidth="1"/>
    <col min="4098" max="4098" width="54.7109375" style="1173" customWidth="1"/>
    <col min="4099" max="4099" width="2.42578125" style="1173" customWidth="1"/>
    <col min="4100" max="4100" width="1.5703125" style="1173" customWidth="1"/>
    <col min="4101" max="4101" width="15.7109375" style="1173" customWidth="1"/>
    <col min="4102" max="4103" width="1" style="1173" customWidth="1"/>
    <col min="4104" max="4104" width="15.7109375" style="1173" customWidth="1"/>
    <col min="4105" max="4105" width="1.7109375" style="1173" customWidth="1"/>
    <col min="4106" max="4352" width="11.5703125" style="1173" customWidth="1"/>
    <col min="4353" max="4353" width="2.7109375" style="1173" customWidth="1"/>
    <col min="4354" max="4354" width="54.7109375" style="1173" customWidth="1"/>
    <col min="4355" max="4355" width="2.42578125" style="1173" customWidth="1"/>
    <col min="4356" max="4356" width="1.5703125" style="1173" customWidth="1"/>
    <col min="4357" max="4357" width="15.7109375" style="1173" customWidth="1"/>
    <col min="4358" max="4359" width="1" style="1173" customWidth="1"/>
    <col min="4360" max="4360" width="15.7109375" style="1173" customWidth="1"/>
    <col min="4361" max="4361" width="1.7109375" style="1173" customWidth="1"/>
    <col min="4362" max="4608" width="11.5703125" style="1173" customWidth="1"/>
    <col min="4609" max="4609" width="2.7109375" style="1173" customWidth="1"/>
    <col min="4610" max="4610" width="54.7109375" style="1173" customWidth="1"/>
    <col min="4611" max="4611" width="2.42578125" style="1173" customWidth="1"/>
    <col min="4612" max="4612" width="1.5703125" style="1173" customWidth="1"/>
    <col min="4613" max="4613" width="15.7109375" style="1173" customWidth="1"/>
    <col min="4614" max="4615" width="1" style="1173" customWidth="1"/>
    <col min="4616" max="4616" width="15.7109375" style="1173" customWidth="1"/>
    <col min="4617" max="4617" width="1.7109375" style="1173" customWidth="1"/>
    <col min="4618" max="4864" width="11.5703125" style="1173" customWidth="1"/>
    <col min="4865" max="4865" width="2.7109375" style="1173" customWidth="1"/>
    <col min="4866" max="4866" width="54.7109375" style="1173" customWidth="1"/>
    <col min="4867" max="4867" width="2.42578125" style="1173" customWidth="1"/>
    <col min="4868" max="4868" width="1.5703125" style="1173" customWidth="1"/>
    <col min="4869" max="4869" width="15.7109375" style="1173" customWidth="1"/>
    <col min="4870" max="4871" width="1" style="1173" customWidth="1"/>
    <col min="4872" max="4872" width="15.7109375" style="1173" customWidth="1"/>
    <col min="4873" max="4873" width="1.7109375" style="1173" customWidth="1"/>
    <col min="4874" max="5120" width="11.5703125" style="1173" customWidth="1"/>
    <col min="5121" max="5121" width="2.7109375" style="1173" customWidth="1"/>
    <col min="5122" max="5122" width="54.7109375" style="1173" customWidth="1"/>
    <col min="5123" max="5123" width="2.42578125" style="1173" customWidth="1"/>
    <col min="5124" max="5124" width="1.5703125" style="1173" customWidth="1"/>
    <col min="5125" max="5125" width="15.7109375" style="1173" customWidth="1"/>
    <col min="5126" max="5127" width="1" style="1173" customWidth="1"/>
    <col min="5128" max="5128" width="15.7109375" style="1173" customWidth="1"/>
    <col min="5129" max="5129" width="1.7109375" style="1173" customWidth="1"/>
    <col min="5130" max="5376" width="11.5703125" style="1173" customWidth="1"/>
    <col min="5377" max="5377" width="2.7109375" style="1173" customWidth="1"/>
    <col min="5378" max="5378" width="54.7109375" style="1173" customWidth="1"/>
    <col min="5379" max="5379" width="2.42578125" style="1173" customWidth="1"/>
    <col min="5380" max="5380" width="1.5703125" style="1173" customWidth="1"/>
    <col min="5381" max="5381" width="15.7109375" style="1173" customWidth="1"/>
    <col min="5382" max="5383" width="1" style="1173" customWidth="1"/>
    <col min="5384" max="5384" width="15.7109375" style="1173" customWidth="1"/>
    <col min="5385" max="5385" width="1.7109375" style="1173" customWidth="1"/>
    <col min="5386" max="5632" width="11.5703125" style="1173" customWidth="1"/>
    <col min="5633" max="5633" width="2.7109375" style="1173" customWidth="1"/>
    <col min="5634" max="5634" width="54.7109375" style="1173" customWidth="1"/>
    <col min="5635" max="5635" width="2.42578125" style="1173" customWidth="1"/>
    <col min="5636" max="5636" width="1.5703125" style="1173" customWidth="1"/>
    <col min="5637" max="5637" width="15.7109375" style="1173" customWidth="1"/>
    <col min="5638" max="5639" width="1" style="1173" customWidth="1"/>
    <col min="5640" max="5640" width="15.7109375" style="1173" customWidth="1"/>
    <col min="5641" max="5641" width="1.7109375" style="1173" customWidth="1"/>
    <col min="5642" max="5888" width="11.5703125" style="1173" customWidth="1"/>
    <col min="5889" max="5889" width="2.7109375" style="1173" customWidth="1"/>
    <col min="5890" max="5890" width="54.7109375" style="1173" customWidth="1"/>
    <col min="5891" max="5891" width="2.42578125" style="1173" customWidth="1"/>
    <col min="5892" max="5892" width="1.5703125" style="1173" customWidth="1"/>
    <col min="5893" max="5893" width="15.7109375" style="1173" customWidth="1"/>
    <col min="5894" max="5895" width="1" style="1173" customWidth="1"/>
    <col min="5896" max="5896" width="15.7109375" style="1173" customWidth="1"/>
    <col min="5897" max="5897" width="1.7109375" style="1173" customWidth="1"/>
    <col min="5898" max="6144" width="11.5703125" style="1173" customWidth="1"/>
    <col min="6145" max="6145" width="2.7109375" style="1173" customWidth="1"/>
    <col min="6146" max="6146" width="54.7109375" style="1173" customWidth="1"/>
    <col min="6147" max="6147" width="2.42578125" style="1173" customWidth="1"/>
    <col min="6148" max="6148" width="1.5703125" style="1173" customWidth="1"/>
    <col min="6149" max="6149" width="15.7109375" style="1173" customWidth="1"/>
    <col min="6150" max="6151" width="1" style="1173" customWidth="1"/>
    <col min="6152" max="6152" width="15.7109375" style="1173" customWidth="1"/>
    <col min="6153" max="6153" width="1.7109375" style="1173" customWidth="1"/>
    <col min="6154" max="6400" width="11.5703125" style="1173" customWidth="1"/>
    <col min="6401" max="6401" width="2.7109375" style="1173" customWidth="1"/>
    <col min="6402" max="6402" width="54.7109375" style="1173" customWidth="1"/>
    <col min="6403" max="6403" width="2.42578125" style="1173" customWidth="1"/>
    <col min="6404" max="6404" width="1.5703125" style="1173" customWidth="1"/>
    <col min="6405" max="6405" width="15.7109375" style="1173" customWidth="1"/>
    <col min="6406" max="6407" width="1" style="1173" customWidth="1"/>
    <col min="6408" max="6408" width="15.7109375" style="1173" customWidth="1"/>
    <col min="6409" max="6409" width="1.7109375" style="1173" customWidth="1"/>
    <col min="6410" max="6656" width="11.5703125" style="1173" customWidth="1"/>
    <col min="6657" max="6657" width="2.7109375" style="1173" customWidth="1"/>
    <col min="6658" max="6658" width="54.7109375" style="1173" customWidth="1"/>
    <col min="6659" max="6659" width="2.42578125" style="1173" customWidth="1"/>
    <col min="6660" max="6660" width="1.5703125" style="1173" customWidth="1"/>
    <col min="6661" max="6661" width="15.7109375" style="1173" customWidth="1"/>
    <col min="6662" max="6663" width="1" style="1173" customWidth="1"/>
    <col min="6664" max="6664" width="15.7109375" style="1173" customWidth="1"/>
    <col min="6665" max="6665" width="1.7109375" style="1173" customWidth="1"/>
    <col min="6666" max="6912" width="11.5703125" style="1173" customWidth="1"/>
    <col min="6913" max="6913" width="2.7109375" style="1173" customWidth="1"/>
    <col min="6914" max="6914" width="54.7109375" style="1173" customWidth="1"/>
    <col min="6915" max="6915" width="2.42578125" style="1173" customWidth="1"/>
    <col min="6916" max="6916" width="1.5703125" style="1173" customWidth="1"/>
    <col min="6917" max="6917" width="15.7109375" style="1173" customWidth="1"/>
    <col min="6918" max="6919" width="1" style="1173" customWidth="1"/>
    <col min="6920" max="6920" width="15.7109375" style="1173" customWidth="1"/>
    <col min="6921" max="6921" width="1.7109375" style="1173" customWidth="1"/>
    <col min="6922" max="7168" width="11.5703125" style="1173" customWidth="1"/>
    <col min="7169" max="7169" width="2.7109375" style="1173" customWidth="1"/>
    <col min="7170" max="7170" width="54.7109375" style="1173" customWidth="1"/>
    <col min="7171" max="7171" width="2.42578125" style="1173" customWidth="1"/>
    <col min="7172" max="7172" width="1.5703125" style="1173" customWidth="1"/>
    <col min="7173" max="7173" width="15.7109375" style="1173" customWidth="1"/>
    <col min="7174" max="7175" width="1" style="1173" customWidth="1"/>
    <col min="7176" max="7176" width="15.7109375" style="1173" customWidth="1"/>
    <col min="7177" max="7177" width="1.7109375" style="1173" customWidth="1"/>
    <col min="7178" max="7424" width="11.5703125" style="1173" customWidth="1"/>
    <col min="7425" max="7425" width="2.7109375" style="1173" customWidth="1"/>
    <col min="7426" max="7426" width="54.7109375" style="1173" customWidth="1"/>
    <col min="7427" max="7427" width="2.42578125" style="1173" customWidth="1"/>
    <col min="7428" max="7428" width="1.5703125" style="1173" customWidth="1"/>
    <col min="7429" max="7429" width="15.7109375" style="1173" customWidth="1"/>
    <col min="7430" max="7431" width="1" style="1173" customWidth="1"/>
    <col min="7432" max="7432" width="15.7109375" style="1173" customWidth="1"/>
    <col min="7433" max="7433" width="1.7109375" style="1173" customWidth="1"/>
    <col min="7434" max="7680" width="11.5703125" style="1173" customWidth="1"/>
    <col min="7681" max="7681" width="2.7109375" style="1173" customWidth="1"/>
    <col min="7682" max="7682" width="54.7109375" style="1173" customWidth="1"/>
    <col min="7683" max="7683" width="2.42578125" style="1173" customWidth="1"/>
    <col min="7684" max="7684" width="1.5703125" style="1173" customWidth="1"/>
    <col min="7685" max="7685" width="15.7109375" style="1173" customWidth="1"/>
    <col min="7686" max="7687" width="1" style="1173" customWidth="1"/>
    <col min="7688" max="7688" width="15.7109375" style="1173" customWidth="1"/>
    <col min="7689" max="7689" width="1.7109375" style="1173" customWidth="1"/>
    <col min="7690" max="7936" width="11.5703125" style="1173" customWidth="1"/>
    <col min="7937" max="7937" width="2.7109375" style="1173" customWidth="1"/>
    <col min="7938" max="7938" width="54.7109375" style="1173" customWidth="1"/>
    <col min="7939" max="7939" width="2.42578125" style="1173" customWidth="1"/>
    <col min="7940" max="7940" width="1.5703125" style="1173" customWidth="1"/>
    <col min="7941" max="7941" width="15.7109375" style="1173" customWidth="1"/>
    <col min="7942" max="7943" width="1" style="1173" customWidth="1"/>
    <col min="7944" max="7944" width="15.7109375" style="1173" customWidth="1"/>
    <col min="7945" max="7945" width="1.7109375" style="1173" customWidth="1"/>
    <col min="7946" max="8192" width="11.5703125" style="1173" customWidth="1"/>
    <col min="8193" max="8193" width="2.7109375" style="1173" customWidth="1"/>
    <col min="8194" max="8194" width="54.7109375" style="1173" customWidth="1"/>
    <col min="8195" max="8195" width="2.42578125" style="1173" customWidth="1"/>
    <col min="8196" max="8196" width="1.5703125" style="1173" customWidth="1"/>
    <col min="8197" max="8197" width="15.7109375" style="1173" customWidth="1"/>
    <col min="8198" max="8199" width="1" style="1173" customWidth="1"/>
    <col min="8200" max="8200" width="15.7109375" style="1173" customWidth="1"/>
    <col min="8201" max="8201" width="1.7109375" style="1173" customWidth="1"/>
    <col min="8202" max="8448" width="11.5703125" style="1173" customWidth="1"/>
    <col min="8449" max="8449" width="2.7109375" style="1173" customWidth="1"/>
    <col min="8450" max="8450" width="54.7109375" style="1173" customWidth="1"/>
    <col min="8451" max="8451" width="2.42578125" style="1173" customWidth="1"/>
    <col min="8452" max="8452" width="1.5703125" style="1173" customWidth="1"/>
    <col min="8453" max="8453" width="15.7109375" style="1173" customWidth="1"/>
    <col min="8454" max="8455" width="1" style="1173" customWidth="1"/>
    <col min="8456" max="8456" width="15.7109375" style="1173" customWidth="1"/>
    <col min="8457" max="8457" width="1.7109375" style="1173" customWidth="1"/>
    <col min="8458" max="8704" width="11.5703125" style="1173" customWidth="1"/>
    <col min="8705" max="8705" width="2.7109375" style="1173" customWidth="1"/>
    <col min="8706" max="8706" width="54.7109375" style="1173" customWidth="1"/>
    <col min="8707" max="8707" width="2.42578125" style="1173" customWidth="1"/>
    <col min="8708" max="8708" width="1.5703125" style="1173" customWidth="1"/>
    <col min="8709" max="8709" width="15.7109375" style="1173" customWidth="1"/>
    <col min="8710" max="8711" width="1" style="1173" customWidth="1"/>
    <col min="8712" max="8712" width="15.7109375" style="1173" customWidth="1"/>
    <col min="8713" max="8713" width="1.7109375" style="1173" customWidth="1"/>
    <col min="8714" max="8960" width="11.5703125" style="1173" customWidth="1"/>
    <col min="8961" max="8961" width="2.7109375" style="1173" customWidth="1"/>
    <col min="8962" max="8962" width="54.7109375" style="1173" customWidth="1"/>
    <col min="8963" max="8963" width="2.42578125" style="1173" customWidth="1"/>
    <col min="8964" max="8964" width="1.5703125" style="1173" customWidth="1"/>
    <col min="8965" max="8965" width="15.7109375" style="1173" customWidth="1"/>
    <col min="8966" max="8967" width="1" style="1173" customWidth="1"/>
    <col min="8968" max="8968" width="15.7109375" style="1173" customWidth="1"/>
    <col min="8969" max="8969" width="1.7109375" style="1173" customWidth="1"/>
    <col min="8970" max="9216" width="11.5703125" style="1173" customWidth="1"/>
    <col min="9217" max="9217" width="2.7109375" style="1173" customWidth="1"/>
    <col min="9218" max="9218" width="54.7109375" style="1173" customWidth="1"/>
    <col min="9219" max="9219" width="2.42578125" style="1173" customWidth="1"/>
    <col min="9220" max="9220" width="1.5703125" style="1173" customWidth="1"/>
    <col min="9221" max="9221" width="15.7109375" style="1173" customWidth="1"/>
    <col min="9222" max="9223" width="1" style="1173" customWidth="1"/>
    <col min="9224" max="9224" width="15.7109375" style="1173" customWidth="1"/>
    <col min="9225" max="9225" width="1.7109375" style="1173" customWidth="1"/>
    <col min="9226" max="9472" width="11.5703125" style="1173" customWidth="1"/>
    <col min="9473" max="9473" width="2.7109375" style="1173" customWidth="1"/>
    <col min="9474" max="9474" width="54.7109375" style="1173" customWidth="1"/>
    <col min="9475" max="9475" width="2.42578125" style="1173" customWidth="1"/>
    <col min="9476" max="9476" width="1.5703125" style="1173" customWidth="1"/>
    <col min="9477" max="9477" width="15.7109375" style="1173" customWidth="1"/>
    <col min="9478" max="9479" width="1" style="1173" customWidth="1"/>
    <col min="9480" max="9480" width="15.7109375" style="1173" customWidth="1"/>
    <col min="9481" max="9481" width="1.7109375" style="1173" customWidth="1"/>
    <col min="9482" max="9728" width="11.5703125" style="1173" customWidth="1"/>
    <col min="9729" max="9729" width="2.7109375" style="1173" customWidth="1"/>
    <col min="9730" max="9730" width="54.7109375" style="1173" customWidth="1"/>
    <col min="9731" max="9731" width="2.42578125" style="1173" customWidth="1"/>
    <col min="9732" max="9732" width="1.5703125" style="1173" customWidth="1"/>
    <col min="9733" max="9733" width="15.7109375" style="1173" customWidth="1"/>
    <col min="9734" max="9735" width="1" style="1173" customWidth="1"/>
    <col min="9736" max="9736" width="15.7109375" style="1173" customWidth="1"/>
    <col min="9737" max="9737" width="1.7109375" style="1173" customWidth="1"/>
    <col min="9738" max="9984" width="11.5703125" style="1173" customWidth="1"/>
    <col min="9985" max="9985" width="2.7109375" style="1173" customWidth="1"/>
    <col min="9986" max="9986" width="54.7109375" style="1173" customWidth="1"/>
    <col min="9987" max="9987" width="2.42578125" style="1173" customWidth="1"/>
    <col min="9988" max="9988" width="1.5703125" style="1173" customWidth="1"/>
    <col min="9989" max="9989" width="15.7109375" style="1173" customWidth="1"/>
    <col min="9990" max="9991" width="1" style="1173" customWidth="1"/>
    <col min="9992" max="9992" width="15.7109375" style="1173" customWidth="1"/>
    <col min="9993" max="9993" width="1.7109375" style="1173" customWidth="1"/>
    <col min="9994" max="10240" width="11.5703125" style="1173" customWidth="1"/>
    <col min="10241" max="10241" width="2.7109375" style="1173" customWidth="1"/>
    <col min="10242" max="10242" width="54.7109375" style="1173" customWidth="1"/>
    <col min="10243" max="10243" width="2.42578125" style="1173" customWidth="1"/>
    <col min="10244" max="10244" width="1.5703125" style="1173" customWidth="1"/>
    <col min="10245" max="10245" width="15.7109375" style="1173" customWidth="1"/>
    <col min="10246" max="10247" width="1" style="1173" customWidth="1"/>
    <col min="10248" max="10248" width="15.7109375" style="1173" customWidth="1"/>
    <col min="10249" max="10249" width="1.7109375" style="1173" customWidth="1"/>
    <col min="10250" max="10496" width="11.5703125" style="1173" customWidth="1"/>
    <col min="10497" max="10497" width="2.7109375" style="1173" customWidth="1"/>
    <col min="10498" max="10498" width="54.7109375" style="1173" customWidth="1"/>
    <col min="10499" max="10499" width="2.42578125" style="1173" customWidth="1"/>
    <col min="10500" max="10500" width="1.5703125" style="1173" customWidth="1"/>
    <col min="10501" max="10501" width="15.7109375" style="1173" customWidth="1"/>
    <col min="10502" max="10503" width="1" style="1173" customWidth="1"/>
    <col min="10504" max="10504" width="15.7109375" style="1173" customWidth="1"/>
    <col min="10505" max="10505" width="1.7109375" style="1173" customWidth="1"/>
    <col min="10506" max="10752" width="11.5703125" style="1173" customWidth="1"/>
    <col min="10753" max="10753" width="2.7109375" style="1173" customWidth="1"/>
    <col min="10754" max="10754" width="54.7109375" style="1173" customWidth="1"/>
    <col min="10755" max="10755" width="2.42578125" style="1173" customWidth="1"/>
    <col min="10756" max="10756" width="1.5703125" style="1173" customWidth="1"/>
    <col min="10757" max="10757" width="15.7109375" style="1173" customWidth="1"/>
    <col min="10758" max="10759" width="1" style="1173" customWidth="1"/>
    <col min="10760" max="10760" width="15.7109375" style="1173" customWidth="1"/>
    <col min="10761" max="10761" width="1.7109375" style="1173" customWidth="1"/>
    <col min="10762" max="11008" width="11.5703125" style="1173" customWidth="1"/>
    <col min="11009" max="11009" width="2.7109375" style="1173" customWidth="1"/>
    <col min="11010" max="11010" width="54.7109375" style="1173" customWidth="1"/>
    <col min="11011" max="11011" width="2.42578125" style="1173" customWidth="1"/>
    <col min="11012" max="11012" width="1.5703125" style="1173" customWidth="1"/>
    <col min="11013" max="11013" width="15.7109375" style="1173" customWidth="1"/>
    <col min="11014" max="11015" width="1" style="1173" customWidth="1"/>
    <col min="11016" max="11016" width="15.7109375" style="1173" customWidth="1"/>
    <col min="11017" max="11017" width="1.7109375" style="1173" customWidth="1"/>
    <col min="11018" max="11264" width="11.5703125" style="1173" customWidth="1"/>
    <col min="11265" max="11265" width="2.7109375" style="1173" customWidth="1"/>
    <col min="11266" max="11266" width="54.7109375" style="1173" customWidth="1"/>
    <col min="11267" max="11267" width="2.42578125" style="1173" customWidth="1"/>
    <col min="11268" max="11268" width="1.5703125" style="1173" customWidth="1"/>
    <col min="11269" max="11269" width="15.7109375" style="1173" customWidth="1"/>
    <col min="11270" max="11271" width="1" style="1173" customWidth="1"/>
    <col min="11272" max="11272" width="15.7109375" style="1173" customWidth="1"/>
    <col min="11273" max="11273" width="1.7109375" style="1173" customWidth="1"/>
    <col min="11274" max="11520" width="11.5703125" style="1173" customWidth="1"/>
    <col min="11521" max="11521" width="2.7109375" style="1173" customWidth="1"/>
    <col min="11522" max="11522" width="54.7109375" style="1173" customWidth="1"/>
    <col min="11523" max="11523" width="2.42578125" style="1173" customWidth="1"/>
    <col min="11524" max="11524" width="1.5703125" style="1173" customWidth="1"/>
    <col min="11525" max="11525" width="15.7109375" style="1173" customWidth="1"/>
    <col min="11526" max="11527" width="1" style="1173" customWidth="1"/>
    <col min="11528" max="11528" width="15.7109375" style="1173" customWidth="1"/>
    <col min="11529" max="11529" width="1.7109375" style="1173" customWidth="1"/>
    <col min="11530" max="11776" width="11.5703125" style="1173" customWidth="1"/>
    <col min="11777" max="11777" width="2.7109375" style="1173" customWidth="1"/>
    <col min="11778" max="11778" width="54.7109375" style="1173" customWidth="1"/>
    <col min="11779" max="11779" width="2.42578125" style="1173" customWidth="1"/>
    <col min="11780" max="11780" width="1.5703125" style="1173" customWidth="1"/>
    <col min="11781" max="11781" width="15.7109375" style="1173" customWidth="1"/>
    <col min="11782" max="11783" width="1" style="1173" customWidth="1"/>
    <col min="11784" max="11784" width="15.7109375" style="1173" customWidth="1"/>
    <col min="11785" max="11785" width="1.7109375" style="1173" customWidth="1"/>
    <col min="11786" max="12032" width="11.5703125" style="1173" customWidth="1"/>
    <col min="12033" max="12033" width="2.7109375" style="1173" customWidth="1"/>
    <col min="12034" max="12034" width="54.7109375" style="1173" customWidth="1"/>
    <col min="12035" max="12035" width="2.42578125" style="1173" customWidth="1"/>
    <col min="12036" max="12036" width="1.5703125" style="1173" customWidth="1"/>
    <col min="12037" max="12037" width="15.7109375" style="1173" customWidth="1"/>
    <col min="12038" max="12039" width="1" style="1173" customWidth="1"/>
    <col min="12040" max="12040" width="15.7109375" style="1173" customWidth="1"/>
    <col min="12041" max="12041" width="1.7109375" style="1173" customWidth="1"/>
    <col min="12042" max="12288" width="11.5703125" style="1173" customWidth="1"/>
    <col min="12289" max="12289" width="2.7109375" style="1173" customWidth="1"/>
    <col min="12290" max="12290" width="54.7109375" style="1173" customWidth="1"/>
    <col min="12291" max="12291" width="2.42578125" style="1173" customWidth="1"/>
    <col min="12292" max="12292" width="1.5703125" style="1173" customWidth="1"/>
    <col min="12293" max="12293" width="15.7109375" style="1173" customWidth="1"/>
    <col min="12294" max="12295" width="1" style="1173" customWidth="1"/>
    <col min="12296" max="12296" width="15.7109375" style="1173" customWidth="1"/>
    <col min="12297" max="12297" width="1.7109375" style="1173" customWidth="1"/>
    <col min="12298" max="12544" width="11.5703125" style="1173" customWidth="1"/>
    <col min="12545" max="12545" width="2.7109375" style="1173" customWidth="1"/>
    <col min="12546" max="12546" width="54.7109375" style="1173" customWidth="1"/>
    <col min="12547" max="12547" width="2.42578125" style="1173" customWidth="1"/>
    <col min="12548" max="12548" width="1.5703125" style="1173" customWidth="1"/>
    <col min="12549" max="12549" width="15.7109375" style="1173" customWidth="1"/>
    <col min="12550" max="12551" width="1" style="1173" customWidth="1"/>
    <col min="12552" max="12552" width="15.7109375" style="1173" customWidth="1"/>
    <col min="12553" max="12553" width="1.7109375" style="1173" customWidth="1"/>
    <col min="12554" max="12800" width="11.5703125" style="1173" customWidth="1"/>
    <col min="12801" max="12801" width="2.7109375" style="1173" customWidth="1"/>
    <col min="12802" max="12802" width="54.7109375" style="1173" customWidth="1"/>
    <col min="12803" max="12803" width="2.42578125" style="1173" customWidth="1"/>
    <col min="12804" max="12804" width="1.5703125" style="1173" customWidth="1"/>
    <col min="12805" max="12805" width="15.7109375" style="1173" customWidth="1"/>
    <col min="12806" max="12807" width="1" style="1173" customWidth="1"/>
    <col min="12808" max="12808" width="15.7109375" style="1173" customWidth="1"/>
    <col min="12809" max="12809" width="1.7109375" style="1173" customWidth="1"/>
    <col min="12810" max="13056" width="11.5703125" style="1173" customWidth="1"/>
    <col min="13057" max="13057" width="2.7109375" style="1173" customWidth="1"/>
    <col min="13058" max="13058" width="54.7109375" style="1173" customWidth="1"/>
    <col min="13059" max="13059" width="2.42578125" style="1173" customWidth="1"/>
    <col min="13060" max="13060" width="1.5703125" style="1173" customWidth="1"/>
    <col min="13061" max="13061" width="15.7109375" style="1173" customWidth="1"/>
    <col min="13062" max="13063" width="1" style="1173" customWidth="1"/>
    <col min="13064" max="13064" width="15.7109375" style="1173" customWidth="1"/>
    <col min="13065" max="13065" width="1.7109375" style="1173" customWidth="1"/>
    <col min="13066" max="13312" width="11.5703125" style="1173" customWidth="1"/>
    <col min="13313" max="13313" width="2.7109375" style="1173" customWidth="1"/>
    <col min="13314" max="13314" width="54.7109375" style="1173" customWidth="1"/>
    <col min="13315" max="13315" width="2.42578125" style="1173" customWidth="1"/>
    <col min="13316" max="13316" width="1.5703125" style="1173" customWidth="1"/>
    <col min="13317" max="13317" width="15.7109375" style="1173" customWidth="1"/>
    <col min="13318" max="13319" width="1" style="1173" customWidth="1"/>
    <col min="13320" max="13320" width="15.7109375" style="1173" customWidth="1"/>
    <col min="13321" max="13321" width="1.7109375" style="1173" customWidth="1"/>
    <col min="13322" max="13568" width="11.5703125" style="1173" customWidth="1"/>
    <col min="13569" max="13569" width="2.7109375" style="1173" customWidth="1"/>
    <col min="13570" max="13570" width="54.7109375" style="1173" customWidth="1"/>
    <col min="13571" max="13571" width="2.42578125" style="1173" customWidth="1"/>
    <col min="13572" max="13572" width="1.5703125" style="1173" customWidth="1"/>
    <col min="13573" max="13573" width="15.7109375" style="1173" customWidth="1"/>
    <col min="13574" max="13575" width="1" style="1173" customWidth="1"/>
    <col min="13576" max="13576" width="15.7109375" style="1173" customWidth="1"/>
    <col min="13577" max="13577" width="1.7109375" style="1173" customWidth="1"/>
    <col min="13578" max="13824" width="11.5703125" style="1173" customWidth="1"/>
    <col min="13825" max="13825" width="2.7109375" style="1173" customWidth="1"/>
    <col min="13826" max="13826" width="54.7109375" style="1173" customWidth="1"/>
    <col min="13827" max="13827" width="2.42578125" style="1173" customWidth="1"/>
    <col min="13828" max="13828" width="1.5703125" style="1173" customWidth="1"/>
    <col min="13829" max="13829" width="15.7109375" style="1173" customWidth="1"/>
    <col min="13830" max="13831" width="1" style="1173" customWidth="1"/>
    <col min="13832" max="13832" width="15.7109375" style="1173" customWidth="1"/>
    <col min="13833" max="13833" width="1.7109375" style="1173" customWidth="1"/>
    <col min="13834" max="14080" width="11.5703125" style="1173" customWidth="1"/>
    <col min="14081" max="14081" width="2.7109375" style="1173" customWidth="1"/>
    <col min="14082" max="14082" width="54.7109375" style="1173" customWidth="1"/>
    <col min="14083" max="14083" width="2.42578125" style="1173" customWidth="1"/>
    <col min="14084" max="14084" width="1.5703125" style="1173" customWidth="1"/>
    <col min="14085" max="14085" width="15.7109375" style="1173" customWidth="1"/>
    <col min="14086" max="14087" width="1" style="1173" customWidth="1"/>
    <col min="14088" max="14088" width="15.7109375" style="1173" customWidth="1"/>
    <col min="14089" max="14089" width="1.7109375" style="1173" customWidth="1"/>
    <col min="14090" max="14336" width="11.5703125" style="1173" customWidth="1"/>
    <col min="14337" max="14337" width="2.7109375" style="1173" customWidth="1"/>
    <col min="14338" max="14338" width="54.7109375" style="1173" customWidth="1"/>
    <col min="14339" max="14339" width="2.42578125" style="1173" customWidth="1"/>
    <col min="14340" max="14340" width="1.5703125" style="1173" customWidth="1"/>
    <col min="14341" max="14341" width="15.7109375" style="1173" customWidth="1"/>
    <col min="14342" max="14343" width="1" style="1173" customWidth="1"/>
    <col min="14344" max="14344" width="15.7109375" style="1173" customWidth="1"/>
    <col min="14345" max="14345" width="1.7109375" style="1173" customWidth="1"/>
    <col min="14346" max="14592" width="11.5703125" style="1173" customWidth="1"/>
    <col min="14593" max="14593" width="2.7109375" style="1173" customWidth="1"/>
    <col min="14594" max="14594" width="54.7109375" style="1173" customWidth="1"/>
    <col min="14595" max="14595" width="2.42578125" style="1173" customWidth="1"/>
    <col min="14596" max="14596" width="1.5703125" style="1173" customWidth="1"/>
    <col min="14597" max="14597" width="15.7109375" style="1173" customWidth="1"/>
    <col min="14598" max="14599" width="1" style="1173" customWidth="1"/>
    <col min="14600" max="14600" width="15.7109375" style="1173" customWidth="1"/>
    <col min="14601" max="14601" width="1.7109375" style="1173" customWidth="1"/>
    <col min="14602" max="14848" width="11.5703125" style="1173" customWidth="1"/>
    <col min="14849" max="14849" width="2.7109375" style="1173" customWidth="1"/>
    <col min="14850" max="14850" width="54.7109375" style="1173" customWidth="1"/>
    <col min="14851" max="14851" width="2.42578125" style="1173" customWidth="1"/>
    <col min="14852" max="14852" width="1.5703125" style="1173" customWidth="1"/>
    <col min="14853" max="14853" width="15.7109375" style="1173" customWidth="1"/>
    <col min="14854" max="14855" width="1" style="1173" customWidth="1"/>
    <col min="14856" max="14856" width="15.7109375" style="1173" customWidth="1"/>
    <col min="14857" max="14857" width="1.7109375" style="1173" customWidth="1"/>
    <col min="14858" max="15104" width="11.5703125" style="1173" customWidth="1"/>
    <col min="15105" max="15105" width="2.7109375" style="1173" customWidth="1"/>
    <col min="15106" max="15106" width="54.7109375" style="1173" customWidth="1"/>
    <col min="15107" max="15107" width="2.42578125" style="1173" customWidth="1"/>
    <col min="15108" max="15108" width="1.5703125" style="1173" customWidth="1"/>
    <col min="15109" max="15109" width="15.7109375" style="1173" customWidth="1"/>
    <col min="15110" max="15111" width="1" style="1173" customWidth="1"/>
    <col min="15112" max="15112" width="15.7109375" style="1173" customWidth="1"/>
    <col min="15113" max="15113" width="1.7109375" style="1173" customWidth="1"/>
    <col min="15114" max="15360" width="11.5703125" style="1173" customWidth="1"/>
    <col min="15361" max="15361" width="2.7109375" style="1173" customWidth="1"/>
    <col min="15362" max="15362" width="54.7109375" style="1173" customWidth="1"/>
    <col min="15363" max="15363" width="2.42578125" style="1173" customWidth="1"/>
    <col min="15364" max="15364" width="1.5703125" style="1173" customWidth="1"/>
    <col min="15365" max="15365" width="15.7109375" style="1173" customWidth="1"/>
    <col min="15366" max="15367" width="1" style="1173" customWidth="1"/>
    <col min="15368" max="15368" width="15.7109375" style="1173" customWidth="1"/>
    <col min="15369" max="15369" width="1.7109375" style="1173" customWidth="1"/>
    <col min="15370" max="15616" width="11.5703125" style="1173" customWidth="1"/>
    <col min="15617" max="15617" width="2.7109375" style="1173" customWidth="1"/>
    <col min="15618" max="15618" width="54.7109375" style="1173" customWidth="1"/>
    <col min="15619" max="15619" width="2.42578125" style="1173" customWidth="1"/>
    <col min="15620" max="15620" width="1.5703125" style="1173" customWidth="1"/>
    <col min="15621" max="15621" width="15.7109375" style="1173" customWidth="1"/>
    <col min="15622" max="15623" width="1" style="1173" customWidth="1"/>
    <col min="15624" max="15624" width="15.7109375" style="1173" customWidth="1"/>
    <col min="15625" max="15625" width="1.7109375" style="1173" customWidth="1"/>
    <col min="15626" max="15872" width="11.5703125" style="1173" customWidth="1"/>
    <col min="15873" max="15873" width="2.7109375" style="1173" customWidth="1"/>
    <col min="15874" max="15874" width="54.7109375" style="1173" customWidth="1"/>
    <col min="15875" max="15875" width="2.42578125" style="1173" customWidth="1"/>
    <col min="15876" max="15876" width="1.5703125" style="1173" customWidth="1"/>
    <col min="15877" max="15877" width="15.7109375" style="1173" customWidth="1"/>
    <col min="15878" max="15879" width="1" style="1173" customWidth="1"/>
    <col min="15880" max="15880" width="15.7109375" style="1173" customWidth="1"/>
    <col min="15881" max="15881" width="1.7109375" style="1173" customWidth="1"/>
    <col min="15882" max="16128" width="11.5703125" style="1173" customWidth="1"/>
    <col min="16129" max="16129" width="2.7109375" style="1173" customWidth="1"/>
    <col min="16130" max="16130" width="54.7109375" style="1173" customWidth="1"/>
    <col min="16131" max="16131" width="2.42578125" style="1173" customWidth="1"/>
    <col min="16132" max="16132" width="1.5703125" style="1173" customWidth="1"/>
    <col min="16133" max="16133" width="15.7109375" style="1173" customWidth="1"/>
    <col min="16134" max="16135" width="1" style="1173" customWidth="1"/>
    <col min="16136" max="16136" width="15.7109375" style="1173" customWidth="1"/>
    <col min="16137" max="16137" width="1.7109375" style="1173" customWidth="1"/>
    <col min="16138" max="16384" width="11.5703125" style="1173" customWidth="1"/>
  </cols>
  <sheetData>
    <row r="1" spans="1:9" s="489" customFormat="1" ht="12.6" customHeight="1" x14ac:dyDescent="0.2">
      <c r="A1" s="1393"/>
      <c r="B1" s="531" t="s">
        <v>1038</v>
      </c>
      <c r="C1" s="1174"/>
      <c r="D1" s="2046"/>
      <c r="E1" s="2183"/>
      <c r="F1" s="2183"/>
      <c r="G1" s="2051"/>
      <c r="H1" s="2183"/>
    </row>
    <row r="2" spans="1:9" s="489" customFormat="1" ht="12.75" customHeight="1" x14ac:dyDescent="0.2">
      <c r="A2" s="1393"/>
      <c r="B2" s="2367" t="s">
        <v>1000</v>
      </c>
      <c r="C2" s="2368"/>
      <c r="D2" s="2368"/>
      <c r="E2" s="2368"/>
      <c r="F2" s="2368"/>
      <c r="G2" s="2368"/>
      <c r="H2" s="2368"/>
    </row>
    <row r="3" spans="1:9" s="489" customFormat="1" ht="12.75" customHeight="1" x14ac:dyDescent="0.2">
      <c r="A3" s="1393"/>
      <c r="B3" s="2323" t="s">
        <v>618</v>
      </c>
      <c r="C3" s="2323"/>
      <c r="D3" s="2323"/>
      <c r="E3" s="2323"/>
      <c r="F3" s="2323"/>
      <c r="G3" s="2323"/>
      <c r="H3" s="2323"/>
    </row>
    <row r="4" spans="1:9" s="489" customFormat="1" ht="12.75" customHeight="1" x14ac:dyDescent="0.2">
      <c r="A4" s="1393"/>
      <c r="B4" s="2256" t="s">
        <v>929</v>
      </c>
      <c r="C4" s="2256"/>
      <c r="D4" s="2256"/>
      <c r="E4" s="2256"/>
      <c r="F4" s="2256"/>
      <c r="G4" s="2256"/>
      <c r="H4" s="2256"/>
    </row>
    <row r="5" spans="1:9" s="489" customFormat="1" ht="12.75" customHeight="1" x14ac:dyDescent="0.2">
      <c r="A5" s="1393"/>
      <c r="B5" s="1935"/>
      <c r="C5" s="1935"/>
      <c r="D5" s="1935"/>
      <c r="E5" s="1935"/>
      <c r="F5" s="1935"/>
      <c r="G5" s="1935"/>
      <c r="H5" s="1935"/>
    </row>
    <row r="6" spans="1:9" s="489" customFormat="1" ht="14.1" customHeight="1" x14ac:dyDescent="0.2">
      <c r="A6" s="1393"/>
      <c r="B6" s="2051" t="s">
        <v>1016</v>
      </c>
      <c r="C6" s="2187"/>
      <c r="D6" s="1541"/>
      <c r="E6" s="1542"/>
      <c r="F6" s="1542"/>
      <c r="G6" s="1427"/>
      <c r="H6" s="1543"/>
    </row>
    <row r="7" spans="1:9" s="489" customFormat="1" ht="12.75" customHeight="1" thickBot="1" x14ac:dyDescent="0.25">
      <c r="A7" s="1393"/>
      <c r="B7" s="2184"/>
      <c r="C7" s="1580"/>
      <c r="D7" s="632"/>
      <c r="E7" s="632" t="s">
        <v>935</v>
      </c>
      <c r="F7" s="1431"/>
      <c r="G7" s="1430"/>
      <c r="H7" s="1430" t="s">
        <v>831</v>
      </c>
      <c r="I7" s="608"/>
    </row>
    <row r="8" spans="1:9" ht="5.25" customHeight="1" x14ac:dyDescent="0.2"/>
    <row r="9" spans="1:9" ht="13.15" customHeight="1" x14ac:dyDescent="0.2">
      <c r="B9" s="1177" t="s">
        <v>184</v>
      </c>
    </row>
    <row r="10" spans="1:9" ht="13.15" customHeight="1" x14ac:dyDescent="0.2"/>
    <row r="11" spans="1:9" s="489" customFormat="1" ht="12.75" customHeight="1" x14ac:dyDescent="0.2">
      <c r="A11" s="1393"/>
      <c r="B11" s="497" t="s">
        <v>31</v>
      </c>
      <c r="C11" s="1358"/>
      <c r="D11" s="1567"/>
      <c r="E11" s="1588"/>
      <c r="F11" s="1588"/>
      <c r="G11" s="1563"/>
      <c r="H11" s="505"/>
      <c r="I11" s="498"/>
    </row>
    <row r="12" spans="1:9" s="489" customFormat="1" ht="12.75" customHeight="1" x14ac:dyDescent="0.2">
      <c r="A12" s="1393"/>
      <c r="B12" s="498" t="s">
        <v>788</v>
      </c>
      <c r="C12" s="1358">
        <f>'1.RF_S23-2-L  Exc. acc.'!C60+1</f>
        <v>67</v>
      </c>
      <c r="D12" s="1567"/>
      <c r="E12" s="1700" t="s">
        <v>2221</v>
      </c>
      <c r="F12" s="1588"/>
      <c r="G12" s="1563"/>
      <c r="H12" s="505"/>
      <c r="I12" s="498"/>
    </row>
    <row r="13" spans="1:9" s="489" customFormat="1" ht="12.75" customHeight="1" x14ac:dyDescent="0.2">
      <c r="A13" s="1393"/>
      <c r="B13" s="498" t="s">
        <v>789</v>
      </c>
      <c r="C13" s="1358">
        <f>C12+1</f>
        <v>68</v>
      </c>
      <c r="D13" s="1622" t="s">
        <v>57</v>
      </c>
      <c r="E13" s="1707" t="s">
        <v>2222</v>
      </c>
      <c r="F13" s="1588" t="s">
        <v>58</v>
      </c>
      <c r="G13" s="1563" t="s">
        <v>57</v>
      </c>
      <c r="H13" s="505"/>
      <c r="I13" s="498" t="s">
        <v>58</v>
      </c>
    </row>
    <row r="14" spans="1:9" s="489" customFormat="1" ht="12" customHeight="1" thickBot="1" x14ac:dyDescent="0.25">
      <c r="B14" s="1623"/>
      <c r="C14" s="1629">
        <f>C13+1</f>
        <v>69</v>
      </c>
      <c r="D14" s="1570"/>
      <c r="E14" s="1708" t="s">
        <v>2223</v>
      </c>
      <c r="F14" s="1624"/>
      <c r="G14" s="1625"/>
      <c r="H14" s="1578"/>
      <c r="I14" s="1221"/>
    </row>
    <row r="15" spans="1:9" s="489" customFormat="1" ht="6.75" customHeight="1" x14ac:dyDescent="0.2">
      <c r="A15" s="1173"/>
      <c r="B15" s="822"/>
      <c r="C15" s="1358"/>
      <c r="D15" s="1568"/>
      <c r="E15" s="1535"/>
      <c r="F15" s="1535"/>
      <c r="G15" s="1626"/>
      <c r="H15" s="532"/>
      <c r="I15" s="498"/>
    </row>
    <row r="16" spans="1:9" s="489" customFormat="1" ht="15" customHeight="1" x14ac:dyDescent="0.2">
      <c r="A16" s="1393"/>
      <c r="B16" s="510"/>
      <c r="C16" s="1568"/>
      <c r="D16" s="1587"/>
      <c r="E16" s="1588"/>
      <c r="F16" s="1588"/>
      <c r="G16" s="1563"/>
      <c r="H16" s="505"/>
    </row>
  </sheetData>
  <mergeCells count="3">
    <mergeCell ref="B2:H2"/>
    <mergeCell ref="B3:H3"/>
    <mergeCell ref="B4:H4"/>
  </mergeCells>
  <pageMargins left="0.39370078740157483" right="0.39370078740157483" top="0.59055118110236227" bottom="0.39370078740157483" header="0.31496062992125984" footer="0.31496062992125984"/>
  <pageSetup orientation="portrait" r:id="rId1"/>
  <headerFooter>
    <oddHeader>&amp;LOrganisme ________________________________________&amp;RCode géographique ____________</oddHeader>
    <oddFooter>&amp;LS23-3-L</oddFoot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/>
  </sheetViews>
  <sheetFormatPr baseColWidth="10" defaultColWidth="11.42578125" defaultRowHeight="12.75" x14ac:dyDescent="0.2"/>
  <cols>
    <col min="1" max="16384" width="11.42578125" style="1"/>
  </cols>
  <sheetData>
    <row r="1" spans="1:8" ht="14.1" customHeight="1" x14ac:dyDescent="0.2">
      <c r="A1" s="107" t="s">
        <v>1038</v>
      </c>
    </row>
    <row r="2" spans="1:8" x14ac:dyDescent="0.2">
      <c r="A2" s="53"/>
      <c r="B2" s="48"/>
      <c r="C2" s="48"/>
      <c r="D2" s="48"/>
      <c r="E2" s="48"/>
      <c r="F2" s="48"/>
      <c r="G2" s="48"/>
    </row>
    <row r="4" spans="1:8" x14ac:dyDescent="0.2">
      <c r="A4" s="4"/>
    </row>
    <row r="5" spans="1:8" ht="12" customHeight="1" x14ac:dyDescent="0.2"/>
    <row r="6" spans="1:8" x14ac:dyDescent="0.2">
      <c r="B6" s="17"/>
      <c r="C6" s="17"/>
      <c r="D6" s="17"/>
      <c r="E6" s="17"/>
      <c r="F6" s="17"/>
      <c r="G6" s="17"/>
    </row>
    <row r="7" spans="1:8" ht="20.25" x14ac:dyDescent="0.3">
      <c r="A7" s="1420"/>
      <c r="B7" s="1420"/>
      <c r="C7" s="1420"/>
      <c r="D7" s="1420"/>
      <c r="E7" s="1420"/>
      <c r="F7" s="1420"/>
      <c r="G7" s="1420"/>
    </row>
    <row r="8" spans="1:8" ht="30" customHeight="1" x14ac:dyDescent="0.2">
      <c r="B8" s="1392"/>
    </row>
    <row r="9" spans="1:8" x14ac:dyDescent="0.2">
      <c r="B9" s="48"/>
      <c r="C9" s="48"/>
      <c r="D9" s="48"/>
      <c r="E9" s="48"/>
      <c r="F9" s="48"/>
      <c r="G9" s="48"/>
    </row>
    <row r="13" spans="1:8" ht="15" x14ac:dyDescent="0.2">
      <c r="B13" s="2363" t="s">
        <v>1016</v>
      </c>
      <c r="C13" s="2325"/>
      <c r="D13" s="2325"/>
      <c r="E13" s="2325"/>
      <c r="F13" s="2325"/>
      <c r="G13" s="2325"/>
    </row>
    <row r="15" spans="1:8" ht="20.25" x14ac:dyDescent="0.3">
      <c r="A15" s="2362" t="s">
        <v>979</v>
      </c>
      <c r="B15" s="2362"/>
      <c r="C15" s="2362"/>
      <c r="D15" s="2362"/>
      <c r="E15" s="2362"/>
      <c r="F15" s="2362"/>
      <c r="G15" s="2362"/>
      <c r="H15" s="2215"/>
    </row>
    <row r="25" spans="1:7" ht="12.75" customHeight="1" x14ac:dyDescent="0.4">
      <c r="A25" s="1424"/>
      <c r="B25" s="1424"/>
      <c r="C25" s="1424"/>
      <c r="D25" s="1424"/>
      <c r="E25" s="1424"/>
      <c r="F25" s="1424"/>
      <c r="G25" s="1424"/>
    </row>
    <row r="26" spans="1:7" x14ac:dyDescent="0.2">
      <c r="B26" s="1665"/>
    </row>
    <row r="47" spans="1:7" ht="18" x14ac:dyDescent="0.25">
      <c r="A47" s="1421"/>
      <c r="B47" s="1421"/>
      <c r="C47" s="1421"/>
      <c r="D47" s="1421"/>
      <c r="E47" s="1421"/>
      <c r="F47" s="1421"/>
      <c r="G47" s="1421"/>
    </row>
  </sheetData>
  <mergeCells count="2">
    <mergeCell ref="B13:G13"/>
    <mergeCell ref="A15:H15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&amp;LS26-L</oddFooter>
  </headerFooter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2051" customWidth="1"/>
    <col min="2" max="2" width="43" style="2051" customWidth="1"/>
    <col min="3" max="3" width="2.5703125" style="2051" customWidth="1"/>
    <col min="4" max="4" width="15.7109375" style="2051" customWidth="1"/>
    <col min="5" max="5" width="1.7109375" style="648" customWidth="1"/>
    <col min="6" max="6" width="15.7109375" style="2051" customWidth="1"/>
    <col min="7" max="7" width="1.7109375" style="2051" customWidth="1"/>
    <col min="8" max="8" width="15.7109375" style="2051" customWidth="1"/>
    <col min="9" max="16384" width="11.42578125" style="2051"/>
  </cols>
  <sheetData>
    <row r="2" spans="2:8" x14ac:dyDescent="0.2">
      <c r="B2" s="2134" t="s">
        <v>1038</v>
      </c>
      <c r="C2" s="2047"/>
      <c r="D2" s="2048"/>
      <c r="E2" s="647"/>
      <c r="F2" s="2049"/>
      <c r="G2" s="2049"/>
    </row>
    <row r="3" spans="2:8" x14ac:dyDescent="0.2">
      <c r="B3" s="2323" t="s">
        <v>1000</v>
      </c>
      <c r="C3" s="2237"/>
      <c r="D3" s="2237"/>
      <c r="E3" s="2237"/>
      <c r="F3" s="2237"/>
      <c r="G3" s="2237"/>
      <c r="H3" s="2237"/>
    </row>
    <row r="4" spans="2:8" ht="14.1" customHeight="1" x14ac:dyDescent="0.2">
      <c r="B4" s="2323" t="s">
        <v>1015</v>
      </c>
      <c r="C4" s="2323"/>
      <c r="D4" s="2323"/>
      <c r="E4" s="2323"/>
      <c r="F4" s="2323"/>
      <c r="G4" s="2323"/>
      <c r="H4" s="2323"/>
    </row>
    <row r="5" spans="2:8" x14ac:dyDescent="0.2">
      <c r="B5" s="2323" t="s">
        <v>877</v>
      </c>
      <c r="C5" s="2323"/>
      <c r="D5" s="2323"/>
      <c r="E5" s="2323"/>
      <c r="F5" s="2323"/>
      <c r="G5" s="2323"/>
      <c r="H5" s="2323"/>
    </row>
    <row r="6" spans="2:8" x14ac:dyDescent="0.2">
      <c r="B6" s="2135" t="s">
        <v>1016</v>
      </c>
      <c r="C6" s="2135"/>
    </row>
    <row r="7" spans="2:8" x14ac:dyDescent="0.2">
      <c r="B7" s="1327" t="s">
        <v>341</v>
      </c>
      <c r="C7" s="2135"/>
      <c r="D7" s="1957"/>
      <c r="F7" s="2323"/>
      <c r="G7" s="2323"/>
      <c r="H7" s="2323"/>
    </row>
    <row r="8" spans="2:8" x14ac:dyDescent="0.2">
      <c r="C8" s="2135"/>
      <c r="D8" s="1957" t="s">
        <v>503</v>
      </c>
      <c r="E8" s="584"/>
      <c r="F8" s="2326" t="s">
        <v>287</v>
      </c>
      <c r="G8" s="2242"/>
      <c r="H8" s="2242"/>
    </row>
    <row r="9" spans="2:8" ht="12.75" customHeight="1" thickBot="1" x14ac:dyDescent="0.25">
      <c r="B9" s="495" t="s">
        <v>232</v>
      </c>
      <c r="C9" s="495"/>
      <c r="D9" s="2149">
        <v>2018</v>
      </c>
      <c r="E9" s="1630"/>
      <c r="F9" s="496">
        <v>2018</v>
      </c>
      <c r="G9" s="496"/>
      <c r="H9" s="496">
        <v>2017</v>
      </c>
    </row>
    <row r="10" spans="2:8" x14ac:dyDescent="0.2">
      <c r="D10" s="2136"/>
      <c r="E10" s="652"/>
      <c r="F10" s="2136"/>
      <c r="G10" s="2136"/>
    </row>
    <row r="11" spans="2:8" x14ac:dyDescent="0.2">
      <c r="B11" s="497" t="s">
        <v>209</v>
      </c>
      <c r="C11" s="497"/>
      <c r="D11" s="2136"/>
      <c r="E11" s="652"/>
      <c r="F11" s="2136"/>
      <c r="G11" s="2136"/>
    </row>
    <row r="12" spans="2:8" x14ac:dyDescent="0.2">
      <c r="B12" s="2135" t="s">
        <v>210</v>
      </c>
      <c r="C12" s="2135"/>
      <c r="D12" s="2137"/>
      <c r="E12" s="654"/>
      <c r="F12" s="2137"/>
      <c r="G12" s="2137"/>
      <c r="H12" s="655"/>
    </row>
    <row r="13" spans="2:8" x14ac:dyDescent="0.2">
      <c r="B13" s="2051" t="s">
        <v>328</v>
      </c>
      <c r="C13" s="644">
        <v>1</v>
      </c>
      <c r="D13" s="2139"/>
      <c r="E13" s="644"/>
      <c r="F13" s="1810">
        <v>9592</v>
      </c>
      <c r="G13" s="2140"/>
      <c r="H13" s="2139"/>
    </row>
    <row r="14" spans="2:8" x14ac:dyDescent="0.2">
      <c r="B14" s="2051" t="s">
        <v>329</v>
      </c>
      <c r="C14" s="644"/>
      <c r="D14" s="2139"/>
      <c r="E14" s="644"/>
      <c r="F14" s="1810"/>
      <c r="G14" s="2140"/>
      <c r="H14" s="2139"/>
    </row>
    <row r="15" spans="2:8" x14ac:dyDescent="0.2">
      <c r="B15" s="2135" t="s">
        <v>330</v>
      </c>
      <c r="C15" s="644">
        <f>C13+1</f>
        <v>2</v>
      </c>
      <c r="D15" s="2139"/>
      <c r="E15" s="644"/>
      <c r="F15" s="1810">
        <v>9593</v>
      </c>
      <c r="G15" s="2140"/>
      <c r="H15" s="2139"/>
    </row>
    <row r="16" spans="2:8" x14ac:dyDescent="0.2">
      <c r="B16" s="2051" t="s">
        <v>331</v>
      </c>
      <c r="C16" s="644">
        <f>C15+1</f>
        <v>3</v>
      </c>
      <c r="D16" s="2139"/>
      <c r="E16" s="644"/>
      <c r="F16" s="1810">
        <v>9594</v>
      </c>
      <c r="G16" s="2140"/>
      <c r="H16" s="2139"/>
    </row>
    <row r="17" spans="2:8" x14ac:dyDescent="0.2">
      <c r="B17" s="2135" t="s">
        <v>332</v>
      </c>
      <c r="C17" s="644">
        <f>C16+1</f>
        <v>4</v>
      </c>
      <c r="D17" s="2139"/>
      <c r="E17" s="644"/>
      <c r="F17" s="1810">
        <v>9595</v>
      </c>
      <c r="G17" s="2140"/>
      <c r="H17" s="2139"/>
    </row>
    <row r="18" spans="2:8" x14ac:dyDescent="0.2">
      <c r="B18" s="2135" t="s">
        <v>211</v>
      </c>
      <c r="C18" s="644"/>
      <c r="D18" s="2139"/>
      <c r="E18" s="644"/>
      <c r="F18" s="1810"/>
      <c r="G18" s="2140"/>
      <c r="H18" s="2139"/>
    </row>
    <row r="19" spans="2:8" x14ac:dyDescent="0.2">
      <c r="B19" s="2135" t="s">
        <v>329</v>
      </c>
      <c r="C19" s="644"/>
      <c r="D19" s="2139"/>
      <c r="E19" s="644"/>
      <c r="F19" s="1810"/>
      <c r="G19" s="2140"/>
      <c r="H19" s="2139"/>
    </row>
    <row r="20" spans="2:8" x14ac:dyDescent="0.2">
      <c r="B20" s="2135" t="s">
        <v>330</v>
      </c>
      <c r="C20" s="644">
        <f>C17+1</f>
        <v>5</v>
      </c>
      <c r="D20" s="2139"/>
      <c r="E20" s="644"/>
      <c r="F20" s="1810">
        <v>9596</v>
      </c>
      <c r="G20" s="2140"/>
      <c r="H20" s="2139"/>
    </row>
    <row r="21" spans="2:8" x14ac:dyDescent="0.2">
      <c r="B21" s="2051" t="s">
        <v>331</v>
      </c>
      <c r="C21" s="644">
        <f>C20+1</f>
        <v>6</v>
      </c>
      <c r="D21" s="2139"/>
      <c r="E21" s="644"/>
      <c r="F21" s="1810">
        <v>9597</v>
      </c>
      <c r="G21" s="2140"/>
      <c r="H21" s="2139"/>
    </row>
    <row r="22" spans="2:8" x14ac:dyDescent="0.2">
      <c r="B22" s="2135" t="s">
        <v>332</v>
      </c>
      <c r="C22" s="644">
        <f>C21+1</f>
        <v>7</v>
      </c>
      <c r="D22" s="2139"/>
      <c r="E22" s="644"/>
      <c r="F22" s="1810">
        <v>9598</v>
      </c>
      <c r="G22" s="2140"/>
      <c r="H22" s="2139"/>
    </row>
    <row r="23" spans="2:8" x14ac:dyDescent="0.2">
      <c r="B23" s="2141" t="s">
        <v>68</v>
      </c>
      <c r="C23" s="523">
        <f>C22+1</f>
        <v>8</v>
      </c>
      <c r="D23" s="2142"/>
      <c r="E23" s="523"/>
      <c r="F23" s="1862">
        <v>9599</v>
      </c>
      <c r="G23" s="2143"/>
      <c r="H23" s="2142"/>
    </row>
    <row r="24" spans="2:8" x14ac:dyDescent="0.2">
      <c r="B24" s="2141"/>
      <c r="C24" s="523">
        <f>C23+1</f>
        <v>9</v>
      </c>
      <c r="D24" s="2142"/>
      <c r="E24" s="523"/>
      <c r="F24" s="1862">
        <v>9600</v>
      </c>
      <c r="G24" s="2143"/>
      <c r="H24" s="2142"/>
    </row>
    <row r="25" spans="2:8" x14ac:dyDescent="0.2">
      <c r="B25" s="2135"/>
      <c r="C25" s="644"/>
      <c r="D25" s="2139"/>
      <c r="E25" s="644"/>
      <c r="F25" s="2140"/>
      <c r="G25" s="2140"/>
      <c r="H25" s="2139"/>
    </row>
    <row r="26" spans="2:8" x14ac:dyDescent="0.2">
      <c r="B26" s="497" t="s">
        <v>212</v>
      </c>
      <c r="C26" s="644"/>
      <c r="D26" s="2139"/>
      <c r="E26" s="644"/>
      <c r="F26" s="2140"/>
      <c r="G26" s="2140"/>
      <c r="H26" s="2139"/>
    </row>
    <row r="27" spans="2:8" ht="13.5" customHeight="1" x14ac:dyDescent="0.2">
      <c r="B27" s="2135" t="s">
        <v>49</v>
      </c>
      <c r="C27" s="644"/>
      <c r="D27" s="2139"/>
      <c r="E27" s="644"/>
      <c r="F27" s="2140"/>
      <c r="G27" s="2140"/>
      <c r="H27" s="2139"/>
    </row>
    <row r="28" spans="2:8" x14ac:dyDescent="0.2">
      <c r="B28" s="2135" t="s">
        <v>333</v>
      </c>
      <c r="C28" s="644"/>
      <c r="D28" s="2139"/>
      <c r="E28" s="644"/>
      <c r="F28" s="2140"/>
      <c r="G28" s="2140"/>
      <c r="H28" s="2139"/>
    </row>
    <row r="29" spans="2:8" x14ac:dyDescent="0.2">
      <c r="B29" s="2135" t="s">
        <v>334</v>
      </c>
      <c r="C29" s="644">
        <f>C24+1</f>
        <v>10</v>
      </c>
      <c r="D29" s="2139"/>
      <c r="E29" s="644"/>
      <c r="F29" s="1810">
        <v>9601</v>
      </c>
      <c r="G29" s="2140"/>
      <c r="H29" s="2139"/>
    </row>
    <row r="30" spans="2:8" x14ac:dyDescent="0.2">
      <c r="B30" s="2135" t="s">
        <v>335</v>
      </c>
      <c r="C30" s="644">
        <f>C29+1</f>
        <v>11</v>
      </c>
      <c r="D30" s="2139"/>
      <c r="E30" s="644"/>
      <c r="F30" s="1810">
        <v>9602</v>
      </c>
      <c r="G30" s="2140"/>
      <c r="H30" s="2139"/>
    </row>
    <row r="31" spans="2:8" x14ac:dyDescent="0.2">
      <c r="B31" s="2135" t="s">
        <v>336</v>
      </c>
      <c r="C31" s="644">
        <f>C30+1</f>
        <v>12</v>
      </c>
      <c r="D31" s="2139"/>
      <c r="E31" s="644"/>
      <c r="F31" s="1810">
        <v>9603</v>
      </c>
      <c r="G31" s="2140"/>
      <c r="H31" s="2139"/>
    </row>
    <row r="32" spans="2:8" x14ac:dyDescent="0.2">
      <c r="B32" s="2135" t="s">
        <v>475</v>
      </c>
      <c r="C32" s="644">
        <f>C31+1</f>
        <v>13</v>
      </c>
      <c r="D32" s="2139"/>
      <c r="E32" s="644"/>
      <c r="F32" s="1810">
        <v>9604</v>
      </c>
      <c r="G32" s="2140"/>
      <c r="H32" s="2139"/>
    </row>
    <row r="33" spans="2:8" x14ac:dyDescent="0.2">
      <c r="B33" s="2135" t="s">
        <v>216</v>
      </c>
      <c r="C33" s="677"/>
      <c r="D33" s="660"/>
      <c r="E33" s="662"/>
      <c r="F33" s="676"/>
      <c r="G33" s="676"/>
      <c r="H33" s="660"/>
    </row>
    <row r="34" spans="2:8" x14ac:dyDescent="0.2">
      <c r="B34" s="2144" t="s">
        <v>490</v>
      </c>
      <c r="C34" s="644">
        <f>C32+1</f>
        <v>14</v>
      </c>
      <c r="D34" s="2139"/>
      <c r="E34" s="644"/>
      <c r="F34" s="1812">
        <v>9605</v>
      </c>
      <c r="G34" s="1858"/>
      <c r="H34" s="2139"/>
    </row>
    <row r="35" spans="2:8" x14ac:dyDescent="0.2">
      <c r="B35" s="2135" t="s">
        <v>490</v>
      </c>
      <c r="C35" s="644">
        <f t="shared" ref="C35:C42" si="0">C34+1</f>
        <v>15</v>
      </c>
      <c r="D35" s="2139"/>
      <c r="E35" s="644"/>
      <c r="F35" s="1812">
        <v>9606</v>
      </c>
      <c r="G35" s="1858"/>
      <c r="H35" s="2139"/>
    </row>
    <row r="36" spans="2:8" x14ac:dyDescent="0.2">
      <c r="B36" s="2135" t="s">
        <v>490</v>
      </c>
      <c r="C36" s="504">
        <f t="shared" si="0"/>
        <v>16</v>
      </c>
      <c r="D36" s="2139"/>
      <c r="E36" s="504"/>
      <c r="F36" s="1812">
        <v>9607</v>
      </c>
      <c r="G36" s="1858"/>
      <c r="H36" s="2139"/>
    </row>
    <row r="37" spans="2:8" x14ac:dyDescent="0.2">
      <c r="B37" s="2135" t="s">
        <v>476</v>
      </c>
      <c r="C37" s="504">
        <f t="shared" si="0"/>
        <v>17</v>
      </c>
      <c r="D37" s="2139"/>
      <c r="E37" s="504"/>
      <c r="F37" s="1868" t="s">
        <v>2224</v>
      </c>
      <c r="G37" s="1858"/>
      <c r="H37" s="2139"/>
    </row>
    <row r="38" spans="2:8" x14ac:dyDescent="0.2">
      <c r="B38" s="2135" t="s">
        <v>477</v>
      </c>
      <c r="C38" s="504">
        <f t="shared" si="0"/>
        <v>18</v>
      </c>
      <c r="D38" s="2139"/>
      <c r="E38" s="504"/>
      <c r="F38" s="1868">
        <v>9608</v>
      </c>
      <c r="G38" s="664"/>
      <c r="H38" s="2139"/>
    </row>
    <row r="39" spans="2:8" x14ac:dyDescent="0.2">
      <c r="B39" s="2135" t="s">
        <v>1042</v>
      </c>
      <c r="C39" s="504">
        <f>C38+1</f>
        <v>19</v>
      </c>
      <c r="D39" s="2139"/>
      <c r="E39" s="504"/>
      <c r="F39" s="2189" t="s">
        <v>2409</v>
      </c>
      <c r="G39" s="664"/>
      <c r="H39" s="2139"/>
    </row>
    <row r="40" spans="2:8" x14ac:dyDescent="0.2">
      <c r="B40" s="2135" t="s">
        <v>478</v>
      </c>
      <c r="C40" s="504">
        <f>C39+1</f>
        <v>20</v>
      </c>
      <c r="D40" s="2139"/>
      <c r="E40" s="504"/>
      <c r="F40" s="1868">
        <v>9609</v>
      </c>
      <c r="G40" s="664"/>
      <c r="H40" s="2139"/>
    </row>
    <row r="41" spans="2:8" x14ac:dyDescent="0.2">
      <c r="B41" s="2141" t="s">
        <v>479</v>
      </c>
      <c r="C41" s="504">
        <f t="shared" si="0"/>
        <v>21</v>
      </c>
      <c r="D41" s="2139"/>
      <c r="E41" s="504"/>
      <c r="F41" s="1868">
        <v>9610</v>
      </c>
      <c r="G41" s="664"/>
      <c r="H41" s="2139"/>
    </row>
    <row r="42" spans="2:8" x14ac:dyDescent="0.2">
      <c r="B42" s="2141"/>
      <c r="C42" s="687">
        <f t="shared" si="0"/>
        <v>22</v>
      </c>
      <c r="D42" s="2145"/>
      <c r="E42" s="687"/>
      <c r="F42" s="1869">
        <v>9611</v>
      </c>
      <c r="G42" s="2146"/>
      <c r="H42" s="2145"/>
    </row>
    <row r="43" spans="2:8" x14ac:dyDescent="0.2">
      <c r="B43" s="2135"/>
      <c r="C43" s="644"/>
      <c r="D43" s="2139"/>
      <c r="E43" s="644"/>
      <c r="F43" s="2140"/>
      <c r="G43" s="2140"/>
      <c r="H43" s="2139"/>
    </row>
    <row r="44" spans="2:8" x14ac:dyDescent="0.2">
      <c r="B44" s="2135" t="s">
        <v>50</v>
      </c>
      <c r="C44" s="644"/>
      <c r="D44" s="2139"/>
      <c r="E44" s="644"/>
      <c r="F44" s="2140"/>
      <c r="G44" s="2140"/>
      <c r="H44" s="2139"/>
    </row>
    <row r="45" spans="2:8" ht="13.5" customHeight="1" x14ac:dyDescent="0.2">
      <c r="B45" s="2135" t="s">
        <v>480</v>
      </c>
      <c r="C45" s="504">
        <f>C42+1</f>
        <v>23</v>
      </c>
      <c r="D45" s="2139"/>
      <c r="E45" s="504"/>
      <c r="F45" s="1812">
        <v>9612</v>
      </c>
      <c r="G45" s="1858"/>
      <c r="H45" s="2139"/>
    </row>
    <row r="46" spans="2:8" x14ac:dyDescent="0.2">
      <c r="B46" s="2141" t="s">
        <v>129</v>
      </c>
      <c r="C46" s="523">
        <f>C45+1</f>
        <v>24</v>
      </c>
      <c r="D46" s="2142"/>
      <c r="E46" s="523"/>
      <c r="F46" s="1862">
        <v>9613</v>
      </c>
      <c r="G46" s="2143"/>
      <c r="H46" s="2142"/>
    </row>
    <row r="47" spans="2:8" x14ac:dyDescent="0.2">
      <c r="B47" s="2141"/>
      <c r="C47" s="523">
        <f>C46+1</f>
        <v>25</v>
      </c>
      <c r="D47" s="2142"/>
      <c r="E47" s="523"/>
      <c r="F47" s="1862">
        <v>9614</v>
      </c>
      <c r="G47" s="1534"/>
      <c r="H47" s="2142"/>
    </row>
    <row r="48" spans="2:8" x14ac:dyDescent="0.2">
      <c r="B48" s="2141"/>
      <c r="C48" s="523">
        <f>C47+1</f>
        <v>26</v>
      </c>
      <c r="D48" s="2142"/>
      <c r="E48" s="523"/>
      <c r="F48" s="1862" t="s">
        <v>2225</v>
      </c>
      <c r="G48" s="2143"/>
      <c r="H48" s="2142"/>
    </row>
    <row r="49" spans="2:9" x14ac:dyDescent="0.2">
      <c r="B49" s="2135"/>
      <c r="C49" s="644"/>
      <c r="D49" s="2139"/>
      <c r="E49" s="644"/>
      <c r="F49" s="1858"/>
      <c r="G49" s="1858"/>
      <c r="H49" s="2139"/>
    </row>
    <row r="50" spans="2:9" ht="13.5" thickBot="1" x14ac:dyDescent="0.25">
      <c r="B50" s="495"/>
      <c r="C50" s="528">
        <f>C48+1</f>
        <v>27</v>
      </c>
      <c r="D50" s="2147"/>
      <c r="E50" s="528"/>
      <c r="F50" s="1866">
        <v>9615</v>
      </c>
      <c r="G50" s="2147"/>
      <c r="H50" s="2147"/>
    </row>
    <row r="51" spans="2:9" ht="12" customHeight="1" x14ac:dyDescent="0.2">
      <c r="B51" s="2135"/>
      <c r="C51" s="2135"/>
      <c r="D51" s="2201"/>
      <c r="E51" s="1632"/>
      <c r="F51" s="2201"/>
      <c r="G51" s="2201"/>
      <c r="H51" s="2201"/>
    </row>
    <row r="52" spans="2:9" s="2202" customFormat="1" ht="12.75" customHeight="1" x14ac:dyDescent="0.2">
      <c r="B52" s="2203"/>
      <c r="E52" s="1646"/>
      <c r="G52" s="1646"/>
      <c r="I52" s="2051"/>
    </row>
    <row r="53" spans="2:9" x14ac:dyDescent="0.2">
      <c r="B53" s="553"/>
    </row>
  </sheetData>
  <mergeCells count="5">
    <mergeCell ref="B3:H3"/>
    <mergeCell ref="B4:H4"/>
    <mergeCell ref="B5:H5"/>
    <mergeCell ref="F7:H7"/>
    <mergeCell ref="F8:H8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&amp;LS27-1-L</oddFooter>
  </headerFooter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8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2046" customWidth="1"/>
    <col min="2" max="2" width="43" style="2051" customWidth="1"/>
    <col min="3" max="3" width="2.42578125" style="2051" customWidth="1"/>
    <col min="4" max="4" width="15.7109375" style="2051" customWidth="1"/>
    <col min="5" max="5" width="1.7109375" style="648" customWidth="1"/>
    <col min="6" max="6" width="15.7109375" style="2051" customWidth="1"/>
    <col min="7" max="7" width="1.7109375" style="2051" customWidth="1"/>
    <col min="8" max="8" width="15.7109375" style="2051" customWidth="1"/>
    <col min="9" max="16384" width="11.42578125" style="2051"/>
  </cols>
  <sheetData>
    <row r="2" spans="2:8" ht="12.75" customHeight="1" x14ac:dyDescent="0.2">
      <c r="B2" s="2134" t="s">
        <v>1038</v>
      </c>
      <c r="C2" s="2047"/>
      <c r="D2" s="2049"/>
      <c r="E2" s="647"/>
      <c r="F2" s="2049"/>
      <c r="G2" s="2049"/>
    </row>
    <row r="3" spans="2:8" ht="12.75" customHeight="1" x14ac:dyDescent="0.2">
      <c r="B3" s="2323" t="s">
        <v>1000</v>
      </c>
      <c r="C3" s="2237"/>
      <c r="D3" s="2237"/>
      <c r="E3" s="2237"/>
      <c r="F3" s="2237"/>
      <c r="G3" s="2237"/>
      <c r="H3" s="2237"/>
    </row>
    <row r="4" spans="2:8" ht="14.1" customHeight="1" x14ac:dyDescent="0.2">
      <c r="B4" s="2323" t="s">
        <v>1034</v>
      </c>
      <c r="C4" s="2323"/>
      <c r="D4" s="2323"/>
      <c r="E4" s="2323"/>
      <c r="F4" s="2323"/>
      <c r="G4" s="2323"/>
      <c r="H4" s="2323"/>
    </row>
    <row r="5" spans="2:8" ht="12.75" customHeight="1" x14ac:dyDescent="0.2">
      <c r="B5" s="2323" t="s">
        <v>877</v>
      </c>
      <c r="C5" s="2323"/>
      <c r="D5" s="2323"/>
      <c r="E5" s="2323"/>
      <c r="F5" s="2323"/>
      <c r="G5" s="2323"/>
      <c r="H5" s="2323"/>
    </row>
    <row r="6" spans="2:8" ht="12.75" customHeight="1" x14ac:dyDescent="0.2">
      <c r="B6" s="2182" t="s">
        <v>1016</v>
      </c>
      <c r="C6" s="1957"/>
      <c r="D6" s="1957"/>
      <c r="E6" s="1236"/>
      <c r="F6" s="1957"/>
      <c r="G6" s="1957"/>
      <c r="H6" s="1957"/>
    </row>
    <row r="7" spans="2:8" ht="12.75" customHeight="1" x14ac:dyDescent="0.2">
      <c r="B7" s="1327" t="s">
        <v>341</v>
      </c>
      <c r="F7" s="2323"/>
      <c r="G7" s="2323"/>
      <c r="H7" s="2323"/>
    </row>
    <row r="8" spans="2:8" ht="12.75" customHeight="1" x14ac:dyDescent="0.2">
      <c r="C8" s="2135"/>
      <c r="D8" s="1957" t="s">
        <v>503</v>
      </c>
      <c r="E8" s="584"/>
      <c r="F8" s="2326" t="s">
        <v>287</v>
      </c>
      <c r="G8" s="2242"/>
      <c r="H8" s="2242"/>
    </row>
    <row r="9" spans="2:8" ht="12.75" customHeight="1" thickBot="1" x14ac:dyDescent="0.25">
      <c r="B9" s="495" t="s">
        <v>653</v>
      </c>
      <c r="C9" s="495"/>
      <c r="D9" s="2149">
        <v>2018</v>
      </c>
      <c r="E9" s="1630"/>
      <c r="F9" s="496">
        <v>2018</v>
      </c>
      <c r="G9" s="496"/>
      <c r="H9" s="496">
        <v>2017</v>
      </c>
    </row>
    <row r="10" spans="2:8" ht="9.9499999999999993" customHeight="1" x14ac:dyDescent="0.2">
      <c r="D10" s="2151"/>
      <c r="E10" s="670"/>
      <c r="F10" s="2151"/>
      <c r="G10" s="2151"/>
    </row>
    <row r="11" spans="2:8" ht="12.75" customHeight="1" x14ac:dyDescent="0.2">
      <c r="B11" s="497" t="s">
        <v>528</v>
      </c>
      <c r="C11" s="497"/>
      <c r="D11" s="2151"/>
      <c r="E11" s="670"/>
      <c r="F11" s="2151"/>
      <c r="G11" s="2151"/>
    </row>
    <row r="12" spans="2:8" ht="12.75" customHeight="1" x14ac:dyDescent="0.2">
      <c r="B12" s="497" t="s">
        <v>529</v>
      </c>
      <c r="C12" s="497"/>
      <c r="D12" s="2151"/>
      <c r="E12" s="670"/>
      <c r="F12" s="2151"/>
      <c r="G12" s="2151"/>
    </row>
    <row r="13" spans="2:8" ht="12.75" customHeight="1" x14ac:dyDescent="0.2">
      <c r="B13" s="2135" t="s">
        <v>539</v>
      </c>
      <c r="C13" s="2135"/>
      <c r="D13" s="2151"/>
      <c r="E13" s="670"/>
      <c r="F13" s="2151"/>
      <c r="G13" s="2151"/>
    </row>
    <row r="14" spans="2:8" ht="12.75" customHeight="1" x14ac:dyDescent="0.2">
      <c r="B14" s="2135" t="s">
        <v>540</v>
      </c>
      <c r="C14" s="2135"/>
      <c r="D14" s="2151"/>
      <c r="E14" s="670"/>
      <c r="F14" s="2151"/>
      <c r="G14" s="2151"/>
    </row>
    <row r="15" spans="2:8" ht="12.75" customHeight="1" x14ac:dyDescent="0.2">
      <c r="B15" s="2135" t="s">
        <v>491</v>
      </c>
      <c r="C15" s="644">
        <f>'1.RF_S27-1-L  Rev.taxes'!C50+1</f>
        <v>28</v>
      </c>
      <c r="D15" s="2139"/>
      <c r="E15" s="644"/>
      <c r="F15" s="1810">
        <v>9616</v>
      </c>
      <c r="G15" s="2140"/>
      <c r="H15" s="2139"/>
    </row>
    <row r="16" spans="2:8" ht="12.75" customHeight="1" x14ac:dyDescent="0.2">
      <c r="B16" s="2135" t="s">
        <v>424</v>
      </c>
      <c r="C16" s="644"/>
      <c r="D16" s="2139"/>
      <c r="E16" s="644"/>
      <c r="F16" s="1810"/>
      <c r="G16" s="2140"/>
      <c r="H16" s="2139"/>
    </row>
    <row r="17" spans="2:8" ht="12.75" customHeight="1" x14ac:dyDescent="0.2">
      <c r="B17" s="2135" t="s">
        <v>410</v>
      </c>
      <c r="C17" s="644">
        <f>C15+1</f>
        <v>29</v>
      </c>
      <c r="D17" s="2139"/>
      <c r="E17" s="644"/>
      <c r="F17" s="1810">
        <v>9618</v>
      </c>
      <c r="G17" s="2140"/>
      <c r="H17" s="2139"/>
    </row>
    <row r="18" spans="2:8" ht="12.75" customHeight="1" x14ac:dyDescent="0.2">
      <c r="B18" s="2135" t="s">
        <v>411</v>
      </c>
      <c r="C18" s="644">
        <f>C17+1</f>
        <v>30</v>
      </c>
      <c r="D18" s="2139"/>
      <c r="E18" s="644"/>
      <c r="F18" s="1810">
        <v>9617</v>
      </c>
      <c r="G18" s="2140"/>
      <c r="H18" s="2139"/>
    </row>
    <row r="19" spans="2:8" ht="12.75" customHeight="1" x14ac:dyDescent="0.2">
      <c r="B19" s="2141" t="s">
        <v>425</v>
      </c>
      <c r="C19" s="523">
        <f>C18+1</f>
        <v>31</v>
      </c>
      <c r="D19" s="2142"/>
      <c r="E19" s="523"/>
      <c r="F19" s="1862">
        <v>9619</v>
      </c>
      <c r="G19" s="2143"/>
      <c r="H19" s="2142"/>
    </row>
    <row r="20" spans="2:8" ht="12.75" customHeight="1" x14ac:dyDescent="0.2">
      <c r="B20" s="2141"/>
      <c r="C20" s="523">
        <f>C19+1</f>
        <v>32</v>
      </c>
      <c r="D20" s="2142"/>
      <c r="E20" s="523"/>
      <c r="F20" s="1862">
        <v>9620</v>
      </c>
      <c r="G20" s="2143"/>
      <c r="H20" s="2143"/>
    </row>
    <row r="21" spans="2:8" ht="12.75" customHeight="1" x14ac:dyDescent="0.2">
      <c r="B21" s="2135" t="s">
        <v>541</v>
      </c>
      <c r="C21" s="644"/>
      <c r="D21" s="2139"/>
      <c r="E21" s="644"/>
      <c r="F21" s="1870"/>
      <c r="G21" s="2140"/>
      <c r="H21" s="2139"/>
    </row>
    <row r="22" spans="2:8" ht="12.75" customHeight="1" x14ac:dyDescent="0.2">
      <c r="B22" s="2135" t="s">
        <v>426</v>
      </c>
      <c r="C22" s="644">
        <f>C20+1</f>
        <v>33</v>
      </c>
      <c r="D22" s="2139"/>
      <c r="E22" s="644"/>
      <c r="F22" s="1810">
        <v>9621</v>
      </c>
      <c r="G22" s="2140"/>
      <c r="H22" s="2139"/>
    </row>
    <row r="23" spans="2:8" ht="12.75" customHeight="1" x14ac:dyDescent="0.2">
      <c r="B23" s="2135" t="s">
        <v>436</v>
      </c>
      <c r="C23" s="644">
        <f>C22+1</f>
        <v>34</v>
      </c>
      <c r="D23" s="2139"/>
      <c r="E23" s="644"/>
      <c r="F23" s="1810">
        <v>9622</v>
      </c>
      <c r="G23" s="2140"/>
      <c r="H23" s="2139"/>
    </row>
    <row r="24" spans="2:8" ht="12.75" customHeight="1" x14ac:dyDescent="0.2">
      <c r="B24" s="2141" t="s">
        <v>437</v>
      </c>
      <c r="C24" s="523">
        <f>C23+1</f>
        <v>35</v>
      </c>
      <c r="D24" s="2142"/>
      <c r="E24" s="523"/>
      <c r="F24" s="1862">
        <v>9623</v>
      </c>
      <c r="G24" s="2143"/>
      <c r="H24" s="2142"/>
    </row>
    <row r="25" spans="2:8" ht="12.75" customHeight="1" x14ac:dyDescent="0.2">
      <c r="B25" s="2141"/>
      <c r="C25" s="523">
        <f>C24+1</f>
        <v>36</v>
      </c>
      <c r="D25" s="2142"/>
      <c r="E25" s="523"/>
      <c r="F25" s="1871">
        <v>9624</v>
      </c>
      <c r="G25" s="2142"/>
      <c r="H25" s="2142"/>
    </row>
    <row r="26" spans="2:8" ht="12.75" customHeight="1" x14ac:dyDescent="0.2">
      <c r="B26" s="2135" t="s">
        <v>542</v>
      </c>
      <c r="C26" s="644"/>
      <c r="D26" s="2139"/>
      <c r="E26" s="644"/>
      <c r="F26" s="2140"/>
      <c r="G26" s="2140"/>
      <c r="H26" s="2139"/>
    </row>
    <row r="27" spans="2:8" ht="12.75" customHeight="1" x14ac:dyDescent="0.2">
      <c r="B27" s="2135" t="s">
        <v>438</v>
      </c>
      <c r="C27" s="644"/>
      <c r="D27" s="2139"/>
      <c r="E27" s="644"/>
      <c r="F27" s="2140"/>
      <c r="G27" s="2140"/>
      <c r="H27" s="2139"/>
    </row>
    <row r="28" spans="2:8" ht="12.75" customHeight="1" x14ac:dyDescent="0.2">
      <c r="B28" s="2135" t="s">
        <v>439</v>
      </c>
      <c r="C28" s="644"/>
      <c r="D28" s="2139"/>
      <c r="E28" s="644"/>
      <c r="F28" s="2140"/>
      <c r="G28" s="2140"/>
      <c r="H28" s="2139"/>
    </row>
    <row r="29" spans="2:8" ht="12.75" customHeight="1" x14ac:dyDescent="0.2">
      <c r="B29" s="2135" t="s">
        <v>440</v>
      </c>
      <c r="C29" s="644">
        <f>C25+1</f>
        <v>37</v>
      </c>
      <c r="D29" s="2139"/>
      <c r="E29" s="644"/>
      <c r="F29" s="1810">
        <v>9625</v>
      </c>
      <c r="G29" s="2140"/>
      <c r="H29" s="2139"/>
    </row>
    <row r="30" spans="2:8" ht="12.75" customHeight="1" x14ac:dyDescent="0.2">
      <c r="B30" s="2135" t="s">
        <v>441</v>
      </c>
      <c r="C30" s="644"/>
      <c r="D30" s="2139"/>
      <c r="E30" s="644"/>
      <c r="F30" s="1810"/>
      <c r="G30" s="2140"/>
      <c r="H30" s="2139"/>
    </row>
    <row r="31" spans="2:8" ht="12.75" customHeight="1" x14ac:dyDescent="0.2">
      <c r="B31" s="2135" t="s">
        <v>6</v>
      </c>
      <c r="C31" s="644">
        <f>C29+1</f>
        <v>38</v>
      </c>
      <c r="D31" s="2139"/>
      <c r="E31" s="644"/>
      <c r="F31" s="1810">
        <v>9627</v>
      </c>
      <c r="G31" s="2140"/>
      <c r="H31" s="2139"/>
    </row>
    <row r="32" spans="2:8" ht="12.75" customHeight="1" x14ac:dyDescent="0.2">
      <c r="B32" s="2141" t="s">
        <v>7</v>
      </c>
      <c r="C32" s="523">
        <f>C31+1</f>
        <v>39</v>
      </c>
      <c r="D32" s="2142"/>
      <c r="E32" s="523"/>
      <c r="F32" s="1871">
        <v>9626</v>
      </c>
      <c r="G32" s="2142"/>
      <c r="H32" s="2142"/>
    </row>
    <row r="33" spans="2:8" ht="12.75" customHeight="1" x14ac:dyDescent="0.2">
      <c r="B33" s="2141"/>
      <c r="C33" s="523">
        <f>C32+1</f>
        <v>40</v>
      </c>
      <c r="D33" s="2142"/>
      <c r="E33" s="523"/>
      <c r="F33" s="1862">
        <v>9629</v>
      </c>
      <c r="G33" s="2143"/>
      <c r="H33" s="2143"/>
    </row>
    <row r="34" spans="2:8" ht="8.1" customHeight="1" x14ac:dyDescent="0.2">
      <c r="B34" s="2152"/>
      <c r="C34" s="659"/>
      <c r="D34" s="2153"/>
      <c r="E34" s="659"/>
      <c r="F34" s="1872"/>
      <c r="G34" s="2154"/>
      <c r="H34" s="2153"/>
    </row>
    <row r="35" spans="2:8" ht="13.5" customHeight="1" x14ac:dyDescent="0.2">
      <c r="B35" s="2141"/>
      <c r="C35" s="523">
        <f>C33+1</f>
        <v>41</v>
      </c>
      <c r="D35" s="2142"/>
      <c r="E35" s="523"/>
      <c r="F35" s="1862">
        <v>9630</v>
      </c>
      <c r="G35" s="2143"/>
      <c r="H35" s="2143"/>
    </row>
    <row r="36" spans="2:8" ht="9.9499999999999993" customHeight="1" x14ac:dyDescent="0.2">
      <c r="B36" s="2135"/>
      <c r="C36" s="504"/>
      <c r="D36" s="2139"/>
      <c r="E36" s="504"/>
      <c r="F36" s="1858"/>
      <c r="G36" s="1858"/>
      <c r="H36" s="2139"/>
    </row>
    <row r="37" spans="2:8" x14ac:dyDescent="0.2">
      <c r="B37" s="497" t="s">
        <v>530</v>
      </c>
      <c r="C37" s="644"/>
      <c r="D37" s="2139"/>
      <c r="E37" s="644"/>
      <c r="F37" s="2140"/>
      <c r="G37" s="2140"/>
      <c r="H37" s="2139"/>
    </row>
    <row r="38" spans="2:8" x14ac:dyDescent="0.2">
      <c r="B38" s="497" t="s">
        <v>529</v>
      </c>
      <c r="C38" s="644"/>
      <c r="D38" s="2139"/>
      <c r="E38" s="644"/>
      <c r="F38" s="2140"/>
      <c r="G38" s="2140"/>
      <c r="H38" s="2139"/>
    </row>
    <row r="39" spans="2:8" x14ac:dyDescent="0.2">
      <c r="B39" s="2135" t="s">
        <v>144</v>
      </c>
      <c r="C39" s="644">
        <f>C35+1</f>
        <v>42</v>
      </c>
      <c r="D39" s="2139"/>
      <c r="E39" s="644"/>
      <c r="F39" s="1810">
        <v>9631</v>
      </c>
      <c r="G39" s="2140"/>
      <c r="H39" s="2139"/>
    </row>
    <row r="40" spans="2:8" x14ac:dyDescent="0.2">
      <c r="B40" s="2135" t="s">
        <v>409</v>
      </c>
      <c r="C40" s="644"/>
      <c r="D40" s="2139"/>
      <c r="E40" s="644"/>
      <c r="F40" s="1810"/>
      <c r="G40" s="2140"/>
      <c r="H40" s="2139"/>
    </row>
    <row r="41" spans="2:8" x14ac:dyDescent="0.2">
      <c r="B41" s="2135" t="s">
        <v>442</v>
      </c>
      <c r="C41" s="644">
        <f>C39+1</f>
        <v>43</v>
      </c>
      <c r="D41" s="2139"/>
      <c r="E41" s="644"/>
      <c r="F41" s="1810">
        <v>9633</v>
      </c>
      <c r="G41" s="2140"/>
      <c r="H41" s="2139"/>
    </row>
    <row r="42" spans="2:8" ht="12.75" customHeight="1" x14ac:dyDescent="0.2">
      <c r="B42" s="2135" t="s">
        <v>443</v>
      </c>
      <c r="C42" s="523">
        <f>C41+1</f>
        <v>44</v>
      </c>
      <c r="D42" s="2142"/>
      <c r="E42" s="523"/>
      <c r="F42" s="1862">
        <v>9632</v>
      </c>
      <c r="G42" s="2143"/>
      <c r="H42" s="2142"/>
    </row>
    <row r="43" spans="2:8" x14ac:dyDescent="0.2">
      <c r="B43" s="2155"/>
      <c r="C43" s="523">
        <f>C42+1</f>
        <v>45</v>
      </c>
      <c r="D43" s="2142"/>
      <c r="E43" s="523"/>
      <c r="F43" s="1862">
        <v>9634</v>
      </c>
      <c r="G43" s="2143"/>
      <c r="H43" s="2143"/>
    </row>
    <row r="44" spans="2:8" x14ac:dyDescent="0.2">
      <c r="B44" s="2135"/>
      <c r="C44" s="504"/>
      <c r="D44" s="2139"/>
      <c r="E44" s="504"/>
      <c r="F44" s="1865"/>
      <c r="G44" s="1858"/>
      <c r="H44" s="2139"/>
    </row>
    <row r="45" spans="2:8" ht="13.5" customHeight="1" x14ac:dyDescent="0.2">
      <c r="B45" s="497" t="s">
        <v>712</v>
      </c>
      <c r="C45" s="504"/>
      <c r="D45" s="2139"/>
      <c r="E45" s="504"/>
      <c r="F45" s="1865"/>
      <c r="G45" s="1858"/>
      <c r="H45" s="2139"/>
    </row>
    <row r="46" spans="2:8" ht="12.75" customHeight="1" x14ac:dyDescent="0.2">
      <c r="B46" s="2135" t="s">
        <v>144</v>
      </c>
      <c r="C46" s="504">
        <f>C43+1</f>
        <v>46</v>
      </c>
      <c r="D46" s="2139"/>
      <c r="E46" s="504"/>
      <c r="F46" s="1812">
        <v>9635</v>
      </c>
      <c r="G46" s="1858"/>
      <c r="H46" s="2139"/>
    </row>
    <row r="47" spans="2:8" ht="12.75" customHeight="1" x14ac:dyDescent="0.2">
      <c r="B47" s="2135" t="s">
        <v>409</v>
      </c>
      <c r="C47" s="504"/>
      <c r="D47" s="2139"/>
      <c r="E47" s="504"/>
      <c r="F47" s="1812"/>
      <c r="G47" s="1858"/>
      <c r="H47" s="2139"/>
    </row>
    <row r="48" spans="2:8" x14ac:dyDescent="0.2">
      <c r="B48" s="2141" t="s">
        <v>442</v>
      </c>
      <c r="C48" s="523">
        <f>C46+1</f>
        <v>47</v>
      </c>
      <c r="D48" s="2142"/>
      <c r="E48" s="523"/>
      <c r="F48" s="1862">
        <v>9636</v>
      </c>
      <c r="G48" s="2143"/>
      <c r="H48" s="2142"/>
    </row>
    <row r="49" spans="2:8" x14ac:dyDescent="0.2">
      <c r="B49" s="2141"/>
      <c r="C49" s="523">
        <f>C48+1</f>
        <v>48</v>
      </c>
      <c r="D49" s="2142"/>
      <c r="E49" s="523"/>
      <c r="F49" s="1862">
        <v>9637</v>
      </c>
      <c r="G49" s="2143"/>
      <c r="H49" s="2142"/>
    </row>
    <row r="50" spans="2:8" x14ac:dyDescent="0.2">
      <c r="B50" s="2135"/>
      <c r="C50" s="504"/>
      <c r="D50" s="2139"/>
      <c r="E50" s="504"/>
      <c r="F50" s="1858"/>
      <c r="G50" s="1858"/>
      <c r="H50" s="2139"/>
    </row>
    <row r="51" spans="2:8" ht="13.5" customHeight="1" x14ac:dyDescent="0.2">
      <c r="B51" s="497" t="s">
        <v>713</v>
      </c>
      <c r="C51" s="644"/>
      <c r="D51" s="2139"/>
      <c r="E51" s="644"/>
      <c r="F51" s="2140"/>
      <c r="G51" s="2140"/>
      <c r="H51" s="2139"/>
    </row>
    <row r="52" spans="2:8" ht="12.75" customHeight="1" x14ac:dyDescent="0.2">
      <c r="B52" s="2135" t="s">
        <v>454</v>
      </c>
      <c r="C52" s="644"/>
      <c r="D52" s="2139"/>
      <c r="E52" s="644"/>
      <c r="F52" s="2140"/>
      <c r="G52" s="2140"/>
      <c r="H52" s="2139"/>
    </row>
    <row r="53" spans="2:8" x14ac:dyDescent="0.2">
      <c r="B53" s="2135" t="s">
        <v>412</v>
      </c>
      <c r="C53" s="504">
        <f>C49+1</f>
        <v>49</v>
      </c>
      <c r="D53" s="2139"/>
      <c r="E53" s="504"/>
      <c r="F53" s="1858"/>
      <c r="G53" s="1858"/>
      <c r="H53" s="2139"/>
    </row>
    <row r="54" spans="2:8" x14ac:dyDescent="0.2">
      <c r="B54" s="2141" t="s">
        <v>68</v>
      </c>
      <c r="C54" s="523">
        <f>C53+1</f>
        <v>50</v>
      </c>
      <c r="D54" s="2142"/>
      <c r="E54" s="523"/>
      <c r="F54" s="1862">
        <v>9639</v>
      </c>
      <c r="G54" s="2143"/>
      <c r="H54" s="2142"/>
    </row>
    <row r="55" spans="2:8" x14ac:dyDescent="0.2">
      <c r="B55" s="2141"/>
      <c r="C55" s="523">
        <f>C54+1</f>
        <v>51</v>
      </c>
      <c r="D55" s="2142"/>
      <c r="E55" s="523"/>
      <c r="F55" s="1862">
        <v>9640</v>
      </c>
      <c r="G55" s="2143"/>
      <c r="H55" s="2142"/>
    </row>
    <row r="56" spans="2:8" x14ac:dyDescent="0.2">
      <c r="C56" s="644"/>
      <c r="D56" s="2139"/>
      <c r="E56" s="644"/>
      <c r="F56" s="1810"/>
      <c r="G56" s="2140"/>
      <c r="H56" s="2139"/>
    </row>
    <row r="57" spans="2:8" ht="13.5" customHeight="1" thickBot="1" x14ac:dyDescent="0.25">
      <c r="B57" s="495"/>
      <c r="C57" s="528">
        <f>C55+1</f>
        <v>52</v>
      </c>
      <c r="D57" s="2156"/>
      <c r="E57" s="528"/>
      <c r="F57" s="1866">
        <v>9641</v>
      </c>
      <c r="G57" s="2147"/>
      <c r="H57" s="2147"/>
    </row>
    <row r="58" spans="2:8" x14ac:dyDescent="0.2">
      <c r="C58" s="2135"/>
      <c r="D58" s="671"/>
      <c r="E58" s="652"/>
      <c r="F58" s="671"/>
      <c r="G58" s="671"/>
      <c r="H58" s="499"/>
    </row>
  </sheetData>
  <mergeCells count="5">
    <mergeCell ref="B4:H4"/>
    <mergeCell ref="B5:H5"/>
    <mergeCell ref="F7:H7"/>
    <mergeCell ref="F8:H8"/>
    <mergeCell ref="B3:H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&amp;LS27-2-L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A1:H54"/>
  <sheetViews>
    <sheetView zoomScaleNormal="100" workbookViewId="0"/>
  </sheetViews>
  <sheetFormatPr baseColWidth="10" defaultColWidth="9.140625" defaultRowHeight="12" x14ac:dyDescent="0.2"/>
  <cols>
    <col min="1" max="7" width="9.140625" style="145" customWidth="1"/>
    <col min="8" max="8" width="28.7109375" style="145" customWidth="1"/>
    <col min="9" max="22" width="9.140625" style="145"/>
    <col min="23" max="23" width="4.5703125" style="145" customWidth="1"/>
    <col min="24" max="16384" width="9.140625" style="145"/>
  </cols>
  <sheetData>
    <row r="1" spans="1:8" x14ac:dyDescent="0.2">
      <c r="A1" s="850"/>
    </row>
    <row r="2" spans="1:8" ht="12.75" customHeight="1" x14ac:dyDescent="0.2">
      <c r="A2" s="2223" t="s">
        <v>327</v>
      </c>
      <c r="B2" s="2223"/>
      <c r="C2" s="2223"/>
      <c r="D2" s="2223"/>
      <c r="E2" s="2223"/>
      <c r="F2" s="2223"/>
      <c r="G2" s="2223"/>
      <c r="H2" s="2223"/>
    </row>
    <row r="3" spans="1:8" ht="12.75" customHeight="1" x14ac:dyDescent="0.2">
      <c r="A3" s="1930"/>
      <c r="B3" s="1930"/>
      <c r="C3" s="1930"/>
      <c r="D3" s="1930"/>
      <c r="E3" s="1930"/>
      <c r="F3" s="1930"/>
      <c r="G3" s="1930"/>
      <c r="H3" s="1930"/>
    </row>
    <row r="4" spans="1:8" x14ac:dyDescent="0.2">
      <c r="A4" s="1974" t="s">
        <v>598</v>
      </c>
      <c r="H4" s="1040" t="s">
        <v>723</v>
      </c>
    </row>
    <row r="5" spans="1:8" ht="12.75" customHeight="1" thickBot="1" x14ac:dyDescent="0.25">
      <c r="A5" s="989"/>
      <c r="B5" s="703"/>
      <c r="C5" s="703"/>
      <c r="D5" s="703"/>
      <c r="E5" s="703"/>
      <c r="F5" s="703"/>
    </row>
    <row r="6" spans="1:8" x14ac:dyDescent="0.2">
      <c r="A6" s="850"/>
    </row>
    <row r="7" spans="1:8" x14ac:dyDescent="0.2">
      <c r="A7" s="850"/>
    </row>
    <row r="8" spans="1:8" ht="12.75" customHeight="1" x14ac:dyDescent="0.2">
      <c r="A8" s="2224"/>
      <c r="B8" s="2224"/>
      <c r="C8" s="2224"/>
      <c r="D8" s="2224"/>
      <c r="E8" s="2224"/>
      <c r="F8" s="2224"/>
      <c r="G8" s="2224"/>
      <c r="H8" s="2224"/>
    </row>
    <row r="9" spans="1:8" x14ac:dyDescent="0.2">
      <c r="A9" s="1982"/>
      <c r="B9" s="1982"/>
      <c r="C9" s="1982"/>
      <c r="D9" s="1982"/>
      <c r="E9" s="1982"/>
      <c r="F9" s="1982"/>
      <c r="G9" s="1982"/>
      <c r="H9" s="1982"/>
    </row>
    <row r="10" spans="1:8" ht="12.75" customHeight="1" x14ac:dyDescent="0.2">
      <c r="A10" s="2226"/>
      <c r="B10" s="2226"/>
      <c r="C10" s="2226"/>
      <c r="D10" s="2226"/>
      <c r="E10" s="2226"/>
      <c r="F10" s="2226"/>
      <c r="G10" s="2226"/>
      <c r="H10" s="2226"/>
    </row>
    <row r="11" spans="1:8" ht="12.75" customHeight="1" x14ac:dyDescent="0.2">
      <c r="A11" s="2226"/>
      <c r="B11" s="2226"/>
      <c r="C11" s="2226"/>
      <c r="D11" s="2226"/>
      <c r="E11" s="2226"/>
      <c r="F11" s="2226"/>
      <c r="G11" s="2226"/>
      <c r="H11" s="2226"/>
    </row>
    <row r="12" spans="1:8" ht="12.75" customHeight="1" x14ac:dyDescent="0.2">
      <c r="A12" s="2226"/>
      <c r="B12" s="2226"/>
      <c r="C12" s="2226"/>
      <c r="D12" s="2226"/>
      <c r="E12" s="2226"/>
      <c r="F12" s="2226"/>
      <c r="G12" s="2226"/>
      <c r="H12" s="2226"/>
    </row>
    <row r="13" spans="1:8" ht="12.75" customHeight="1" x14ac:dyDescent="0.2">
      <c r="A13" s="2226"/>
      <c r="B13" s="2226"/>
      <c r="C13" s="2226"/>
      <c r="D13" s="2226"/>
      <c r="E13" s="2226"/>
      <c r="F13" s="2226"/>
      <c r="G13" s="2226"/>
      <c r="H13" s="2226"/>
    </row>
    <row r="14" spans="1:8" ht="12.75" customHeight="1" x14ac:dyDescent="0.2">
      <c r="A14" s="1983"/>
      <c r="B14" s="1983"/>
      <c r="C14" s="1983"/>
      <c r="D14" s="1983"/>
      <c r="E14" s="1983"/>
      <c r="F14" s="1983"/>
      <c r="G14" s="1983"/>
      <c r="H14" s="1983"/>
    </row>
    <row r="15" spans="1:8" ht="12.75" customHeight="1" x14ac:dyDescent="0.2">
      <c r="A15" s="2225"/>
      <c r="B15" s="2225"/>
      <c r="C15" s="2225"/>
      <c r="D15" s="2225"/>
      <c r="E15" s="2225"/>
      <c r="F15" s="2225"/>
      <c r="G15" s="2225"/>
      <c r="H15" s="2225"/>
    </row>
    <row r="16" spans="1:8" ht="12.75" customHeight="1" x14ac:dyDescent="0.2">
      <c r="A16" s="1982"/>
      <c r="B16" s="1982"/>
      <c r="C16" s="1982"/>
      <c r="D16" s="1982"/>
      <c r="E16" s="1982"/>
      <c r="F16" s="1982"/>
      <c r="G16" s="1982"/>
      <c r="H16" s="1982"/>
    </row>
    <row r="17" spans="1:8" ht="5.25" customHeight="1" x14ac:dyDescent="0.2">
      <c r="A17" s="2226"/>
      <c r="B17" s="2224"/>
      <c r="C17" s="2224"/>
      <c r="D17" s="2224"/>
      <c r="E17" s="2224"/>
      <c r="F17" s="2224"/>
      <c r="G17" s="2224"/>
      <c r="H17" s="2224"/>
    </row>
    <row r="18" spans="1:8" ht="7.5" customHeight="1" x14ac:dyDescent="0.2">
      <c r="A18" s="2224"/>
      <c r="B18" s="2224"/>
      <c r="C18" s="2224"/>
      <c r="D18" s="2224"/>
      <c r="E18" s="2224"/>
      <c r="F18" s="2224"/>
      <c r="G18" s="2224"/>
      <c r="H18" s="2224"/>
    </row>
    <row r="19" spans="1:8" ht="12.75" customHeight="1" x14ac:dyDescent="0.2">
      <c r="A19" s="2224"/>
      <c r="B19" s="2224"/>
      <c r="C19" s="2224"/>
      <c r="D19" s="2224"/>
      <c r="E19" s="2224"/>
      <c r="F19" s="2224"/>
      <c r="G19" s="2224"/>
      <c r="H19" s="2224"/>
    </row>
    <row r="20" spans="1:8" s="702" customFormat="1" ht="12.75" customHeight="1" x14ac:dyDescent="0.2">
      <c r="A20" s="2224"/>
      <c r="B20" s="2224"/>
      <c r="C20" s="2224"/>
      <c r="D20" s="2224"/>
      <c r="E20" s="2224"/>
      <c r="F20" s="2224"/>
      <c r="G20" s="2224"/>
      <c r="H20" s="2224"/>
    </row>
    <row r="21" spans="1:8" s="702" customFormat="1" ht="12.75" customHeight="1" x14ac:dyDescent="0.2">
      <c r="A21" s="1975"/>
      <c r="B21" s="1975"/>
      <c r="C21" s="1975"/>
      <c r="D21" s="1975"/>
      <c r="E21" s="1975"/>
      <c r="F21" s="1975"/>
      <c r="G21" s="1975"/>
      <c r="H21" s="1975"/>
    </row>
    <row r="22" spans="1:8" s="702" customFormat="1" ht="12.75" customHeight="1" x14ac:dyDescent="0.2">
      <c r="A22" s="2225"/>
      <c r="B22" s="2225"/>
      <c r="C22" s="2225"/>
      <c r="D22" s="2225"/>
      <c r="E22" s="2225"/>
      <c r="F22" s="2225"/>
      <c r="G22" s="2225"/>
      <c r="H22" s="2225"/>
    </row>
    <row r="23" spans="1:8" s="702" customFormat="1" ht="12.75" customHeight="1" x14ac:dyDescent="0.2">
      <c r="A23" s="1895"/>
      <c r="B23" s="1895"/>
      <c r="C23" s="1895"/>
      <c r="D23" s="1895"/>
      <c r="E23" s="1895"/>
      <c r="F23" s="1895"/>
      <c r="G23" s="1895"/>
      <c r="H23" s="1895"/>
    </row>
    <row r="24" spans="1:8" s="702" customFormat="1" ht="12.75" customHeight="1" x14ac:dyDescent="0.2">
      <c r="A24" s="2228"/>
      <c r="B24" s="2227"/>
      <c r="C24" s="2227"/>
      <c r="D24" s="2227"/>
      <c r="E24" s="2227"/>
      <c r="F24" s="2227"/>
      <c r="G24" s="2227"/>
      <c r="H24" s="2227"/>
    </row>
    <row r="25" spans="1:8" s="702" customFormat="1" ht="12.75" customHeight="1" x14ac:dyDescent="0.2">
      <c r="A25" s="2227"/>
      <c r="B25" s="2227"/>
      <c r="C25" s="2227"/>
      <c r="D25" s="2227"/>
      <c r="E25" s="2227"/>
      <c r="F25" s="2227"/>
      <c r="G25" s="2227"/>
      <c r="H25" s="2227"/>
    </row>
    <row r="26" spans="1:8" s="702" customFormat="1" ht="12.75" customHeight="1" x14ac:dyDescent="0.2">
      <c r="A26" s="2227"/>
      <c r="B26" s="2227"/>
      <c r="C26" s="2227"/>
      <c r="D26" s="2227"/>
      <c r="E26" s="2227"/>
      <c r="F26" s="2227"/>
      <c r="G26" s="2227"/>
      <c r="H26" s="2227"/>
    </row>
    <row r="27" spans="1:8" s="702" customFormat="1" ht="13.5" customHeight="1" x14ac:dyDescent="0.2">
      <c r="A27" s="2227"/>
      <c r="B27" s="2227"/>
      <c r="C27" s="2227"/>
      <c r="D27" s="2227"/>
      <c r="E27" s="2227"/>
      <c r="F27" s="2227"/>
      <c r="G27" s="2227"/>
      <c r="H27" s="2227"/>
    </row>
    <row r="28" spans="1:8" s="702" customFormat="1" ht="12.75" customHeight="1" x14ac:dyDescent="0.2">
      <c r="A28" s="1977"/>
      <c r="B28" s="1977"/>
      <c r="C28" s="1977"/>
      <c r="D28" s="1977"/>
      <c r="E28" s="1977"/>
      <c r="F28" s="1977"/>
      <c r="G28" s="1977"/>
      <c r="H28" s="1977"/>
    </row>
    <row r="29" spans="1:8" s="702" customFormat="1" ht="12.75" customHeight="1" x14ac:dyDescent="0.2">
      <c r="A29" s="2228"/>
      <c r="B29" s="2227"/>
      <c r="C29" s="2227"/>
      <c r="D29" s="2227"/>
      <c r="E29" s="2227"/>
      <c r="F29" s="2227"/>
      <c r="G29" s="2227"/>
      <c r="H29" s="2227"/>
    </row>
    <row r="30" spans="1:8" s="702" customFormat="1" ht="12.75" customHeight="1" x14ac:dyDescent="0.2">
      <c r="A30" s="2227"/>
      <c r="B30" s="2227"/>
      <c r="C30" s="2227"/>
      <c r="D30" s="2227"/>
      <c r="E30" s="2227"/>
      <c r="F30" s="2227"/>
      <c r="G30" s="2227"/>
      <c r="H30" s="2227"/>
    </row>
    <row r="31" spans="1:8" s="702" customFormat="1" ht="12.75" customHeight="1" x14ac:dyDescent="0.2">
      <c r="A31" s="2227"/>
      <c r="B31" s="2227"/>
      <c r="C31" s="2227"/>
      <c r="D31" s="2227"/>
      <c r="E31" s="2227"/>
      <c r="F31" s="2227"/>
      <c r="G31" s="2227"/>
      <c r="H31" s="2227"/>
    </row>
    <row r="32" spans="1:8" s="702" customFormat="1" ht="12.75" customHeight="1" x14ac:dyDescent="0.2">
      <c r="A32" s="2227"/>
      <c r="B32" s="2227"/>
      <c r="C32" s="2227"/>
      <c r="D32" s="2227"/>
      <c r="E32" s="2227"/>
      <c r="F32" s="2227"/>
      <c r="G32" s="2227"/>
      <c r="H32" s="2227"/>
    </row>
    <row r="33" spans="1:8" s="702" customFormat="1" ht="12.75" customHeight="1" x14ac:dyDescent="0.2">
      <c r="A33" s="2227"/>
      <c r="B33" s="2227"/>
      <c r="C33" s="2227"/>
      <c r="D33" s="2227"/>
      <c r="E33" s="2227"/>
      <c r="F33" s="2227"/>
      <c r="G33" s="2227"/>
      <c r="H33" s="2227"/>
    </row>
    <row r="34" spans="1:8" ht="12.75" customHeight="1" x14ac:dyDescent="0.2">
      <c r="A34" s="2227"/>
      <c r="B34" s="2227"/>
      <c r="C34" s="2227"/>
      <c r="D34" s="2227"/>
      <c r="E34" s="2227"/>
      <c r="F34" s="2227"/>
      <c r="G34" s="2227"/>
      <c r="H34" s="2227"/>
    </row>
    <row r="35" spans="1:8" ht="12.75" customHeight="1" x14ac:dyDescent="0.2">
      <c r="A35" s="2227"/>
      <c r="B35" s="2227"/>
      <c r="C35" s="2227"/>
      <c r="D35" s="2227"/>
      <c r="E35" s="2227"/>
      <c r="F35" s="2227"/>
      <c r="G35" s="2227"/>
      <c r="H35" s="2227"/>
    </row>
    <row r="36" spans="1:8" ht="9.75" customHeight="1" x14ac:dyDescent="0.2">
      <c r="A36" s="2227"/>
      <c r="B36" s="2227"/>
      <c r="C36" s="2227"/>
      <c r="D36" s="2227"/>
      <c r="E36" s="2227"/>
      <c r="F36" s="2227"/>
      <c r="G36" s="2227"/>
      <c r="H36" s="2227"/>
    </row>
    <row r="37" spans="1:8" ht="12.75" customHeight="1" x14ac:dyDescent="0.2">
      <c r="A37" s="1975"/>
      <c r="B37" s="1975"/>
      <c r="C37" s="1975"/>
      <c r="D37" s="1975"/>
      <c r="E37" s="1975"/>
      <c r="F37" s="1975"/>
      <c r="G37" s="1975"/>
      <c r="H37" s="1975"/>
    </row>
    <row r="38" spans="1:8" x14ac:dyDescent="0.2">
      <c r="A38" s="2227"/>
      <c r="B38" s="2227"/>
      <c r="C38" s="2227"/>
      <c r="D38" s="2227"/>
      <c r="E38" s="2227"/>
      <c r="F38" s="2227"/>
      <c r="G38" s="2227"/>
      <c r="H38" s="2227"/>
    </row>
    <row r="39" spans="1:8" x14ac:dyDescent="0.2">
      <c r="A39" s="2227"/>
      <c r="B39" s="2227"/>
      <c r="C39" s="2227"/>
      <c r="D39" s="2227"/>
      <c r="E39" s="2227"/>
      <c r="F39" s="2227"/>
      <c r="G39" s="2227"/>
      <c r="H39" s="2227"/>
    </row>
    <row r="40" spans="1:8" x14ac:dyDescent="0.2">
      <c r="A40" s="2227"/>
      <c r="B40" s="2227"/>
      <c r="C40" s="2227"/>
      <c r="D40" s="2227"/>
      <c r="E40" s="2227"/>
      <c r="F40" s="2227"/>
      <c r="G40" s="2227"/>
      <c r="H40" s="2227"/>
    </row>
    <row r="41" spans="1:8" ht="12.75" customHeight="1" x14ac:dyDescent="0.2">
      <c r="A41" s="2229" t="s">
        <v>629</v>
      </c>
      <c r="B41" s="2229"/>
      <c r="C41" s="2229"/>
      <c r="D41" s="2229"/>
      <c r="E41" s="2229"/>
      <c r="F41" s="2229"/>
      <c r="G41" s="2229"/>
      <c r="H41" s="2229"/>
    </row>
    <row r="42" spans="1:8" x14ac:dyDescent="0.2">
      <c r="A42" s="2229"/>
      <c r="B42" s="2229"/>
      <c r="C42" s="2229"/>
      <c r="D42" s="2229"/>
      <c r="E42" s="2229"/>
      <c r="F42" s="2229"/>
      <c r="G42" s="2229"/>
      <c r="H42" s="2229"/>
    </row>
    <row r="43" spans="1:8" ht="13.5" customHeight="1" x14ac:dyDescent="0.2">
      <c r="A43" s="1986" t="s">
        <v>754</v>
      </c>
      <c r="B43" s="1986"/>
      <c r="C43" s="1986"/>
      <c r="D43" s="1986"/>
      <c r="E43" s="1986"/>
      <c r="F43" s="1986"/>
      <c r="G43" s="1986"/>
      <c r="H43" s="1986"/>
    </row>
    <row r="44" spans="1:8" x14ac:dyDescent="0.2">
      <c r="A44" s="1041"/>
      <c r="B44" s="1042"/>
      <c r="C44" s="1042"/>
      <c r="D44" s="1042"/>
      <c r="E44" s="1042"/>
      <c r="F44" s="1042"/>
      <c r="G44" s="1042"/>
      <c r="H44" s="1043"/>
    </row>
    <row r="45" spans="1:8" x14ac:dyDescent="0.2">
      <c r="A45" s="1044"/>
      <c r="B45" s="1045"/>
      <c r="C45" s="1045"/>
      <c r="D45" s="437"/>
      <c r="E45" s="437"/>
      <c r="F45" s="437"/>
      <c r="G45" s="437"/>
      <c r="H45" s="1987"/>
    </row>
    <row r="46" spans="1:8" x14ac:dyDescent="0.2">
      <c r="A46" s="1988"/>
      <c r="B46" s="1898"/>
      <c r="C46" s="1898"/>
      <c r="D46" s="702"/>
      <c r="E46" s="702"/>
      <c r="F46" s="702"/>
      <c r="G46" s="702"/>
      <c r="H46" s="702"/>
    </row>
    <row r="47" spans="1:8" x14ac:dyDescent="0.2">
      <c r="A47" s="844"/>
      <c r="F47" s="702"/>
      <c r="G47" s="702"/>
      <c r="H47" s="702"/>
    </row>
    <row r="48" spans="1:8" x14ac:dyDescent="0.2">
      <c r="A48" s="145" t="s">
        <v>323</v>
      </c>
      <c r="B48" s="437"/>
      <c r="C48" s="437"/>
      <c r="D48" s="437"/>
      <c r="F48" s="702"/>
      <c r="G48" s="702"/>
      <c r="H48" s="702"/>
    </row>
    <row r="49" spans="1:8" x14ac:dyDescent="0.2">
      <c r="A49" s="848"/>
    </row>
    <row r="50" spans="1:8" x14ac:dyDescent="0.2">
      <c r="A50" s="973"/>
      <c r="B50" s="1046"/>
      <c r="C50" s="1047"/>
      <c r="D50" s="1047"/>
      <c r="E50" s="702"/>
      <c r="F50" s="1040"/>
      <c r="H50" s="1989"/>
    </row>
    <row r="51" spans="1:8" x14ac:dyDescent="0.2">
      <c r="A51" s="844"/>
    </row>
    <row r="52" spans="1:8" x14ac:dyDescent="0.2">
      <c r="A52" s="845"/>
    </row>
    <row r="53" spans="1:8" x14ac:dyDescent="0.2">
      <c r="A53" s="844"/>
    </row>
    <row r="54" spans="1:8" x14ac:dyDescent="0.2">
      <c r="A54" s="844"/>
    </row>
  </sheetData>
  <mergeCells count="10">
    <mergeCell ref="A41:H42"/>
    <mergeCell ref="A24:H27"/>
    <mergeCell ref="A29:H36"/>
    <mergeCell ref="A38:H40"/>
    <mergeCell ref="A22:H22"/>
    <mergeCell ref="A2:H2"/>
    <mergeCell ref="A8:H8"/>
    <mergeCell ref="A10:H13"/>
    <mergeCell ref="A15:H15"/>
    <mergeCell ref="A17:H20"/>
  </mergeCells>
  <pageMargins left="0.78740157480314965" right="0.59055118110236227" top="0.98425196850393704" bottom="0.39370078740157483" header="0.59055118110236227" footer="0.39370078740157483"/>
  <pageSetup scale="99" orientation="portrait" r:id="rId1"/>
  <headerFooter alignWithMargins="0">
    <oddHeader xml:space="preserve">&amp;LOrganisme  ____________________________________
&amp;RCode géographique ________ </oddHeader>
    <oddFooter>&amp;LS6.1</oddFoot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8"/>
  <sheetViews>
    <sheetView showZeros="0" zoomScaleNormal="100" zoomScaleSheetLayoutView="70" workbookViewId="0"/>
  </sheetViews>
  <sheetFormatPr baseColWidth="10" defaultColWidth="11.42578125" defaultRowHeight="12" customHeight="1" x14ac:dyDescent="0.2"/>
  <cols>
    <col min="1" max="1" width="2.42578125" style="2046" customWidth="1"/>
    <col min="2" max="2" width="44.140625" style="2051" customWidth="1"/>
    <col min="3" max="3" width="2.7109375" style="2051" customWidth="1"/>
    <col min="4" max="4" width="15.7109375" style="2051" customWidth="1"/>
    <col min="5" max="5" width="1.7109375" style="648" customWidth="1"/>
    <col min="6" max="6" width="15.7109375" style="2051" customWidth="1"/>
    <col min="7" max="7" width="1.7109375" style="2051" customWidth="1"/>
    <col min="8" max="8" width="15.7109375" style="2051" customWidth="1"/>
    <col min="9" max="16384" width="11.42578125" style="2051"/>
  </cols>
  <sheetData>
    <row r="1" spans="2:8" ht="12.6" customHeight="1" x14ac:dyDescent="0.2">
      <c r="B1" s="2134" t="s">
        <v>1038</v>
      </c>
    </row>
    <row r="2" spans="2:8" ht="12" customHeight="1" x14ac:dyDescent="0.2">
      <c r="B2" s="2256" t="s">
        <v>1000</v>
      </c>
      <c r="C2" s="2237"/>
      <c r="D2" s="2237"/>
      <c r="E2" s="2237"/>
      <c r="F2" s="2237"/>
      <c r="G2" s="2237"/>
      <c r="H2" s="2237"/>
    </row>
    <row r="3" spans="2:8" ht="14.1" customHeight="1" x14ac:dyDescent="0.2">
      <c r="B3" s="2323" t="s">
        <v>1034</v>
      </c>
      <c r="C3" s="2323"/>
      <c r="D3" s="2323"/>
      <c r="E3" s="2323"/>
      <c r="F3" s="2323"/>
      <c r="G3" s="2323"/>
      <c r="H3" s="2323"/>
    </row>
    <row r="4" spans="2:8" ht="13.15" customHeight="1" x14ac:dyDescent="0.2">
      <c r="B4" s="2323" t="s">
        <v>877</v>
      </c>
      <c r="C4" s="2323"/>
      <c r="D4" s="2323"/>
      <c r="E4" s="2323"/>
      <c r="F4" s="2323"/>
      <c r="G4" s="2323"/>
      <c r="H4" s="2323"/>
    </row>
    <row r="5" spans="2:8" ht="12.6" customHeight="1" x14ac:dyDescent="0.2">
      <c r="B5" s="2182" t="s">
        <v>1016</v>
      </c>
      <c r="C5" s="1957"/>
      <c r="D5" s="1957"/>
      <c r="E5" s="1236"/>
      <c r="F5" s="1957"/>
      <c r="G5" s="1957"/>
    </row>
    <row r="6" spans="2:8" ht="12.75" customHeight="1" x14ac:dyDescent="0.2">
      <c r="B6" s="1327" t="s">
        <v>341</v>
      </c>
      <c r="C6" s="2135"/>
      <c r="D6" s="1957"/>
      <c r="E6" s="584"/>
      <c r="F6" s="2323"/>
      <c r="G6" s="2323"/>
      <c r="H6" s="2323"/>
    </row>
    <row r="7" spans="2:8" ht="12.75" customHeight="1" x14ac:dyDescent="0.2">
      <c r="B7" s="2191"/>
      <c r="C7" s="2135"/>
      <c r="D7" s="1957" t="s">
        <v>503</v>
      </c>
      <c r="E7" s="584"/>
      <c r="F7" s="2326" t="s">
        <v>287</v>
      </c>
      <c r="G7" s="2242"/>
      <c r="H7" s="2242"/>
    </row>
    <row r="8" spans="2:8" ht="12.75" customHeight="1" thickBot="1" x14ac:dyDescent="0.25">
      <c r="B8" s="495" t="s">
        <v>495</v>
      </c>
      <c r="C8" s="495"/>
      <c r="D8" s="2149">
        <v>2018</v>
      </c>
      <c r="E8" s="1630"/>
      <c r="F8" s="496">
        <v>2018</v>
      </c>
      <c r="G8" s="496"/>
      <c r="H8" s="496">
        <v>2017</v>
      </c>
    </row>
    <row r="9" spans="2:8" ht="5.45" customHeight="1" x14ac:dyDescent="0.2">
      <c r="B9" s="497"/>
      <c r="C9" s="497"/>
      <c r="D9" s="857"/>
      <c r="E9" s="1633"/>
      <c r="F9" s="1957"/>
      <c r="G9" s="1957"/>
      <c r="H9" s="1957"/>
    </row>
    <row r="10" spans="2:8" ht="15.75" customHeight="1" x14ac:dyDescent="0.2">
      <c r="B10" s="497" t="s">
        <v>680</v>
      </c>
      <c r="C10" s="504"/>
      <c r="D10" s="2139"/>
      <c r="E10" s="644"/>
      <c r="F10" s="2140"/>
      <c r="G10" s="2140"/>
      <c r="H10" s="2139"/>
    </row>
    <row r="11" spans="2:8" ht="12" customHeight="1" x14ac:dyDescent="0.2">
      <c r="B11" s="497" t="s">
        <v>257</v>
      </c>
      <c r="C11" s="504"/>
      <c r="D11" s="2139"/>
      <c r="E11" s="504"/>
      <c r="F11" s="1858"/>
      <c r="G11" s="1858"/>
      <c r="H11" s="2139"/>
    </row>
    <row r="12" spans="2:8" ht="12" customHeight="1" x14ac:dyDescent="0.2">
      <c r="B12" s="497" t="s">
        <v>258</v>
      </c>
      <c r="C12" s="504"/>
      <c r="D12" s="2139"/>
      <c r="E12" s="504"/>
      <c r="F12" s="1858"/>
      <c r="G12" s="1858"/>
      <c r="H12" s="2139"/>
    </row>
    <row r="13" spans="2:8" ht="6" customHeight="1" x14ac:dyDescent="0.2">
      <c r="B13" s="497"/>
      <c r="C13" s="504"/>
      <c r="D13" s="2139"/>
      <c r="E13" s="504"/>
      <c r="F13" s="1858"/>
      <c r="G13" s="1858"/>
      <c r="H13" s="2139"/>
    </row>
    <row r="14" spans="2:8" ht="12" customHeight="1" x14ac:dyDescent="0.2">
      <c r="B14" s="497" t="s">
        <v>708</v>
      </c>
      <c r="C14" s="504">
        <f>'1.RF_S27-2-L  Comp.tenant lieu'!C57+1</f>
        <v>53</v>
      </c>
      <c r="D14" s="2139"/>
      <c r="E14" s="504"/>
      <c r="F14" s="1812" t="s">
        <v>2226</v>
      </c>
      <c r="G14" s="1858"/>
      <c r="H14" s="2139"/>
    </row>
    <row r="15" spans="2:8" ht="12" customHeight="1" x14ac:dyDescent="0.2">
      <c r="B15" s="497" t="s">
        <v>709</v>
      </c>
      <c r="C15" s="675"/>
      <c r="D15" s="660"/>
      <c r="E15" s="677"/>
      <c r="F15" s="1874"/>
      <c r="G15" s="676"/>
      <c r="H15" s="660"/>
    </row>
    <row r="16" spans="2:8" ht="12" customHeight="1" x14ac:dyDescent="0.2">
      <c r="B16" s="2135" t="s">
        <v>461</v>
      </c>
      <c r="C16" s="504">
        <f>C14+1</f>
        <v>54</v>
      </c>
      <c r="D16" s="2139"/>
      <c r="E16" s="644"/>
      <c r="F16" s="1812" t="s">
        <v>2227</v>
      </c>
      <c r="G16" s="1858"/>
      <c r="H16" s="2139"/>
    </row>
    <row r="17" spans="2:10" ht="12" customHeight="1" x14ac:dyDescent="0.2">
      <c r="B17" s="2135" t="s">
        <v>26</v>
      </c>
      <c r="C17" s="504">
        <f>C16+1</f>
        <v>55</v>
      </c>
      <c r="D17" s="2139"/>
      <c r="E17" s="644"/>
      <c r="F17" s="1810" t="s">
        <v>2228</v>
      </c>
      <c r="G17" s="2140"/>
      <c r="H17" s="2139"/>
    </row>
    <row r="18" spans="2:10" ht="12" customHeight="1" x14ac:dyDescent="0.2">
      <c r="B18" s="2135" t="s">
        <v>27</v>
      </c>
      <c r="C18" s="504">
        <f>C17+1</f>
        <v>56</v>
      </c>
      <c r="D18" s="2139"/>
      <c r="E18" s="644"/>
      <c r="F18" s="1812" t="s">
        <v>2229</v>
      </c>
      <c r="G18" s="2140"/>
      <c r="H18" s="2139"/>
    </row>
    <row r="19" spans="2:10" ht="12" customHeight="1" x14ac:dyDescent="0.2">
      <c r="B19" s="2135" t="s">
        <v>68</v>
      </c>
      <c r="C19" s="504">
        <f>C18+1</f>
        <v>57</v>
      </c>
      <c r="D19" s="2139"/>
      <c r="E19" s="644"/>
      <c r="F19" s="1810" t="s">
        <v>2230</v>
      </c>
      <c r="G19" s="2140"/>
      <c r="H19" s="2139"/>
    </row>
    <row r="20" spans="2:10" ht="12" customHeight="1" x14ac:dyDescent="0.2">
      <c r="B20" s="497" t="s">
        <v>710</v>
      </c>
      <c r="C20" s="675"/>
      <c r="D20" s="660"/>
      <c r="E20" s="644"/>
      <c r="F20" s="1874"/>
      <c r="G20" s="676"/>
      <c r="H20" s="2139"/>
    </row>
    <row r="21" spans="2:10" ht="12" customHeight="1" x14ac:dyDescent="0.2">
      <c r="B21" s="2135" t="s">
        <v>28</v>
      </c>
      <c r="C21" s="504"/>
      <c r="D21" s="2139"/>
      <c r="E21" s="644"/>
      <c r="F21" s="1873"/>
      <c r="G21" s="2140"/>
      <c r="H21" s="2139"/>
    </row>
    <row r="22" spans="2:10" ht="12" customHeight="1" x14ac:dyDescent="0.2">
      <c r="B22" s="2135" t="s">
        <v>127</v>
      </c>
      <c r="C22" s="504">
        <f>C19+1</f>
        <v>58</v>
      </c>
      <c r="D22" s="2192"/>
      <c r="E22" s="644"/>
      <c r="F22" s="1810" t="s">
        <v>2231</v>
      </c>
      <c r="G22" s="2140"/>
      <c r="H22" s="2192"/>
    </row>
    <row r="23" spans="2:10" ht="12" customHeight="1" x14ac:dyDescent="0.2">
      <c r="B23" s="2135" t="s">
        <v>128</v>
      </c>
      <c r="C23" s="504">
        <f>C22+1</f>
        <v>59</v>
      </c>
      <c r="D23" s="2192"/>
      <c r="E23" s="644"/>
      <c r="F23" s="1810" t="s">
        <v>2232</v>
      </c>
      <c r="G23" s="2140"/>
      <c r="H23" s="2192"/>
    </row>
    <row r="24" spans="2:10" ht="12" customHeight="1" x14ac:dyDescent="0.2">
      <c r="B24" s="2135" t="s">
        <v>129</v>
      </c>
      <c r="C24" s="504">
        <f>C23+1</f>
        <v>60</v>
      </c>
      <c r="D24" s="2192"/>
      <c r="E24" s="644"/>
      <c r="F24" s="1810" t="s">
        <v>2233</v>
      </c>
      <c r="G24" s="2140"/>
      <c r="H24" s="2192"/>
    </row>
    <row r="25" spans="2:10" ht="12" customHeight="1" x14ac:dyDescent="0.2">
      <c r="B25" s="2135" t="s">
        <v>572</v>
      </c>
      <c r="C25" s="504"/>
      <c r="D25" s="2139"/>
      <c r="E25" s="644"/>
      <c r="F25" s="1873"/>
      <c r="G25" s="2140"/>
      <c r="H25" s="2139"/>
    </row>
    <row r="26" spans="2:10" ht="12" customHeight="1" x14ac:dyDescent="0.2">
      <c r="B26" s="2135" t="s">
        <v>444</v>
      </c>
      <c r="C26" s="504"/>
      <c r="D26" s="2139"/>
      <c r="E26" s="644"/>
      <c r="F26" s="1873"/>
      <c r="G26" s="2140"/>
      <c r="H26" s="2139"/>
    </row>
    <row r="27" spans="2:10" ht="12" customHeight="1" x14ac:dyDescent="0.2">
      <c r="B27" s="2135" t="s">
        <v>566</v>
      </c>
      <c r="C27" s="504">
        <f>C24+1</f>
        <v>61</v>
      </c>
      <c r="D27" s="2139"/>
      <c r="E27" s="644"/>
      <c r="F27" s="1810" t="s">
        <v>2234</v>
      </c>
      <c r="G27" s="2140"/>
      <c r="H27" s="2139"/>
    </row>
    <row r="28" spans="2:10" ht="12" customHeight="1" x14ac:dyDescent="0.2">
      <c r="B28" s="2135" t="s">
        <v>346</v>
      </c>
      <c r="C28" s="504">
        <f t="shared" ref="C28:C33" si="0">C27+1</f>
        <v>62</v>
      </c>
      <c r="D28" s="2139"/>
      <c r="E28" s="644"/>
      <c r="F28" s="1810" t="s">
        <v>2235</v>
      </c>
      <c r="G28" s="2140"/>
      <c r="H28" s="2139"/>
    </row>
    <row r="29" spans="2:10" ht="12" customHeight="1" x14ac:dyDescent="0.2">
      <c r="B29" s="2135" t="s">
        <v>347</v>
      </c>
      <c r="C29" s="504">
        <f t="shared" si="0"/>
        <v>63</v>
      </c>
      <c r="D29" s="2139"/>
      <c r="E29" s="644"/>
      <c r="F29" s="1810" t="s">
        <v>2236</v>
      </c>
      <c r="G29" s="2140"/>
      <c r="H29" s="2139"/>
    </row>
    <row r="30" spans="2:10" ht="12" customHeight="1" x14ac:dyDescent="0.2">
      <c r="B30" s="2135" t="s">
        <v>236</v>
      </c>
      <c r="C30" s="504">
        <f t="shared" si="0"/>
        <v>64</v>
      </c>
      <c r="D30" s="2139"/>
      <c r="E30" s="644"/>
      <c r="F30" s="1810" t="s">
        <v>2237</v>
      </c>
      <c r="G30" s="2140"/>
      <c r="H30" s="2139"/>
    </row>
    <row r="31" spans="2:10" ht="12" customHeight="1" x14ac:dyDescent="0.2">
      <c r="B31" s="2135" t="s">
        <v>349</v>
      </c>
      <c r="C31" s="504">
        <f t="shared" si="0"/>
        <v>65</v>
      </c>
      <c r="D31" s="2139"/>
      <c r="E31" s="644"/>
      <c r="F31" s="1810" t="s">
        <v>2238</v>
      </c>
      <c r="G31" s="2140"/>
      <c r="H31" s="2139"/>
      <c r="J31" s="2183"/>
    </row>
    <row r="32" spans="2:10" ht="12" customHeight="1" x14ac:dyDescent="0.2">
      <c r="B32" s="2135" t="s">
        <v>312</v>
      </c>
      <c r="C32" s="504">
        <f t="shared" si="0"/>
        <v>66</v>
      </c>
      <c r="D32" s="2139"/>
      <c r="E32" s="644"/>
      <c r="F32" s="1810" t="s">
        <v>2239</v>
      </c>
      <c r="G32" s="2140"/>
      <c r="H32" s="2139"/>
    </row>
    <row r="33" spans="1:22" ht="12" customHeight="1" x14ac:dyDescent="0.2">
      <c r="B33" s="2135" t="s">
        <v>68</v>
      </c>
      <c r="C33" s="504">
        <f t="shared" si="0"/>
        <v>67</v>
      </c>
      <c r="D33" s="2139"/>
      <c r="E33" s="644"/>
      <c r="F33" s="1810" t="s">
        <v>2240</v>
      </c>
      <c r="G33" s="2140"/>
      <c r="H33" s="2139"/>
    </row>
    <row r="34" spans="1:22" ht="12" customHeight="1" x14ac:dyDescent="0.2">
      <c r="B34" s="497" t="s">
        <v>463</v>
      </c>
      <c r="C34" s="504"/>
      <c r="D34" s="2139"/>
      <c r="E34" s="644"/>
      <c r="F34" s="2140"/>
      <c r="G34" s="2140"/>
      <c r="H34" s="2139"/>
    </row>
    <row r="35" spans="1:22" ht="12" customHeight="1" x14ac:dyDescent="0.2">
      <c r="B35" s="2135" t="s">
        <v>621</v>
      </c>
      <c r="C35" s="504"/>
      <c r="D35" s="2139"/>
      <c r="E35" s="644"/>
      <c r="F35" s="2140"/>
      <c r="G35" s="2140"/>
      <c r="H35" s="2139"/>
    </row>
    <row r="36" spans="1:22" ht="12" customHeight="1" x14ac:dyDescent="0.2">
      <c r="B36" s="2135" t="s">
        <v>611</v>
      </c>
      <c r="C36" s="504"/>
      <c r="D36" s="2139"/>
      <c r="E36" s="644"/>
      <c r="F36" s="2140"/>
      <c r="G36" s="2140"/>
      <c r="H36" s="2139"/>
    </row>
    <row r="37" spans="1:22" ht="12" customHeight="1" x14ac:dyDescent="0.2">
      <c r="B37" s="2135" t="s">
        <v>612</v>
      </c>
      <c r="C37" s="504">
        <f>C33+1</f>
        <v>68</v>
      </c>
      <c r="D37" s="2139"/>
      <c r="E37" s="644"/>
      <c r="F37" s="1810" t="s">
        <v>2241</v>
      </c>
      <c r="G37" s="2140"/>
      <c r="H37" s="2139"/>
    </row>
    <row r="38" spans="1:22" ht="12" customHeight="1" x14ac:dyDescent="0.2">
      <c r="B38" s="2135" t="s">
        <v>130</v>
      </c>
      <c r="C38" s="504">
        <f>C37+1</f>
        <v>69</v>
      </c>
      <c r="D38" s="2139"/>
      <c r="E38" s="644"/>
      <c r="F38" s="1810" t="s">
        <v>2242</v>
      </c>
      <c r="G38" s="1858"/>
      <c r="H38" s="2139"/>
    </row>
    <row r="39" spans="1:22" ht="12" customHeight="1" x14ac:dyDescent="0.2">
      <c r="B39" s="2135" t="s">
        <v>131</v>
      </c>
      <c r="C39" s="504">
        <f>C38+1</f>
        <v>70</v>
      </c>
      <c r="D39" s="2139"/>
      <c r="E39" s="644"/>
      <c r="F39" s="1812" t="s">
        <v>2243</v>
      </c>
      <c r="G39" s="1858"/>
      <c r="H39" s="2139"/>
    </row>
    <row r="40" spans="1:22" ht="12" customHeight="1" x14ac:dyDescent="0.2">
      <c r="B40" s="2135" t="s">
        <v>132</v>
      </c>
      <c r="C40" s="504">
        <f>C39+1</f>
        <v>71</v>
      </c>
      <c r="D40" s="2139"/>
      <c r="E40" s="644"/>
      <c r="F40" s="1812" t="s">
        <v>2244</v>
      </c>
      <c r="G40" s="1858"/>
      <c r="H40" s="2139"/>
    </row>
    <row r="41" spans="1:22" ht="12" customHeight="1" x14ac:dyDescent="0.2">
      <c r="B41" s="2135" t="s">
        <v>279</v>
      </c>
      <c r="C41" s="504"/>
      <c r="D41" s="2139"/>
      <c r="E41" s="2051"/>
      <c r="F41" s="1865"/>
      <c r="G41" s="644"/>
      <c r="H41" s="1858"/>
      <c r="I41" s="1858"/>
      <c r="J41" s="2139"/>
    </row>
    <row r="42" spans="1:22" ht="12" customHeight="1" x14ac:dyDescent="0.2">
      <c r="A42" s="99"/>
      <c r="B42" s="2135" t="s">
        <v>339</v>
      </c>
      <c r="C42" s="2190">
        <f>C40+1</f>
        <v>72</v>
      </c>
      <c r="D42" s="2139"/>
      <c r="E42" s="2051"/>
      <c r="F42" s="1812" t="s">
        <v>2245</v>
      </c>
      <c r="G42" s="644"/>
      <c r="H42" s="1858"/>
      <c r="I42" s="1858"/>
      <c r="J42" s="2139"/>
    </row>
    <row r="43" spans="1:22" ht="12" customHeight="1" x14ac:dyDescent="0.2">
      <c r="A43" s="99"/>
      <c r="B43" s="90" t="s">
        <v>340</v>
      </c>
      <c r="C43" s="99"/>
      <c r="D43" s="2139"/>
      <c r="E43" s="2051"/>
      <c r="F43" s="1865"/>
      <c r="G43" s="644"/>
      <c r="H43" s="1858"/>
      <c r="I43" s="1858"/>
      <c r="J43" s="2139"/>
    </row>
    <row r="44" spans="1:22" ht="12" customHeight="1" x14ac:dyDescent="0.2">
      <c r="A44" s="1939"/>
      <c r="B44" s="90" t="s">
        <v>354</v>
      </c>
      <c r="C44" s="402"/>
      <c r="D44" s="2139"/>
      <c r="E44" s="2135"/>
      <c r="F44" s="1865"/>
      <c r="G44" s="504"/>
      <c r="H44" s="1858"/>
      <c r="I44" s="1858"/>
      <c r="J44" s="2139"/>
      <c r="K44" s="2135"/>
      <c r="L44" s="2135"/>
      <c r="M44" s="2135"/>
      <c r="N44" s="2135"/>
      <c r="O44" s="2135"/>
      <c r="P44" s="2135"/>
      <c r="Q44" s="2135"/>
      <c r="R44" s="2135"/>
      <c r="S44" s="2135"/>
      <c r="T44" s="2135"/>
      <c r="U44" s="2135"/>
      <c r="V44" s="2135"/>
    </row>
    <row r="45" spans="1:22" ht="12" customHeight="1" x14ac:dyDescent="0.2">
      <c r="A45" s="1939"/>
      <c r="B45" s="90" t="s">
        <v>622</v>
      </c>
      <c r="C45" s="1888">
        <f>C42+1</f>
        <v>73</v>
      </c>
      <c r="D45" s="2139"/>
      <c r="E45" s="2051"/>
      <c r="F45" s="1812" t="s">
        <v>2246</v>
      </c>
      <c r="G45" s="644"/>
      <c r="H45" s="1858"/>
      <c r="I45" s="1858"/>
      <c r="J45" s="2139"/>
    </row>
    <row r="46" spans="1:22" ht="12" customHeight="1" x14ac:dyDescent="0.2">
      <c r="A46" s="1939"/>
      <c r="B46" s="90" t="s">
        <v>355</v>
      </c>
      <c r="C46" s="1888">
        <f t="shared" ref="C46:C51" si="1">C45+1</f>
        <v>74</v>
      </c>
      <c r="D46" s="2139"/>
      <c r="E46" s="2051"/>
      <c r="F46" s="1812" t="s">
        <v>2247</v>
      </c>
      <c r="G46" s="644"/>
      <c r="H46" s="1858"/>
      <c r="I46" s="1858"/>
      <c r="J46" s="2139"/>
    </row>
    <row r="47" spans="1:22" ht="12" customHeight="1" x14ac:dyDescent="0.2">
      <c r="A47" s="1939"/>
      <c r="B47" s="90" t="s">
        <v>236</v>
      </c>
      <c r="C47" s="1888">
        <f t="shared" si="1"/>
        <v>75</v>
      </c>
      <c r="D47" s="2139"/>
      <c r="E47" s="2051"/>
      <c r="F47" s="1812" t="s">
        <v>2248</v>
      </c>
      <c r="G47" s="644"/>
      <c r="H47" s="1858"/>
      <c r="I47" s="1858"/>
      <c r="J47" s="2139"/>
    </row>
    <row r="48" spans="1:22" ht="12" customHeight="1" x14ac:dyDescent="0.2">
      <c r="B48" s="90" t="s">
        <v>129</v>
      </c>
      <c r="C48" s="504">
        <f t="shared" si="1"/>
        <v>76</v>
      </c>
      <c r="D48" s="2139"/>
      <c r="E48" s="2051"/>
      <c r="F48" s="1812" t="s">
        <v>2249</v>
      </c>
      <c r="G48" s="644"/>
      <c r="H48" s="1858"/>
      <c r="I48" s="1858"/>
      <c r="J48" s="2139"/>
    </row>
    <row r="49" spans="2:10" ht="12" customHeight="1" x14ac:dyDescent="0.2">
      <c r="B49" s="2135" t="s">
        <v>574</v>
      </c>
      <c r="C49" s="504">
        <f t="shared" si="1"/>
        <v>77</v>
      </c>
      <c r="D49" s="2139"/>
      <c r="E49" s="2051"/>
      <c r="F49" s="1812" t="s">
        <v>2250</v>
      </c>
      <c r="G49" s="644"/>
      <c r="H49" s="1858"/>
      <c r="I49" s="1858"/>
      <c r="J49" s="2139"/>
    </row>
    <row r="50" spans="2:10" ht="12" customHeight="1" x14ac:dyDescent="0.2">
      <c r="B50" s="2135" t="s">
        <v>29</v>
      </c>
      <c r="C50" s="504">
        <f t="shared" si="1"/>
        <v>78</v>
      </c>
      <c r="D50" s="2139"/>
      <c r="E50" s="2051"/>
      <c r="F50" s="1812" t="s">
        <v>2251</v>
      </c>
      <c r="G50" s="504"/>
      <c r="H50" s="1858"/>
      <c r="I50" s="1858"/>
      <c r="J50" s="2139"/>
    </row>
    <row r="51" spans="2:10" ht="12" customHeight="1" x14ac:dyDescent="0.2">
      <c r="B51" s="2135" t="s">
        <v>68</v>
      </c>
      <c r="C51" s="680">
        <f t="shared" si="1"/>
        <v>79</v>
      </c>
      <c r="D51" s="2137"/>
      <c r="E51" s="2051"/>
      <c r="F51" s="1812" t="s">
        <v>2252</v>
      </c>
      <c r="G51" s="682"/>
      <c r="H51" s="2137"/>
      <c r="I51" s="2137"/>
    </row>
    <row r="52" spans="2:10" ht="12" customHeight="1" x14ac:dyDescent="0.2">
      <c r="B52" s="497" t="s">
        <v>464</v>
      </c>
      <c r="C52" s="504"/>
      <c r="D52" s="2139"/>
      <c r="E52" s="2051"/>
      <c r="F52" s="1812"/>
      <c r="G52" s="644"/>
      <c r="H52" s="1858"/>
      <c r="I52" s="1858"/>
      <c r="J52" s="2192"/>
    </row>
    <row r="53" spans="2:10" ht="12" customHeight="1" x14ac:dyDescent="0.2">
      <c r="B53" s="2135" t="s">
        <v>3</v>
      </c>
      <c r="C53" s="504">
        <f>C51+1</f>
        <v>80</v>
      </c>
      <c r="D53" s="2139"/>
      <c r="E53" s="2051"/>
      <c r="F53" s="1812" t="s">
        <v>2253</v>
      </c>
      <c r="G53" s="644"/>
      <c r="H53" s="1858"/>
      <c r="I53" s="1858"/>
      <c r="J53" s="2192"/>
    </row>
    <row r="54" spans="2:10" ht="12" customHeight="1" x14ac:dyDescent="0.2">
      <c r="B54" s="2135" t="s">
        <v>114</v>
      </c>
      <c r="C54" s="504">
        <f>C53+1</f>
        <v>81</v>
      </c>
      <c r="D54" s="2139"/>
      <c r="E54" s="2051"/>
      <c r="F54" s="1812" t="s">
        <v>2254</v>
      </c>
      <c r="G54" s="644"/>
      <c r="H54" s="1858"/>
      <c r="I54" s="1858"/>
      <c r="J54" s="2139"/>
    </row>
    <row r="55" spans="2:10" ht="12" customHeight="1" x14ac:dyDescent="0.2">
      <c r="B55" s="2135" t="s">
        <v>68</v>
      </c>
      <c r="C55" s="504">
        <f>C54+1</f>
        <v>82</v>
      </c>
      <c r="D55" s="1858"/>
      <c r="E55" s="2051"/>
      <c r="F55" s="1812" t="s">
        <v>2255</v>
      </c>
      <c r="G55" s="683"/>
      <c r="H55" s="1858"/>
      <c r="I55" s="1858"/>
      <c r="J55" s="1858"/>
    </row>
    <row r="56" spans="2:10" ht="12" customHeight="1" x14ac:dyDescent="0.2">
      <c r="B56" s="497" t="s">
        <v>204</v>
      </c>
      <c r="C56" s="504"/>
      <c r="D56" s="1858"/>
      <c r="E56" s="2051"/>
      <c r="F56" s="1865"/>
      <c r="G56" s="504"/>
      <c r="H56" s="1858"/>
      <c r="I56" s="1858"/>
      <c r="J56" s="1858"/>
    </row>
    <row r="57" spans="2:10" ht="12" customHeight="1" x14ac:dyDescent="0.2">
      <c r="B57" s="2135" t="s">
        <v>4</v>
      </c>
      <c r="C57" s="504">
        <f>C55+1</f>
        <v>83</v>
      </c>
      <c r="D57" s="1858"/>
      <c r="E57" s="2051"/>
      <c r="F57" s="1812" t="s">
        <v>2256</v>
      </c>
      <c r="G57" s="504"/>
      <c r="H57" s="1858"/>
      <c r="I57" s="1858"/>
      <c r="J57" s="1858"/>
    </row>
    <row r="58" spans="2:10" ht="12" customHeight="1" x14ac:dyDescent="0.2">
      <c r="B58" s="2135" t="s">
        <v>314</v>
      </c>
      <c r="C58" s="504">
        <f>C57+1</f>
        <v>84</v>
      </c>
      <c r="D58" s="1858"/>
      <c r="E58" s="2051"/>
      <c r="F58" s="1812" t="s">
        <v>2257</v>
      </c>
      <c r="G58" s="644"/>
      <c r="H58" s="2140"/>
      <c r="I58" s="2140"/>
      <c r="J58" s="1858"/>
    </row>
    <row r="59" spans="2:10" ht="12" customHeight="1" x14ac:dyDescent="0.2">
      <c r="B59" s="2135" t="s">
        <v>315</v>
      </c>
      <c r="C59" s="504">
        <f>C58+1</f>
        <v>85</v>
      </c>
      <c r="D59" s="1858"/>
      <c r="E59" s="2051"/>
      <c r="F59" s="1810" t="s">
        <v>2258</v>
      </c>
      <c r="G59" s="644"/>
      <c r="H59" s="2140"/>
      <c r="I59" s="2140"/>
      <c r="J59" s="1858"/>
    </row>
    <row r="60" spans="2:10" ht="12" customHeight="1" x14ac:dyDescent="0.2">
      <c r="B60" s="2135" t="s">
        <v>68</v>
      </c>
      <c r="C60" s="504">
        <f>C59+1</f>
        <v>86</v>
      </c>
      <c r="D60" s="2140"/>
      <c r="E60" s="2051"/>
      <c r="F60" s="1810" t="s">
        <v>2259</v>
      </c>
      <c r="G60" s="644"/>
      <c r="H60" s="2140"/>
      <c r="I60" s="2140"/>
      <c r="J60" s="2140"/>
    </row>
    <row r="61" spans="2:10" ht="12" customHeight="1" x14ac:dyDescent="0.2">
      <c r="B61" s="497" t="s">
        <v>205</v>
      </c>
      <c r="C61" s="504"/>
      <c r="D61" s="1858"/>
      <c r="E61" s="2051"/>
      <c r="F61" s="1873"/>
      <c r="G61" s="644"/>
      <c r="H61" s="1858"/>
      <c r="I61" s="1858"/>
      <c r="J61" s="1858"/>
    </row>
    <row r="62" spans="2:10" ht="12" customHeight="1" x14ac:dyDescent="0.2">
      <c r="B62" s="2135" t="s">
        <v>429</v>
      </c>
      <c r="C62" s="644">
        <f>C60+1</f>
        <v>87</v>
      </c>
      <c r="D62" s="2140"/>
      <c r="E62" s="2051"/>
      <c r="F62" s="1812" t="s">
        <v>2260</v>
      </c>
      <c r="G62" s="644"/>
      <c r="H62" s="2140"/>
      <c r="I62" s="2140"/>
      <c r="J62" s="2140"/>
    </row>
    <row r="63" spans="2:10" ht="12" customHeight="1" x14ac:dyDescent="0.2">
      <c r="B63" s="2135" t="s">
        <v>430</v>
      </c>
      <c r="C63" s="504"/>
      <c r="D63" s="1858"/>
      <c r="E63" s="2051"/>
      <c r="F63" s="1873"/>
      <c r="G63" s="644"/>
      <c r="H63" s="1858"/>
      <c r="I63" s="1858"/>
      <c r="J63" s="1858"/>
    </row>
    <row r="64" spans="2:10" ht="12" customHeight="1" x14ac:dyDescent="0.2">
      <c r="B64" s="2135" t="s">
        <v>356</v>
      </c>
      <c r="C64" s="504">
        <f>C62+1</f>
        <v>88</v>
      </c>
      <c r="D64" s="1858"/>
      <c r="E64" s="2051"/>
      <c r="F64" s="1812" t="s">
        <v>2261</v>
      </c>
      <c r="G64" s="644"/>
      <c r="H64" s="1858"/>
      <c r="I64" s="1858"/>
      <c r="J64" s="1858"/>
    </row>
    <row r="65" spans="1:10" ht="12" customHeight="1" x14ac:dyDescent="0.2">
      <c r="B65" s="2135" t="s">
        <v>129</v>
      </c>
      <c r="C65" s="504">
        <f>C64+1</f>
        <v>89</v>
      </c>
      <c r="D65" s="1858"/>
      <c r="E65" s="2135"/>
      <c r="F65" s="1812" t="s">
        <v>2262</v>
      </c>
      <c r="G65" s="504"/>
      <c r="H65" s="1858"/>
      <c r="I65" s="1858"/>
      <c r="J65" s="1858"/>
    </row>
    <row r="66" spans="1:10" ht="12" customHeight="1" x14ac:dyDescent="0.2">
      <c r="B66" s="497" t="s">
        <v>206</v>
      </c>
      <c r="C66" s="523">
        <f>C65+1</f>
        <v>90</v>
      </c>
      <c r="D66" s="2143"/>
      <c r="E66" s="2141"/>
      <c r="F66" s="1875"/>
      <c r="G66" s="523"/>
      <c r="H66" s="2143"/>
      <c r="I66" s="1858"/>
      <c r="J66" s="1858"/>
    </row>
    <row r="67" spans="1:10" s="531" customFormat="1" ht="12" customHeight="1" x14ac:dyDescent="0.2">
      <c r="A67" s="885"/>
      <c r="B67" s="2155"/>
      <c r="C67" s="687">
        <f>C66+1</f>
        <v>91</v>
      </c>
      <c r="D67" s="1634"/>
      <c r="E67" s="1634"/>
      <c r="F67" s="1869" t="s">
        <v>2263</v>
      </c>
      <c r="G67" s="1635"/>
      <c r="H67" s="1634"/>
    </row>
    <row r="68" spans="1:10" ht="12" customHeight="1" x14ac:dyDescent="0.2">
      <c r="E68" s="2051"/>
      <c r="G68" s="648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19685039370078741"/>
  <pageSetup scale="92" orientation="portrait" r:id="rId1"/>
  <headerFooter alignWithMargins="0">
    <oddHeader>&amp;L&amp;9Organisme ________________________________________&amp;R&amp;9Code géographique ____________</oddHeader>
    <oddFooter>&amp;LS27-3-L</oddFooter>
  </headerFooter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69"/>
  <sheetViews>
    <sheetView showZeros="0" zoomScaleNormal="100" zoomScaleSheetLayoutView="70" workbookViewId="0"/>
  </sheetViews>
  <sheetFormatPr baseColWidth="10" defaultColWidth="11.42578125" defaultRowHeight="12" customHeight="1" x14ac:dyDescent="0.2"/>
  <cols>
    <col min="1" max="1" width="2.7109375" style="2046" customWidth="1"/>
    <col min="2" max="2" width="44.140625" style="2051" customWidth="1"/>
    <col min="3" max="3" width="3.140625" style="2051" customWidth="1"/>
    <col min="4" max="4" width="15.7109375" style="2051" customWidth="1"/>
    <col min="5" max="5" width="1.7109375" style="648" customWidth="1"/>
    <col min="6" max="6" width="15.7109375" style="2051" customWidth="1"/>
    <col min="7" max="7" width="1.7109375" style="2051" customWidth="1"/>
    <col min="8" max="8" width="15.7109375" style="2051" customWidth="1"/>
    <col min="9" max="16384" width="11.42578125" style="2051"/>
  </cols>
  <sheetData>
    <row r="2" spans="2:8" ht="12" customHeight="1" x14ac:dyDescent="0.2">
      <c r="B2" s="2134" t="s">
        <v>1038</v>
      </c>
    </row>
    <row r="3" spans="2:8" ht="12" customHeight="1" x14ac:dyDescent="0.2">
      <c r="B3" s="2256" t="s">
        <v>1000</v>
      </c>
      <c r="C3" s="2237"/>
      <c r="D3" s="2237"/>
      <c r="E3" s="2237"/>
      <c r="F3" s="2237"/>
      <c r="G3" s="2237"/>
      <c r="H3" s="2237"/>
    </row>
    <row r="4" spans="2:8" ht="14.1" customHeight="1" x14ac:dyDescent="0.2">
      <c r="B4" s="2323" t="s">
        <v>1035</v>
      </c>
      <c r="C4" s="2323"/>
      <c r="D4" s="2323"/>
      <c r="E4" s="2323"/>
      <c r="F4" s="2323"/>
      <c r="G4" s="2323"/>
      <c r="H4" s="2323"/>
    </row>
    <row r="5" spans="2:8" ht="13.15" customHeight="1" x14ac:dyDescent="0.2">
      <c r="B5" s="2323" t="s">
        <v>877</v>
      </c>
      <c r="C5" s="2323"/>
      <c r="D5" s="2323"/>
      <c r="E5" s="2323"/>
      <c r="F5" s="2323"/>
      <c r="G5" s="2323"/>
      <c r="H5" s="2323"/>
    </row>
    <row r="6" spans="2:8" ht="12.75" customHeight="1" x14ac:dyDescent="0.2">
      <c r="B6" s="2182" t="s">
        <v>1016</v>
      </c>
      <c r="C6" s="1957"/>
      <c r="D6" s="1957"/>
      <c r="E6" s="1236"/>
      <c r="F6" s="1957"/>
      <c r="G6" s="1957"/>
    </row>
    <row r="7" spans="2:8" ht="12.75" customHeight="1" x14ac:dyDescent="0.2">
      <c r="B7" s="1327" t="s">
        <v>341</v>
      </c>
      <c r="C7" s="2135"/>
      <c r="D7" s="1957"/>
      <c r="E7" s="584"/>
      <c r="F7" s="2323"/>
      <c r="G7" s="2323"/>
      <c r="H7" s="2323"/>
    </row>
    <row r="8" spans="2:8" ht="12.75" customHeight="1" x14ac:dyDescent="0.2">
      <c r="B8" s="2191"/>
      <c r="C8" s="2135"/>
      <c r="D8" s="1957" t="s">
        <v>503</v>
      </c>
      <c r="E8" s="584"/>
      <c r="F8" s="2326" t="s">
        <v>287</v>
      </c>
      <c r="G8" s="2242"/>
      <c r="H8" s="2242"/>
    </row>
    <row r="9" spans="2:8" ht="12.75" customHeight="1" thickBot="1" x14ac:dyDescent="0.25">
      <c r="B9" s="495" t="s">
        <v>401</v>
      </c>
      <c r="C9" s="495"/>
      <c r="D9" s="2149">
        <v>2018</v>
      </c>
      <c r="E9" s="1630"/>
      <c r="F9" s="496">
        <v>2018</v>
      </c>
      <c r="G9" s="496"/>
      <c r="H9" s="496">
        <v>2017</v>
      </c>
    </row>
    <row r="10" spans="2:8" ht="8.1" customHeight="1" x14ac:dyDescent="0.2">
      <c r="B10" s="497"/>
      <c r="C10" s="497"/>
      <c r="D10" s="857"/>
      <c r="E10" s="1633"/>
      <c r="F10" s="1957"/>
      <c r="G10" s="1957"/>
      <c r="H10" s="1957"/>
    </row>
    <row r="11" spans="2:8" ht="15.75" customHeight="1" x14ac:dyDescent="0.2">
      <c r="B11" s="497" t="s">
        <v>680</v>
      </c>
      <c r="C11" s="504"/>
      <c r="D11" s="2139"/>
      <c r="E11" s="644"/>
      <c r="F11" s="2140"/>
      <c r="G11" s="2140"/>
      <c r="H11" s="2139"/>
    </row>
    <row r="12" spans="2:8" ht="12" customHeight="1" x14ac:dyDescent="0.2">
      <c r="B12" s="497" t="s">
        <v>257</v>
      </c>
      <c r="C12" s="504"/>
      <c r="D12" s="2139"/>
      <c r="E12" s="504"/>
      <c r="F12" s="1858"/>
      <c r="G12" s="1858"/>
      <c r="H12" s="2139"/>
    </row>
    <row r="13" spans="2:8" ht="12" customHeight="1" x14ac:dyDescent="0.2">
      <c r="B13" s="497" t="s">
        <v>259</v>
      </c>
      <c r="C13" s="504"/>
      <c r="D13" s="2139"/>
      <c r="E13" s="504"/>
      <c r="F13" s="1858"/>
      <c r="G13" s="1858"/>
      <c r="H13" s="2139"/>
    </row>
    <row r="14" spans="2:8" ht="6.6" customHeight="1" x14ac:dyDescent="0.2">
      <c r="B14" s="497"/>
      <c r="C14" s="504"/>
      <c r="D14" s="2139"/>
      <c r="E14" s="504"/>
      <c r="F14" s="1858"/>
      <c r="G14" s="1858"/>
      <c r="H14" s="2139"/>
    </row>
    <row r="15" spans="2:8" ht="12" customHeight="1" x14ac:dyDescent="0.2">
      <c r="B15" s="497" t="s">
        <v>708</v>
      </c>
      <c r="C15" s="504">
        <f>'1.RF_S27-3-L  Rev.transfert'!C67+1</f>
        <v>92</v>
      </c>
      <c r="D15" s="2139"/>
      <c r="E15" s="504"/>
      <c r="F15" s="1849" t="s">
        <v>2264</v>
      </c>
      <c r="G15" s="1858"/>
      <c r="H15" s="2139"/>
    </row>
    <row r="16" spans="2:8" ht="12" customHeight="1" x14ac:dyDescent="0.2">
      <c r="B16" s="497" t="s">
        <v>709</v>
      </c>
      <c r="C16" s="675"/>
      <c r="D16" s="660"/>
      <c r="E16" s="677"/>
      <c r="F16" s="1876"/>
      <c r="G16" s="676"/>
      <c r="H16" s="660"/>
    </row>
    <row r="17" spans="2:10" ht="12" customHeight="1" x14ac:dyDescent="0.2">
      <c r="B17" s="2135" t="s">
        <v>461</v>
      </c>
      <c r="C17" s="504">
        <f>C15+1</f>
        <v>93</v>
      </c>
      <c r="D17" s="2139"/>
      <c r="E17" s="644"/>
      <c r="F17" s="1849" t="s">
        <v>2265</v>
      </c>
      <c r="G17" s="1858"/>
      <c r="H17" s="2139"/>
    </row>
    <row r="18" spans="2:10" ht="12" customHeight="1" x14ac:dyDescent="0.2">
      <c r="B18" s="2135" t="s">
        <v>26</v>
      </c>
      <c r="C18" s="504">
        <f>C17+1</f>
        <v>94</v>
      </c>
      <c r="D18" s="2139"/>
      <c r="E18" s="644"/>
      <c r="F18" s="1847" t="s">
        <v>2266</v>
      </c>
      <c r="G18" s="2140"/>
      <c r="H18" s="2139"/>
    </row>
    <row r="19" spans="2:10" ht="12" customHeight="1" x14ac:dyDescent="0.2">
      <c r="B19" s="2135" t="s">
        <v>27</v>
      </c>
      <c r="C19" s="504">
        <f>C18+1</f>
        <v>95</v>
      </c>
      <c r="D19" s="2139"/>
      <c r="E19" s="644"/>
      <c r="F19" s="1849" t="s">
        <v>2267</v>
      </c>
      <c r="G19" s="2140"/>
      <c r="H19" s="2139"/>
    </row>
    <row r="20" spans="2:10" ht="12" customHeight="1" x14ac:dyDescent="0.2">
      <c r="B20" s="2135" t="s">
        <v>68</v>
      </c>
      <c r="C20" s="504">
        <f>C19+1</f>
        <v>96</v>
      </c>
      <c r="D20" s="2139"/>
      <c r="E20" s="644"/>
      <c r="F20" s="1847" t="s">
        <v>2268</v>
      </c>
      <c r="G20" s="2140"/>
      <c r="H20" s="2139"/>
    </row>
    <row r="21" spans="2:10" ht="12" customHeight="1" x14ac:dyDescent="0.2">
      <c r="B21" s="497" t="s">
        <v>710</v>
      </c>
      <c r="C21" s="675"/>
      <c r="D21" s="660"/>
      <c r="E21" s="644"/>
      <c r="F21" s="1876"/>
      <c r="G21" s="676"/>
      <c r="H21" s="2139"/>
    </row>
    <row r="22" spans="2:10" ht="12" customHeight="1" x14ac:dyDescent="0.2">
      <c r="B22" s="2135" t="s">
        <v>28</v>
      </c>
      <c r="C22" s="504"/>
      <c r="D22" s="2139"/>
      <c r="E22" s="644"/>
      <c r="F22" s="1847"/>
      <c r="G22" s="2140"/>
      <c r="H22" s="2139"/>
      <c r="J22" s="2183"/>
    </row>
    <row r="23" spans="2:10" ht="12" customHeight="1" x14ac:dyDescent="0.2">
      <c r="B23" s="2135" t="s">
        <v>127</v>
      </c>
      <c r="C23" s="504">
        <f>C20+1</f>
        <v>97</v>
      </c>
      <c r="D23" s="2192"/>
      <c r="E23" s="644"/>
      <c r="F23" s="1847" t="s">
        <v>2269</v>
      </c>
      <c r="G23" s="2140"/>
      <c r="H23" s="2192"/>
    </row>
    <row r="24" spans="2:10" ht="12" customHeight="1" x14ac:dyDescent="0.2">
      <c r="B24" s="2135" t="s">
        <v>128</v>
      </c>
      <c r="C24" s="504">
        <f>C23+1</f>
        <v>98</v>
      </c>
      <c r="D24" s="2192"/>
      <c r="E24" s="644"/>
      <c r="F24" s="1847" t="s">
        <v>2270</v>
      </c>
      <c r="G24" s="2140"/>
      <c r="H24" s="2192"/>
    </row>
    <row r="25" spans="2:10" ht="12" customHeight="1" x14ac:dyDescent="0.2">
      <c r="B25" s="2135" t="s">
        <v>129</v>
      </c>
      <c r="C25" s="504">
        <f>C24+1</f>
        <v>99</v>
      </c>
      <c r="D25" s="2192"/>
      <c r="E25" s="644"/>
      <c r="F25" s="1847" t="s">
        <v>2271</v>
      </c>
      <c r="G25" s="2140"/>
      <c r="H25" s="2192"/>
    </row>
    <row r="26" spans="2:10" ht="12" customHeight="1" x14ac:dyDescent="0.2">
      <c r="B26" s="2135" t="s">
        <v>572</v>
      </c>
      <c r="C26" s="504"/>
      <c r="D26" s="2139"/>
      <c r="E26" s="644"/>
      <c r="F26" s="1851"/>
      <c r="G26" s="2140"/>
      <c r="H26" s="2139"/>
    </row>
    <row r="27" spans="2:10" ht="12" customHeight="1" x14ac:dyDescent="0.2">
      <c r="B27" s="2135" t="s">
        <v>444</v>
      </c>
      <c r="C27" s="504"/>
      <c r="D27" s="2139"/>
      <c r="E27" s="644"/>
      <c r="F27" s="1851"/>
      <c r="G27" s="2140"/>
      <c r="H27" s="2139"/>
    </row>
    <row r="28" spans="2:10" ht="12" customHeight="1" x14ac:dyDescent="0.2">
      <c r="B28" s="2135" t="s">
        <v>566</v>
      </c>
      <c r="C28" s="504">
        <f>C25+1</f>
        <v>100</v>
      </c>
      <c r="D28" s="2139"/>
      <c r="E28" s="644"/>
      <c r="F28" s="1847" t="s">
        <v>2272</v>
      </c>
      <c r="G28" s="2140"/>
      <c r="H28" s="2139"/>
    </row>
    <row r="29" spans="2:10" ht="12" customHeight="1" x14ac:dyDescent="0.2">
      <c r="B29" s="2135" t="s">
        <v>346</v>
      </c>
      <c r="C29" s="504">
        <f t="shared" ref="C29:C34" si="0">C28+1</f>
        <v>101</v>
      </c>
      <c r="D29" s="2139"/>
      <c r="E29" s="644"/>
      <c r="F29" s="1847" t="s">
        <v>2273</v>
      </c>
      <c r="G29" s="2140"/>
      <c r="H29" s="2139"/>
    </row>
    <row r="30" spans="2:10" ht="12" customHeight="1" x14ac:dyDescent="0.2">
      <c r="B30" s="2135" t="s">
        <v>347</v>
      </c>
      <c r="C30" s="504">
        <f t="shared" si="0"/>
        <v>102</v>
      </c>
      <c r="D30" s="2139"/>
      <c r="E30" s="644"/>
      <c r="F30" s="1847" t="s">
        <v>2274</v>
      </c>
      <c r="G30" s="2140"/>
      <c r="H30" s="2139"/>
    </row>
    <row r="31" spans="2:10" ht="12" customHeight="1" x14ac:dyDescent="0.2">
      <c r="B31" s="2135" t="s">
        <v>236</v>
      </c>
      <c r="C31" s="504">
        <f t="shared" si="0"/>
        <v>103</v>
      </c>
      <c r="D31" s="2139"/>
      <c r="E31" s="644"/>
      <c r="F31" s="1847" t="s">
        <v>2275</v>
      </c>
      <c r="G31" s="2140"/>
      <c r="H31" s="2139"/>
    </row>
    <row r="32" spans="2:10" ht="12" customHeight="1" x14ac:dyDescent="0.2">
      <c r="B32" s="2135" t="s">
        <v>349</v>
      </c>
      <c r="C32" s="504">
        <f t="shared" si="0"/>
        <v>104</v>
      </c>
      <c r="D32" s="2139"/>
      <c r="E32" s="644"/>
      <c r="F32" s="1847" t="s">
        <v>2276</v>
      </c>
      <c r="G32" s="2140"/>
      <c r="H32" s="2139"/>
    </row>
    <row r="33" spans="1:22" ht="12" customHeight="1" x14ac:dyDescent="0.2">
      <c r="B33" s="2135" t="s">
        <v>312</v>
      </c>
      <c r="C33" s="504">
        <f t="shared" si="0"/>
        <v>105</v>
      </c>
      <c r="D33" s="2139"/>
      <c r="E33" s="644"/>
      <c r="F33" s="1847" t="s">
        <v>2277</v>
      </c>
      <c r="G33" s="2140"/>
      <c r="H33" s="2139"/>
    </row>
    <row r="34" spans="1:22" ht="12" customHeight="1" x14ac:dyDescent="0.2">
      <c r="B34" s="2135" t="s">
        <v>68</v>
      </c>
      <c r="C34" s="504">
        <f t="shared" si="0"/>
        <v>106</v>
      </c>
      <c r="D34" s="2139"/>
      <c r="E34" s="644"/>
      <c r="F34" s="1847" t="s">
        <v>2278</v>
      </c>
      <c r="G34" s="2140"/>
      <c r="H34" s="2139"/>
    </row>
    <row r="35" spans="1:22" ht="12" customHeight="1" x14ac:dyDescent="0.2">
      <c r="B35" s="497" t="s">
        <v>463</v>
      </c>
      <c r="C35" s="504"/>
      <c r="D35" s="2139"/>
      <c r="E35" s="644"/>
      <c r="F35" s="1851"/>
      <c r="G35" s="2140"/>
      <c r="H35" s="2139"/>
    </row>
    <row r="36" spans="1:22" ht="12" customHeight="1" x14ac:dyDescent="0.2">
      <c r="B36" s="2135" t="s">
        <v>621</v>
      </c>
      <c r="C36" s="504"/>
      <c r="D36" s="2139"/>
      <c r="E36" s="644"/>
      <c r="F36" s="1851"/>
      <c r="G36" s="2140"/>
      <c r="H36" s="2139"/>
    </row>
    <row r="37" spans="1:22" ht="12" customHeight="1" x14ac:dyDescent="0.2">
      <c r="B37" s="2135" t="s">
        <v>611</v>
      </c>
      <c r="C37" s="504"/>
      <c r="D37" s="2139"/>
      <c r="E37" s="644"/>
      <c r="F37" s="1851"/>
      <c r="G37" s="2140"/>
      <c r="H37" s="2139"/>
    </row>
    <row r="38" spans="1:22" ht="12" customHeight="1" x14ac:dyDescent="0.2">
      <c r="B38" s="2135" t="s">
        <v>612</v>
      </c>
      <c r="C38" s="504">
        <f>C34+1</f>
        <v>107</v>
      </c>
      <c r="D38" s="2139"/>
      <c r="E38" s="644"/>
      <c r="F38" s="1847" t="s">
        <v>2279</v>
      </c>
      <c r="G38" s="2140"/>
      <c r="H38" s="2139"/>
    </row>
    <row r="39" spans="1:22" ht="12" customHeight="1" x14ac:dyDescent="0.2">
      <c r="B39" s="2135" t="s">
        <v>130</v>
      </c>
      <c r="C39" s="504">
        <f>C38+1</f>
        <v>108</v>
      </c>
      <c r="D39" s="2139"/>
      <c r="E39" s="644"/>
      <c r="F39" s="1847" t="s">
        <v>2280</v>
      </c>
      <c r="G39" s="1858"/>
      <c r="H39" s="2139"/>
    </row>
    <row r="40" spans="1:22" ht="12" customHeight="1" x14ac:dyDescent="0.2">
      <c r="B40" s="2135" t="s">
        <v>131</v>
      </c>
      <c r="C40" s="504">
        <f>C39+1</f>
        <v>109</v>
      </c>
      <c r="D40" s="2139"/>
      <c r="E40" s="644"/>
      <c r="F40" s="1849" t="s">
        <v>2281</v>
      </c>
      <c r="G40" s="1858"/>
      <c r="H40" s="2139"/>
    </row>
    <row r="41" spans="1:22" ht="12" customHeight="1" x14ac:dyDescent="0.2">
      <c r="B41" s="2135" t="s">
        <v>132</v>
      </c>
      <c r="C41" s="504">
        <f>C40+1</f>
        <v>110</v>
      </c>
      <c r="D41" s="2139"/>
      <c r="E41" s="644"/>
      <c r="F41" s="1849" t="s">
        <v>2282</v>
      </c>
      <c r="G41" s="1858"/>
      <c r="H41" s="2139"/>
    </row>
    <row r="42" spans="1:22" ht="12" customHeight="1" x14ac:dyDescent="0.2">
      <c r="B42" s="2135" t="s">
        <v>279</v>
      </c>
      <c r="C42" s="504"/>
      <c r="D42" s="2139"/>
      <c r="E42" s="2051"/>
      <c r="F42" s="1849"/>
      <c r="G42" s="644"/>
      <c r="H42" s="1858"/>
      <c r="I42" s="1858"/>
      <c r="J42" s="2139"/>
    </row>
    <row r="43" spans="1:22" ht="12" customHeight="1" x14ac:dyDescent="0.2">
      <c r="A43" s="99"/>
      <c r="B43" s="2135" t="s">
        <v>339</v>
      </c>
      <c r="C43" s="1888">
        <f>C41+1</f>
        <v>111</v>
      </c>
      <c r="D43" s="2139"/>
      <c r="E43" s="2051"/>
      <c r="F43" s="1849" t="s">
        <v>2283</v>
      </c>
      <c r="G43" s="644"/>
      <c r="H43" s="1858"/>
      <c r="I43" s="1858"/>
      <c r="J43" s="2139"/>
    </row>
    <row r="44" spans="1:22" ht="12" customHeight="1" x14ac:dyDescent="0.2">
      <c r="A44" s="99"/>
      <c r="B44" s="90" t="s">
        <v>340</v>
      </c>
      <c r="C44" s="99"/>
      <c r="D44" s="2139"/>
      <c r="E44" s="2051"/>
      <c r="F44" s="1858"/>
      <c r="G44" s="644"/>
      <c r="H44" s="1858"/>
      <c r="I44" s="1858"/>
      <c r="J44" s="2139"/>
    </row>
    <row r="45" spans="1:22" ht="12" customHeight="1" x14ac:dyDescent="0.2">
      <c r="A45" s="1939"/>
      <c r="B45" s="90" t="s">
        <v>354</v>
      </c>
      <c r="C45" s="402"/>
      <c r="D45" s="2139"/>
      <c r="E45" s="2135"/>
      <c r="F45" s="1858"/>
      <c r="G45" s="504"/>
      <c r="H45" s="1858"/>
      <c r="I45" s="1858"/>
      <c r="J45" s="2139"/>
      <c r="K45" s="2135"/>
      <c r="L45" s="2135"/>
      <c r="M45" s="2135"/>
      <c r="N45" s="2135"/>
      <c r="O45" s="2135"/>
      <c r="P45" s="2135"/>
      <c r="Q45" s="2135"/>
      <c r="R45" s="2135"/>
      <c r="S45" s="2135"/>
      <c r="T45" s="2135"/>
      <c r="U45" s="2135"/>
      <c r="V45" s="2135"/>
    </row>
    <row r="46" spans="1:22" ht="12" customHeight="1" x14ac:dyDescent="0.2">
      <c r="A46" s="1939"/>
      <c r="B46" s="90" t="s">
        <v>622</v>
      </c>
      <c r="C46" s="1888">
        <f>C43+1</f>
        <v>112</v>
      </c>
      <c r="D46" s="2139"/>
      <c r="E46" s="2051"/>
      <c r="F46" s="1849" t="s">
        <v>2284</v>
      </c>
      <c r="G46" s="644"/>
      <c r="H46" s="1858"/>
      <c r="I46" s="1858"/>
      <c r="J46" s="2139"/>
    </row>
    <row r="47" spans="1:22" ht="12" customHeight="1" x14ac:dyDescent="0.2">
      <c r="A47" s="1939"/>
      <c r="B47" s="90" t="s">
        <v>355</v>
      </c>
      <c r="C47" s="1888">
        <f t="shared" ref="C47:C52" si="1">C46+1</f>
        <v>113</v>
      </c>
      <c r="D47" s="2139"/>
      <c r="E47" s="2051"/>
      <c r="F47" s="1849" t="s">
        <v>2285</v>
      </c>
      <c r="G47" s="644"/>
      <c r="H47" s="1858"/>
      <c r="I47" s="1858"/>
      <c r="J47" s="2139"/>
    </row>
    <row r="48" spans="1:22" ht="12" customHeight="1" x14ac:dyDescent="0.2">
      <c r="A48" s="1939"/>
      <c r="B48" s="90" t="s">
        <v>236</v>
      </c>
      <c r="C48" s="1888">
        <f t="shared" si="1"/>
        <v>114</v>
      </c>
      <c r="D48" s="2139"/>
      <c r="E48" s="2051"/>
      <c r="F48" s="1849" t="s">
        <v>2286</v>
      </c>
      <c r="G48" s="644"/>
      <c r="H48" s="1858"/>
      <c r="I48" s="1858"/>
      <c r="J48" s="2139"/>
    </row>
    <row r="49" spans="2:10" ht="12" customHeight="1" x14ac:dyDescent="0.2">
      <c r="B49" s="90" t="s">
        <v>129</v>
      </c>
      <c r="C49" s="504">
        <f t="shared" si="1"/>
        <v>115</v>
      </c>
      <c r="D49" s="2139"/>
      <c r="E49" s="2051"/>
      <c r="F49" s="1849" t="s">
        <v>2287</v>
      </c>
      <c r="G49" s="644"/>
      <c r="H49" s="1858"/>
      <c r="I49" s="1858"/>
      <c r="J49" s="2139"/>
    </row>
    <row r="50" spans="2:10" ht="12" customHeight="1" x14ac:dyDescent="0.2">
      <c r="B50" s="2135" t="s">
        <v>574</v>
      </c>
      <c r="C50" s="504">
        <f t="shared" si="1"/>
        <v>116</v>
      </c>
      <c r="D50" s="2139"/>
      <c r="E50" s="2051"/>
      <c r="F50" s="1849" t="s">
        <v>2288</v>
      </c>
      <c r="G50" s="644"/>
      <c r="H50" s="1858"/>
      <c r="I50" s="1858"/>
      <c r="J50" s="2139"/>
    </row>
    <row r="51" spans="2:10" ht="12" customHeight="1" x14ac:dyDescent="0.2">
      <c r="B51" s="2135" t="s">
        <v>29</v>
      </c>
      <c r="C51" s="504">
        <f t="shared" si="1"/>
        <v>117</v>
      </c>
      <c r="D51" s="2139"/>
      <c r="E51" s="2051"/>
      <c r="F51" s="1849" t="s">
        <v>2289</v>
      </c>
      <c r="G51" s="504"/>
      <c r="H51" s="1858"/>
      <c r="I51" s="1858"/>
      <c r="J51" s="2139"/>
    </row>
    <row r="52" spans="2:10" ht="12" customHeight="1" x14ac:dyDescent="0.2">
      <c r="B52" s="2135" t="s">
        <v>68</v>
      </c>
      <c r="C52" s="680">
        <f t="shared" si="1"/>
        <v>118</v>
      </c>
      <c r="D52" s="2137"/>
      <c r="E52" s="2051"/>
      <c r="F52" s="1849" t="s">
        <v>2290</v>
      </c>
      <c r="G52" s="682"/>
      <c r="H52" s="2137"/>
      <c r="I52" s="2137"/>
    </row>
    <row r="53" spans="2:10" ht="12" customHeight="1" x14ac:dyDescent="0.2">
      <c r="B53" s="497" t="s">
        <v>464</v>
      </c>
      <c r="C53" s="504"/>
      <c r="D53" s="2139"/>
      <c r="E53" s="2051"/>
      <c r="F53" s="1852"/>
      <c r="G53" s="644"/>
      <c r="H53" s="1858"/>
      <c r="I53" s="1858"/>
      <c r="J53" s="2192"/>
    </row>
    <row r="54" spans="2:10" ht="12" customHeight="1" x14ac:dyDescent="0.2">
      <c r="B54" s="2135" t="s">
        <v>3</v>
      </c>
      <c r="C54" s="504">
        <f>C52+1</f>
        <v>119</v>
      </c>
      <c r="D54" s="2139"/>
      <c r="E54" s="2051"/>
      <c r="F54" s="1849" t="s">
        <v>2291</v>
      </c>
      <c r="G54" s="644"/>
      <c r="H54" s="1858"/>
      <c r="I54" s="1858"/>
      <c r="J54" s="2192"/>
    </row>
    <row r="55" spans="2:10" ht="12" customHeight="1" x14ac:dyDescent="0.2">
      <c r="B55" s="2135" t="s">
        <v>114</v>
      </c>
      <c r="C55" s="504">
        <f>C54+1</f>
        <v>120</v>
      </c>
      <c r="D55" s="2139"/>
      <c r="E55" s="2051"/>
      <c r="F55" s="1849" t="s">
        <v>2292</v>
      </c>
      <c r="G55" s="644"/>
      <c r="H55" s="1858"/>
      <c r="I55" s="1858"/>
      <c r="J55" s="2139"/>
    </row>
    <row r="56" spans="2:10" ht="12" customHeight="1" x14ac:dyDescent="0.2">
      <c r="B56" s="2135" t="s">
        <v>68</v>
      </c>
      <c r="C56" s="504">
        <f>C55+1</f>
        <v>121</v>
      </c>
      <c r="D56" s="1858"/>
      <c r="E56" s="2051"/>
      <c r="F56" s="1849" t="s">
        <v>2293</v>
      </c>
      <c r="G56" s="683"/>
      <c r="H56" s="1858"/>
      <c r="I56" s="1858"/>
      <c r="J56" s="1858"/>
    </row>
    <row r="57" spans="2:10" ht="12" customHeight="1" x14ac:dyDescent="0.2">
      <c r="B57" s="497" t="s">
        <v>204</v>
      </c>
      <c r="C57" s="504"/>
      <c r="D57" s="1858"/>
      <c r="E57" s="2051"/>
      <c r="F57" s="1849"/>
      <c r="G57" s="504"/>
      <c r="H57" s="1858"/>
      <c r="I57" s="1858"/>
      <c r="J57" s="1858"/>
    </row>
    <row r="58" spans="2:10" ht="12" customHeight="1" x14ac:dyDescent="0.2">
      <c r="B58" s="2135" t="s">
        <v>4</v>
      </c>
      <c r="C58" s="504">
        <f>C56+1</f>
        <v>122</v>
      </c>
      <c r="D58" s="1858"/>
      <c r="E58" s="2051"/>
      <c r="F58" s="1849" t="s">
        <v>2294</v>
      </c>
      <c r="G58" s="504"/>
      <c r="H58" s="1858"/>
      <c r="I58" s="1858"/>
      <c r="J58" s="1858"/>
    </row>
    <row r="59" spans="2:10" ht="12" customHeight="1" x14ac:dyDescent="0.2">
      <c r="B59" s="2135" t="s">
        <v>314</v>
      </c>
      <c r="C59" s="504">
        <f>C58+1</f>
        <v>123</v>
      </c>
      <c r="D59" s="1858"/>
      <c r="E59" s="2051"/>
      <c r="F59" s="1849" t="s">
        <v>2295</v>
      </c>
      <c r="G59" s="644"/>
      <c r="H59" s="2140"/>
      <c r="I59" s="2140"/>
      <c r="J59" s="1858"/>
    </row>
    <row r="60" spans="2:10" ht="12" customHeight="1" x14ac:dyDescent="0.2">
      <c r="B60" s="2135" t="s">
        <v>315</v>
      </c>
      <c r="C60" s="504">
        <f>C59+1</f>
        <v>124</v>
      </c>
      <c r="D60" s="1858"/>
      <c r="E60" s="2051"/>
      <c r="F60" s="1847" t="s">
        <v>2296</v>
      </c>
      <c r="G60" s="644"/>
      <c r="H60" s="2140"/>
      <c r="I60" s="2140"/>
      <c r="J60" s="1858"/>
    </row>
    <row r="61" spans="2:10" ht="12" customHeight="1" x14ac:dyDescent="0.2">
      <c r="B61" s="2135" t="s">
        <v>68</v>
      </c>
      <c r="C61" s="504">
        <f>C60+1</f>
        <v>125</v>
      </c>
      <c r="D61" s="2140"/>
      <c r="E61" s="2051"/>
      <c r="F61" s="1847" t="s">
        <v>2297</v>
      </c>
      <c r="G61" s="644"/>
      <c r="H61" s="2140"/>
      <c r="I61" s="2140"/>
      <c r="J61" s="2140"/>
    </row>
    <row r="62" spans="2:10" ht="12" customHeight="1" x14ac:dyDescent="0.2">
      <c r="B62" s="497" t="s">
        <v>205</v>
      </c>
      <c r="C62" s="504"/>
      <c r="D62" s="1858"/>
      <c r="E62" s="2051"/>
      <c r="F62" s="1852"/>
      <c r="G62" s="644"/>
      <c r="H62" s="1858"/>
      <c r="I62" s="1858"/>
      <c r="J62" s="1858"/>
    </row>
    <row r="63" spans="2:10" ht="12" customHeight="1" x14ac:dyDescent="0.2">
      <c r="B63" s="2135" t="s">
        <v>429</v>
      </c>
      <c r="C63" s="644">
        <f>C61+1</f>
        <v>126</v>
      </c>
      <c r="D63" s="2140"/>
      <c r="E63" s="2051"/>
      <c r="F63" s="1849" t="s">
        <v>2298</v>
      </c>
      <c r="G63" s="644"/>
      <c r="H63" s="2140"/>
      <c r="I63" s="2140"/>
      <c r="J63" s="2140"/>
    </row>
    <row r="64" spans="2:10" ht="12" customHeight="1" x14ac:dyDescent="0.2">
      <c r="B64" s="2135" t="s">
        <v>430</v>
      </c>
      <c r="C64" s="504"/>
      <c r="D64" s="1858"/>
      <c r="E64" s="2051"/>
      <c r="F64" s="1847"/>
      <c r="G64" s="644"/>
      <c r="H64" s="1858"/>
      <c r="I64" s="1858"/>
      <c r="J64" s="1858"/>
    </row>
    <row r="65" spans="1:10" ht="12" customHeight="1" x14ac:dyDescent="0.2">
      <c r="B65" s="2135" t="s">
        <v>356</v>
      </c>
      <c r="C65" s="504">
        <f>C63+1</f>
        <v>127</v>
      </c>
      <c r="D65" s="1858"/>
      <c r="E65" s="2051"/>
      <c r="F65" s="1849" t="s">
        <v>2299</v>
      </c>
      <c r="G65" s="644"/>
      <c r="H65" s="1858"/>
      <c r="I65" s="1858"/>
      <c r="J65" s="1858"/>
    </row>
    <row r="66" spans="1:10" ht="12" customHeight="1" x14ac:dyDescent="0.2">
      <c r="B66" s="2135" t="s">
        <v>129</v>
      </c>
      <c r="C66" s="504">
        <f>C65+1</f>
        <v>128</v>
      </c>
      <c r="D66" s="1858"/>
      <c r="E66" s="2135"/>
      <c r="F66" s="1849" t="s">
        <v>2300</v>
      </c>
      <c r="G66" s="504"/>
      <c r="H66" s="1858"/>
      <c r="I66" s="1858"/>
      <c r="J66" s="1858"/>
    </row>
    <row r="67" spans="1:10" ht="12" customHeight="1" x14ac:dyDescent="0.2">
      <c r="B67" s="497" t="s">
        <v>206</v>
      </c>
      <c r="C67" s="523">
        <f>C66+1</f>
        <v>129</v>
      </c>
      <c r="D67" s="2143"/>
      <c r="E67" s="2141"/>
      <c r="F67" s="1849"/>
      <c r="G67" s="523"/>
      <c r="H67" s="2143"/>
      <c r="I67" s="1858"/>
      <c r="J67" s="1858"/>
    </row>
    <row r="68" spans="1:10" s="531" customFormat="1" ht="12" customHeight="1" x14ac:dyDescent="0.2">
      <c r="A68" s="885"/>
      <c r="B68" s="2155"/>
      <c r="C68" s="2193">
        <f>C67+1</f>
        <v>130</v>
      </c>
      <c r="D68" s="1634"/>
      <c r="E68" s="1634"/>
      <c r="F68" s="1877" t="s">
        <v>2301</v>
      </c>
      <c r="G68" s="1635"/>
      <c r="H68" s="1634"/>
    </row>
    <row r="69" spans="1:10" ht="12" customHeight="1" x14ac:dyDescent="0.2">
      <c r="E69" s="2051"/>
      <c r="G69" s="648"/>
    </row>
  </sheetData>
  <mergeCells count="5">
    <mergeCell ref="B4:H4"/>
    <mergeCell ref="B5:H5"/>
    <mergeCell ref="F7:H7"/>
    <mergeCell ref="F8:H8"/>
    <mergeCell ref="B3:H3"/>
  </mergeCells>
  <pageMargins left="0.39370078740157483" right="0.39370078740157483" top="0.59055118110236227" bottom="0.39370078740157483" header="0.59055118110236227" footer="0.19685039370078741"/>
  <pageSetup scale="91" orientation="portrait" r:id="rId1"/>
  <headerFooter alignWithMargins="0">
    <oddHeader>&amp;L&amp;9Organisme ________________________________________&amp;R&amp;9Code géographique ____________</oddHeader>
    <oddFooter>&amp;LS27-4-L</oddFoot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3"/>
  <sheetViews>
    <sheetView showZeros="0" zoomScaleNormal="100" zoomScaleSheetLayoutView="40" workbookViewId="0"/>
  </sheetViews>
  <sheetFormatPr baseColWidth="10" defaultColWidth="11.42578125" defaultRowHeight="12" customHeight="1" x14ac:dyDescent="0.2"/>
  <cols>
    <col min="1" max="1" width="44.5703125" style="2051" customWidth="1"/>
    <col min="2" max="2" width="3.140625" style="2051" customWidth="1"/>
    <col min="3" max="3" width="15.7109375" style="2051" customWidth="1"/>
    <col min="4" max="4" width="1.7109375" style="648" customWidth="1"/>
    <col min="5" max="5" width="15.7109375" style="2051" customWidth="1"/>
    <col min="6" max="6" width="1.7109375" style="2051" customWidth="1"/>
    <col min="7" max="7" width="15.7109375" style="2051" customWidth="1"/>
    <col min="8" max="16384" width="11.42578125" style="2051"/>
  </cols>
  <sheetData>
    <row r="2" spans="1:7" ht="12" customHeight="1" x14ac:dyDescent="0.2">
      <c r="A2" s="2134" t="s">
        <v>1038</v>
      </c>
    </row>
    <row r="3" spans="1:7" ht="12" customHeight="1" x14ac:dyDescent="0.2">
      <c r="A3" s="2256" t="s">
        <v>1000</v>
      </c>
      <c r="B3" s="2237"/>
      <c r="C3" s="2237"/>
      <c r="D3" s="2237"/>
      <c r="E3" s="2237"/>
      <c r="F3" s="2237"/>
      <c r="G3" s="2237"/>
    </row>
    <row r="4" spans="1:7" ht="14.1" customHeight="1" x14ac:dyDescent="0.2">
      <c r="A4" s="2323" t="s">
        <v>1035</v>
      </c>
      <c r="B4" s="2323"/>
      <c r="C4" s="2323"/>
      <c r="D4" s="2323"/>
      <c r="E4" s="2323"/>
      <c r="F4" s="2323"/>
      <c r="G4" s="2323"/>
    </row>
    <row r="5" spans="1:7" ht="13.15" customHeight="1" x14ac:dyDescent="0.2">
      <c r="A5" s="2323" t="s">
        <v>877</v>
      </c>
      <c r="B5" s="2323"/>
      <c r="C5" s="2323"/>
      <c r="D5" s="2323"/>
      <c r="E5" s="2323"/>
      <c r="F5" s="2323"/>
      <c r="G5" s="2323"/>
    </row>
    <row r="6" spans="1:7" ht="12.75" customHeight="1" x14ac:dyDescent="0.2">
      <c r="A6" s="2182" t="s">
        <v>1016</v>
      </c>
      <c r="B6" s="1957"/>
      <c r="C6" s="1957"/>
      <c r="D6" s="1236"/>
      <c r="E6" s="1957"/>
      <c r="F6" s="1957"/>
    </row>
    <row r="7" spans="1:7" ht="12.75" customHeight="1" x14ac:dyDescent="0.2">
      <c r="A7" s="1327" t="s">
        <v>341</v>
      </c>
      <c r="C7" s="2135"/>
      <c r="D7" s="1957"/>
      <c r="E7" s="2323"/>
      <c r="F7" s="2323"/>
      <c r="G7" s="2323"/>
    </row>
    <row r="8" spans="1:7" ht="12.75" customHeight="1" x14ac:dyDescent="0.2">
      <c r="A8" s="2191"/>
      <c r="B8" s="2135"/>
      <c r="C8" s="1957" t="s">
        <v>503</v>
      </c>
      <c r="D8" s="584"/>
      <c r="E8" s="2326" t="s">
        <v>287</v>
      </c>
      <c r="F8" s="2242"/>
      <c r="G8" s="2242"/>
    </row>
    <row r="9" spans="1:7" ht="12.75" customHeight="1" thickBot="1" x14ac:dyDescent="0.25">
      <c r="A9" s="495" t="s">
        <v>401</v>
      </c>
      <c r="B9" s="495"/>
      <c r="C9" s="2149">
        <v>2018</v>
      </c>
      <c r="D9" s="1630"/>
      <c r="E9" s="496">
        <v>2018</v>
      </c>
      <c r="F9" s="496"/>
      <c r="G9" s="496">
        <v>2017</v>
      </c>
    </row>
    <row r="10" spans="1:7" ht="12.75" customHeight="1" x14ac:dyDescent="0.2">
      <c r="A10" s="497"/>
      <c r="B10" s="497"/>
      <c r="C10" s="857"/>
      <c r="D10" s="1633"/>
      <c r="E10" s="1957"/>
      <c r="F10" s="1957"/>
      <c r="G10" s="1957"/>
    </row>
    <row r="11" spans="1:7" ht="15.75" customHeight="1" x14ac:dyDescent="0.2">
      <c r="A11" s="497" t="s">
        <v>200</v>
      </c>
      <c r="B11" s="1246"/>
      <c r="C11" s="2194"/>
      <c r="D11" s="673"/>
      <c r="E11" s="2194"/>
      <c r="F11" s="2194"/>
    </row>
    <row r="12" spans="1:7" ht="13.15" customHeight="1" x14ac:dyDescent="0.2">
      <c r="A12" s="497"/>
      <c r="B12" s="1246"/>
      <c r="C12" s="2194"/>
      <c r="D12" s="673"/>
      <c r="E12" s="2194"/>
      <c r="F12" s="2194"/>
    </row>
    <row r="13" spans="1:7" ht="12" customHeight="1" x14ac:dyDescent="0.2">
      <c r="A13" s="2135" t="s">
        <v>1003</v>
      </c>
      <c r="B13" s="504">
        <f>'1.RF_S27-4-L  Rev.trans.'!C68+1</f>
        <v>131</v>
      </c>
      <c r="C13" s="2139"/>
      <c r="D13" s="644"/>
      <c r="E13" s="1812" t="s">
        <v>2302</v>
      </c>
      <c r="F13" s="1858"/>
      <c r="G13" s="2139"/>
    </row>
    <row r="14" spans="1:7" ht="12" customHeight="1" x14ac:dyDescent="0.2">
      <c r="A14" s="2135" t="s">
        <v>413</v>
      </c>
      <c r="B14" s="504">
        <f>B13+1</f>
        <v>132</v>
      </c>
      <c r="C14" s="2139"/>
      <c r="D14" s="644"/>
      <c r="E14" s="1812">
        <v>9711</v>
      </c>
      <c r="F14" s="1858"/>
      <c r="G14" s="2139"/>
    </row>
    <row r="15" spans="1:7" ht="12" customHeight="1" x14ac:dyDescent="0.2">
      <c r="A15" s="2135" t="s">
        <v>414</v>
      </c>
      <c r="B15" s="504">
        <f>B14+1</f>
        <v>133</v>
      </c>
      <c r="C15" s="2139"/>
      <c r="D15" s="644"/>
      <c r="E15" s="1812">
        <v>9714</v>
      </c>
      <c r="F15" s="1858"/>
      <c r="G15" s="2139"/>
    </row>
    <row r="16" spans="1:7" ht="12" customHeight="1" x14ac:dyDescent="0.2">
      <c r="A16" s="2135" t="s">
        <v>1004</v>
      </c>
      <c r="B16" s="504">
        <f>B15+1</f>
        <v>134</v>
      </c>
      <c r="C16" s="2192"/>
      <c r="D16" s="644"/>
      <c r="E16" s="1812">
        <v>9715</v>
      </c>
      <c r="F16" s="1858"/>
      <c r="G16" s="2192"/>
    </row>
    <row r="17" spans="1:7" ht="12" customHeight="1" x14ac:dyDescent="0.2">
      <c r="A17" s="2135" t="s">
        <v>647</v>
      </c>
      <c r="C17" s="2192"/>
      <c r="D17" s="2051"/>
      <c r="E17" s="1875"/>
    </row>
    <row r="18" spans="1:7" ht="12" customHeight="1" x14ac:dyDescent="0.2">
      <c r="A18" s="2135" t="s">
        <v>648</v>
      </c>
      <c r="B18" s="504">
        <f>B16+1</f>
        <v>135</v>
      </c>
      <c r="C18" s="2192"/>
      <c r="D18" s="644" t="s">
        <v>56</v>
      </c>
      <c r="E18" s="1812" t="s">
        <v>2303</v>
      </c>
      <c r="F18" s="1858"/>
      <c r="G18" s="2192"/>
    </row>
    <row r="19" spans="1:7" ht="12" customHeight="1" x14ac:dyDescent="0.2">
      <c r="A19" s="2135" t="s">
        <v>764</v>
      </c>
      <c r="B19" s="504">
        <f>B18+1</f>
        <v>136</v>
      </c>
      <c r="C19" s="2192"/>
      <c r="D19" s="644"/>
      <c r="E19" s="1810">
        <v>9716</v>
      </c>
      <c r="F19" s="1858"/>
      <c r="G19" s="2192"/>
    </row>
    <row r="20" spans="1:7" ht="12" customHeight="1" x14ac:dyDescent="0.2">
      <c r="A20" s="2135" t="s">
        <v>1005</v>
      </c>
      <c r="B20" s="504"/>
      <c r="C20" s="2192"/>
      <c r="D20" s="644"/>
      <c r="E20" s="1858"/>
      <c r="F20" s="1858"/>
      <c r="G20" s="2192"/>
    </row>
    <row r="21" spans="1:7" ht="12" customHeight="1" x14ac:dyDescent="0.2">
      <c r="A21" s="2135" t="s">
        <v>1006</v>
      </c>
      <c r="B21" s="504">
        <f>B19+1</f>
        <v>137</v>
      </c>
      <c r="C21" s="2192"/>
      <c r="D21" s="644"/>
      <c r="E21" s="1812" t="s">
        <v>2304</v>
      </c>
      <c r="F21" s="1858"/>
      <c r="G21" s="2192"/>
    </row>
    <row r="22" spans="1:7" ht="12" customHeight="1" x14ac:dyDescent="0.2">
      <c r="A22" s="2135" t="s">
        <v>1041</v>
      </c>
      <c r="B22" s="504">
        <f>B21+1</f>
        <v>138</v>
      </c>
      <c r="C22" s="2192"/>
      <c r="D22" s="644"/>
      <c r="E22" s="2160" t="s">
        <v>2410</v>
      </c>
      <c r="F22" s="1858"/>
      <c r="G22" s="2192"/>
    </row>
    <row r="23" spans="1:7" ht="13.15" customHeight="1" x14ac:dyDescent="0.2">
      <c r="A23" s="2135" t="s">
        <v>68</v>
      </c>
      <c r="B23" s="504">
        <f>B22+1</f>
        <v>139</v>
      </c>
      <c r="C23" s="2139"/>
      <c r="D23" s="644"/>
      <c r="E23" s="1810">
        <v>9717</v>
      </c>
      <c r="F23" s="2140"/>
      <c r="G23" s="2139"/>
    </row>
    <row r="24" spans="1:7" ht="13.15" customHeight="1" x14ac:dyDescent="0.2">
      <c r="A24" s="2155"/>
      <c r="B24" s="687">
        <f>B23+1</f>
        <v>140</v>
      </c>
      <c r="C24" s="2145"/>
      <c r="D24" s="687"/>
      <c r="E24" s="1869">
        <v>9719</v>
      </c>
      <c r="F24" s="2146"/>
      <c r="G24" s="2145"/>
    </row>
    <row r="25" spans="1:7" ht="12" customHeight="1" x14ac:dyDescent="0.2">
      <c r="A25" s="2135"/>
      <c r="B25" s="504"/>
      <c r="C25" s="2139"/>
      <c r="D25" s="504"/>
      <c r="E25" s="1858"/>
      <c r="F25" s="1858"/>
      <c r="G25" s="2139"/>
    </row>
    <row r="26" spans="1:7" ht="13.15" customHeight="1" thickBot="1" x14ac:dyDescent="0.25">
      <c r="A26" s="495" t="s">
        <v>400</v>
      </c>
      <c r="B26" s="528">
        <f>B24+1</f>
        <v>141</v>
      </c>
      <c r="C26" s="2156"/>
      <c r="D26" s="528"/>
      <c r="E26" s="1866">
        <v>9756</v>
      </c>
      <c r="F26" s="2147"/>
      <c r="G26" s="2156"/>
    </row>
    <row r="27" spans="1:7" ht="15.75" customHeight="1" x14ac:dyDescent="0.2">
      <c r="A27" s="497"/>
      <c r="B27" s="504"/>
      <c r="C27" s="2139"/>
      <c r="D27" s="644"/>
      <c r="E27" s="2140"/>
      <c r="F27" s="2140"/>
      <c r="G27" s="2139"/>
    </row>
    <row r="28" spans="1:7" ht="12" customHeight="1" x14ac:dyDescent="0.2">
      <c r="A28" s="2135"/>
      <c r="B28" s="504"/>
      <c r="C28" s="2139"/>
      <c r="D28" s="504"/>
      <c r="E28" s="1858"/>
      <c r="F28" s="1858"/>
      <c r="G28" s="2139"/>
    </row>
    <row r="29" spans="1:7" ht="12" customHeight="1" x14ac:dyDescent="0.2">
      <c r="A29" s="2135"/>
      <c r="B29" s="504"/>
      <c r="C29" s="2139"/>
      <c r="D29" s="504"/>
      <c r="E29" s="1858"/>
      <c r="F29" s="1858"/>
      <c r="G29" s="2139"/>
    </row>
    <row r="30" spans="1:7" ht="12" customHeight="1" x14ac:dyDescent="0.2">
      <c r="A30" s="2135"/>
      <c r="B30" s="675"/>
      <c r="C30" s="660"/>
      <c r="D30" s="677"/>
      <c r="E30" s="676"/>
      <c r="F30" s="676"/>
      <c r="G30" s="660"/>
    </row>
    <row r="31" spans="1:7" ht="12" customHeight="1" x14ac:dyDescent="0.2">
      <c r="A31" s="2135"/>
      <c r="B31" s="504"/>
      <c r="C31" s="2139"/>
      <c r="D31" s="644"/>
      <c r="E31" s="1858"/>
      <c r="F31" s="1858"/>
      <c r="G31" s="2139"/>
    </row>
    <row r="32" spans="1:7" ht="12" customHeight="1" x14ac:dyDescent="0.2">
      <c r="A32" s="2135"/>
      <c r="B32" s="504"/>
      <c r="C32" s="2139"/>
      <c r="D32" s="644"/>
      <c r="E32" s="2140"/>
      <c r="F32" s="2140"/>
      <c r="G32" s="2139"/>
    </row>
    <row r="33" spans="1:9" ht="12" customHeight="1" x14ac:dyDescent="0.2">
      <c r="A33" s="2135"/>
      <c r="B33" s="504"/>
      <c r="C33" s="2139"/>
      <c r="D33" s="644"/>
      <c r="E33" s="2140"/>
      <c r="F33" s="2140"/>
      <c r="G33" s="2139"/>
    </row>
    <row r="34" spans="1:9" ht="12" customHeight="1" x14ac:dyDescent="0.2">
      <c r="A34" s="2135"/>
      <c r="B34" s="504"/>
      <c r="C34" s="2139"/>
      <c r="D34" s="644"/>
      <c r="E34" s="2140"/>
      <c r="F34" s="2140"/>
      <c r="G34" s="2139"/>
    </row>
    <row r="35" spans="1:9" ht="12" customHeight="1" x14ac:dyDescent="0.2">
      <c r="A35" s="2135"/>
      <c r="B35" s="675"/>
      <c r="C35" s="660"/>
      <c r="D35" s="644"/>
      <c r="E35" s="676"/>
      <c r="F35" s="676"/>
      <c r="G35" s="2139"/>
    </row>
    <row r="36" spans="1:9" ht="12" customHeight="1" x14ac:dyDescent="0.2">
      <c r="A36" s="2135"/>
      <c r="B36" s="504"/>
      <c r="C36" s="2139"/>
      <c r="D36" s="644"/>
      <c r="E36" s="2140"/>
      <c r="F36" s="2140"/>
      <c r="G36" s="2139"/>
      <c r="I36" s="2183"/>
    </row>
    <row r="37" spans="1:9" ht="12" customHeight="1" x14ac:dyDescent="0.2">
      <c r="A37" s="2135"/>
      <c r="B37" s="504"/>
      <c r="C37" s="2192"/>
      <c r="D37" s="644"/>
      <c r="E37" s="2140"/>
      <c r="F37" s="2140"/>
      <c r="G37" s="2192"/>
    </row>
    <row r="38" spans="1:9" ht="12" customHeight="1" x14ac:dyDescent="0.2">
      <c r="A38" s="2135"/>
      <c r="B38" s="504"/>
      <c r="C38" s="2192"/>
      <c r="D38" s="644"/>
      <c r="E38" s="2140"/>
      <c r="F38" s="2140"/>
      <c r="G38" s="2192"/>
    </row>
    <row r="39" spans="1:9" ht="12" customHeight="1" x14ac:dyDescent="0.2">
      <c r="A39" s="2135"/>
      <c r="B39" s="504"/>
      <c r="C39" s="2192"/>
      <c r="D39" s="644"/>
      <c r="E39" s="2140"/>
      <c r="F39" s="2140"/>
      <c r="G39" s="2192"/>
    </row>
    <row r="40" spans="1:9" ht="12" customHeight="1" x14ac:dyDescent="0.2">
      <c r="A40" s="2135"/>
      <c r="B40" s="504"/>
      <c r="C40" s="2139"/>
      <c r="D40" s="644"/>
      <c r="E40" s="2140"/>
      <c r="F40" s="2140"/>
      <c r="G40" s="2139"/>
    </row>
    <row r="41" spans="1:9" ht="12" customHeight="1" x14ac:dyDescent="0.2">
      <c r="A41" s="2135"/>
      <c r="B41" s="504"/>
      <c r="C41" s="2139"/>
      <c r="D41" s="644"/>
      <c r="E41" s="2140"/>
      <c r="F41" s="2140"/>
      <c r="G41" s="2139"/>
    </row>
    <row r="42" spans="1:9" ht="12" customHeight="1" x14ac:dyDescent="0.2">
      <c r="A42" s="2135"/>
      <c r="B42" s="504"/>
      <c r="C42" s="2139"/>
      <c r="D42" s="644"/>
      <c r="E42" s="2140"/>
      <c r="F42" s="2140"/>
      <c r="G42" s="2139"/>
    </row>
    <row r="43" spans="1:9" ht="12" customHeight="1" x14ac:dyDescent="0.2">
      <c r="A43" s="2135"/>
      <c r="B43" s="504"/>
      <c r="C43" s="2139"/>
      <c r="D43" s="644"/>
      <c r="E43" s="2140"/>
      <c r="F43" s="2140"/>
      <c r="G43" s="2139"/>
    </row>
    <row r="44" spans="1:9" ht="12" customHeight="1" x14ac:dyDescent="0.2">
      <c r="A44" s="2135"/>
      <c r="B44" s="504"/>
      <c r="C44" s="2139"/>
      <c r="D44" s="644"/>
      <c r="E44" s="2140"/>
      <c r="F44" s="2140"/>
      <c r="G44" s="2139"/>
    </row>
    <row r="45" spans="1:9" ht="12" customHeight="1" x14ac:dyDescent="0.2">
      <c r="A45" s="2135"/>
      <c r="B45" s="504"/>
      <c r="C45" s="2139"/>
      <c r="D45" s="644"/>
      <c r="E45" s="2140"/>
      <c r="F45" s="2140"/>
      <c r="G45" s="2139"/>
    </row>
    <row r="46" spans="1:9" ht="12" customHeight="1" x14ac:dyDescent="0.2">
      <c r="A46" s="2135"/>
      <c r="B46" s="504"/>
      <c r="C46" s="2139"/>
      <c r="D46" s="644"/>
      <c r="E46" s="2140"/>
      <c r="F46" s="2140"/>
      <c r="G46" s="2139"/>
    </row>
    <row r="47" spans="1:9" ht="12" customHeight="1" x14ac:dyDescent="0.2">
      <c r="A47" s="2135"/>
      <c r="B47" s="504"/>
      <c r="C47" s="2139"/>
      <c r="D47" s="644"/>
      <c r="E47" s="2140"/>
      <c r="F47" s="2140"/>
      <c r="G47" s="2139"/>
    </row>
    <row r="48" spans="1:9" ht="12" customHeight="1" x14ac:dyDescent="0.2">
      <c r="A48" s="2135"/>
      <c r="B48" s="504"/>
      <c r="C48" s="2139"/>
      <c r="D48" s="644"/>
      <c r="E48" s="2140"/>
      <c r="F48" s="2140"/>
      <c r="G48" s="2139"/>
    </row>
    <row r="49" spans="1:7" ht="12" customHeight="1" x14ac:dyDescent="0.2">
      <c r="A49" s="2135"/>
      <c r="B49" s="504"/>
      <c r="C49" s="2139"/>
      <c r="D49" s="644"/>
      <c r="E49" s="2140"/>
      <c r="F49" s="2140"/>
      <c r="G49" s="2139"/>
    </row>
    <row r="50" spans="1:7" ht="12" customHeight="1" x14ac:dyDescent="0.2">
      <c r="A50" s="2135"/>
      <c r="B50" s="504"/>
      <c r="C50" s="2139"/>
      <c r="D50" s="644"/>
      <c r="E50" s="2140"/>
      <c r="F50" s="2140"/>
      <c r="G50" s="2139"/>
    </row>
    <row r="51" spans="1:7" ht="12" customHeight="1" x14ac:dyDescent="0.2">
      <c r="A51" s="2135"/>
      <c r="B51" s="504"/>
      <c r="C51" s="2139"/>
      <c r="D51" s="644"/>
      <c r="E51" s="2140"/>
      <c r="F51" s="2140"/>
      <c r="G51" s="2139"/>
    </row>
    <row r="52" spans="1:7" ht="12" customHeight="1" x14ac:dyDescent="0.2">
      <c r="A52" s="2135"/>
      <c r="B52" s="504"/>
      <c r="C52" s="2139"/>
      <c r="D52" s="644"/>
      <c r="E52" s="2140"/>
      <c r="F52" s="2140"/>
      <c r="G52" s="2139"/>
    </row>
    <row r="53" spans="1:7" ht="12" customHeight="1" x14ac:dyDescent="0.2">
      <c r="A53" s="2135"/>
      <c r="B53" s="504"/>
      <c r="C53" s="2139"/>
      <c r="D53" s="644"/>
      <c r="E53" s="1858"/>
      <c r="F53" s="1858"/>
      <c r="G53" s="2139"/>
    </row>
    <row r="54" spans="1:7" ht="12" customHeight="1" x14ac:dyDescent="0.2">
      <c r="A54" s="2135"/>
      <c r="B54" s="504"/>
      <c r="C54" s="2139"/>
      <c r="D54" s="644"/>
      <c r="E54" s="1858"/>
      <c r="F54" s="1858"/>
      <c r="G54" s="2139"/>
    </row>
    <row r="55" spans="1:7" ht="12" customHeight="1" x14ac:dyDescent="0.2">
      <c r="A55" s="2135"/>
      <c r="B55" s="504"/>
      <c r="C55" s="2139"/>
      <c r="D55" s="644"/>
      <c r="E55" s="1858"/>
      <c r="F55" s="1858"/>
      <c r="G55" s="2139"/>
    </row>
    <row r="56" spans="1:7" ht="12" customHeight="1" x14ac:dyDescent="0.2">
      <c r="A56" s="2135"/>
      <c r="B56" s="504"/>
      <c r="C56" s="2139"/>
      <c r="D56" s="644"/>
      <c r="E56" s="1858"/>
      <c r="F56" s="1858"/>
      <c r="G56" s="2139"/>
    </row>
    <row r="57" spans="1:7" ht="12" customHeight="1" x14ac:dyDescent="0.2">
      <c r="A57" s="2135"/>
      <c r="B57" s="504"/>
      <c r="C57" s="2139"/>
      <c r="D57" s="644"/>
      <c r="E57" s="1858"/>
      <c r="F57" s="1858"/>
      <c r="G57" s="2139"/>
    </row>
    <row r="58" spans="1:7" ht="12" customHeight="1" x14ac:dyDescent="0.2">
      <c r="A58" s="2135"/>
      <c r="B58" s="504"/>
      <c r="C58" s="2139"/>
      <c r="D58" s="504"/>
      <c r="E58" s="1858"/>
      <c r="F58" s="1858"/>
      <c r="G58" s="2139"/>
    </row>
    <row r="59" spans="1:7" ht="12" customHeight="1" x14ac:dyDescent="0.2">
      <c r="A59" s="2135"/>
      <c r="B59" s="680"/>
      <c r="C59" s="2137"/>
      <c r="D59" s="682"/>
      <c r="E59" s="2137"/>
      <c r="F59" s="2137"/>
    </row>
    <row r="60" spans="1:7" ht="12" customHeight="1" x14ac:dyDescent="0.2">
      <c r="A60" s="2135"/>
      <c r="B60" s="504"/>
      <c r="C60" s="2139"/>
      <c r="D60" s="644"/>
      <c r="E60" s="1858"/>
      <c r="F60" s="1858"/>
      <c r="G60" s="2192"/>
    </row>
    <row r="61" spans="1:7" ht="12" customHeight="1" x14ac:dyDescent="0.2">
      <c r="A61" s="2135"/>
      <c r="B61" s="504"/>
      <c r="C61" s="2139"/>
      <c r="D61" s="644"/>
      <c r="E61" s="1858"/>
      <c r="F61" s="1858"/>
      <c r="G61" s="2192"/>
    </row>
    <row r="62" spans="1:7" ht="12" customHeight="1" x14ac:dyDescent="0.2">
      <c r="A62" s="2135"/>
      <c r="B62" s="504"/>
      <c r="C62" s="2139"/>
      <c r="D62" s="644"/>
      <c r="E62" s="1858"/>
      <c r="F62" s="1858"/>
      <c r="G62" s="2139"/>
    </row>
    <row r="63" spans="1:7" ht="12" customHeight="1" x14ac:dyDescent="0.2">
      <c r="A63" s="2135"/>
      <c r="B63" s="683"/>
      <c r="C63" s="1858"/>
      <c r="D63" s="683"/>
      <c r="E63" s="1858"/>
      <c r="F63" s="1858"/>
      <c r="G63" s="1858"/>
    </row>
    <row r="64" spans="1:7" ht="12" customHeight="1" x14ac:dyDescent="0.2">
      <c r="A64" s="2135"/>
      <c r="B64" s="504"/>
      <c r="C64" s="1858"/>
      <c r="D64" s="504"/>
      <c r="E64" s="1858"/>
      <c r="F64" s="1858"/>
      <c r="G64" s="1858"/>
    </row>
    <row r="65" spans="1:7" ht="12" customHeight="1" x14ac:dyDescent="0.2">
      <c r="A65" s="2135"/>
      <c r="B65" s="504"/>
      <c r="C65" s="1858"/>
      <c r="D65" s="504"/>
      <c r="E65" s="1858"/>
      <c r="F65" s="1858"/>
      <c r="G65" s="1858"/>
    </row>
    <row r="66" spans="1:7" ht="12" customHeight="1" x14ac:dyDescent="0.2">
      <c r="A66" s="2135"/>
      <c r="B66" s="504"/>
      <c r="C66" s="1858"/>
      <c r="D66" s="644"/>
      <c r="E66" s="2140"/>
      <c r="F66" s="2140"/>
      <c r="G66" s="1858"/>
    </row>
    <row r="67" spans="1:7" ht="12" customHeight="1" x14ac:dyDescent="0.2">
      <c r="A67" s="2135"/>
      <c r="B67" s="504"/>
      <c r="C67" s="1858"/>
      <c r="D67" s="644"/>
      <c r="E67" s="2140"/>
      <c r="F67" s="2140"/>
      <c r="G67" s="1858"/>
    </row>
    <row r="68" spans="1:7" ht="12" customHeight="1" x14ac:dyDescent="0.2">
      <c r="A68" s="2135"/>
      <c r="B68" s="504"/>
      <c r="C68" s="2140"/>
      <c r="D68" s="644"/>
      <c r="E68" s="2140"/>
      <c r="F68" s="2140"/>
      <c r="G68" s="2140"/>
    </row>
    <row r="69" spans="1:7" ht="12" customHeight="1" x14ac:dyDescent="0.2">
      <c r="A69" s="2135"/>
      <c r="B69" s="504"/>
      <c r="C69" s="1858"/>
      <c r="D69" s="644"/>
      <c r="E69" s="1858"/>
      <c r="F69" s="1858"/>
      <c r="G69" s="1858"/>
    </row>
    <row r="70" spans="1:7" ht="12" customHeight="1" x14ac:dyDescent="0.2">
      <c r="A70" s="2135"/>
      <c r="B70" s="644"/>
      <c r="C70" s="2140"/>
      <c r="D70" s="644"/>
      <c r="E70" s="2140"/>
      <c r="F70" s="2140"/>
      <c r="G70" s="2140"/>
    </row>
    <row r="71" spans="1:7" ht="12" customHeight="1" x14ac:dyDescent="0.2">
      <c r="A71" s="2135"/>
      <c r="B71" s="504"/>
      <c r="C71" s="1858"/>
      <c r="D71" s="644"/>
      <c r="E71" s="1858"/>
      <c r="F71" s="1858"/>
      <c r="G71" s="1858"/>
    </row>
    <row r="72" spans="1:7" ht="12" customHeight="1" x14ac:dyDescent="0.2">
      <c r="A72" s="2135"/>
      <c r="B72" s="504"/>
      <c r="C72" s="1858"/>
      <c r="D72" s="644"/>
      <c r="E72" s="1858"/>
      <c r="F72" s="1858"/>
      <c r="G72" s="1858"/>
    </row>
    <row r="73" spans="1:7" ht="12" customHeight="1" x14ac:dyDescent="0.2">
      <c r="A73" s="2135"/>
      <c r="B73" s="504"/>
      <c r="C73" s="1858"/>
      <c r="D73" s="644"/>
      <c r="E73" s="1858"/>
      <c r="F73" s="1858"/>
      <c r="G73" s="1858"/>
    </row>
  </sheetData>
  <mergeCells count="5">
    <mergeCell ref="A4:G4"/>
    <mergeCell ref="A5:G5"/>
    <mergeCell ref="E7:G7"/>
    <mergeCell ref="E8:G8"/>
    <mergeCell ref="A3:G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&amp;LS27-5-L</oddFooter>
  </headerFooter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6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44.28515625" style="2051" customWidth="1"/>
    <col min="2" max="2" width="3.140625" style="2051" customWidth="1"/>
    <col min="3" max="3" width="15.7109375" style="2051" customWidth="1"/>
    <col min="4" max="4" width="1.7109375" style="648" customWidth="1"/>
    <col min="5" max="5" width="15.7109375" style="2051" customWidth="1"/>
    <col min="6" max="6" width="1.7109375" style="2051" customWidth="1"/>
    <col min="7" max="7" width="15.7109375" style="2051" customWidth="1"/>
    <col min="8" max="16384" width="11.42578125" style="2051"/>
  </cols>
  <sheetData>
    <row r="1" spans="1:7" ht="10.9" customHeight="1" x14ac:dyDescent="0.2">
      <c r="A1" s="2134"/>
    </row>
    <row r="2" spans="1:7" ht="12.6" customHeight="1" x14ac:dyDescent="0.2">
      <c r="A2" s="2256" t="s">
        <v>1000</v>
      </c>
      <c r="B2" s="2237"/>
      <c r="C2" s="2237"/>
      <c r="D2" s="2237"/>
      <c r="E2" s="2237"/>
      <c r="F2" s="2237"/>
      <c r="G2" s="2237"/>
    </row>
    <row r="3" spans="1:7" ht="14.1" customHeight="1" x14ac:dyDescent="0.2">
      <c r="A3" s="2370" t="s">
        <v>2452</v>
      </c>
      <c r="B3" s="2370"/>
      <c r="C3" s="2370"/>
      <c r="D3" s="2370"/>
      <c r="E3" s="2370"/>
      <c r="F3" s="2370"/>
      <c r="G3" s="2370"/>
    </row>
    <row r="4" spans="1:7" ht="12.75" customHeight="1" x14ac:dyDescent="0.2">
      <c r="A4" s="2323" t="s">
        <v>877</v>
      </c>
      <c r="B4" s="2323"/>
      <c r="C4" s="2323"/>
      <c r="D4" s="2323"/>
      <c r="E4" s="2323"/>
      <c r="F4" s="2323"/>
      <c r="G4" s="2323"/>
    </row>
    <row r="5" spans="1:7" ht="12.75" customHeight="1" x14ac:dyDescent="0.2">
      <c r="A5" s="2182" t="s">
        <v>1016</v>
      </c>
      <c r="B5" s="1957"/>
      <c r="C5" s="1957"/>
      <c r="D5" s="1236"/>
      <c r="E5" s="1957"/>
      <c r="F5" s="1957"/>
    </row>
    <row r="6" spans="1:7" ht="12.75" customHeight="1" x14ac:dyDescent="0.2">
      <c r="A6" s="1327" t="s">
        <v>341</v>
      </c>
      <c r="B6" s="2135"/>
      <c r="C6" s="1957" t="s">
        <v>503</v>
      </c>
      <c r="D6" s="584"/>
      <c r="E6" s="2326" t="s">
        <v>287</v>
      </c>
      <c r="F6" s="2242"/>
      <c r="G6" s="2242"/>
    </row>
    <row r="7" spans="1:7" ht="12.75" customHeight="1" thickBot="1" x14ac:dyDescent="0.25">
      <c r="A7" s="495" t="s">
        <v>496</v>
      </c>
      <c r="B7" s="495"/>
      <c r="C7" s="2149">
        <v>2018</v>
      </c>
      <c r="D7" s="1630"/>
      <c r="E7" s="496">
        <v>2018</v>
      </c>
      <c r="F7" s="496"/>
      <c r="G7" s="496">
        <v>2017</v>
      </c>
    </row>
    <row r="8" spans="1:7" ht="5.0999999999999996" customHeight="1" x14ac:dyDescent="0.2">
      <c r="A8" s="497"/>
      <c r="B8" s="497"/>
      <c r="C8" s="857"/>
      <c r="D8" s="1633"/>
      <c r="E8" s="1957"/>
      <c r="F8" s="1957"/>
      <c r="G8" s="1957"/>
    </row>
    <row r="9" spans="1:7" x14ac:dyDescent="0.2">
      <c r="A9" s="497" t="s">
        <v>531</v>
      </c>
      <c r="B9" s="497"/>
      <c r="C9" s="2136"/>
      <c r="D9" s="652"/>
      <c r="E9" s="2136"/>
      <c r="F9" s="2136"/>
    </row>
    <row r="10" spans="1:7" x14ac:dyDescent="0.2">
      <c r="A10" s="497" t="s">
        <v>686</v>
      </c>
      <c r="B10" s="497"/>
      <c r="C10" s="2136"/>
      <c r="D10" s="652"/>
      <c r="E10" s="2136"/>
      <c r="F10" s="2136"/>
    </row>
    <row r="11" spans="1:7" x14ac:dyDescent="0.2">
      <c r="A11" s="2135" t="s">
        <v>708</v>
      </c>
      <c r="B11" s="2135"/>
      <c r="C11" s="2144"/>
      <c r="D11" s="667"/>
      <c r="E11" s="2144"/>
      <c r="F11" s="2144"/>
    </row>
    <row r="12" spans="1:7" x14ac:dyDescent="0.2">
      <c r="A12" s="2135" t="s">
        <v>786</v>
      </c>
      <c r="B12" s="504">
        <f>'1.RF_S27-5-L  Rev.trans.'!B26+1</f>
        <v>142</v>
      </c>
      <c r="C12" s="2144"/>
      <c r="D12" s="667"/>
      <c r="E12" s="1812" t="s">
        <v>2305</v>
      </c>
      <c r="F12" s="2144"/>
    </row>
    <row r="13" spans="1:7" x14ac:dyDescent="0.2">
      <c r="A13" s="2135" t="s">
        <v>357</v>
      </c>
      <c r="B13" s="504">
        <f>B12+1</f>
        <v>143</v>
      </c>
      <c r="C13" s="2139"/>
      <c r="D13" s="504"/>
      <c r="E13" s="1812">
        <v>9642</v>
      </c>
      <c r="F13" s="1858"/>
      <c r="G13" s="2139"/>
    </row>
    <row r="14" spans="1:7" x14ac:dyDescent="0.2">
      <c r="A14" s="2141" t="s">
        <v>129</v>
      </c>
      <c r="B14" s="523">
        <f>B13+1</f>
        <v>144</v>
      </c>
      <c r="C14" s="2142"/>
      <c r="D14" s="523"/>
      <c r="E14" s="1862">
        <v>9643</v>
      </c>
      <c r="F14" s="2143"/>
      <c r="G14" s="2142"/>
    </row>
    <row r="15" spans="1:7" x14ac:dyDescent="0.2">
      <c r="A15" s="2155"/>
      <c r="B15" s="523">
        <f>B14+1</f>
        <v>145</v>
      </c>
      <c r="C15" s="2142">
        <f>C13+C14</f>
        <v>0</v>
      </c>
      <c r="D15" s="523"/>
      <c r="E15" s="1862">
        <v>9644</v>
      </c>
      <c r="F15" s="2143"/>
      <c r="G15" s="2142">
        <f>G13+G14</f>
        <v>0</v>
      </c>
    </row>
    <row r="16" spans="1:7" x14ac:dyDescent="0.2">
      <c r="A16" s="2135" t="s">
        <v>709</v>
      </c>
      <c r="B16" s="644"/>
      <c r="C16" s="2139"/>
      <c r="D16" s="644"/>
      <c r="E16" s="1873"/>
      <c r="F16" s="2140"/>
      <c r="G16" s="2139"/>
    </row>
    <row r="17" spans="1:7" x14ac:dyDescent="0.2">
      <c r="A17" s="2135" t="s">
        <v>358</v>
      </c>
      <c r="B17" s="644">
        <f>B15+1</f>
        <v>146</v>
      </c>
      <c r="C17" s="2139"/>
      <c r="D17" s="644"/>
      <c r="E17" s="1810">
        <v>9645</v>
      </c>
      <c r="F17" s="2140"/>
      <c r="G17" s="2139"/>
    </row>
    <row r="18" spans="1:7" x14ac:dyDescent="0.2">
      <c r="A18" s="2135" t="s">
        <v>359</v>
      </c>
      <c r="B18" s="644">
        <f>B17+1</f>
        <v>147</v>
      </c>
      <c r="C18" s="2139"/>
      <c r="D18" s="644"/>
      <c r="E18" s="1810">
        <v>9646</v>
      </c>
      <c r="F18" s="2140"/>
      <c r="G18" s="2139"/>
    </row>
    <row r="19" spans="1:7" x14ac:dyDescent="0.2">
      <c r="A19" s="2135" t="s">
        <v>360</v>
      </c>
      <c r="B19" s="644">
        <f>B18+1</f>
        <v>148</v>
      </c>
      <c r="C19" s="2139"/>
      <c r="D19" s="644"/>
      <c r="E19" s="1810">
        <v>9647</v>
      </c>
      <c r="F19" s="2140"/>
      <c r="G19" s="2139"/>
    </row>
    <row r="20" spans="1:7" x14ac:dyDescent="0.2">
      <c r="A20" s="2141" t="s">
        <v>129</v>
      </c>
      <c r="B20" s="523">
        <f>B19+1</f>
        <v>149</v>
      </c>
      <c r="C20" s="2142"/>
      <c r="D20" s="523"/>
      <c r="E20" s="1862">
        <v>9648</v>
      </c>
      <c r="F20" s="2143"/>
      <c r="G20" s="2142"/>
    </row>
    <row r="21" spans="1:7" x14ac:dyDescent="0.2">
      <c r="A21" s="2155"/>
      <c r="B21" s="523">
        <f>B20+1</f>
        <v>150</v>
      </c>
      <c r="C21" s="2142">
        <f>SUM(C17:C20)</f>
        <v>0</v>
      </c>
      <c r="D21" s="523"/>
      <c r="E21" s="1862">
        <v>9649</v>
      </c>
      <c r="F21" s="2143"/>
      <c r="G21" s="2142">
        <f>SUM(G17:G20)</f>
        <v>0</v>
      </c>
    </row>
    <row r="22" spans="1:7" x14ac:dyDescent="0.2">
      <c r="A22" s="2135" t="s">
        <v>710</v>
      </c>
      <c r="B22" s="644"/>
      <c r="C22" s="2139"/>
      <c r="D22" s="644"/>
      <c r="E22" s="1873"/>
      <c r="F22" s="2140"/>
      <c r="G22" s="2139"/>
    </row>
    <row r="23" spans="1:7" x14ac:dyDescent="0.2">
      <c r="A23" s="2135" t="s">
        <v>361</v>
      </c>
      <c r="B23" s="644"/>
      <c r="C23" s="2139"/>
      <c r="D23" s="644"/>
      <c r="E23" s="1873"/>
      <c r="F23" s="2140"/>
      <c r="G23" s="2139"/>
    </row>
    <row r="24" spans="1:7" x14ac:dyDescent="0.2">
      <c r="A24" s="2135" t="s">
        <v>362</v>
      </c>
      <c r="B24" s="644">
        <f>B21+1</f>
        <v>151</v>
      </c>
      <c r="C24" s="2139"/>
      <c r="D24" s="644"/>
      <c r="E24" s="1810">
        <v>9650</v>
      </c>
      <c r="F24" s="2140"/>
      <c r="G24" s="2139"/>
    </row>
    <row r="25" spans="1:7" ht="12.75" customHeight="1" x14ac:dyDescent="0.2">
      <c r="A25" s="2135" t="s">
        <v>363</v>
      </c>
      <c r="B25" s="644">
        <f>B24+1</f>
        <v>152</v>
      </c>
      <c r="C25" s="2139"/>
      <c r="D25" s="644"/>
      <c r="E25" s="1810">
        <v>9651</v>
      </c>
      <c r="F25" s="2140"/>
      <c r="G25" s="2139"/>
    </row>
    <row r="26" spans="1:7" x14ac:dyDescent="0.2">
      <c r="A26" s="2135" t="s">
        <v>236</v>
      </c>
      <c r="B26" s="644">
        <f>B25+1</f>
        <v>153</v>
      </c>
      <c r="C26" s="2139"/>
      <c r="D26" s="644"/>
      <c r="E26" s="1810">
        <v>9652</v>
      </c>
      <c r="F26" s="2140"/>
      <c r="G26" s="2139"/>
    </row>
    <row r="27" spans="1:7" x14ac:dyDescent="0.2">
      <c r="A27" s="2135" t="s">
        <v>364</v>
      </c>
      <c r="B27" s="644">
        <f>B26+1</f>
        <v>154</v>
      </c>
      <c r="C27" s="2139"/>
      <c r="D27" s="644"/>
      <c r="E27" s="1810">
        <v>9653</v>
      </c>
      <c r="F27" s="2140"/>
      <c r="G27" s="2139"/>
    </row>
    <row r="28" spans="1:7" x14ac:dyDescent="0.2">
      <c r="A28" s="2141" t="s">
        <v>129</v>
      </c>
      <c r="B28" s="523">
        <f>B27+1</f>
        <v>155</v>
      </c>
      <c r="C28" s="2142"/>
      <c r="D28" s="523"/>
      <c r="E28" s="1862">
        <v>9654</v>
      </c>
      <c r="F28" s="2143"/>
      <c r="G28" s="2142"/>
    </row>
    <row r="29" spans="1:7" ht="12.75" customHeight="1" x14ac:dyDescent="0.2">
      <c r="A29" s="2155"/>
      <c r="B29" s="523">
        <f>B28+1</f>
        <v>156</v>
      </c>
      <c r="C29" s="2142"/>
      <c r="D29" s="523"/>
      <c r="E29" s="1862">
        <v>9655</v>
      </c>
      <c r="F29" s="2143"/>
      <c r="G29" s="2142"/>
    </row>
    <row r="30" spans="1:7" x14ac:dyDescent="0.2">
      <c r="A30" s="2135" t="s">
        <v>463</v>
      </c>
      <c r="B30" s="644"/>
      <c r="C30" s="2139"/>
      <c r="D30" s="644"/>
      <c r="E30" s="2140"/>
      <c r="F30" s="2140"/>
      <c r="G30" s="2139"/>
    </row>
    <row r="31" spans="1:7" x14ac:dyDescent="0.2">
      <c r="A31" s="2135" t="s">
        <v>365</v>
      </c>
      <c r="B31" s="644"/>
      <c r="C31" s="2139"/>
      <c r="D31" s="644"/>
      <c r="E31" s="2140"/>
      <c r="F31" s="2140"/>
      <c r="G31" s="2139"/>
    </row>
    <row r="32" spans="1:7" x14ac:dyDescent="0.2">
      <c r="A32" s="2135" t="s">
        <v>366</v>
      </c>
      <c r="B32" s="644"/>
      <c r="C32" s="2139"/>
      <c r="D32" s="644"/>
      <c r="E32" s="1858"/>
      <c r="F32" s="1858"/>
      <c r="G32" s="2139"/>
    </row>
    <row r="33" spans="1:7" x14ac:dyDescent="0.2">
      <c r="A33" s="2135" t="s">
        <v>367</v>
      </c>
      <c r="B33" s="644">
        <f>B29+1</f>
        <v>157</v>
      </c>
      <c r="C33" s="2139"/>
      <c r="D33" s="644"/>
      <c r="E33" s="1812">
        <v>9656</v>
      </c>
      <c r="F33" s="1858"/>
      <c r="G33" s="2139"/>
    </row>
    <row r="34" spans="1:7" x14ac:dyDescent="0.2">
      <c r="A34" s="2135" t="s">
        <v>296</v>
      </c>
      <c r="B34" s="644">
        <f>B33+1</f>
        <v>158</v>
      </c>
      <c r="C34" s="2139"/>
      <c r="D34" s="644"/>
      <c r="E34" s="1812">
        <v>9657</v>
      </c>
      <c r="F34" s="1858"/>
      <c r="G34" s="2139"/>
    </row>
    <row r="35" spans="1:7" x14ac:dyDescent="0.2">
      <c r="A35" s="2135" t="s">
        <v>336</v>
      </c>
      <c r="B35" s="644">
        <f>B34+1</f>
        <v>159</v>
      </c>
      <c r="C35" s="2139"/>
      <c r="D35" s="644"/>
      <c r="E35" s="1812">
        <v>9658</v>
      </c>
      <c r="F35" s="2140"/>
      <c r="G35" s="2139"/>
    </row>
    <row r="36" spans="1:7" ht="12.75" customHeight="1" x14ac:dyDescent="0.2">
      <c r="A36" s="2135" t="s">
        <v>297</v>
      </c>
      <c r="B36" s="644">
        <f>B35+1</f>
        <v>160</v>
      </c>
      <c r="C36" s="2139"/>
      <c r="D36" s="644"/>
      <c r="E36" s="1810">
        <v>9659</v>
      </c>
      <c r="F36" s="2140"/>
      <c r="G36" s="2139"/>
    </row>
    <row r="37" spans="1:7" x14ac:dyDescent="0.2">
      <c r="A37" s="2135" t="s">
        <v>298</v>
      </c>
      <c r="B37" s="644"/>
      <c r="C37" s="2139"/>
      <c r="D37" s="644"/>
      <c r="E37" s="1873"/>
      <c r="F37" s="2140"/>
      <c r="G37" s="2139"/>
    </row>
    <row r="38" spans="1:7" x14ac:dyDescent="0.2">
      <c r="A38" s="90" t="s">
        <v>299</v>
      </c>
      <c r="B38" s="644">
        <f>B36+1</f>
        <v>161</v>
      </c>
      <c r="C38" s="2139"/>
      <c r="D38" s="644"/>
      <c r="E38" s="1810">
        <v>9997</v>
      </c>
      <c r="F38" s="2140"/>
      <c r="G38" s="2139"/>
    </row>
    <row r="39" spans="1:7" x14ac:dyDescent="0.2">
      <c r="A39" s="90" t="s">
        <v>300</v>
      </c>
      <c r="B39" s="644"/>
      <c r="C39" s="2139"/>
      <c r="D39" s="644"/>
      <c r="E39" s="1873"/>
      <c r="F39" s="2140"/>
      <c r="G39" s="2139"/>
    </row>
    <row r="40" spans="1:7" x14ac:dyDescent="0.2">
      <c r="A40" s="90" t="s">
        <v>397</v>
      </c>
      <c r="B40" s="644"/>
      <c r="C40" s="2139"/>
      <c r="D40" s="644"/>
      <c r="E40" s="1873"/>
      <c r="F40" s="2140"/>
      <c r="G40" s="2139"/>
    </row>
    <row r="41" spans="1:7" ht="12.75" customHeight="1" x14ac:dyDescent="0.2">
      <c r="A41" s="90" t="s">
        <v>398</v>
      </c>
      <c r="B41" s="644">
        <f>B38+1</f>
        <v>162</v>
      </c>
      <c r="C41" s="2139"/>
      <c r="D41" s="644"/>
      <c r="E41" s="1810" t="s">
        <v>2306</v>
      </c>
      <c r="F41" s="2140"/>
      <c r="G41" s="2139"/>
    </row>
    <row r="42" spans="1:7" x14ac:dyDescent="0.2">
      <c r="A42" s="90" t="s">
        <v>399</v>
      </c>
      <c r="B42" s="644">
        <f t="shared" ref="B42:B47" si="0">B41+1</f>
        <v>163</v>
      </c>
      <c r="C42" s="2139"/>
      <c r="D42" s="644"/>
      <c r="E42" s="1810" t="s">
        <v>2307</v>
      </c>
      <c r="F42" s="2140"/>
      <c r="G42" s="2139"/>
    </row>
    <row r="43" spans="1:7" x14ac:dyDescent="0.2">
      <c r="A43" s="90" t="s">
        <v>515</v>
      </c>
      <c r="B43" s="644">
        <f t="shared" si="0"/>
        <v>164</v>
      </c>
      <c r="C43" s="2139"/>
      <c r="D43" s="644"/>
      <c r="E43" s="1812" t="s">
        <v>2308</v>
      </c>
      <c r="F43" s="2140"/>
      <c r="G43" s="2139"/>
    </row>
    <row r="44" spans="1:7" x14ac:dyDescent="0.2">
      <c r="A44" s="90" t="s">
        <v>236</v>
      </c>
      <c r="B44" s="644">
        <f t="shared" si="0"/>
        <v>165</v>
      </c>
      <c r="C44" s="2139"/>
      <c r="D44" s="644"/>
      <c r="E44" s="1810">
        <v>9999</v>
      </c>
      <c r="F44" s="2140"/>
      <c r="G44" s="2139"/>
    </row>
    <row r="45" spans="1:7" x14ac:dyDescent="0.2">
      <c r="A45" s="2135" t="s">
        <v>301</v>
      </c>
      <c r="B45" s="644">
        <f t="shared" si="0"/>
        <v>166</v>
      </c>
      <c r="C45" s="2139"/>
      <c r="D45" s="644"/>
      <c r="E45" s="1810">
        <v>9661</v>
      </c>
      <c r="F45" s="2140"/>
      <c r="G45" s="2139"/>
    </row>
    <row r="46" spans="1:7" x14ac:dyDescent="0.2">
      <c r="A46" s="2135" t="s">
        <v>302</v>
      </c>
      <c r="B46" s="504">
        <f t="shared" si="0"/>
        <v>167</v>
      </c>
      <c r="C46" s="2139"/>
      <c r="D46" s="504"/>
      <c r="E46" s="1810">
        <v>9662</v>
      </c>
      <c r="F46" s="1858"/>
      <c r="G46" s="2139"/>
    </row>
    <row r="47" spans="1:7" x14ac:dyDescent="0.2">
      <c r="A47" s="2141" t="s">
        <v>129</v>
      </c>
      <c r="B47" s="523">
        <f t="shared" si="0"/>
        <v>168</v>
      </c>
      <c r="C47" s="2142"/>
      <c r="D47" s="523"/>
      <c r="E47" s="1862">
        <v>9663</v>
      </c>
      <c r="F47" s="2143"/>
      <c r="G47" s="2142"/>
    </row>
    <row r="48" spans="1:7" ht="12.75" customHeight="1" x14ac:dyDescent="0.2">
      <c r="A48" s="2155"/>
      <c r="B48" s="687">
        <f>B47+1</f>
        <v>169</v>
      </c>
      <c r="C48" s="2145"/>
      <c r="D48" s="687"/>
      <c r="E48" s="1862">
        <v>9664</v>
      </c>
      <c r="F48" s="2146"/>
      <c r="G48" s="2145"/>
    </row>
    <row r="49" spans="1:7" ht="12.75" customHeight="1" x14ac:dyDescent="0.2">
      <c r="A49" s="2135" t="s">
        <v>464</v>
      </c>
      <c r="B49" s="504"/>
      <c r="C49" s="2139"/>
      <c r="D49" s="504"/>
      <c r="E49" s="1865"/>
      <c r="F49" s="1858"/>
      <c r="G49" s="2139"/>
    </row>
    <row r="50" spans="1:7" ht="12.75" customHeight="1" x14ac:dyDescent="0.2">
      <c r="A50" s="2135" t="s">
        <v>303</v>
      </c>
      <c r="B50" s="504">
        <f>B48+1</f>
        <v>170</v>
      </c>
      <c r="C50" s="2139"/>
      <c r="D50" s="504"/>
      <c r="E50" s="1812">
        <v>9665</v>
      </c>
      <c r="F50" s="1858"/>
      <c r="G50" s="2139"/>
    </row>
    <row r="51" spans="1:7" x14ac:dyDescent="0.2">
      <c r="A51" s="2141" t="s">
        <v>129</v>
      </c>
      <c r="B51" s="523">
        <f>B50+1</f>
        <v>171</v>
      </c>
      <c r="C51" s="2142"/>
      <c r="D51" s="523"/>
      <c r="E51" s="1862">
        <v>9666</v>
      </c>
      <c r="F51" s="2143"/>
      <c r="G51" s="2142"/>
    </row>
    <row r="52" spans="1:7" ht="12.75" customHeight="1" x14ac:dyDescent="0.2">
      <c r="A52" s="2155"/>
      <c r="B52" s="687">
        <f>B51+1</f>
        <v>172</v>
      </c>
      <c r="C52" s="2145"/>
      <c r="D52" s="687"/>
      <c r="E52" s="1862">
        <v>9667</v>
      </c>
      <c r="F52" s="2146"/>
      <c r="G52" s="2145"/>
    </row>
    <row r="53" spans="1:7" x14ac:dyDescent="0.2">
      <c r="A53" s="2135" t="s">
        <v>204</v>
      </c>
      <c r="B53" s="644"/>
      <c r="C53" s="2139"/>
      <c r="D53" s="644"/>
      <c r="E53" s="2140"/>
      <c r="F53" s="2140"/>
      <c r="G53" s="2139"/>
    </row>
    <row r="54" spans="1:7" x14ac:dyDescent="0.2">
      <c r="A54" s="2135" t="s">
        <v>304</v>
      </c>
      <c r="B54" s="644">
        <f>B52+1</f>
        <v>173</v>
      </c>
      <c r="C54" s="2139"/>
      <c r="D54" s="644"/>
      <c r="E54" s="1810">
        <v>9668</v>
      </c>
      <c r="F54" s="2140"/>
      <c r="G54" s="2139"/>
    </row>
    <row r="55" spans="1:7" x14ac:dyDescent="0.2">
      <c r="A55" s="2135" t="s">
        <v>305</v>
      </c>
      <c r="B55" s="644">
        <f>B54+1</f>
        <v>174</v>
      </c>
      <c r="C55" s="2139"/>
      <c r="D55" s="644"/>
      <c r="E55" s="1810">
        <v>9669</v>
      </c>
      <c r="F55" s="2140"/>
      <c r="G55" s="2139"/>
    </row>
    <row r="56" spans="1:7" x14ac:dyDescent="0.2">
      <c r="A56" s="2135" t="s">
        <v>306</v>
      </c>
      <c r="B56" s="504">
        <f>B55+1</f>
        <v>175</v>
      </c>
      <c r="C56" s="2139"/>
      <c r="D56" s="504"/>
      <c r="E56" s="1810">
        <v>9670</v>
      </c>
      <c r="F56" s="1858"/>
      <c r="G56" s="2139"/>
    </row>
    <row r="57" spans="1:7" x14ac:dyDescent="0.2">
      <c r="A57" s="2141" t="s">
        <v>129</v>
      </c>
      <c r="B57" s="523">
        <f>B56+1</f>
        <v>176</v>
      </c>
      <c r="C57" s="2142"/>
      <c r="D57" s="523"/>
      <c r="E57" s="1862">
        <v>9671</v>
      </c>
      <c r="F57" s="2143"/>
      <c r="G57" s="2142"/>
    </row>
    <row r="58" spans="1:7" ht="12.75" customHeight="1" x14ac:dyDescent="0.2">
      <c r="A58" s="2155"/>
      <c r="B58" s="687">
        <f>B57+1</f>
        <v>177</v>
      </c>
      <c r="C58" s="2145"/>
      <c r="D58" s="687"/>
      <c r="E58" s="1862">
        <v>9672</v>
      </c>
      <c r="F58" s="2146"/>
      <c r="G58" s="2145"/>
    </row>
    <row r="59" spans="1:7" x14ac:dyDescent="0.2">
      <c r="A59" s="2135" t="s">
        <v>205</v>
      </c>
      <c r="B59" s="644"/>
      <c r="C59" s="2139"/>
      <c r="D59" s="644"/>
      <c r="E59" s="2140"/>
      <c r="F59" s="2140"/>
      <c r="G59" s="2139"/>
    </row>
    <row r="60" spans="1:7" x14ac:dyDescent="0.2">
      <c r="A60" s="2135" t="s">
        <v>307</v>
      </c>
      <c r="B60" s="504">
        <f>B58+1</f>
        <v>178</v>
      </c>
      <c r="C60" s="2139"/>
      <c r="D60" s="504"/>
      <c r="E60" s="1810">
        <v>9673</v>
      </c>
      <c r="F60" s="1858"/>
      <c r="G60" s="2139"/>
    </row>
    <row r="61" spans="1:7" ht="12.75" customHeight="1" x14ac:dyDescent="0.2">
      <c r="A61" s="2135" t="s">
        <v>308</v>
      </c>
      <c r="B61" s="504"/>
      <c r="C61" s="2139"/>
      <c r="D61" s="504"/>
      <c r="E61" s="1812"/>
      <c r="F61" s="1858"/>
      <c r="G61" s="2139"/>
    </row>
    <row r="62" spans="1:7" x14ac:dyDescent="0.2">
      <c r="A62" s="2135" t="s">
        <v>5</v>
      </c>
      <c r="B62" s="504">
        <f>B60+1</f>
        <v>179</v>
      </c>
      <c r="C62" s="2139"/>
      <c r="D62" s="504"/>
      <c r="E62" s="1812">
        <v>9674</v>
      </c>
      <c r="F62" s="1858"/>
      <c r="G62" s="2139"/>
    </row>
    <row r="63" spans="1:7" x14ac:dyDescent="0.2">
      <c r="A63" s="2141" t="s">
        <v>236</v>
      </c>
      <c r="B63" s="523">
        <f>B62+1</f>
        <v>180</v>
      </c>
      <c r="C63" s="2142"/>
      <c r="D63" s="523"/>
      <c r="E63" s="1862">
        <v>9675</v>
      </c>
      <c r="F63" s="2143"/>
      <c r="G63" s="2142"/>
    </row>
    <row r="64" spans="1:7" ht="12.75" customHeight="1" x14ac:dyDescent="0.2">
      <c r="A64" s="2155"/>
      <c r="B64" s="687">
        <f>B63+1</f>
        <v>181</v>
      </c>
      <c r="C64" s="2145"/>
      <c r="D64" s="687"/>
      <c r="E64" s="1869">
        <v>9676</v>
      </c>
      <c r="F64" s="2146"/>
      <c r="G64" s="2145"/>
    </row>
    <row r="65" spans="1:7" ht="12.75" customHeight="1" x14ac:dyDescent="0.2">
      <c r="A65" s="2155" t="s">
        <v>206</v>
      </c>
      <c r="B65" s="687">
        <f>B64+1</f>
        <v>182</v>
      </c>
      <c r="C65" s="2145"/>
      <c r="D65" s="687"/>
      <c r="E65" s="2146"/>
      <c r="F65" s="2146"/>
      <c r="G65" s="2145"/>
    </row>
    <row r="66" spans="1:7" ht="15" customHeight="1" x14ac:dyDescent="0.2">
      <c r="A66" s="2155"/>
      <c r="B66" s="687">
        <f>B65+1</f>
        <v>183</v>
      </c>
      <c r="C66" s="2145"/>
      <c r="D66" s="687"/>
      <c r="E66" s="1862">
        <v>9682</v>
      </c>
      <c r="F66" s="2146"/>
      <c r="G66" s="2145"/>
    </row>
  </sheetData>
  <mergeCells count="4">
    <mergeCell ref="A3:G3"/>
    <mergeCell ref="A4:G4"/>
    <mergeCell ref="E6:G6"/>
    <mergeCell ref="A2:G2"/>
  </mergeCells>
  <pageMargins left="0.39370078740157483" right="0.39370078740157483" top="0.59055118110236227" bottom="0.39370078740157483" header="0.39370078740157483" footer="0.19685039370078741"/>
  <pageSetup scale="88" orientation="portrait" r:id="rId1"/>
  <headerFooter alignWithMargins="0">
    <oddHeader>&amp;L&amp;9Organisme ________________________________________&amp;R&amp;9Code géographique ____________</oddHeader>
    <oddFooter xml:space="preserve">&amp;LS27-6-L&amp;R
</oddFooter>
  </headerFooter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8"/>
  <sheetViews>
    <sheetView showZeros="0" zoomScaleNormal="100" zoomScaleSheetLayoutView="40" workbookViewId="0">
      <selection sqref="A1:G1"/>
    </sheetView>
  </sheetViews>
  <sheetFormatPr baseColWidth="10" defaultColWidth="11.42578125" defaultRowHeight="12.75" x14ac:dyDescent="0.2"/>
  <cols>
    <col min="1" max="1" width="44.28515625" style="2051" customWidth="1"/>
    <col min="2" max="2" width="3.140625" style="2046" customWidth="1"/>
    <col min="3" max="3" width="15.7109375" style="2051" customWidth="1"/>
    <col min="4" max="4" width="1.7109375" style="648" customWidth="1"/>
    <col min="5" max="5" width="15.7109375" style="2051" customWidth="1"/>
    <col min="6" max="6" width="1.7109375" style="2051" customWidth="1"/>
    <col min="7" max="7" width="15.7109375" style="2051" customWidth="1"/>
    <col min="8" max="16384" width="11.42578125" style="2051"/>
  </cols>
  <sheetData>
    <row r="1" spans="1:7" ht="15" customHeight="1" x14ac:dyDescent="0.2">
      <c r="A1" s="2256" t="s">
        <v>1000</v>
      </c>
      <c r="B1" s="2237"/>
      <c r="C1" s="2237"/>
      <c r="D1" s="2237"/>
      <c r="E1" s="2237"/>
      <c r="F1" s="2237"/>
      <c r="G1" s="2237"/>
    </row>
    <row r="2" spans="1:7" ht="14.1" customHeight="1" x14ac:dyDescent="0.2">
      <c r="A2" s="2370" t="s">
        <v>2453</v>
      </c>
      <c r="B2" s="2370"/>
      <c r="C2" s="2370"/>
      <c r="D2" s="2370"/>
      <c r="E2" s="2370"/>
      <c r="F2" s="2370"/>
      <c r="G2" s="2370"/>
    </row>
    <row r="3" spans="1:7" ht="12.75" customHeight="1" x14ac:dyDescent="0.2">
      <c r="A3" s="2323" t="s">
        <v>877</v>
      </c>
      <c r="B3" s="2323"/>
      <c r="C3" s="2323"/>
      <c r="D3" s="2323"/>
      <c r="E3" s="2323"/>
      <c r="F3" s="2323"/>
      <c r="G3" s="2323"/>
    </row>
    <row r="4" spans="1:7" ht="12.75" customHeight="1" x14ac:dyDescent="0.2">
      <c r="A4" s="2182" t="s">
        <v>1016</v>
      </c>
      <c r="B4" s="1957"/>
      <c r="C4" s="1957"/>
      <c r="D4" s="1236"/>
      <c r="E4" s="1957"/>
      <c r="F4" s="1957"/>
      <c r="G4" s="1957"/>
    </row>
    <row r="5" spans="1:7" ht="12.75" customHeight="1" x14ac:dyDescent="0.2">
      <c r="A5" s="1327" t="s">
        <v>341</v>
      </c>
      <c r="B5" s="2165"/>
      <c r="C5" s="1957" t="s">
        <v>503</v>
      </c>
      <c r="D5" s="584"/>
      <c r="E5" s="2326" t="s">
        <v>287</v>
      </c>
      <c r="F5" s="2242"/>
      <c r="G5" s="2242"/>
    </row>
    <row r="6" spans="1:7" ht="12.75" customHeight="1" thickBot="1" x14ac:dyDescent="0.25">
      <c r="A6" s="495" t="s">
        <v>149</v>
      </c>
      <c r="B6" s="496"/>
      <c r="C6" s="2149">
        <v>2018</v>
      </c>
      <c r="D6" s="1630"/>
      <c r="E6" s="496">
        <v>2018</v>
      </c>
      <c r="F6" s="496"/>
      <c r="G6" s="496">
        <v>2017</v>
      </c>
    </row>
    <row r="7" spans="1:7" ht="5.0999999999999996" customHeight="1" x14ac:dyDescent="0.2">
      <c r="A7" s="497"/>
      <c r="B7" s="1957"/>
      <c r="C7" s="1835"/>
      <c r="D7" s="667"/>
      <c r="E7" s="2144"/>
      <c r="F7" s="2144"/>
    </row>
    <row r="8" spans="1:7" ht="13.15" customHeight="1" x14ac:dyDescent="0.2">
      <c r="A8" s="497" t="s">
        <v>150</v>
      </c>
      <c r="B8" s="1957"/>
      <c r="C8" s="2195"/>
      <c r="E8" s="2136"/>
      <c r="F8" s="2136"/>
    </row>
    <row r="9" spans="1:7" x14ac:dyDescent="0.2">
      <c r="A9" s="2135" t="s">
        <v>708</v>
      </c>
      <c r="B9" s="504"/>
      <c r="C9" s="2139"/>
      <c r="D9" s="644"/>
      <c r="E9" s="2140"/>
      <c r="F9" s="2140"/>
      <c r="G9" s="2139"/>
    </row>
    <row r="10" spans="1:7" x14ac:dyDescent="0.2">
      <c r="A10" s="2047" t="s">
        <v>864</v>
      </c>
      <c r="B10" s="504">
        <f>'1.RF_S27-6-L  Services rend'!B66+1</f>
        <v>184</v>
      </c>
      <c r="C10" s="2139"/>
      <c r="D10" s="644"/>
      <c r="E10" s="1810" t="s">
        <v>2309</v>
      </c>
      <c r="F10" s="2140"/>
      <c r="G10" s="2139"/>
    </row>
    <row r="11" spans="1:7" x14ac:dyDescent="0.2">
      <c r="A11" s="2047" t="s">
        <v>357</v>
      </c>
      <c r="B11" s="504">
        <f>B10+1</f>
        <v>185</v>
      </c>
      <c r="C11" s="2139"/>
      <c r="D11" s="644"/>
      <c r="E11" s="1810" t="s">
        <v>2310</v>
      </c>
      <c r="F11" s="2140"/>
      <c r="G11" s="2139"/>
    </row>
    <row r="12" spans="1:7" x14ac:dyDescent="0.2">
      <c r="A12" s="2047" t="s">
        <v>129</v>
      </c>
      <c r="B12" s="504">
        <f>B11+1</f>
        <v>186</v>
      </c>
      <c r="C12" s="2139"/>
      <c r="D12" s="644"/>
      <c r="E12" s="1810" t="s">
        <v>2311</v>
      </c>
      <c r="F12" s="2140"/>
      <c r="G12" s="2139"/>
    </row>
    <row r="13" spans="1:7" ht="12.75" customHeight="1" x14ac:dyDescent="0.2">
      <c r="A13" s="2155"/>
      <c r="B13" s="687">
        <f>B12+1</f>
        <v>187</v>
      </c>
      <c r="C13" s="2145"/>
      <c r="D13" s="687"/>
      <c r="E13" s="1869">
        <v>9683</v>
      </c>
      <c r="F13" s="2146"/>
      <c r="G13" s="2145"/>
    </row>
    <row r="14" spans="1:7" x14ac:dyDescent="0.2">
      <c r="A14" s="2135" t="s">
        <v>709</v>
      </c>
      <c r="B14" s="504"/>
      <c r="C14" s="2139"/>
      <c r="D14" s="644"/>
      <c r="E14" s="1873"/>
      <c r="F14" s="2140"/>
      <c r="G14" s="2139"/>
    </row>
    <row r="15" spans="1:7" x14ac:dyDescent="0.2">
      <c r="A15" s="2047" t="s">
        <v>358</v>
      </c>
      <c r="B15" s="504">
        <f>B13+1</f>
        <v>188</v>
      </c>
      <c r="C15" s="2139"/>
      <c r="D15" s="644"/>
      <c r="E15" s="1810" t="s">
        <v>2312</v>
      </c>
      <c r="F15" s="2140"/>
      <c r="G15" s="2139"/>
    </row>
    <row r="16" spans="1:7" x14ac:dyDescent="0.2">
      <c r="A16" s="2047" t="s">
        <v>359</v>
      </c>
      <c r="B16" s="504">
        <f>B15+1</f>
        <v>189</v>
      </c>
      <c r="C16" s="2139"/>
      <c r="D16" s="644"/>
      <c r="E16" s="1810" t="s">
        <v>2313</v>
      </c>
      <c r="F16" s="2140"/>
      <c r="G16" s="2139"/>
    </row>
    <row r="17" spans="1:7" x14ac:dyDescent="0.2">
      <c r="A17" s="2047" t="s">
        <v>360</v>
      </c>
      <c r="B17" s="504">
        <f t="shared" ref="B17:B18" si="0">B16+1</f>
        <v>190</v>
      </c>
      <c r="C17" s="2139"/>
      <c r="D17" s="644"/>
      <c r="E17" s="1810" t="s">
        <v>2314</v>
      </c>
      <c r="F17" s="2140"/>
      <c r="G17" s="2139"/>
    </row>
    <row r="18" spans="1:7" x14ac:dyDescent="0.2">
      <c r="A18" s="2047" t="s">
        <v>129</v>
      </c>
      <c r="B18" s="504">
        <f t="shared" si="0"/>
        <v>191</v>
      </c>
      <c r="C18" s="2139"/>
      <c r="D18" s="644"/>
      <c r="E18" s="1810" t="s">
        <v>2315</v>
      </c>
      <c r="F18" s="2140"/>
      <c r="G18" s="2139"/>
    </row>
    <row r="19" spans="1:7" ht="12.75" customHeight="1" x14ac:dyDescent="0.2">
      <c r="A19" s="2155"/>
      <c r="B19" s="687">
        <f>B18+1</f>
        <v>192</v>
      </c>
      <c r="C19" s="2145"/>
      <c r="D19" s="687"/>
      <c r="E19" s="1869">
        <v>9684</v>
      </c>
      <c r="F19" s="2146"/>
      <c r="G19" s="2145"/>
    </row>
    <row r="20" spans="1:7" x14ac:dyDescent="0.2">
      <c r="A20" s="2135" t="s">
        <v>710</v>
      </c>
      <c r="B20" s="504"/>
      <c r="C20" s="2139"/>
      <c r="D20" s="644"/>
      <c r="E20" s="2140"/>
      <c r="F20" s="2140"/>
      <c r="G20" s="2139"/>
    </row>
    <row r="21" spans="1:7" x14ac:dyDescent="0.2">
      <c r="A21" s="2047" t="s">
        <v>361</v>
      </c>
      <c r="B21" s="504"/>
      <c r="C21" s="2139"/>
      <c r="D21" s="644"/>
      <c r="E21" s="2140"/>
      <c r="F21" s="2140"/>
      <c r="G21" s="2139"/>
    </row>
    <row r="22" spans="1:7" x14ac:dyDescent="0.2">
      <c r="A22" s="2047" t="s">
        <v>362</v>
      </c>
      <c r="B22" s="504">
        <f>B19+1</f>
        <v>193</v>
      </c>
      <c r="C22" s="2139"/>
      <c r="D22" s="644"/>
      <c r="E22" s="1810" t="s">
        <v>2316</v>
      </c>
      <c r="F22" s="2140"/>
      <c r="G22" s="2139"/>
    </row>
    <row r="23" spans="1:7" x14ac:dyDescent="0.2">
      <c r="A23" s="2047" t="s">
        <v>363</v>
      </c>
      <c r="B23" s="504">
        <f>B22+1</f>
        <v>194</v>
      </c>
      <c r="C23" s="2139"/>
      <c r="D23" s="644"/>
      <c r="E23" s="1810" t="s">
        <v>2317</v>
      </c>
      <c r="F23" s="2140"/>
      <c r="G23" s="2139"/>
    </row>
    <row r="24" spans="1:7" x14ac:dyDescent="0.2">
      <c r="A24" s="2047" t="s">
        <v>236</v>
      </c>
      <c r="B24" s="504">
        <f>B23+1</f>
        <v>195</v>
      </c>
      <c r="C24" s="2139"/>
      <c r="D24" s="644"/>
      <c r="E24" s="1810" t="s">
        <v>2318</v>
      </c>
      <c r="F24" s="2140"/>
      <c r="G24" s="2139"/>
    </row>
    <row r="25" spans="1:7" x14ac:dyDescent="0.2">
      <c r="A25" s="2047" t="s">
        <v>364</v>
      </c>
      <c r="B25" s="504"/>
      <c r="C25" s="2139"/>
      <c r="D25" s="644"/>
      <c r="E25" s="1873"/>
      <c r="F25" s="2140"/>
      <c r="G25" s="2139"/>
    </row>
    <row r="26" spans="1:7" x14ac:dyDescent="0.2">
      <c r="A26" s="2047" t="s">
        <v>309</v>
      </c>
      <c r="B26" s="504"/>
      <c r="C26" s="2139"/>
      <c r="D26" s="644"/>
      <c r="E26" s="1873"/>
      <c r="F26" s="2140"/>
      <c r="G26" s="2139"/>
    </row>
    <row r="27" spans="1:7" x14ac:dyDescent="0.2">
      <c r="A27" s="2047" t="s">
        <v>402</v>
      </c>
      <c r="B27" s="504">
        <f>B24+1</f>
        <v>196</v>
      </c>
      <c r="C27" s="2139"/>
      <c r="D27" s="644"/>
      <c r="E27" s="1810">
        <v>9700</v>
      </c>
      <c r="F27" s="2140"/>
      <c r="G27" s="2139"/>
    </row>
    <row r="28" spans="1:7" x14ac:dyDescent="0.2">
      <c r="A28" s="2047" t="s">
        <v>47</v>
      </c>
      <c r="B28" s="504">
        <f t="shared" ref="B28:B66" si="1">B27+1</f>
        <v>197</v>
      </c>
      <c r="C28" s="2139"/>
      <c r="D28" s="644"/>
      <c r="E28" s="1810">
        <v>9701</v>
      </c>
      <c r="F28" s="2140"/>
      <c r="G28" s="2139"/>
    </row>
    <row r="29" spans="1:7" x14ac:dyDescent="0.2">
      <c r="A29" s="2047" t="s">
        <v>48</v>
      </c>
      <c r="B29" s="504">
        <f t="shared" si="1"/>
        <v>198</v>
      </c>
      <c r="C29" s="2139"/>
      <c r="D29" s="644"/>
      <c r="E29" s="1810">
        <v>9702</v>
      </c>
      <c r="F29" s="2140"/>
      <c r="G29" s="2139"/>
    </row>
    <row r="30" spans="1:7" x14ac:dyDescent="0.2">
      <c r="A30" s="2047" t="s">
        <v>236</v>
      </c>
      <c r="B30" s="504">
        <f t="shared" si="1"/>
        <v>199</v>
      </c>
      <c r="C30" s="2139"/>
      <c r="D30" s="644"/>
      <c r="E30" s="1810">
        <v>9703</v>
      </c>
      <c r="F30" s="2140"/>
      <c r="G30" s="2139"/>
    </row>
    <row r="31" spans="1:7" x14ac:dyDescent="0.2">
      <c r="A31" s="2047" t="s">
        <v>129</v>
      </c>
      <c r="B31" s="504">
        <f t="shared" si="1"/>
        <v>200</v>
      </c>
      <c r="C31" s="2139"/>
      <c r="D31" s="644"/>
      <c r="E31" s="1810">
        <v>6777</v>
      </c>
      <c r="F31" s="2140"/>
      <c r="G31" s="2139"/>
    </row>
    <row r="32" spans="1:7" x14ac:dyDescent="0.2">
      <c r="A32" s="2196"/>
      <c r="B32" s="687">
        <f>B31+1</f>
        <v>201</v>
      </c>
      <c r="C32" s="2145"/>
      <c r="D32" s="687"/>
      <c r="E32" s="1869" t="s">
        <v>2319</v>
      </c>
      <c r="F32" s="2146"/>
      <c r="G32" s="2145"/>
    </row>
    <row r="33" spans="1:7" x14ac:dyDescent="0.2">
      <c r="A33" s="2135" t="s">
        <v>463</v>
      </c>
      <c r="B33" s="504"/>
      <c r="C33" s="2139"/>
      <c r="D33" s="644"/>
      <c r="E33" s="2140"/>
      <c r="F33" s="2140"/>
      <c r="G33" s="2139"/>
    </row>
    <row r="34" spans="1:7" x14ac:dyDescent="0.2">
      <c r="A34" s="2047" t="s">
        <v>880</v>
      </c>
      <c r="B34" s="504"/>
      <c r="C34" s="2139"/>
      <c r="D34" s="644"/>
      <c r="E34" s="2140"/>
      <c r="F34" s="2140"/>
      <c r="G34" s="2139"/>
    </row>
    <row r="35" spans="1:7" x14ac:dyDescent="0.2">
      <c r="A35" s="2047" t="s">
        <v>1007</v>
      </c>
      <c r="B35" s="504">
        <f>B32+1</f>
        <v>202</v>
      </c>
      <c r="C35" s="2139"/>
      <c r="D35" s="644"/>
      <c r="E35" s="1810" t="s">
        <v>2320</v>
      </c>
      <c r="F35" s="2140"/>
      <c r="G35" s="2139"/>
    </row>
    <row r="36" spans="1:7" x14ac:dyDescent="0.2">
      <c r="A36" s="2047" t="s">
        <v>296</v>
      </c>
      <c r="B36" s="504">
        <f>B35+1</f>
        <v>203</v>
      </c>
      <c r="C36" s="2139"/>
      <c r="D36" s="644"/>
      <c r="E36" s="1810" t="s">
        <v>2321</v>
      </c>
      <c r="F36" s="2140"/>
      <c r="G36" s="2139"/>
    </row>
    <row r="37" spans="1:7" x14ac:dyDescent="0.2">
      <c r="A37" s="2047" t="s">
        <v>336</v>
      </c>
      <c r="B37" s="504">
        <f t="shared" ref="B37:B38" si="2">B36+1</f>
        <v>204</v>
      </c>
      <c r="C37" s="2139"/>
      <c r="D37" s="644"/>
      <c r="E37" s="1810" t="s">
        <v>2322</v>
      </c>
      <c r="F37" s="2140"/>
      <c r="G37" s="2139"/>
    </row>
    <row r="38" spans="1:7" x14ac:dyDescent="0.2">
      <c r="A38" s="2047" t="s">
        <v>297</v>
      </c>
      <c r="B38" s="504">
        <f t="shared" si="2"/>
        <v>205</v>
      </c>
      <c r="C38" s="2139"/>
      <c r="D38" s="644"/>
      <c r="E38" s="1810" t="s">
        <v>2323</v>
      </c>
      <c r="F38" s="2140"/>
      <c r="G38" s="2139"/>
    </row>
    <row r="39" spans="1:7" x14ac:dyDescent="0.2">
      <c r="A39" s="2047" t="s">
        <v>865</v>
      </c>
      <c r="B39" s="504"/>
      <c r="C39" s="2139"/>
      <c r="D39" s="644"/>
      <c r="E39" s="1873"/>
      <c r="F39" s="2140"/>
      <c r="G39" s="2139"/>
    </row>
    <row r="40" spans="1:7" x14ac:dyDescent="0.2">
      <c r="A40" s="2047" t="s">
        <v>868</v>
      </c>
      <c r="B40" s="504">
        <f>B38+1</f>
        <v>206</v>
      </c>
      <c r="C40" s="2139"/>
      <c r="D40" s="644"/>
      <c r="E40" s="1810" t="s">
        <v>2324</v>
      </c>
      <c r="F40" s="2140"/>
      <c r="G40" s="2139"/>
    </row>
    <row r="41" spans="1:7" x14ac:dyDescent="0.2">
      <c r="A41" s="2047" t="s">
        <v>869</v>
      </c>
      <c r="B41" s="504">
        <f t="shared" ref="B41:B46" si="3">B40+1</f>
        <v>207</v>
      </c>
      <c r="C41" s="2139"/>
      <c r="D41" s="644"/>
      <c r="E41" s="1810" t="s">
        <v>2325</v>
      </c>
      <c r="F41" s="2140"/>
      <c r="G41" s="2139"/>
    </row>
    <row r="42" spans="1:7" x14ac:dyDescent="0.2">
      <c r="A42" s="2047" t="s">
        <v>870</v>
      </c>
      <c r="B42" s="504">
        <f t="shared" si="3"/>
        <v>208</v>
      </c>
      <c r="C42" s="2139"/>
      <c r="D42" s="644"/>
      <c r="E42" s="1810" t="s">
        <v>2326</v>
      </c>
      <c r="F42" s="2140"/>
      <c r="G42" s="2139"/>
    </row>
    <row r="43" spans="1:7" x14ac:dyDescent="0.2">
      <c r="A43" s="2047" t="s">
        <v>301</v>
      </c>
      <c r="B43" s="504">
        <f t="shared" si="3"/>
        <v>209</v>
      </c>
      <c r="C43" s="2139"/>
      <c r="D43" s="644"/>
      <c r="E43" s="1810" t="s">
        <v>2327</v>
      </c>
      <c r="F43" s="2140"/>
      <c r="G43" s="2139"/>
    </row>
    <row r="44" spans="1:7" x14ac:dyDescent="0.2">
      <c r="A44" s="2047" t="s">
        <v>302</v>
      </c>
      <c r="B44" s="504">
        <f t="shared" si="3"/>
        <v>210</v>
      </c>
      <c r="C44" s="2139"/>
      <c r="D44" s="644"/>
      <c r="E44" s="1810" t="s">
        <v>2328</v>
      </c>
      <c r="F44" s="2140"/>
      <c r="G44" s="2139"/>
    </row>
    <row r="45" spans="1:7" x14ac:dyDescent="0.2">
      <c r="A45" s="2047" t="s">
        <v>129</v>
      </c>
      <c r="B45" s="504">
        <f t="shared" si="3"/>
        <v>211</v>
      </c>
      <c r="C45" s="2139"/>
      <c r="D45" s="644"/>
      <c r="E45" s="1810" t="s">
        <v>2329</v>
      </c>
      <c r="F45" s="2140"/>
      <c r="G45" s="2139"/>
    </row>
    <row r="46" spans="1:7" x14ac:dyDescent="0.2">
      <c r="A46" s="2196"/>
      <c r="B46" s="687">
        <f t="shared" si="3"/>
        <v>212</v>
      </c>
      <c r="C46" s="2145"/>
      <c r="D46" s="687"/>
      <c r="E46" s="1869">
        <v>9686</v>
      </c>
      <c r="F46" s="2146"/>
      <c r="G46" s="2145"/>
    </row>
    <row r="47" spans="1:7" x14ac:dyDescent="0.2">
      <c r="A47" s="2135" t="s">
        <v>464</v>
      </c>
      <c r="B47" s="504"/>
      <c r="C47" s="2139"/>
      <c r="D47" s="644"/>
      <c r="E47" s="1858"/>
      <c r="F47" s="1858"/>
      <c r="G47" s="2139"/>
    </row>
    <row r="48" spans="1:7" x14ac:dyDescent="0.2">
      <c r="A48" s="2047" t="s">
        <v>1008</v>
      </c>
      <c r="B48" s="504">
        <f>B46+1</f>
        <v>213</v>
      </c>
      <c r="C48" s="2139"/>
      <c r="D48" s="644"/>
      <c r="E48" s="1810" t="s">
        <v>2330</v>
      </c>
      <c r="F48" s="1858"/>
      <c r="G48" s="2139"/>
    </row>
    <row r="49" spans="1:7" x14ac:dyDescent="0.2">
      <c r="A49" s="2047" t="s">
        <v>1009</v>
      </c>
      <c r="B49" s="504">
        <f>B48+1</f>
        <v>214</v>
      </c>
      <c r="C49" s="2139"/>
      <c r="D49" s="644"/>
      <c r="E49" s="1810" t="s">
        <v>2331</v>
      </c>
      <c r="F49" s="1858"/>
      <c r="G49" s="2139"/>
    </row>
    <row r="50" spans="1:7" x14ac:dyDescent="0.2">
      <c r="A50" s="2047" t="s">
        <v>779</v>
      </c>
      <c r="B50" s="504">
        <f>B49+1</f>
        <v>215</v>
      </c>
      <c r="C50" s="2139"/>
      <c r="D50" s="644"/>
      <c r="E50" s="1810" t="s">
        <v>2332</v>
      </c>
      <c r="F50" s="1858"/>
      <c r="G50" s="2139"/>
    </row>
    <row r="51" spans="1:7" x14ac:dyDescent="0.2">
      <c r="A51" s="2155"/>
      <c r="B51" s="687">
        <f>B50+1</f>
        <v>216</v>
      </c>
      <c r="C51" s="2145"/>
      <c r="D51" s="687"/>
      <c r="E51" s="1869">
        <v>9687</v>
      </c>
      <c r="F51" s="2146"/>
      <c r="G51" s="2145"/>
    </row>
    <row r="52" spans="1:7" x14ac:dyDescent="0.2">
      <c r="A52" s="2135" t="s">
        <v>548</v>
      </c>
      <c r="B52" s="644"/>
      <c r="C52" s="2139"/>
      <c r="D52" s="644"/>
      <c r="E52" s="2140"/>
      <c r="F52" s="2140"/>
      <c r="G52" s="2139"/>
    </row>
    <row r="53" spans="1:7" x14ac:dyDescent="0.2">
      <c r="A53" s="2135" t="s">
        <v>689</v>
      </c>
      <c r="B53" s="644"/>
      <c r="C53" s="2139"/>
      <c r="D53" s="644"/>
      <c r="E53" s="2140"/>
      <c r="F53" s="2140"/>
      <c r="G53" s="2139"/>
    </row>
    <row r="54" spans="1:7" x14ac:dyDescent="0.2">
      <c r="A54" s="2047" t="s">
        <v>304</v>
      </c>
      <c r="B54" s="644">
        <f>B51+1</f>
        <v>217</v>
      </c>
      <c r="C54" s="2139"/>
      <c r="D54" s="644"/>
      <c r="E54" s="1810" t="s">
        <v>2333</v>
      </c>
      <c r="F54" s="2140"/>
      <c r="G54" s="2139"/>
    </row>
    <row r="55" spans="1:7" x14ac:dyDescent="0.2">
      <c r="A55" s="2047" t="s">
        <v>305</v>
      </c>
      <c r="B55" s="644">
        <f>B54+1</f>
        <v>218</v>
      </c>
      <c r="C55" s="2139"/>
      <c r="D55" s="644"/>
      <c r="E55" s="1810" t="s">
        <v>2334</v>
      </c>
      <c r="F55" s="2140"/>
      <c r="G55" s="2139"/>
    </row>
    <row r="56" spans="1:7" x14ac:dyDescent="0.2">
      <c r="A56" s="2047" t="s">
        <v>306</v>
      </c>
      <c r="B56" s="644">
        <f>B55+1</f>
        <v>219</v>
      </c>
      <c r="C56" s="2139"/>
      <c r="D56" s="644"/>
      <c r="E56" s="1810" t="s">
        <v>2335</v>
      </c>
      <c r="F56" s="2140"/>
      <c r="G56" s="2139"/>
    </row>
    <row r="57" spans="1:7" x14ac:dyDescent="0.2">
      <c r="A57" s="2047" t="s">
        <v>129</v>
      </c>
      <c r="B57" s="644">
        <f>B56+1</f>
        <v>220</v>
      </c>
      <c r="C57" s="2139"/>
      <c r="D57" s="644"/>
      <c r="E57" s="1810" t="s">
        <v>2336</v>
      </c>
      <c r="F57" s="2140"/>
      <c r="G57" s="2139"/>
    </row>
    <row r="58" spans="1:7" ht="12.75" customHeight="1" x14ac:dyDescent="0.2">
      <c r="A58" s="2155"/>
      <c r="B58" s="687">
        <f>B57+1</f>
        <v>221</v>
      </c>
      <c r="C58" s="2145"/>
      <c r="D58" s="687"/>
      <c r="E58" s="1869">
        <v>9688</v>
      </c>
      <c r="F58" s="2146"/>
      <c r="G58" s="2145"/>
    </row>
    <row r="59" spans="1:7" x14ac:dyDescent="0.2">
      <c r="A59" s="2135" t="s">
        <v>205</v>
      </c>
      <c r="B59" s="504"/>
      <c r="C59" s="2139"/>
      <c r="D59" s="504"/>
      <c r="E59" s="1858"/>
      <c r="F59" s="1858"/>
      <c r="G59" s="2139"/>
    </row>
    <row r="60" spans="1:7" x14ac:dyDescent="0.2">
      <c r="A60" s="2047" t="s">
        <v>307</v>
      </c>
      <c r="B60" s="504">
        <f>B58+1</f>
        <v>222</v>
      </c>
      <c r="C60" s="2139"/>
      <c r="D60" s="504"/>
      <c r="E60" s="1810" t="s">
        <v>2337</v>
      </c>
      <c r="F60" s="1858"/>
      <c r="G60" s="2139"/>
    </row>
    <row r="61" spans="1:7" x14ac:dyDescent="0.2">
      <c r="A61" s="2047" t="s">
        <v>308</v>
      </c>
      <c r="B61" s="504"/>
      <c r="C61" s="2139"/>
      <c r="D61" s="504"/>
      <c r="E61" s="1865"/>
      <c r="F61" s="1858"/>
      <c r="G61" s="2139"/>
    </row>
    <row r="62" spans="1:7" x14ac:dyDescent="0.2">
      <c r="A62" s="2047" t="s">
        <v>5</v>
      </c>
      <c r="B62" s="504">
        <f>B60+1</f>
        <v>223</v>
      </c>
      <c r="C62" s="2139"/>
      <c r="D62" s="504"/>
      <c r="E62" s="1810" t="s">
        <v>2338</v>
      </c>
      <c r="F62" s="1858"/>
      <c r="G62" s="2139"/>
    </row>
    <row r="63" spans="1:7" x14ac:dyDescent="0.2">
      <c r="A63" s="2047" t="s">
        <v>236</v>
      </c>
      <c r="B63" s="504">
        <f>B62+1</f>
        <v>224</v>
      </c>
      <c r="C63" s="2139"/>
      <c r="D63" s="504"/>
      <c r="E63" s="1810" t="s">
        <v>2339</v>
      </c>
      <c r="F63" s="1858"/>
      <c r="G63" s="2139"/>
    </row>
    <row r="64" spans="1:7" ht="12.75" customHeight="1" x14ac:dyDescent="0.2">
      <c r="A64" s="2155"/>
      <c r="B64" s="687">
        <f>B63+1</f>
        <v>225</v>
      </c>
      <c r="C64" s="2145"/>
      <c r="D64" s="687"/>
      <c r="E64" s="1869">
        <v>9689</v>
      </c>
      <c r="F64" s="2146"/>
      <c r="G64" s="2145"/>
    </row>
    <row r="65" spans="1:7" x14ac:dyDescent="0.2">
      <c r="A65" s="2141" t="s">
        <v>206</v>
      </c>
      <c r="B65" s="523">
        <f>B64+1</f>
        <v>226</v>
      </c>
      <c r="C65" s="2142"/>
      <c r="D65" s="523"/>
      <c r="E65" s="2143"/>
      <c r="F65" s="2143"/>
      <c r="G65" s="2142"/>
    </row>
    <row r="66" spans="1:7" ht="12.75" customHeight="1" x14ac:dyDescent="0.2">
      <c r="A66" s="2141"/>
      <c r="B66" s="523">
        <f t="shared" si="1"/>
        <v>227</v>
      </c>
      <c r="C66" s="2142"/>
      <c r="D66" s="523"/>
      <c r="E66" s="1862">
        <v>9691</v>
      </c>
      <c r="F66" s="2143"/>
      <c r="G66" s="2142"/>
    </row>
    <row r="67" spans="1:7" s="515" customFormat="1" ht="12.75" customHeight="1" thickBot="1" x14ac:dyDescent="0.25">
      <c r="A67" s="495" t="s">
        <v>151</v>
      </c>
      <c r="B67" s="528">
        <f>B66+1</f>
        <v>228</v>
      </c>
      <c r="C67" s="2156"/>
      <c r="D67" s="528"/>
      <c r="E67" s="1878">
        <v>3635</v>
      </c>
      <c r="F67" s="2156"/>
      <c r="G67" s="2156"/>
    </row>
    <row r="68" spans="1:7" s="515" customFormat="1" ht="7.15" customHeight="1" x14ac:dyDescent="0.2">
      <c r="A68" s="497"/>
      <c r="B68" s="504"/>
      <c r="C68" s="2139"/>
      <c r="D68" s="504"/>
      <c r="E68" s="1858"/>
      <c r="F68" s="1858"/>
      <c r="G68" s="2197"/>
    </row>
    <row r="69" spans="1:7" s="2135" customFormat="1" ht="12.75" customHeight="1" x14ac:dyDescent="0.2">
      <c r="A69" s="497"/>
      <c r="B69" s="504"/>
      <c r="C69" s="2198"/>
      <c r="D69" s="504"/>
      <c r="E69" s="2198"/>
      <c r="F69" s="2198"/>
      <c r="G69" s="2199"/>
    </row>
    <row r="70" spans="1:7" s="2135" customFormat="1" ht="12.75" customHeight="1" x14ac:dyDescent="0.2">
      <c r="B70" s="504"/>
      <c r="C70" s="1858"/>
      <c r="D70" s="683"/>
      <c r="E70" s="1858"/>
      <c r="F70" s="1858"/>
      <c r="G70" s="1858"/>
    </row>
    <row r="71" spans="1:7" s="2135" customFormat="1" ht="12.75" customHeight="1" x14ac:dyDescent="0.2">
      <c r="B71" s="504"/>
      <c r="C71" s="1858"/>
      <c r="D71" s="683"/>
      <c r="E71" s="1858"/>
      <c r="F71" s="1858"/>
      <c r="G71" s="1858"/>
    </row>
    <row r="72" spans="1:7" s="2135" customFormat="1" ht="12.75" customHeight="1" x14ac:dyDescent="0.2">
      <c r="B72" s="504"/>
      <c r="C72" s="1858"/>
      <c r="D72" s="683"/>
      <c r="E72" s="1858"/>
      <c r="F72" s="1858"/>
      <c r="G72" s="1858"/>
    </row>
    <row r="73" spans="1:7" s="2135" customFormat="1" ht="12.75" customHeight="1" x14ac:dyDescent="0.2">
      <c r="B73" s="504"/>
      <c r="C73" s="1858"/>
      <c r="D73" s="683"/>
      <c r="E73" s="1858"/>
      <c r="F73" s="1858"/>
      <c r="G73" s="1858"/>
    </row>
    <row r="74" spans="1:7" s="2135" customFormat="1" ht="12.75" customHeight="1" x14ac:dyDescent="0.2">
      <c r="B74" s="504"/>
      <c r="C74" s="1858"/>
      <c r="D74" s="683"/>
      <c r="E74" s="1858"/>
      <c r="F74" s="1858"/>
      <c r="G74" s="1858"/>
    </row>
    <row r="75" spans="1:7" s="2135" customFormat="1" ht="12.75" customHeight="1" x14ac:dyDescent="0.2">
      <c r="B75" s="504"/>
      <c r="C75" s="1858"/>
      <c r="D75" s="683"/>
      <c r="E75" s="1858"/>
      <c r="F75" s="1858"/>
      <c r="G75" s="1858"/>
    </row>
    <row r="76" spans="1:7" s="2135" customFormat="1" ht="12.75" customHeight="1" x14ac:dyDescent="0.2">
      <c r="A76" s="497"/>
      <c r="B76" s="504"/>
      <c r="C76" s="1858"/>
      <c r="D76" s="683"/>
      <c r="E76" s="1858"/>
      <c r="F76" s="1858"/>
      <c r="G76" s="1858"/>
    </row>
    <row r="77" spans="1:7" s="2135" customFormat="1" ht="12.75" customHeight="1" x14ac:dyDescent="0.2">
      <c r="A77" s="497"/>
      <c r="B77" s="504"/>
      <c r="C77" s="1858"/>
      <c r="D77" s="683"/>
      <c r="E77" s="1858"/>
      <c r="F77" s="1858"/>
      <c r="G77" s="1858"/>
    </row>
    <row r="78" spans="1:7" s="2135" customFormat="1" ht="12.75" customHeight="1" x14ac:dyDescent="0.2">
      <c r="A78" s="497"/>
      <c r="B78" s="504"/>
      <c r="C78" s="1858"/>
      <c r="D78" s="636"/>
      <c r="E78" s="1858"/>
      <c r="F78" s="1858"/>
      <c r="G78" s="1858"/>
    </row>
    <row r="79" spans="1:7" s="2135" customFormat="1" ht="12.75" customHeight="1" x14ac:dyDescent="0.2">
      <c r="A79" s="497"/>
      <c r="B79" s="504"/>
      <c r="C79" s="1858"/>
      <c r="D79" s="636"/>
      <c r="E79" s="1858"/>
      <c r="F79" s="1858"/>
      <c r="G79" s="1858"/>
    </row>
    <row r="80" spans="1:7" s="2135" customFormat="1" ht="12.75" customHeight="1" x14ac:dyDescent="0.2">
      <c r="A80" s="497"/>
      <c r="B80" s="504"/>
      <c r="C80" s="1858"/>
      <c r="D80" s="636"/>
      <c r="E80" s="1858"/>
      <c r="F80" s="1858"/>
      <c r="G80" s="1858"/>
    </row>
    <row r="81" spans="1:7" s="2135" customFormat="1" ht="12.75" customHeight="1" x14ac:dyDescent="0.2">
      <c r="A81" s="497"/>
      <c r="B81" s="504"/>
      <c r="C81" s="1858"/>
      <c r="D81" s="636"/>
      <c r="E81" s="1858"/>
      <c r="F81" s="1858"/>
      <c r="G81" s="1858"/>
    </row>
    <row r="82" spans="1:7" s="2135" customFormat="1" ht="12.75" customHeight="1" x14ac:dyDescent="0.2">
      <c r="B82" s="504"/>
      <c r="C82" s="1858"/>
      <c r="D82" s="683"/>
      <c r="E82" s="1858"/>
      <c r="F82" s="1858"/>
      <c r="G82" s="1858"/>
    </row>
    <row r="83" spans="1:7" s="2135" customFormat="1" ht="12.75" customHeight="1" x14ac:dyDescent="0.2">
      <c r="B83" s="504"/>
      <c r="C83" s="1858"/>
      <c r="D83" s="683"/>
      <c r="E83" s="1858"/>
      <c r="F83" s="1858"/>
      <c r="G83" s="1858"/>
    </row>
    <row r="84" spans="1:7" s="2135" customFormat="1" ht="12.75" customHeight="1" x14ac:dyDescent="0.2">
      <c r="B84" s="504"/>
      <c r="C84" s="1858"/>
      <c r="D84" s="683"/>
      <c r="E84" s="1858"/>
      <c r="F84" s="1858"/>
      <c r="G84" s="1858"/>
    </row>
    <row r="85" spans="1:7" s="2135" customFormat="1" ht="12.75" customHeight="1" x14ac:dyDescent="0.2">
      <c r="B85" s="504"/>
      <c r="C85" s="1858"/>
      <c r="D85" s="683"/>
      <c r="E85" s="1858"/>
      <c r="F85" s="1858"/>
      <c r="G85" s="1858"/>
    </row>
    <row r="86" spans="1:7" s="2135" customFormat="1" ht="12.75" customHeight="1" x14ac:dyDescent="0.2">
      <c r="B86" s="504"/>
      <c r="C86" s="1858"/>
      <c r="D86" s="683"/>
      <c r="E86" s="1858"/>
      <c r="F86" s="1858"/>
      <c r="G86" s="1858"/>
    </row>
    <row r="87" spans="1:7" s="2135" customFormat="1" ht="12.75" customHeight="1" x14ac:dyDescent="0.2">
      <c r="B87" s="504"/>
      <c r="C87" s="1858"/>
      <c r="D87" s="683"/>
      <c r="E87" s="1858"/>
      <c r="F87" s="1858"/>
      <c r="G87" s="1858"/>
    </row>
    <row r="88" spans="1:7" s="2135" customFormat="1" ht="12.75" customHeight="1" x14ac:dyDescent="0.2">
      <c r="B88" s="504"/>
      <c r="C88" s="1858"/>
      <c r="D88" s="683"/>
      <c r="E88" s="1858"/>
      <c r="F88" s="1858"/>
      <c r="G88" s="1858"/>
    </row>
    <row r="89" spans="1:7" s="2135" customFormat="1" ht="12.75" customHeight="1" x14ac:dyDescent="0.2">
      <c r="B89" s="504"/>
      <c r="C89" s="1858"/>
      <c r="D89" s="683"/>
      <c r="E89" s="1858"/>
      <c r="F89" s="1858"/>
      <c r="G89" s="1858"/>
    </row>
    <row r="90" spans="1:7" s="2135" customFormat="1" ht="12.75" customHeight="1" x14ac:dyDescent="0.2">
      <c r="B90" s="504"/>
      <c r="C90" s="1858"/>
      <c r="D90" s="683"/>
      <c r="E90" s="1858"/>
      <c r="F90" s="1858"/>
      <c r="G90" s="1858"/>
    </row>
    <row r="91" spans="1:7" s="2135" customFormat="1" ht="12.75" customHeight="1" x14ac:dyDescent="0.2">
      <c r="B91" s="504"/>
      <c r="C91" s="1858"/>
      <c r="D91" s="683"/>
      <c r="E91" s="1858"/>
      <c r="F91" s="1858"/>
      <c r="G91" s="1858"/>
    </row>
    <row r="92" spans="1:7" s="2135" customFormat="1" ht="12.75" customHeight="1" x14ac:dyDescent="0.2">
      <c r="B92" s="504"/>
      <c r="C92" s="1858"/>
      <c r="D92" s="683"/>
      <c r="E92" s="1858"/>
      <c r="F92" s="1858"/>
      <c r="G92" s="1858"/>
    </row>
    <row r="93" spans="1:7" s="2135" customFormat="1" ht="12.75" customHeight="1" x14ac:dyDescent="0.2">
      <c r="B93" s="504"/>
      <c r="C93" s="1858"/>
      <c r="D93" s="683"/>
      <c r="E93" s="1858"/>
      <c r="F93" s="1858"/>
      <c r="G93" s="1858"/>
    </row>
    <row r="94" spans="1:7" s="2135" customFormat="1" ht="12.75" customHeight="1" x14ac:dyDescent="0.2">
      <c r="A94" s="497"/>
      <c r="B94" s="2165"/>
      <c r="D94" s="584"/>
    </row>
    <row r="95" spans="1:7" s="2135" customFormat="1" ht="12.75" customHeight="1" x14ac:dyDescent="0.2">
      <c r="A95" s="497"/>
      <c r="B95" s="504"/>
      <c r="D95" s="584"/>
    </row>
    <row r="96" spans="1:7" s="2135" customFormat="1" ht="12.75" customHeight="1" x14ac:dyDescent="0.2">
      <c r="B96" s="2165"/>
      <c r="D96" s="584"/>
    </row>
    <row r="97" spans="2:4" s="2135" customFormat="1" ht="12.75" customHeight="1" x14ac:dyDescent="0.2">
      <c r="B97" s="2165"/>
      <c r="D97" s="584"/>
    </row>
    <row r="98" spans="2:4" s="2135" customFormat="1" ht="12.75" customHeight="1" x14ac:dyDescent="0.2">
      <c r="B98" s="2165"/>
      <c r="D98" s="584"/>
    </row>
  </sheetData>
  <mergeCells count="4">
    <mergeCell ref="A2:G2"/>
    <mergeCell ref="A3:G3"/>
    <mergeCell ref="E5:G5"/>
    <mergeCell ref="A1:G1"/>
  </mergeCells>
  <pageMargins left="0.39370078740157483" right="0.39370078740157483" top="0.59055118110236227" bottom="0.39370078740157483" header="0.39370078740157483" footer="0.19685039370078741"/>
  <pageSetup scale="86" orientation="portrait" r:id="rId1"/>
  <headerFooter alignWithMargins="0">
    <oddHeader>&amp;L&amp;9Organisme ________________________________________&amp;R&amp;9Code géographique ____________</oddHeader>
    <oddFooter xml:space="preserve">&amp;LS27-7-L&amp;R
</oddFooter>
  </headerFooter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7109375" style="1393" customWidth="1"/>
    <col min="2" max="2" width="43.7109375" style="489" customWidth="1"/>
    <col min="3" max="3" width="3.140625" style="1678" customWidth="1"/>
    <col min="4" max="4" width="15.7109375" style="489" customWidth="1"/>
    <col min="5" max="5" width="1.7109375" style="648" customWidth="1"/>
    <col min="6" max="6" width="15.7109375" style="489" customWidth="1"/>
    <col min="7" max="7" width="1.7109375" style="489" customWidth="1"/>
    <col min="8" max="8" width="15.85546875" style="489" customWidth="1"/>
    <col min="9" max="16384" width="11.42578125" style="489"/>
  </cols>
  <sheetData>
    <row r="1" spans="1:8" x14ac:dyDescent="0.2">
      <c r="A1" s="1678"/>
    </row>
    <row r="2" spans="1:8" ht="12.75" customHeight="1" x14ac:dyDescent="0.2">
      <c r="B2" s="2191" t="s">
        <v>1038</v>
      </c>
      <c r="C2" s="2165"/>
      <c r="D2" s="2139"/>
      <c r="E2" s="504"/>
      <c r="F2" s="1858"/>
      <c r="G2" s="1858"/>
      <c r="H2" s="2139"/>
    </row>
    <row r="3" spans="1:8" ht="12.75" customHeight="1" x14ac:dyDescent="0.2">
      <c r="B3" s="2256" t="s">
        <v>1000</v>
      </c>
      <c r="C3" s="2237"/>
      <c r="D3" s="2237"/>
      <c r="E3" s="2237"/>
      <c r="F3" s="2237"/>
      <c r="G3" s="2237"/>
      <c r="H3" s="2237"/>
    </row>
    <row r="4" spans="1:8" ht="14.1" customHeight="1" x14ac:dyDescent="0.2">
      <c r="B4" s="2323" t="s">
        <v>1034</v>
      </c>
      <c r="C4" s="2323"/>
      <c r="D4" s="2323"/>
      <c r="E4" s="2323"/>
      <c r="F4" s="2323"/>
      <c r="G4" s="2323"/>
      <c r="H4" s="2323"/>
    </row>
    <row r="5" spans="1:8" ht="12.75" customHeight="1" x14ac:dyDescent="0.2">
      <c r="B5" s="2323" t="s">
        <v>877</v>
      </c>
      <c r="C5" s="2323"/>
      <c r="D5" s="2323"/>
      <c r="E5" s="2323"/>
      <c r="F5" s="2323"/>
      <c r="G5" s="2323"/>
      <c r="H5" s="2323"/>
    </row>
    <row r="6" spans="1:8" ht="12.75" customHeight="1" x14ac:dyDescent="0.2">
      <c r="B6" s="2182" t="s">
        <v>1016</v>
      </c>
      <c r="C6" s="1957"/>
      <c r="D6" s="1957"/>
      <c r="E6" s="1236"/>
      <c r="F6" s="1957"/>
      <c r="G6" s="1957"/>
      <c r="H6" s="1957"/>
    </row>
    <row r="7" spans="1:8" ht="12.75" customHeight="1" x14ac:dyDescent="0.2">
      <c r="B7" s="1327" t="s">
        <v>341</v>
      </c>
      <c r="C7" s="2165"/>
      <c r="D7" s="1957"/>
      <c r="E7" s="584"/>
      <c r="F7" s="2323"/>
      <c r="G7" s="2323"/>
      <c r="H7" s="2323"/>
    </row>
    <row r="8" spans="1:8" ht="12.75" customHeight="1" x14ac:dyDescent="0.2">
      <c r="B8" s="2135"/>
      <c r="C8" s="2165"/>
      <c r="D8" s="1957" t="s">
        <v>503</v>
      </c>
      <c r="E8" s="584"/>
      <c r="F8" s="2326" t="s">
        <v>287</v>
      </c>
      <c r="G8" s="2242"/>
      <c r="H8" s="2242"/>
    </row>
    <row r="9" spans="1:8" ht="12.75" customHeight="1" thickBot="1" x14ac:dyDescent="0.25">
      <c r="B9" s="495"/>
      <c r="C9" s="496"/>
      <c r="D9" s="2149">
        <v>2018</v>
      </c>
      <c r="E9" s="1630"/>
      <c r="F9" s="496">
        <v>2018</v>
      </c>
      <c r="G9" s="496"/>
      <c r="H9" s="496">
        <v>2017</v>
      </c>
    </row>
    <row r="10" spans="1:8" ht="13.5" customHeight="1" x14ac:dyDescent="0.2">
      <c r="A10" s="520"/>
      <c r="B10" s="510"/>
      <c r="C10" s="504"/>
      <c r="D10" s="641"/>
      <c r="E10" s="504"/>
      <c r="F10" s="505"/>
      <c r="G10" s="505"/>
      <c r="H10" s="641"/>
    </row>
    <row r="11" spans="1:8" ht="13.15" customHeight="1" x14ac:dyDescent="0.2">
      <c r="B11" s="497" t="s">
        <v>152</v>
      </c>
      <c r="C11" s="644"/>
      <c r="D11" s="916"/>
      <c r="E11" s="644"/>
      <c r="F11" s="916"/>
      <c r="G11" s="916"/>
      <c r="H11" s="514"/>
    </row>
    <row r="12" spans="1:8" x14ac:dyDescent="0.2">
      <c r="A12" s="520"/>
      <c r="B12" s="510" t="s">
        <v>153</v>
      </c>
      <c r="C12" s="504">
        <f>'1.RF_S27-7-L  ServIces rend'!B67+1</f>
        <v>229</v>
      </c>
      <c r="D12" s="918"/>
      <c r="E12" s="683"/>
      <c r="F12" s="1812">
        <v>9692</v>
      </c>
      <c r="G12" s="918"/>
      <c r="H12" s="918"/>
    </row>
    <row r="13" spans="1:8" x14ac:dyDescent="0.2">
      <c r="A13" s="520"/>
      <c r="B13" s="510" t="s">
        <v>154</v>
      </c>
      <c r="C13" s="504">
        <f>C12+1</f>
        <v>230</v>
      </c>
      <c r="D13" s="918"/>
      <c r="E13" s="683"/>
      <c r="F13" s="1812">
        <v>9693</v>
      </c>
      <c r="G13" s="918"/>
      <c r="H13" s="918"/>
    </row>
    <row r="14" spans="1:8" ht="12.75" customHeight="1" x14ac:dyDescent="0.2">
      <c r="A14" s="520"/>
      <c r="B14" s="510" t="s">
        <v>155</v>
      </c>
      <c r="C14" s="504">
        <f>C13+1</f>
        <v>231</v>
      </c>
      <c r="D14" s="918"/>
      <c r="E14" s="683"/>
      <c r="F14" s="1812" t="s">
        <v>2340</v>
      </c>
      <c r="G14" s="918"/>
      <c r="H14" s="918"/>
    </row>
    <row r="15" spans="1:8" x14ac:dyDescent="0.2">
      <c r="A15" s="520"/>
      <c r="B15" s="521" t="s">
        <v>68</v>
      </c>
      <c r="C15" s="523">
        <f>C14+1</f>
        <v>232</v>
      </c>
      <c r="D15" s="919"/>
      <c r="E15" s="920"/>
      <c r="F15" s="1862">
        <v>9694</v>
      </c>
      <c r="G15" s="919"/>
      <c r="H15" s="919"/>
    </row>
    <row r="16" spans="1:8" ht="13.5" customHeight="1" thickBot="1" x14ac:dyDescent="0.25">
      <c r="A16" s="520"/>
      <c r="B16" s="608"/>
      <c r="C16" s="528">
        <f>C15+1</f>
        <v>233</v>
      </c>
      <c r="D16" s="921"/>
      <c r="E16" s="922"/>
      <c r="F16" s="1866">
        <v>6779</v>
      </c>
      <c r="G16" s="921"/>
      <c r="H16" s="921"/>
    </row>
    <row r="17" spans="1:8" ht="12.6" customHeight="1" x14ac:dyDescent="0.2">
      <c r="B17" s="498"/>
      <c r="C17" s="504"/>
      <c r="D17" s="918"/>
      <c r="E17" s="683"/>
      <c r="F17" s="918"/>
      <c r="G17" s="918"/>
      <c r="H17" s="918"/>
    </row>
    <row r="18" spans="1:8" ht="14.45" customHeight="1" thickBot="1" x14ac:dyDescent="0.25">
      <c r="A18" s="520"/>
      <c r="B18" s="495" t="s">
        <v>156</v>
      </c>
      <c r="C18" s="528">
        <f>C16+1</f>
        <v>234</v>
      </c>
      <c r="D18" s="921"/>
      <c r="E18" s="922"/>
      <c r="F18" s="1866">
        <v>9695</v>
      </c>
      <c r="G18" s="921"/>
      <c r="H18" s="921"/>
    </row>
    <row r="19" spans="1:8" ht="13.5" customHeight="1" x14ac:dyDescent="0.2">
      <c r="B19" s="497"/>
      <c r="C19" s="504"/>
      <c r="D19" s="918"/>
      <c r="E19" s="683"/>
      <c r="F19" s="1865"/>
      <c r="G19" s="918"/>
      <c r="H19" s="918"/>
    </row>
    <row r="20" spans="1:8" ht="14.45" customHeight="1" thickBot="1" x14ac:dyDescent="0.25">
      <c r="B20" s="495" t="s">
        <v>1010</v>
      </c>
      <c r="C20" s="528">
        <f>C18+1</f>
        <v>235</v>
      </c>
      <c r="D20" s="918"/>
      <c r="E20" s="1065"/>
      <c r="F20" s="1866" t="s">
        <v>2341</v>
      </c>
      <c r="G20" s="918"/>
      <c r="H20" s="921"/>
    </row>
    <row r="21" spans="1:8" ht="13.5" customHeight="1" x14ac:dyDescent="0.2">
      <c r="B21" s="497"/>
      <c r="C21" s="504"/>
      <c r="D21" s="1636"/>
      <c r="E21" s="636"/>
      <c r="F21" s="1812"/>
      <c r="G21" s="1636"/>
      <c r="H21" s="918"/>
    </row>
    <row r="22" spans="1:8" ht="14.45" customHeight="1" thickBot="1" x14ac:dyDescent="0.25">
      <c r="B22" s="495" t="s">
        <v>759</v>
      </c>
      <c r="C22" s="528">
        <f>C20+1</f>
        <v>236</v>
      </c>
      <c r="D22" s="921"/>
      <c r="E22" s="1065"/>
      <c r="F22" s="1866">
        <v>9696</v>
      </c>
      <c r="G22" s="921"/>
      <c r="H22" s="921"/>
    </row>
    <row r="23" spans="1:8" ht="13.5" customHeight="1" x14ac:dyDescent="0.2">
      <c r="B23" s="497"/>
      <c r="C23" s="504"/>
      <c r="D23" s="918"/>
      <c r="E23" s="636"/>
      <c r="F23" s="918"/>
      <c r="G23" s="918"/>
      <c r="H23" s="918"/>
    </row>
    <row r="24" spans="1:8" x14ac:dyDescent="0.2">
      <c r="B24" s="497" t="s">
        <v>157</v>
      </c>
      <c r="C24" s="504"/>
      <c r="D24" s="923"/>
      <c r="E24" s="636"/>
      <c r="F24" s="923"/>
      <c r="G24" s="923"/>
      <c r="H24" s="918"/>
    </row>
    <row r="25" spans="1:8" x14ac:dyDescent="0.2">
      <c r="A25" s="520"/>
      <c r="B25" s="510" t="s">
        <v>158</v>
      </c>
      <c r="C25" s="644">
        <f>C22+1</f>
        <v>237</v>
      </c>
      <c r="D25" s="1637"/>
      <c r="E25" s="683"/>
      <c r="F25" s="1638"/>
      <c r="G25" s="918"/>
      <c r="H25" s="1638"/>
    </row>
    <row r="26" spans="1:8" x14ac:dyDescent="0.2">
      <c r="B26" s="510" t="s">
        <v>159</v>
      </c>
      <c r="C26" s="644"/>
      <c r="D26" s="923"/>
      <c r="E26" s="683"/>
      <c r="F26" s="918"/>
      <c r="G26" s="918"/>
      <c r="H26" s="918"/>
    </row>
    <row r="27" spans="1:8" x14ac:dyDescent="0.2">
      <c r="A27" s="520"/>
      <c r="B27" s="510" t="s">
        <v>160</v>
      </c>
      <c r="C27" s="644">
        <f>C25+1</f>
        <v>238</v>
      </c>
      <c r="D27" s="923"/>
      <c r="E27" s="683"/>
      <c r="F27" s="1812" t="s">
        <v>2342</v>
      </c>
      <c r="G27" s="918"/>
      <c r="H27" s="918"/>
    </row>
    <row r="28" spans="1:8" x14ac:dyDescent="0.2">
      <c r="A28" s="520"/>
      <c r="B28" s="510" t="s">
        <v>1011</v>
      </c>
      <c r="C28" s="644"/>
      <c r="D28" s="923"/>
      <c r="E28" s="683"/>
      <c r="F28" s="1812"/>
      <c r="G28" s="918"/>
      <c r="H28" s="918"/>
    </row>
    <row r="29" spans="1:8" x14ac:dyDescent="0.2">
      <c r="A29" s="520"/>
      <c r="B29" s="510" t="s">
        <v>750</v>
      </c>
      <c r="C29" s="644">
        <f>C27+1</f>
        <v>239</v>
      </c>
      <c r="D29" s="923"/>
      <c r="E29" s="683"/>
      <c r="F29" s="1812">
        <v>6782</v>
      </c>
      <c r="G29" s="918"/>
      <c r="H29" s="918"/>
    </row>
    <row r="30" spans="1:8" x14ac:dyDescent="0.2">
      <c r="A30" s="520"/>
      <c r="B30" s="510" t="s">
        <v>161</v>
      </c>
      <c r="C30" s="644">
        <f>C29+1</f>
        <v>240</v>
      </c>
      <c r="D30" s="923"/>
      <c r="E30" s="683"/>
      <c r="F30" s="1812">
        <v>9699</v>
      </c>
      <c r="G30" s="918"/>
      <c r="H30" s="918"/>
    </row>
    <row r="31" spans="1:8" x14ac:dyDescent="0.2">
      <c r="B31" s="510" t="s">
        <v>821</v>
      </c>
      <c r="C31" s="644"/>
      <c r="D31" s="923"/>
      <c r="E31" s="683"/>
      <c r="F31" s="918"/>
      <c r="G31" s="918"/>
      <c r="H31" s="918"/>
    </row>
    <row r="32" spans="1:8" x14ac:dyDescent="0.2">
      <c r="A32" s="520"/>
      <c r="B32" s="510" t="s">
        <v>1012</v>
      </c>
      <c r="C32" s="644">
        <f>C30+1</f>
        <v>241</v>
      </c>
      <c r="D32" s="923"/>
      <c r="E32" s="683"/>
      <c r="F32" s="1812" t="s">
        <v>2343</v>
      </c>
      <c r="G32" s="918"/>
      <c r="H32" s="918"/>
    </row>
    <row r="33" spans="1:8" x14ac:dyDescent="0.2">
      <c r="A33" s="520"/>
      <c r="B33" s="510" t="s">
        <v>509</v>
      </c>
      <c r="C33" s="644">
        <f>C32+1</f>
        <v>242</v>
      </c>
      <c r="D33" s="512"/>
      <c r="E33" s="683"/>
      <c r="F33" s="1810">
        <v>9705</v>
      </c>
      <c r="G33" s="512"/>
      <c r="H33" s="918"/>
    </row>
    <row r="34" spans="1:8" x14ac:dyDescent="0.2">
      <c r="A34" s="520"/>
      <c r="B34" s="510" t="s">
        <v>649</v>
      </c>
      <c r="C34" s="644">
        <f>C33+1</f>
        <v>243</v>
      </c>
      <c r="D34" s="512"/>
      <c r="E34" s="683"/>
      <c r="F34" s="1810" t="s">
        <v>2344</v>
      </c>
      <c r="G34" s="512"/>
      <c r="H34" s="918"/>
    </row>
    <row r="35" spans="1:8" x14ac:dyDescent="0.2">
      <c r="A35" s="520"/>
      <c r="B35" s="510" t="s">
        <v>1043</v>
      </c>
      <c r="C35" s="644">
        <f>C34+1</f>
        <v>244</v>
      </c>
      <c r="D35" s="512"/>
      <c r="E35" s="683"/>
      <c r="F35" s="2161" t="s">
        <v>2411</v>
      </c>
      <c r="G35" s="512"/>
      <c r="H35" s="918"/>
    </row>
    <row r="36" spans="1:8" x14ac:dyDescent="0.2">
      <c r="A36" s="520"/>
      <c r="B36" s="521" t="s">
        <v>68</v>
      </c>
      <c r="C36" s="523">
        <f>C35+1</f>
        <v>245</v>
      </c>
      <c r="D36" s="919"/>
      <c r="E36" s="920"/>
      <c r="F36" s="1862">
        <v>9706</v>
      </c>
      <c r="G36" s="919"/>
      <c r="H36" s="919"/>
    </row>
    <row r="37" spans="1:8" ht="13.5" thickBot="1" x14ac:dyDescent="0.25">
      <c r="A37" s="520"/>
      <c r="B37" s="608"/>
      <c r="C37" s="528">
        <f>C36+1</f>
        <v>246</v>
      </c>
      <c r="D37" s="642"/>
      <c r="E37" s="922"/>
      <c r="F37" s="1866">
        <v>9707</v>
      </c>
      <c r="G37" s="921"/>
      <c r="H37" s="921"/>
    </row>
    <row r="38" spans="1:8" ht="13.5" customHeight="1" x14ac:dyDescent="0.2">
      <c r="A38" s="520"/>
      <c r="B38" s="498"/>
      <c r="C38" s="504"/>
      <c r="D38" s="505"/>
      <c r="E38" s="683"/>
      <c r="F38" s="918"/>
      <c r="G38" s="918"/>
      <c r="H38" s="918"/>
    </row>
    <row r="39" spans="1:8" ht="14.45" customHeight="1" x14ac:dyDescent="0.2">
      <c r="B39" s="515" t="s">
        <v>785</v>
      </c>
    </row>
    <row r="40" spans="1:8" ht="13.15" customHeight="1" thickBot="1" x14ac:dyDescent="0.25">
      <c r="B40" s="495" t="s">
        <v>760</v>
      </c>
      <c r="C40" s="528">
        <f>C37+1</f>
        <v>247</v>
      </c>
      <c r="D40" s="608"/>
      <c r="E40" s="757"/>
      <c r="F40" s="1866" t="s">
        <v>2345</v>
      </c>
      <c r="G40" s="608"/>
      <c r="H40" s="608"/>
    </row>
  </sheetData>
  <mergeCells count="5">
    <mergeCell ref="B4:H4"/>
    <mergeCell ref="B5:H5"/>
    <mergeCell ref="F7:H7"/>
    <mergeCell ref="F8:H8"/>
    <mergeCell ref="B3:H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 xml:space="preserve">&amp;LS27-8-L&amp;R
</oddFooter>
  </headerFooter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2051" customWidth="1"/>
    <col min="2" max="2" width="34.5703125" style="2051" customWidth="1"/>
    <col min="3" max="3" width="2.85546875" style="2051" customWidth="1"/>
    <col min="4" max="4" width="15.7109375" style="2051" customWidth="1"/>
    <col min="5" max="5" width="1.7109375" style="648" customWidth="1"/>
    <col min="6" max="6" width="15.7109375" style="2051" customWidth="1"/>
    <col min="7" max="7" width="1.7109375" style="2051" customWidth="1"/>
    <col min="8" max="8" width="15.7109375" style="2051" customWidth="1"/>
    <col min="9" max="16384" width="11.42578125" style="2051"/>
  </cols>
  <sheetData>
    <row r="1" spans="1:8" x14ac:dyDescent="0.2">
      <c r="B1" s="531" t="s">
        <v>1038</v>
      </c>
    </row>
    <row r="2" spans="1:8" ht="13.15" customHeight="1" x14ac:dyDescent="0.2">
      <c r="A2" s="2200"/>
      <c r="B2" s="2256" t="s">
        <v>1000</v>
      </c>
      <c r="C2" s="2237"/>
      <c r="D2" s="2237"/>
      <c r="E2" s="2237"/>
      <c r="F2" s="2237"/>
      <c r="G2" s="2237"/>
      <c r="H2" s="2237"/>
    </row>
    <row r="3" spans="1:8" ht="12.95" customHeight="1" x14ac:dyDescent="0.2">
      <c r="A3" s="2200"/>
      <c r="B3" s="2323" t="s">
        <v>1075</v>
      </c>
      <c r="C3" s="2323"/>
      <c r="D3" s="2323"/>
      <c r="E3" s="2323"/>
      <c r="F3" s="2323"/>
      <c r="G3" s="2323"/>
      <c r="H3" s="2323"/>
    </row>
    <row r="4" spans="1:8" ht="12.75" customHeight="1" x14ac:dyDescent="0.2">
      <c r="A4" s="2200"/>
      <c r="B4" s="2323" t="s">
        <v>877</v>
      </c>
      <c r="C4" s="2323"/>
      <c r="D4" s="2323"/>
      <c r="E4" s="2323"/>
      <c r="F4" s="2323"/>
      <c r="G4" s="2323"/>
      <c r="H4" s="2323"/>
    </row>
    <row r="5" spans="1:8" ht="12.6" customHeight="1" x14ac:dyDescent="0.2">
      <c r="B5" s="2182" t="s">
        <v>1016</v>
      </c>
      <c r="C5" s="1957"/>
      <c r="D5" s="1957"/>
      <c r="E5" s="1236"/>
      <c r="F5" s="1957"/>
      <c r="G5" s="1957"/>
    </row>
    <row r="6" spans="1:8" ht="12" customHeight="1" x14ac:dyDescent="0.2">
      <c r="B6" s="1327" t="s">
        <v>341</v>
      </c>
      <c r="C6" s="2135"/>
      <c r="D6" s="1957"/>
      <c r="E6" s="2135"/>
      <c r="F6" s="2323"/>
      <c r="G6" s="2323"/>
      <c r="H6" s="2323"/>
    </row>
    <row r="7" spans="1:8" ht="13.5" customHeight="1" x14ac:dyDescent="0.2">
      <c r="B7" s="531"/>
      <c r="D7" s="1957" t="s">
        <v>503</v>
      </c>
      <c r="E7" s="2135"/>
      <c r="F7" s="2326" t="s">
        <v>287</v>
      </c>
      <c r="G7" s="2242"/>
      <c r="H7" s="2242"/>
    </row>
    <row r="8" spans="1:8" ht="12.6" customHeight="1" thickBot="1" x14ac:dyDescent="0.25">
      <c r="B8" s="2157"/>
      <c r="C8" s="2157"/>
      <c r="D8" s="859">
        <v>2018</v>
      </c>
      <c r="E8" s="2157"/>
      <c r="F8" s="859">
        <v>2018</v>
      </c>
      <c r="G8" s="496"/>
      <c r="H8" s="859">
        <v>2017</v>
      </c>
    </row>
    <row r="9" spans="1:8" ht="11.25" customHeight="1" x14ac:dyDescent="0.2">
      <c r="B9" s="2135"/>
      <c r="C9" s="2135"/>
      <c r="D9" s="1640"/>
      <c r="E9" s="611"/>
      <c r="F9" s="1640"/>
      <c r="G9" s="1244"/>
      <c r="H9" s="1640"/>
    </row>
    <row r="10" spans="1:8" ht="14.1" customHeight="1" x14ac:dyDescent="0.2">
      <c r="A10" s="2046"/>
      <c r="B10" s="497" t="s">
        <v>1013</v>
      </c>
      <c r="C10" s="497"/>
      <c r="D10" s="2136"/>
      <c r="E10" s="652"/>
      <c r="F10" s="2136"/>
      <c r="G10" s="2136"/>
    </row>
    <row r="11" spans="1:8" ht="12.75" customHeight="1" x14ac:dyDescent="0.2">
      <c r="A11" s="2046"/>
      <c r="B11" s="2135" t="s">
        <v>289</v>
      </c>
      <c r="C11" s="644">
        <v>1</v>
      </c>
      <c r="D11" s="2139"/>
      <c r="E11" s="644"/>
      <c r="F11" s="1810">
        <v>9757</v>
      </c>
      <c r="G11" s="2140"/>
      <c r="H11" s="2139"/>
    </row>
    <row r="12" spans="1:8" ht="12.75" customHeight="1" x14ac:dyDescent="0.2">
      <c r="A12" s="2046"/>
      <c r="B12" s="2135" t="s">
        <v>787</v>
      </c>
      <c r="C12" s="644">
        <f t="shared" ref="C12:C19" si="0">C11+1</f>
        <v>2</v>
      </c>
      <c r="D12" s="2139"/>
      <c r="E12" s="644"/>
      <c r="F12" s="1810" t="s">
        <v>2346</v>
      </c>
      <c r="G12" s="2140"/>
      <c r="H12" s="2139"/>
    </row>
    <row r="13" spans="1:8" ht="12.75" customHeight="1" x14ac:dyDescent="0.2">
      <c r="A13" s="2046"/>
      <c r="B13" s="2135" t="s">
        <v>290</v>
      </c>
      <c r="C13" s="644">
        <f t="shared" si="0"/>
        <v>3</v>
      </c>
      <c r="D13" s="2139"/>
      <c r="E13" s="644"/>
      <c r="F13" s="1810">
        <v>9759</v>
      </c>
      <c r="G13" s="2140"/>
      <c r="H13" s="2139"/>
    </row>
    <row r="14" spans="1:8" ht="12.75" customHeight="1" x14ac:dyDescent="0.2">
      <c r="A14" s="2046"/>
      <c r="B14" s="2135" t="s">
        <v>460</v>
      </c>
      <c r="C14" s="644">
        <f>C13+1</f>
        <v>4</v>
      </c>
      <c r="D14" s="2139"/>
      <c r="E14" s="644"/>
      <c r="F14" s="1810">
        <v>9761</v>
      </c>
      <c r="G14" s="2140"/>
      <c r="H14" s="2139"/>
    </row>
    <row r="15" spans="1:8" ht="12.75" customHeight="1" x14ac:dyDescent="0.2">
      <c r="A15" s="2046"/>
      <c r="B15" s="2135" t="s">
        <v>291</v>
      </c>
      <c r="C15" s="644">
        <f t="shared" si="0"/>
        <v>5</v>
      </c>
      <c r="D15" s="2139"/>
      <c r="E15" s="644"/>
      <c r="F15" s="1810">
        <v>9762</v>
      </c>
      <c r="G15" s="2140"/>
      <c r="H15" s="2139"/>
    </row>
    <row r="16" spans="1:8" ht="12.75" customHeight="1" x14ac:dyDescent="0.2">
      <c r="A16" s="2046"/>
      <c r="B16" s="2135" t="s">
        <v>68</v>
      </c>
      <c r="C16" s="644"/>
      <c r="D16" s="2139"/>
      <c r="E16" s="644"/>
      <c r="F16" s="1873"/>
      <c r="G16" s="2140"/>
      <c r="H16" s="2139"/>
    </row>
    <row r="17" spans="1:8" ht="12.75" customHeight="1" x14ac:dyDescent="0.2">
      <c r="A17" s="2046"/>
      <c r="B17" s="2166" t="s">
        <v>109</v>
      </c>
      <c r="C17" s="644">
        <f>C15+1</f>
        <v>6</v>
      </c>
      <c r="D17" s="2139"/>
      <c r="E17" s="644"/>
      <c r="F17" s="1812">
        <v>9763</v>
      </c>
      <c r="G17" s="2140"/>
      <c r="H17" s="2139"/>
    </row>
    <row r="18" spans="1:8" ht="12.75" customHeight="1" x14ac:dyDescent="0.2">
      <c r="A18" s="2046"/>
      <c r="B18" s="2167" t="s">
        <v>109</v>
      </c>
      <c r="C18" s="523">
        <f>C17+1</f>
        <v>7</v>
      </c>
      <c r="D18" s="2142"/>
      <c r="E18" s="523"/>
      <c r="F18" s="1862" t="s">
        <v>2347</v>
      </c>
      <c r="G18" s="2143"/>
      <c r="H18" s="2142"/>
    </row>
    <row r="19" spans="1:8" ht="12.75" customHeight="1" thickBot="1" x14ac:dyDescent="0.25">
      <c r="A19" s="2046"/>
      <c r="B19" s="2171"/>
      <c r="C19" s="692">
        <f t="shared" si="0"/>
        <v>8</v>
      </c>
      <c r="D19" s="2169">
        <f>SUM(D11:D18)</f>
        <v>0</v>
      </c>
      <c r="E19" s="692"/>
      <c r="F19" s="1879">
        <v>9764</v>
      </c>
      <c r="G19" s="2170"/>
      <c r="H19" s="2169"/>
    </row>
    <row r="20" spans="1:8" ht="12.75" customHeight="1" x14ac:dyDescent="0.2">
      <c r="A20" s="2046"/>
      <c r="B20" s="2135"/>
      <c r="C20" s="504"/>
      <c r="D20" s="2139"/>
      <c r="E20" s="504"/>
      <c r="F20" s="1865"/>
      <c r="G20" s="1858"/>
      <c r="H20" s="2139"/>
    </row>
    <row r="21" spans="1:8" ht="12.75" customHeight="1" x14ac:dyDescent="0.2">
      <c r="A21" s="2046"/>
      <c r="B21" s="497" t="s">
        <v>546</v>
      </c>
      <c r="C21" s="644"/>
      <c r="D21" s="2139"/>
      <c r="E21" s="644"/>
      <c r="F21" s="1873"/>
      <c r="G21" s="2140"/>
      <c r="H21" s="2139"/>
    </row>
    <row r="22" spans="1:8" ht="12.75" customHeight="1" x14ac:dyDescent="0.2">
      <c r="A22" s="2046"/>
      <c r="B22" s="2135" t="s">
        <v>461</v>
      </c>
      <c r="C22" s="644">
        <f>C19+1</f>
        <v>9</v>
      </c>
      <c r="D22" s="2139"/>
      <c r="E22" s="644"/>
      <c r="F22" s="1810">
        <v>9765</v>
      </c>
      <c r="G22" s="2140"/>
      <c r="H22" s="2139"/>
    </row>
    <row r="23" spans="1:8" ht="12.75" customHeight="1" x14ac:dyDescent="0.2">
      <c r="A23" s="2046"/>
      <c r="B23" s="2135" t="s">
        <v>26</v>
      </c>
      <c r="C23" s="644">
        <f>C22+1</f>
        <v>10</v>
      </c>
      <c r="D23" s="2139"/>
      <c r="E23" s="644"/>
      <c r="F23" s="1810">
        <v>9766</v>
      </c>
      <c r="G23" s="2140"/>
      <c r="H23" s="2139"/>
    </row>
    <row r="24" spans="1:8" ht="12.75" customHeight="1" x14ac:dyDescent="0.2">
      <c r="A24" s="2046"/>
      <c r="B24" s="2135" t="s">
        <v>27</v>
      </c>
      <c r="C24" s="644">
        <f>C23+1</f>
        <v>11</v>
      </c>
      <c r="D24" s="2139"/>
      <c r="E24" s="644"/>
      <c r="F24" s="1810">
        <v>9767</v>
      </c>
      <c r="G24" s="2140"/>
      <c r="H24" s="2139"/>
    </row>
    <row r="25" spans="1:8" ht="12.75" customHeight="1" x14ac:dyDescent="0.2">
      <c r="A25" s="2046"/>
      <c r="B25" s="2141" t="s">
        <v>68</v>
      </c>
      <c r="C25" s="523">
        <f>C24+1</f>
        <v>12</v>
      </c>
      <c r="D25" s="2142"/>
      <c r="E25" s="523"/>
      <c r="F25" s="1862">
        <v>9768</v>
      </c>
      <c r="G25" s="2143"/>
      <c r="H25" s="2142"/>
    </row>
    <row r="26" spans="1:8" ht="12.75" customHeight="1" thickBot="1" x14ac:dyDescent="0.25">
      <c r="A26" s="2046"/>
      <c r="B26" s="2171"/>
      <c r="C26" s="692">
        <f>C25+1</f>
        <v>13</v>
      </c>
      <c r="D26" s="2169">
        <f>SUM(D22:D25)</f>
        <v>0</v>
      </c>
      <c r="E26" s="692"/>
      <c r="F26" s="1879">
        <v>9769</v>
      </c>
      <c r="G26" s="2170"/>
      <c r="H26" s="2169"/>
    </row>
    <row r="27" spans="1:8" ht="12.75" customHeight="1" x14ac:dyDescent="0.2">
      <c r="A27" s="2046"/>
      <c r="B27" s="2135"/>
      <c r="C27" s="504"/>
      <c r="D27" s="2139"/>
      <c r="E27" s="504"/>
      <c r="F27" s="1858"/>
      <c r="G27" s="1858"/>
      <c r="H27" s="2139"/>
    </row>
    <row r="28" spans="1:8" ht="12.75" customHeight="1" x14ac:dyDescent="0.2">
      <c r="A28" s="2046"/>
      <c r="B28" s="497" t="s">
        <v>547</v>
      </c>
      <c r="C28" s="644"/>
      <c r="D28" s="2139"/>
      <c r="E28" s="644"/>
      <c r="F28" s="2140"/>
      <c r="G28" s="2140"/>
      <c r="H28" s="2139"/>
    </row>
    <row r="29" spans="1:8" ht="12.75" customHeight="1" x14ac:dyDescent="0.2">
      <c r="A29" s="2046"/>
      <c r="B29" s="2135" t="s">
        <v>28</v>
      </c>
      <c r="C29" s="644"/>
      <c r="D29" s="2139"/>
      <c r="E29" s="644"/>
      <c r="F29" s="2140"/>
      <c r="G29" s="2140"/>
      <c r="H29" s="2139"/>
    </row>
    <row r="30" spans="1:8" ht="12.75" customHeight="1" x14ac:dyDescent="0.2">
      <c r="A30" s="2046"/>
      <c r="B30" s="2135" t="s">
        <v>127</v>
      </c>
      <c r="C30" s="644">
        <f>C26+1</f>
        <v>14</v>
      </c>
      <c r="D30" s="2139"/>
      <c r="E30" s="644"/>
      <c r="F30" s="1810">
        <v>9770</v>
      </c>
      <c r="G30" s="2140"/>
      <c r="H30" s="2139"/>
    </row>
    <row r="31" spans="1:8" ht="12.75" customHeight="1" x14ac:dyDescent="0.2">
      <c r="A31" s="2046"/>
      <c r="B31" s="2135" t="s">
        <v>128</v>
      </c>
      <c r="C31" s="644">
        <f>C30+1</f>
        <v>15</v>
      </c>
      <c r="D31" s="2139"/>
      <c r="E31" s="644"/>
      <c r="F31" s="1810">
        <v>9771</v>
      </c>
      <c r="G31" s="2140"/>
      <c r="H31" s="2139"/>
    </row>
    <row r="32" spans="1:8" ht="12.75" customHeight="1" x14ac:dyDescent="0.2">
      <c r="A32" s="2046"/>
      <c r="B32" s="2135" t="s">
        <v>310</v>
      </c>
      <c r="C32" s="644">
        <f>C31+1</f>
        <v>16</v>
      </c>
      <c r="D32" s="2139"/>
      <c r="E32" s="644"/>
      <c r="F32" s="1810">
        <v>9772</v>
      </c>
      <c r="G32" s="2140"/>
      <c r="H32" s="2139"/>
    </row>
    <row r="33" spans="1:10" ht="12.75" customHeight="1" x14ac:dyDescent="0.2">
      <c r="A33" s="2046"/>
      <c r="B33" s="2135" t="s">
        <v>311</v>
      </c>
      <c r="C33" s="644">
        <f>C32+1</f>
        <v>17</v>
      </c>
      <c r="D33" s="2139"/>
      <c r="E33" s="644"/>
      <c r="F33" s="1810">
        <v>9773</v>
      </c>
      <c r="G33" s="2140"/>
      <c r="H33" s="2139"/>
    </row>
    <row r="34" spans="1:10" ht="12.75" customHeight="1" x14ac:dyDescent="0.2">
      <c r="A34" s="2046"/>
      <c r="B34" s="2135" t="s">
        <v>572</v>
      </c>
      <c r="C34" s="644"/>
      <c r="D34" s="2139"/>
      <c r="E34" s="644"/>
      <c r="F34" s="1873"/>
      <c r="G34" s="2140"/>
      <c r="H34" s="2139"/>
    </row>
    <row r="35" spans="1:10" ht="12.75" customHeight="1" x14ac:dyDescent="0.2">
      <c r="A35" s="2046"/>
      <c r="B35" s="2135" t="s">
        <v>444</v>
      </c>
      <c r="C35" s="644">
        <f>C33+1</f>
        <v>18</v>
      </c>
      <c r="D35" s="2139"/>
      <c r="E35" s="644"/>
      <c r="F35" s="1810">
        <v>9774</v>
      </c>
      <c r="G35" s="2140"/>
      <c r="H35" s="2139"/>
    </row>
    <row r="36" spans="1:10" ht="12.75" customHeight="1" x14ac:dyDescent="0.2">
      <c r="A36" s="2046"/>
      <c r="B36" s="2135" t="s">
        <v>349</v>
      </c>
      <c r="C36" s="644">
        <f>C35+1</f>
        <v>19</v>
      </c>
      <c r="D36" s="2139"/>
      <c r="E36" s="644"/>
      <c r="F36" s="1810">
        <v>9775</v>
      </c>
      <c r="G36" s="2140"/>
      <c r="H36" s="2139"/>
    </row>
    <row r="37" spans="1:10" ht="12.75" customHeight="1" x14ac:dyDescent="0.2">
      <c r="A37" s="2046"/>
      <c r="B37" s="2135" t="s">
        <v>312</v>
      </c>
      <c r="C37" s="644">
        <f>C36+1</f>
        <v>20</v>
      </c>
      <c r="D37" s="2139"/>
      <c r="E37" s="644"/>
      <c r="F37" s="1810">
        <v>9776</v>
      </c>
      <c r="G37" s="2140"/>
      <c r="H37" s="2139"/>
    </row>
    <row r="38" spans="1:10" ht="12.75" customHeight="1" x14ac:dyDescent="0.2">
      <c r="A38" s="2046"/>
      <c r="B38" s="2141" t="s">
        <v>68</v>
      </c>
      <c r="C38" s="523">
        <f>C37+1</f>
        <v>21</v>
      </c>
      <c r="D38" s="2142"/>
      <c r="E38" s="523"/>
      <c r="F38" s="1862">
        <v>9777</v>
      </c>
      <c r="G38" s="2143"/>
      <c r="H38" s="2142"/>
    </row>
    <row r="39" spans="1:10" ht="12.75" customHeight="1" thickBot="1" x14ac:dyDescent="0.25">
      <c r="A39" s="2046"/>
      <c r="B39" s="2171"/>
      <c r="C39" s="692">
        <f>C38+1</f>
        <v>22</v>
      </c>
      <c r="D39" s="2169">
        <f>SUM(D30:D38)</f>
        <v>0</v>
      </c>
      <c r="E39" s="692"/>
      <c r="F39" s="1879">
        <v>9778</v>
      </c>
      <c r="G39" s="2170"/>
      <c r="H39" s="2169"/>
    </row>
    <row r="40" spans="1:10" ht="12.75" customHeight="1" x14ac:dyDescent="0.2">
      <c r="B40" s="2135"/>
      <c r="C40" s="504"/>
      <c r="D40" s="2139"/>
      <c r="E40" s="504"/>
      <c r="F40" s="1858"/>
      <c r="G40" s="1858"/>
      <c r="H40" s="2139"/>
    </row>
    <row r="41" spans="1:10" ht="12.75" customHeight="1" x14ac:dyDescent="0.2">
      <c r="A41" s="2165"/>
    </row>
    <row r="42" spans="1:10" ht="12.75" customHeight="1" x14ac:dyDescent="0.2">
      <c r="A42" s="2165"/>
      <c r="B42" s="2135"/>
      <c r="C42" s="504"/>
      <c r="D42" s="2139"/>
      <c r="E42" s="504"/>
      <c r="F42" s="1858"/>
      <c r="G42" s="1858"/>
      <c r="H42" s="2139"/>
    </row>
    <row r="43" spans="1:10" s="2202" customFormat="1" ht="12.75" customHeight="1" x14ac:dyDescent="0.2">
      <c r="B43" s="2203"/>
      <c r="E43" s="1646"/>
      <c r="G43" s="1646"/>
      <c r="I43" s="2051"/>
      <c r="J43" s="2051"/>
    </row>
    <row r="44" spans="1:10" x14ac:dyDescent="0.2">
      <c r="B44" s="553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>&amp;L&amp;9Organisme ________________________________________&amp;R&amp;9Code géographique ____________</oddHeader>
    <oddFooter>&amp;LS28-1-L</oddFooter>
  </headerFooter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2051" customWidth="1"/>
    <col min="2" max="2" width="42" style="2051" customWidth="1"/>
    <col min="3" max="3" width="2.7109375" style="2051" customWidth="1"/>
    <col min="4" max="4" width="15.7109375" style="2051" customWidth="1"/>
    <col min="5" max="5" width="1.7109375" style="648" customWidth="1"/>
    <col min="6" max="6" width="15.7109375" style="2051" customWidth="1"/>
    <col min="7" max="7" width="1.7109375" style="2051" customWidth="1"/>
    <col min="8" max="8" width="15.7109375" style="2051" customWidth="1"/>
    <col min="9" max="16384" width="11.42578125" style="2051"/>
  </cols>
  <sheetData>
    <row r="1" spans="1:8" x14ac:dyDescent="0.2">
      <c r="B1" s="531" t="s">
        <v>1038</v>
      </c>
    </row>
    <row r="2" spans="1:8" ht="13.15" customHeight="1" x14ac:dyDescent="0.2">
      <c r="A2" s="2200"/>
      <c r="B2" s="2256" t="s">
        <v>1000</v>
      </c>
      <c r="C2" s="2237"/>
      <c r="D2" s="2237"/>
      <c r="E2" s="2237"/>
      <c r="F2" s="2237"/>
      <c r="G2" s="2237"/>
      <c r="H2" s="2237"/>
    </row>
    <row r="3" spans="1:8" ht="12.75" customHeight="1" x14ac:dyDescent="0.2">
      <c r="A3" s="2200"/>
      <c r="B3" s="2323" t="s">
        <v>1076</v>
      </c>
      <c r="C3" s="2323"/>
      <c r="D3" s="2323"/>
      <c r="E3" s="2323"/>
      <c r="F3" s="2323"/>
      <c r="G3" s="2323"/>
      <c r="H3" s="2323"/>
    </row>
    <row r="4" spans="1:8" ht="12.75" customHeight="1" x14ac:dyDescent="0.2">
      <c r="A4" s="2200"/>
      <c r="B4" s="2323" t="s">
        <v>877</v>
      </c>
      <c r="C4" s="2323"/>
      <c r="D4" s="2323"/>
      <c r="E4" s="2323"/>
      <c r="F4" s="2323"/>
      <c r="G4" s="2323"/>
      <c r="H4" s="2323"/>
    </row>
    <row r="5" spans="1:8" ht="12.75" customHeight="1" x14ac:dyDescent="0.2">
      <c r="B5" s="2182" t="s">
        <v>1016</v>
      </c>
      <c r="C5" s="1957"/>
      <c r="D5" s="1957"/>
      <c r="E5" s="1236"/>
      <c r="F5" s="1957"/>
      <c r="G5" s="1957"/>
    </row>
    <row r="6" spans="1:8" ht="12" customHeight="1" x14ac:dyDescent="0.2">
      <c r="B6" s="1327" t="s">
        <v>341</v>
      </c>
      <c r="C6" s="2135"/>
      <c r="D6" s="1957"/>
      <c r="E6" s="2135"/>
      <c r="F6" s="2323"/>
      <c r="G6" s="2323"/>
      <c r="H6" s="2323"/>
    </row>
    <row r="7" spans="1:8" ht="13.5" customHeight="1" x14ac:dyDescent="0.2">
      <c r="B7" s="531"/>
      <c r="D7" s="1957" t="s">
        <v>503</v>
      </c>
      <c r="E7" s="2135"/>
      <c r="F7" s="2326" t="s">
        <v>287</v>
      </c>
      <c r="G7" s="2242"/>
      <c r="H7" s="2242"/>
    </row>
    <row r="8" spans="1:8" ht="13.15" customHeight="1" thickBot="1" x14ac:dyDescent="0.25">
      <c r="B8" s="2157"/>
      <c r="C8" s="2157"/>
      <c r="D8" s="859">
        <v>2018</v>
      </c>
      <c r="E8" s="2157"/>
      <c r="F8" s="859">
        <v>2018</v>
      </c>
      <c r="G8" s="496"/>
      <c r="H8" s="859">
        <v>2017</v>
      </c>
    </row>
    <row r="9" spans="1:8" ht="12.75" customHeight="1" x14ac:dyDescent="0.2">
      <c r="B9" s="2135"/>
      <c r="C9" s="2135"/>
      <c r="D9" s="1641"/>
      <c r="E9" s="2135"/>
      <c r="F9" s="1641"/>
      <c r="G9" s="1957"/>
      <c r="H9" s="1641"/>
    </row>
    <row r="10" spans="1:8" ht="15" customHeight="1" x14ac:dyDescent="0.2">
      <c r="A10" s="2046"/>
      <c r="B10" s="497" t="s">
        <v>282</v>
      </c>
      <c r="C10" s="504"/>
    </row>
    <row r="11" spans="1:8" ht="12.75" customHeight="1" x14ac:dyDescent="0.2">
      <c r="A11" s="2046"/>
      <c r="B11" s="2135" t="s">
        <v>573</v>
      </c>
      <c r="C11" s="644"/>
      <c r="D11" s="2139"/>
      <c r="E11" s="644"/>
      <c r="F11" s="2140"/>
      <c r="G11" s="2140"/>
      <c r="H11" s="2139"/>
    </row>
    <row r="12" spans="1:8" ht="12.75" customHeight="1" x14ac:dyDescent="0.2">
      <c r="A12" s="2046"/>
      <c r="B12" s="2135" t="s">
        <v>313</v>
      </c>
      <c r="C12" s="644">
        <f>'1.RF_S28-1-L  Analyse charg'!C39+1</f>
        <v>23</v>
      </c>
      <c r="D12" s="2139"/>
      <c r="E12" s="644"/>
      <c r="F12" s="1810">
        <v>9779</v>
      </c>
      <c r="G12" s="2140"/>
      <c r="H12" s="2139"/>
    </row>
    <row r="13" spans="1:8" ht="12.75" customHeight="1" x14ac:dyDescent="0.2">
      <c r="A13" s="2046"/>
      <c r="B13" s="2135" t="s">
        <v>130</v>
      </c>
      <c r="C13" s="644">
        <f>C12+1</f>
        <v>24</v>
      </c>
      <c r="D13" s="2139"/>
      <c r="E13" s="644"/>
      <c r="F13" s="1810">
        <v>9780</v>
      </c>
      <c r="G13" s="2140"/>
      <c r="H13" s="2139"/>
    </row>
    <row r="14" spans="1:8" ht="12.75" customHeight="1" x14ac:dyDescent="0.2">
      <c r="A14" s="2046"/>
      <c r="B14" s="2135" t="s">
        <v>131</v>
      </c>
      <c r="C14" s="644">
        <f>C13+1</f>
        <v>25</v>
      </c>
      <c r="D14" s="2139"/>
      <c r="E14" s="644"/>
      <c r="F14" s="1810">
        <v>9781</v>
      </c>
      <c r="G14" s="2140"/>
      <c r="H14" s="2139"/>
    </row>
    <row r="15" spans="1:8" ht="12.75" customHeight="1" x14ac:dyDescent="0.2">
      <c r="A15" s="2046"/>
      <c r="B15" s="2135" t="s">
        <v>132</v>
      </c>
      <c r="C15" s="644">
        <f>C14+1</f>
        <v>26</v>
      </c>
      <c r="D15" s="2139"/>
      <c r="E15" s="504"/>
      <c r="F15" s="1812">
        <v>9782</v>
      </c>
      <c r="G15" s="1858"/>
      <c r="H15" s="2139"/>
    </row>
    <row r="16" spans="1:8" ht="12.75" customHeight="1" x14ac:dyDescent="0.2">
      <c r="A16" s="2046"/>
      <c r="B16" s="2135" t="s">
        <v>133</v>
      </c>
      <c r="C16" s="644"/>
      <c r="D16" s="2139"/>
      <c r="E16" s="504"/>
      <c r="F16" s="1865"/>
      <c r="G16" s="1858"/>
      <c r="H16" s="2139"/>
    </row>
    <row r="17" spans="1:8" ht="12.75" customHeight="1" x14ac:dyDescent="0.2">
      <c r="A17" s="2046"/>
      <c r="B17" s="2135" t="s">
        <v>446</v>
      </c>
      <c r="C17" s="677"/>
      <c r="D17" s="2139">
        <f>SUM(D11:D16)</f>
        <v>0</v>
      </c>
      <c r="E17" s="504"/>
      <c r="F17" s="1865"/>
      <c r="G17" s="1858"/>
      <c r="H17" s="2139"/>
    </row>
    <row r="18" spans="1:8" ht="12.75" customHeight="1" x14ac:dyDescent="0.2">
      <c r="A18" s="2046"/>
      <c r="B18" s="2135" t="s">
        <v>447</v>
      </c>
      <c r="C18" s="644">
        <f>C15+1</f>
        <v>27</v>
      </c>
      <c r="D18" s="2139"/>
      <c r="E18" s="504"/>
      <c r="F18" s="1810">
        <v>9783</v>
      </c>
      <c r="G18" s="1858"/>
      <c r="H18" s="2139"/>
    </row>
    <row r="19" spans="1:8" ht="12.75" customHeight="1" x14ac:dyDescent="0.2">
      <c r="A19" s="2046"/>
      <c r="B19" s="2135" t="s">
        <v>448</v>
      </c>
      <c r="C19" s="644">
        <f>C18+1</f>
        <v>28</v>
      </c>
      <c r="D19" s="2139"/>
      <c r="E19" s="504"/>
      <c r="F19" s="1810">
        <v>9784</v>
      </c>
      <c r="G19" s="1858"/>
      <c r="H19" s="2139"/>
    </row>
    <row r="20" spans="1:8" ht="12.75" customHeight="1" x14ac:dyDescent="0.2">
      <c r="A20" s="99"/>
      <c r="B20" s="2135" t="s">
        <v>340</v>
      </c>
      <c r="C20" s="677"/>
      <c r="D20" s="531"/>
      <c r="F20" s="1875"/>
    </row>
    <row r="21" spans="1:8" ht="12.75" customHeight="1" x14ac:dyDescent="0.2">
      <c r="A21" s="99"/>
      <c r="B21" s="2135" t="s">
        <v>354</v>
      </c>
      <c r="C21" s="644"/>
      <c r="F21" s="1875"/>
    </row>
    <row r="22" spans="1:8" ht="12.75" customHeight="1" x14ac:dyDescent="0.2">
      <c r="A22" s="1939"/>
      <c r="B22" s="2135" t="s">
        <v>622</v>
      </c>
      <c r="C22" s="644">
        <f>C19+1</f>
        <v>29</v>
      </c>
      <c r="F22" s="1810" t="s">
        <v>2348</v>
      </c>
    </row>
    <row r="23" spans="1:8" ht="12.75" customHeight="1" x14ac:dyDescent="0.2">
      <c r="A23" s="1939"/>
      <c r="B23" s="2135" t="s">
        <v>355</v>
      </c>
      <c r="C23" s="644">
        <f>C22+1</f>
        <v>30</v>
      </c>
      <c r="F23" s="1810" t="s">
        <v>2349</v>
      </c>
    </row>
    <row r="24" spans="1:8" ht="12.75" customHeight="1" x14ac:dyDescent="0.2">
      <c r="A24" s="1939"/>
      <c r="B24" s="2135" t="s">
        <v>449</v>
      </c>
      <c r="C24" s="644"/>
      <c r="F24" s="1875"/>
    </row>
    <row r="25" spans="1:8" ht="12.75" customHeight="1" x14ac:dyDescent="0.2">
      <c r="A25" s="1939"/>
      <c r="B25" s="2135" t="s">
        <v>622</v>
      </c>
      <c r="C25" s="644">
        <f>C23+1</f>
        <v>31</v>
      </c>
      <c r="F25" s="1810" t="s">
        <v>2350</v>
      </c>
    </row>
    <row r="26" spans="1:8" ht="12.75" customHeight="1" x14ac:dyDescent="0.2">
      <c r="A26" s="1939"/>
      <c r="B26" s="2135" t="s">
        <v>450</v>
      </c>
      <c r="C26" s="644">
        <f t="shared" ref="C26:C34" si="0">C25+1</f>
        <v>32</v>
      </c>
      <c r="F26" s="1810" t="s">
        <v>2351</v>
      </c>
    </row>
    <row r="27" spans="1:8" ht="12.75" customHeight="1" x14ac:dyDescent="0.2">
      <c r="A27" s="1939"/>
      <c r="B27" s="90" t="s">
        <v>451</v>
      </c>
      <c r="C27" s="644">
        <f t="shared" si="0"/>
        <v>33</v>
      </c>
      <c r="F27" s="1812">
        <v>9787</v>
      </c>
    </row>
    <row r="28" spans="1:8" ht="12.75" customHeight="1" x14ac:dyDescent="0.2">
      <c r="A28" s="1939"/>
      <c r="B28" s="90" t="s">
        <v>236</v>
      </c>
      <c r="C28" s="644">
        <f t="shared" si="0"/>
        <v>34</v>
      </c>
      <c r="F28" s="1810" t="s">
        <v>2352</v>
      </c>
    </row>
    <row r="29" spans="1:8" ht="12.75" customHeight="1" x14ac:dyDescent="0.2">
      <c r="A29" s="2046"/>
      <c r="B29" s="2135" t="s">
        <v>452</v>
      </c>
      <c r="C29" s="644">
        <f t="shared" si="0"/>
        <v>35</v>
      </c>
      <c r="D29" s="2135"/>
      <c r="E29" s="584"/>
      <c r="F29" s="1812">
        <v>9788</v>
      </c>
      <c r="G29" s="2135"/>
      <c r="H29" s="2135"/>
    </row>
    <row r="30" spans="1:8" ht="12.75" customHeight="1" x14ac:dyDescent="0.2">
      <c r="A30" s="2046"/>
      <c r="B30" s="2135" t="s">
        <v>129</v>
      </c>
      <c r="C30" s="644">
        <f t="shared" si="0"/>
        <v>36</v>
      </c>
      <c r="D30" s="2139"/>
      <c r="E30" s="644"/>
      <c r="F30" s="1810" t="s">
        <v>2353</v>
      </c>
      <c r="G30" s="2140"/>
      <c r="H30" s="2139"/>
    </row>
    <row r="31" spans="1:8" ht="12.75" customHeight="1" x14ac:dyDescent="0.2">
      <c r="A31" s="2046"/>
      <c r="B31" s="2135" t="s">
        <v>574</v>
      </c>
      <c r="C31" s="644">
        <f t="shared" si="0"/>
        <v>37</v>
      </c>
      <c r="D31" s="2139"/>
      <c r="E31" s="644"/>
      <c r="F31" s="1810">
        <v>9789</v>
      </c>
      <c r="G31" s="2140"/>
      <c r="H31" s="2139"/>
    </row>
    <row r="32" spans="1:8" ht="12.75" customHeight="1" x14ac:dyDescent="0.2">
      <c r="A32" s="2046"/>
      <c r="B32" s="2135" t="s">
        <v>29</v>
      </c>
      <c r="C32" s="644">
        <f t="shared" si="0"/>
        <v>38</v>
      </c>
      <c r="D32" s="2139"/>
      <c r="E32" s="644"/>
      <c r="F32" s="1810">
        <v>9790</v>
      </c>
      <c r="G32" s="2140"/>
      <c r="H32" s="2139"/>
    </row>
    <row r="33" spans="1:8" ht="12.75" customHeight="1" x14ac:dyDescent="0.2">
      <c r="A33" s="2046"/>
      <c r="B33" s="2141" t="s">
        <v>68</v>
      </c>
      <c r="C33" s="523">
        <f t="shared" si="0"/>
        <v>39</v>
      </c>
      <c r="D33" s="2139"/>
      <c r="E33" s="504"/>
      <c r="F33" s="1862">
        <v>9791</v>
      </c>
      <c r="G33" s="1858"/>
      <c r="H33" s="2139"/>
    </row>
    <row r="34" spans="1:8" ht="12.75" customHeight="1" thickBot="1" x14ac:dyDescent="0.25">
      <c r="A34" s="2046"/>
      <c r="B34" s="2171"/>
      <c r="C34" s="692">
        <f t="shared" si="0"/>
        <v>40</v>
      </c>
      <c r="D34" s="2171"/>
      <c r="E34" s="758"/>
      <c r="F34" s="1866">
        <v>9792</v>
      </c>
      <c r="G34" s="2171"/>
      <c r="H34" s="2171"/>
    </row>
    <row r="35" spans="1:8" ht="12.75" customHeight="1" x14ac:dyDescent="0.2">
      <c r="A35" s="2046"/>
      <c r="B35" s="2135"/>
      <c r="C35" s="504"/>
      <c r="D35" s="2135"/>
      <c r="E35" s="584"/>
      <c r="F35" s="2135"/>
      <c r="G35" s="2135"/>
      <c r="H35" s="2135"/>
    </row>
    <row r="36" spans="1:8" ht="13.9" customHeight="1" x14ac:dyDescent="0.2">
      <c r="A36" s="2046"/>
      <c r="B36" s="497" t="s">
        <v>617</v>
      </c>
      <c r="C36" s="504"/>
      <c r="D36" s="2135"/>
      <c r="E36" s="584"/>
      <c r="F36" s="2135"/>
      <c r="G36" s="2135"/>
      <c r="H36" s="2135"/>
    </row>
    <row r="37" spans="1:8" ht="12.75" customHeight="1" x14ac:dyDescent="0.2">
      <c r="A37" s="2046"/>
      <c r="B37" s="2135" t="s">
        <v>3</v>
      </c>
      <c r="C37" s="504">
        <f>C34+1</f>
        <v>41</v>
      </c>
      <c r="D37" s="2139"/>
      <c r="E37" s="504"/>
      <c r="F37" s="1810">
        <v>9793</v>
      </c>
      <c r="G37" s="1858"/>
      <c r="H37" s="2139"/>
    </row>
    <row r="38" spans="1:8" ht="12.75" customHeight="1" x14ac:dyDescent="0.2">
      <c r="A38" s="2046"/>
      <c r="B38" s="2135" t="s">
        <v>114</v>
      </c>
      <c r="C38" s="644">
        <f>C37+1</f>
        <v>42</v>
      </c>
      <c r="D38" s="2139"/>
      <c r="E38" s="644"/>
      <c r="F38" s="1810">
        <v>9794</v>
      </c>
      <c r="G38" s="2140"/>
      <c r="H38" s="2139"/>
    </row>
    <row r="39" spans="1:8" ht="12.75" customHeight="1" x14ac:dyDescent="0.2">
      <c r="A39" s="2046"/>
      <c r="B39" s="2141" t="s">
        <v>68</v>
      </c>
      <c r="C39" s="644">
        <f>C38+1</f>
        <v>43</v>
      </c>
      <c r="D39" s="2139"/>
      <c r="E39" s="644"/>
      <c r="F39" s="1810">
        <v>9795</v>
      </c>
      <c r="G39" s="2140"/>
      <c r="H39" s="2139"/>
    </row>
    <row r="40" spans="1:8" ht="12.75" customHeight="1" thickBot="1" x14ac:dyDescent="0.25">
      <c r="A40" s="2046"/>
      <c r="B40" s="1642"/>
      <c r="C40" s="692">
        <f>C39+1</f>
        <v>44</v>
      </c>
      <c r="D40" s="2169"/>
      <c r="E40" s="692"/>
      <c r="F40" s="1879">
        <v>9796</v>
      </c>
      <c r="G40" s="2170"/>
      <c r="H40" s="2169"/>
    </row>
    <row r="41" spans="1:8" ht="12.75" customHeight="1" x14ac:dyDescent="0.2">
      <c r="A41" s="2046"/>
      <c r="B41" s="1246"/>
      <c r="C41" s="504"/>
      <c r="D41" s="2139"/>
      <c r="E41" s="504"/>
      <c r="F41" s="1858"/>
      <c r="G41" s="1858"/>
      <c r="H41" s="2139"/>
    </row>
    <row r="42" spans="1:8" ht="12.75" customHeight="1" x14ac:dyDescent="0.2">
      <c r="A42" s="2046"/>
      <c r="B42" s="497" t="s">
        <v>292</v>
      </c>
      <c r="C42" s="504"/>
      <c r="D42" s="2139"/>
      <c r="E42" s="504"/>
      <c r="F42" s="1858"/>
      <c r="G42" s="1858"/>
      <c r="H42" s="2139"/>
    </row>
    <row r="43" spans="1:8" ht="12.75" customHeight="1" x14ac:dyDescent="0.2">
      <c r="A43" s="2046"/>
      <c r="B43" s="497" t="s">
        <v>293</v>
      </c>
      <c r="C43" s="504"/>
      <c r="D43" s="2139"/>
      <c r="E43" s="504"/>
      <c r="F43" s="1858"/>
      <c r="G43" s="1858"/>
      <c r="H43" s="2139"/>
    </row>
    <row r="44" spans="1:8" ht="15" customHeight="1" x14ac:dyDescent="0.2">
      <c r="A44" s="2046"/>
      <c r="B44" s="2135" t="s">
        <v>4</v>
      </c>
      <c r="C44" s="644">
        <f>C40+1</f>
        <v>45</v>
      </c>
      <c r="D44" s="2139"/>
      <c r="E44" s="504"/>
      <c r="F44" s="1812">
        <v>9797</v>
      </c>
      <c r="G44" s="1858"/>
      <c r="H44" s="2139"/>
    </row>
    <row r="45" spans="1:8" ht="12.75" customHeight="1" x14ac:dyDescent="0.2">
      <c r="A45" s="2046"/>
      <c r="B45" s="2135" t="s">
        <v>314</v>
      </c>
      <c r="C45" s="644"/>
      <c r="D45" s="2139">
        <f>SUM(D39:D44)</f>
        <v>0</v>
      </c>
      <c r="E45" s="504"/>
      <c r="F45" s="1810"/>
      <c r="G45" s="1858"/>
      <c r="H45" s="2139"/>
    </row>
    <row r="46" spans="1:8" ht="12.75" customHeight="1" x14ac:dyDescent="0.2">
      <c r="A46" s="2046"/>
      <c r="B46" s="2135" t="s">
        <v>581</v>
      </c>
      <c r="C46" s="644">
        <f>C44+1</f>
        <v>46</v>
      </c>
      <c r="D46" s="2139"/>
      <c r="E46" s="504"/>
      <c r="F46" s="1810">
        <v>9798</v>
      </c>
      <c r="G46" s="1858"/>
      <c r="H46" s="2139"/>
    </row>
    <row r="47" spans="1:8" ht="12.75" customHeight="1" x14ac:dyDescent="0.2">
      <c r="A47" s="2046"/>
      <c r="B47" s="2135" t="s">
        <v>582</v>
      </c>
      <c r="C47" s="644">
        <f>C46+1</f>
        <v>47</v>
      </c>
      <c r="D47" s="2139"/>
      <c r="E47" s="644"/>
      <c r="F47" s="1810">
        <v>9799</v>
      </c>
      <c r="G47" s="2140"/>
      <c r="H47" s="2139"/>
    </row>
    <row r="48" spans="1:8" ht="12.75" customHeight="1" x14ac:dyDescent="0.2">
      <c r="A48" s="2046"/>
      <c r="B48" s="2135" t="s">
        <v>315</v>
      </c>
      <c r="C48" s="644"/>
      <c r="D48" s="2139"/>
      <c r="E48" s="644"/>
      <c r="F48" s="1810"/>
      <c r="G48" s="2140"/>
      <c r="H48" s="2139"/>
    </row>
    <row r="49" spans="1:12" ht="12.75" customHeight="1" x14ac:dyDescent="0.2">
      <c r="A49" s="2046"/>
      <c r="B49" s="2135" t="s">
        <v>583</v>
      </c>
      <c r="C49" s="644">
        <f>C47+1</f>
        <v>48</v>
      </c>
      <c r="D49" s="2139"/>
      <c r="E49" s="504"/>
      <c r="F49" s="1810">
        <v>9800</v>
      </c>
      <c r="G49" s="1858"/>
      <c r="H49" s="2139"/>
    </row>
    <row r="50" spans="1:12" ht="12.75" customHeight="1" x14ac:dyDescent="0.2">
      <c r="A50" s="2046"/>
      <c r="B50" s="2135" t="s">
        <v>584</v>
      </c>
      <c r="C50" s="644">
        <f>C49+1</f>
        <v>49</v>
      </c>
      <c r="D50" s="2139"/>
      <c r="E50" s="504"/>
      <c r="F50" s="1810">
        <v>9801</v>
      </c>
      <c r="G50" s="1858"/>
      <c r="H50" s="2139"/>
    </row>
    <row r="51" spans="1:12" ht="12.75" customHeight="1" x14ac:dyDescent="0.2">
      <c r="A51" s="2046"/>
      <c r="B51" s="2135" t="s">
        <v>129</v>
      </c>
      <c r="C51" s="644">
        <f>C50+1</f>
        <v>50</v>
      </c>
      <c r="D51" s="2139"/>
      <c r="E51" s="504"/>
      <c r="F51" s="1810">
        <v>9802</v>
      </c>
      <c r="G51" s="1858"/>
      <c r="H51" s="2139"/>
    </row>
    <row r="52" spans="1:12" ht="12.75" customHeight="1" x14ac:dyDescent="0.2">
      <c r="A52" s="2046"/>
      <c r="B52" s="2141" t="s">
        <v>68</v>
      </c>
      <c r="C52" s="644">
        <f>C51+1</f>
        <v>51</v>
      </c>
      <c r="F52" s="1810">
        <v>9803</v>
      </c>
    </row>
    <row r="53" spans="1:12" ht="12.75" customHeight="1" thickBot="1" x14ac:dyDescent="0.25">
      <c r="A53" s="2046"/>
      <c r="B53" s="2171"/>
      <c r="C53" s="692">
        <f>C52+1</f>
        <v>52</v>
      </c>
      <c r="D53" s="2169"/>
      <c r="E53" s="692"/>
      <c r="F53" s="1879">
        <v>9804</v>
      </c>
      <c r="G53" s="2170"/>
      <c r="H53" s="2169"/>
    </row>
    <row r="54" spans="1:12" s="99" customFormat="1" ht="14.25" customHeight="1" x14ac:dyDescent="0.2">
      <c r="A54" s="238"/>
      <c r="B54" s="408"/>
      <c r="C54" s="229"/>
      <c r="D54" s="2051"/>
      <c r="E54" s="648"/>
      <c r="F54" s="2051"/>
      <c r="G54" s="2051"/>
      <c r="H54" s="2051"/>
      <c r="I54" s="229"/>
      <c r="J54" s="701"/>
      <c r="K54" s="172"/>
      <c r="L54" s="425"/>
    </row>
    <row r="55" spans="1:12" x14ac:dyDescent="0.2">
      <c r="D55" s="2135"/>
      <c r="E55" s="584"/>
      <c r="F55" s="2135"/>
      <c r="G55" s="2135"/>
      <c r="H55" s="2135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>&amp;L&amp;9Organisme ________________________________________&amp;R&amp;9Code géographique ____________</oddHeader>
    <oddFooter>&amp;LS28-2-L</oddFooter>
  </headerFooter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2051" customWidth="1"/>
    <col min="2" max="2" width="34.5703125" style="2051" customWidth="1"/>
    <col min="3" max="3" width="2.7109375" style="2051" customWidth="1"/>
    <col min="4" max="4" width="15.7109375" style="2051" customWidth="1"/>
    <col min="5" max="5" width="1.7109375" style="648" customWidth="1"/>
    <col min="6" max="6" width="15.7109375" style="2051" customWidth="1"/>
    <col min="7" max="7" width="1.7109375" style="2051" customWidth="1"/>
    <col min="8" max="8" width="15.7109375" style="2051" customWidth="1"/>
    <col min="9" max="16384" width="11.42578125" style="2051"/>
  </cols>
  <sheetData>
    <row r="1" spans="1:8" x14ac:dyDescent="0.2">
      <c r="B1" s="531" t="s">
        <v>1038</v>
      </c>
    </row>
    <row r="2" spans="1:8" ht="13.15" customHeight="1" x14ac:dyDescent="0.2">
      <c r="A2" s="2200"/>
      <c r="B2" s="2256" t="s">
        <v>1000</v>
      </c>
      <c r="C2" s="2237"/>
      <c r="D2" s="2237"/>
      <c r="E2" s="2237"/>
      <c r="F2" s="2237"/>
      <c r="G2" s="2237"/>
      <c r="H2" s="2237"/>
    </row>
    <row r="3" spans="1:8" ht="12.75" customHeight="1" x14ac:dyDescent="0.2">
      <c r="A3" s="2200"/>
      <c r="B3" s="2323" t="s">
        <v>1076</v>
      </c>
      <c r="C3" s="2323"/>
      <c r="D3" s="2323"/>
      <c r="E3" s="2323"/>
      <c r="F3" s="2323"/>
      <c r="G3" s="2323"/>
      <c r="H3" s="2323"/>
    </row>
    <row r="4" spans="1:8" ht="12.75" customHeight="1" x14ac:dyDescent="0.2">
      <c r="A4" s="2200"/>
      <c r="B4" s="2323" t="s">
        <v>877</v>
      </c>
      <c r="C4" s="2323"/>
      <c r="D4" s="2323"/>
      <c r="E4" s="2323"/>
      <c r="F4" s="2323"/>
      <c r="G4" s="2323"/>
      <c r="H4" s="2323"/>
    </row>
    <row r="5" spans="1:8" ht="12.75" customHeight="1" x14ac:dyDescent="0.2">
      <c r="B5" s="2182" t="s">
        <v>1016</v>
      </c>
      <c r="C5" s="1957"/>
      <c r="D5" s="1957"/>
      <c r="E5" s="1236"/>
      <c r="F5" s="1957"/>
      <c r="G5" s="1957"/>
    </row>
    <row r="6" spans="1:8" ht="12" customHeight="1" x14ac:dyDescent="0.2">
      <c r="B6" s="1327" t="s">
        <v>341</v>
      </c>
      <c r="C6" s="2135"/>
      <c r="D6" s="1957"/>
      <c r="E6" s="2135"/>
      <c r="F6" s="2323"/>
      <c r="G6" s="2323"/>
      <c r="H6" s="2323"/>
    </row>
    <row r="7" spans="1:8" ht="13.5" customHeight="1" x14ac:dyDescent="0.2">
      <c r="B7" s="531"/>
      <c r="D7" s="1957" t="s">
        <v>503</v>
      </c>
      <c r="E7" s="2135"/>
      <c r="F7" s="2326" t="s">
        <v>287</v>
      </c>
      <c r="G7" s="2242"/>
      <c r="H7" s="2242"/>
    </row>
    <row r="8" spans="1:8" ht="13.15" customHeight="1" thickBot="1" x14ac:dyDescent="0.25">
      <c r="B8" s="2157"/>
      <c r="C8" s="2157"/>
      <c r="D8" s="859">
        <v>2018</v>
      </c>
      <c r="E8" s="2157"/>
      <c r="F8" s="859">
        <v>2018</v>
      </c>
      <c r="G8" s="496"/>
      <c r="H8" s="859">
        <v>2017</v>
      </c>
    </row>
    <row r="10" spans="1:8" ht="12.75" customHeight="1" x14ac:dyDescent="0.2">
      <c r="A10" s="2046"/>
      <c r="B10" s="497" t="s">
        <v>508</v>
      </c>
      <c r="C10" s="497"/>
      <c r="D10" s="2139"/>
      <c r="E10" s="644"/>
      <c r="F10" s="2140"/>
      <c r="G10" s="2140"/>
      <c r="H10" s="2139"/>
    </row>
    <row r="11" spans="1:8" ht="12.75" customHeight="1" x14ac:dyDescent="0.2">
      <c r="A11" s="2046"/>
      <c r="B11" s="2135" t="s">
        <v>429</v>
      </c>
      <c r="C11" s="644"/>
      <c r="D11" s="2139"/>
      <c r="E11" s="644"/>
      <c r="F11" s="2140"/>
      <c r="G11" s="2140"/>
      <c r="H11" s="2139"/>
    </row>
    <row r="12" spans="1:8" ht="12.75" customHeight="1" x14ac:dyDescent="0.2">
      <c r="A12" s="2046"/>
      <c r="B12" s="2135" t="s">
        <v>585</v>
      </c>
      <c r="C12" s="644">
        <f>'1.RF_S28-2-L  Analyse charg'!C53+1</f>
        <v>53</v>
      </c>
      <c r="D12" s="2139"/>
      <c r="E12" s="644"/>
      <c r="F12" s="1810">
        <v>9805</v>
      </c>
      <c r="G12" s="2140"/>
      <c r="H12" s="2139"/>
    </row>
    <row r="13" spans="1:8" ht="12.75" customHeight="1" x14ac:dyDescent="0.2">
      <c r="A13" s="2046"/>
      <c r="B13" s="2135" t="s">
        <v>586</v>
      </c>
      <c r="C13" s="504">
        <f t="shared" ref="C13:C19" si="0">C12+1</f>
        <v>54</v>
      </c>
      <c r="D13" s="2139"/>
      <c r="E13" s="644"/>
      <c r="F13" s="1812">
        <v>9806</v>
      </c>
      <c r="G13" s="2140"/>
      <c r="H13" s="2139"/>
    </row>
    <row r="14" spans="1:8" ht="12.75" customHeight="1" x14ac:dyDescent="0.2">
      <c r="A14" s="2046"/>
      <c r="B14" s="2135" t="s">
        <v>587</v>
      </c>
      <c r="C14" s="504">
        <f t="shared" si="0"/>
        <v>55</v>
      </c>
      <c r="D14" s="2139"/>
      <c r="E14" s="504"/>
      <c r="F14" s="1812">
        <v>9807</v>
      </c>
      <c r="G14" s="1858"/>
      <c r="H14" s="2139"/>
    </row>
    <row r="15" spans="1:8" ht="12.75" customHeight="1" x14ac:dyDescent="0.2">
      <c r="A15" s="2046"/>
      <c r="B15" s="2135" t="s">
        <v>588</v>
      </c>
      <c r="C15" s="504">
        <f t="shared" si="0"/>
        <v>56</v>
      </c>
      <c r="D15" s="2139"/>
      <c r="E15" s="504"/>
      <c r="F15" s="1812">
        <v>9808</v>
      </c>
      <c r="G15" s="1858"/>
      <c r="H15" s="2139"/>
    </row>
    <row r="16" spans="1:8" ht="12.75" customHeight="1" x14ac:dyDescent="0.2">
      <c r="A16" s="2046"/>
      <c r="B16" s="2135" t="s">
        <v>589</v>
      </c>
      <c r="C16" s="644">
        <f t="shared" si="0"/>
        <v>57</v>
      </c>
      <c r="D16" s="2139">
        <f>SUM(D10:D15)</f>
        <v>0</v>
      </c>
      <c r="E16" s="504"/>
      <c r="F16" s="1810">
        <v>9809</v>
      </c>
      <c r="G16" s="1858"/>
      <c r="H16" s="2139"/>
    </row>
    <row r="17" spans="1:8" ht="12.75" customHeight="1" x14ac:dyDescent="0.2">
      <c r="A17" s="2046"/>
      <c r="B17" s="2135" t="s">
        <v>590</v>
      </c>
      <c r="C17" s="644">
        <f t="shared" si="0"/>
        <v>58</v>
      </c>
      <c r="D17" s="2139"/>
      <c r="E17" s="504"/>
      <c r="F17" s="1810">
        <v>9810</v>
      </c>
      <c r="G17" s="1858"/>
      <c r="H17" s="2139"/>
    </row>
    <row r="18" spans="1:8" ht="12.75" customHeight="1" x14ac:dyDescent="0.2">
      <c r="A18" s="2046"/>
      <c r="B18" s="2141" t="s">
        <v>129</v>
      </c>
      <c r="C18" s="644">
        <f t="shared" si="0"/>
        <v>59</v>
      </c>
      <c r="D18" s="2139"/>
      <c r="E18" s="504"/>
      <c r="F18" s="1810">
        <v>9811</v>
      </c>
      <c r="G18" s="1858"/>
      <c r="H18" s="2139"/>
    </row>
    <row r="19" spans="1:8" ht="12.75" customHeight="1" x14ac:dyDescent="0.2">
      <c r="A19" s="2046"/>
      <c r="B19" s="2155"/>
      <c r="C19" s="687">
        <f t="shared" si="0"/>
        <v>60</v>
      </c>
      <c r="D19" s="1634"/>
      <c r="E19" s="831"/>
      <c r="F19" s="1869">
        <v>9812</v>
      </c>
      <c r="G19" s="2155"/>
      <c r="H19" s="2155"/>
    </row>
    <row r="20" spans="1:8" ht="12.75" customHeight="1" x14ac:dyDescent="0.2">
      <c r="A20" s="2046"/>
      <c r="B20" s="2135" t="s">
        <v>430</v>
      </c>
      <c r="C20" s="644"/>
      <c r="F20" s="1875"/>
    </row>
    <row r="21" spans="1:8" ht="12.75" customHeight="1" x14ac:dyDescent="0.2">
      <c r="A21" s="2046"/>
      <c r="B21" s="2135" t="s">
        <v>585</v>
      </c>
      <c r="C21" s="644">
        <f>C19+1</f>
        <v>61</v>
      </c>
      <c r="F21" s="1812">
        <v>9813</v>
      </c>
    </row>
    <row r="22" spans="1:8" ht="12.75" customHeight="1" x14ac:dyDescent="0.2">
      <c r="A22" s="2046"/>
      <c r="B22" s="2135" t="s">
        <v>356</v>
      </c>
      <c r="C22" s="644">
        <f>C21+1</f>
        <v>62</v>
      </c>
      <c r="F22" s="1812">
        <v>9814</v>
      </c>
    </row>
    <row r="23" spans="1:8" ht="12.75" customHeight="1" x14ac:dyDescent="0.2">
      <c r="A23" s="2046"/>
      <c r="B23" s="2135" t="s">
        <v>591</v>
      </c>
      <c r="C23" s="644"/>
      <c r="F23" s="1810"/>
    </row>
    <row r="24" spans="1:8" ht="12.75" customHeight="1" x14ac:dyDescent="0.2">
      <c r="A24" s="2046"/>
      <c r="B24" s="2135" t="s">
        <v>592</v>
      </c>
      <c r="C24" s="644">
        <f>C22+1</f>
        <v>63</v>
      </c>
      <c r="F24" s="1810">
        <v>9815</v>
      </c>
    </row>
    <row r="25" spans="1:8" ht="12.75" customHeight="1" x14ac:dyDescent="0.2">
      <c r="A25" s="2046"/>
      <c r="B25" s="2135" t="s">
        <v>593</v>
      </c>
      <c r="C25" s="644">
        <f>C24+1</f>
        <v>64</v>
      </c>
      <c r="F25" s="1812">
        <v>9816</v>
      </c>
    </row>
    <row r="26" spans="1:8" ht="12.75" customHeight="1" x14ac:dyDescent="0.2">
      <c r="A26" s="2046"/>
      <c r="B26" s="2141" t="s">
        <v>129</v>
      </c>
      <c r="C26" s="523">
        <f>C25+1</f>
        <v>65</v>
      </c>
      <c r="F26" s="1812">
        <v>9817</v>
      </c>
    </row>
    <row r="27" spans="1:8" ht="12.75" customHeight="1" x14ac:dyDescent="0.2">
      <c r="A27" s="2046"/>
      <c r="B27" s="2141"/>
      <c r="C27" s="659">
        <f>C26+1</f>
        <v>66</v>
      </c>
      <c r="D27" s="2152"/>
      <c r="E27" s="1643"/>
      <c r="F27" s="1869">
        <v>9818</v>
      </c>
      <c r="G27" s="2152"/>
      <c r="H27" s="2152"/>
    </row>
    <row r="28" spans="1:8" ht="12.75" customHeight="1" thickBot="1" x14ac:dyDescent="0.25">
      <c r="A28" s="2046"/>
      <c r="B28" s="2171"/>
      <c r="C28" s="692">
        <f>C27+1</f>
        <v>67</v>
      </c>
      <c r="D28" s="2171"/>
      <c r="E28" s="758"/>
      <c r="F28" s="1879">
        <v>9819</v>
      </c>
      <c r="G28" s="2171"/>
      <c r="H28" s="2171"/>
    </row>
    <row r="29" spans="1:8" ht="12.75" customHeight="1" x14ac:dyDescent="0.2">
      <c r="A29" s="2046"/>
      <c r="B29" s="499"/>
      <c r="C29" s="644"/>
      <c r="D29" s="2139"/>
      <c r="E29" s="644"/>
      <c r="F29" s="2140"/>
      <c r="G29" s="2140"/>
      <c r="H29" s="2139"/>
    </row>
    <row r="30" spans="1:8" ht="15" customHeight="1" thickBot="1" x14ac:dyDescent="0.25">
      <c r="A30" s="2046"/>
      <c r="B30" s="495" t="s">
        <v>403</v>
      </c>
      <c r="C30" s="528">
        <f>C28+1</f>
        <v>68</v>
      </c>
      <c r="D30" s="2156"/>
      <c r="E30" s="528"/>
      <c r="F30" s="2147"/>
      <c r="G30" s="2147"/>
      <c r="H30" s="2156"/>
    </row>
    <row r="31" spans="1:8" ht="12.75" customHeight="1" x14ac:dyDescent="0.2">
      <c r="A31" s="2046"/>
      <c r="B31" s="497"/>
      <c r="C31" s="644"/>
      <c r="D31" s="2139"/>
      <c r="E31" s="644"/>
      <c r="F31" s="2140"/>
      <c r="G31" s="2140"/>
      <c r="H31" s="2139"/>
    </row>
    <row r="32" spans="1:8" ht="12.75" customHeight="1" x14ac:dyDescent="0.2">
      <c r="A32" s="2046"/>
      <c r="B32" s="497" t="s">
        <v>404</v>
      </c>
      <c r="C32" s="644"/>
      <c r="D32" s="2139"/>
      <c r="E32" s="504"/>
      <c r="F32" s="1858"/>
      <c r="G32" s="1858"/>
      <c r="H32" s="2139"/>
    </row>
    <row r="33" spans="1:12" ht="12.75" customHeight="1" x14ac:dyDescent="0.2">
      <c r="A33" s="2046"/>
      <c r="B33" s="2135" t="s">
        <v>606</v>
      </c>
      <c r="C33" s="644"/>
      <c r="D33" s="2139"/>
      <c r="E33" s="504"/>
      <c r="F33" s="1858"/>
      <c r="G33" s="1858"/>
      <c r="H33" s="2139"/>
    </row>
    <row r="34" spans="1:12" ht="12.75" customHeight="1" x14ac:dyDescent="0.2">
      <c r="A34" s="2046"/>
      <c r="B34" s="2135" t="s">
        <v>637</v>
      </c>
      <c r="C34" s="644">
        <f>C30+1</f>
        <v>69</v>
      </c>
      <c r="D34" s="2139"/>
      <c r="E34" s="504"/>
      <c r="F34" s="1812">
        <v>9821</v>
      </c>
      <c r="G34" s="1858"/>
      <c r="H34" s="2139"/>
    </row>
    <row r="35" spans="1:12" ht="12.75" customHeight="1" x14ac:dyDescent="0.2">
      <c r="A35" s="2046"/>
      <c r="B35" s="2135" t="s">
        <v>186</v>
      </c>
      <c r="C35" s="644">
        <f>C34+1</f>
        <v>70</v>
      </c>
      <c r="D35" s="2139"/>
      <c r="E35" s="644"/>
      <c r="F35" s="1812">
        <v>9822</v>
      </c>
      <c r="G35" s="2140"/>
      <c r="H35" s="2139"/>
    </row>
    <row r="36" spans="1:12" ht="12.75" customHeight="1" x14ac:dyDescent="0.2">
      <c r="A36" s="2046"/>
      <c r="B36" s="2135" t="s">
        <v>203</v>
      </c>
      <c r="C36" s="644"/>
      <c r="D36" s="2139"/>
      <c r="E36" s="644"/>
      <c r="F36" s="1812"/>
      <c r="G36" s="2140"/>
      <c r="H36" s="2139"/>
    </row>
    <row r="37" spans="1:12" ht="12.75" customHeight="1" x14ac:dyDescent="0.2">
      <c r="A37" s="2046"/>
      <c r="B37" s="2135" t="s">
        <v>187</v>
      </c>
      <c r="C37" s="504">
        <f>C35+1</f>
        <v>71</v>
      </c>
      <c r="D37" s="2139"/>
      <c r="E37" s="504"/>
      <c r="F37" s="1880">
        <v>6783</v>
      </c>
      <c r="G37" s="1858"/>
      <c r="H37" s="2139"/>
    </row>
    <row r="38" spans="1:12" ht="12.75" customHeight="1" x14ac:dyDescent="0.2">
      <c r="A38" s="2046"/>
      <c r="B38" s="2141" t="s">
        <v>129</v>
      </c>
      <c r="C38" s="523">
        <f>C37+1</f>
        <v>72</v>
      </c>
      <c r="D38" s="2142"/>
      <c r="E38" s="523"/>
      <c r="F38" s="1880">
        <v>9823</v>
      </c>
      <c r="G38" s="2143"/>
      <c r="H38" s="2142"/>
    </row>
    <row r="39" spans="1:12" ht="12.75" customHeight="1" thickBot="1" x14ac:dyDescent="0.25">
      <c r="A39" s="2046"/>
      <c r="B39" s="2171"/>
      <c r="C39" s="692">
        <f>C38+1</f>
        <v>73</v>
      </c>
      <c r="D39" s="2169"/>
      <c r="E39" s="692"/>
      <c r="F39" s="1881">
        <v>9824</v>
      </c>
      <c r="G39" s="2170"/>
      <c r="H39" s="2169"/>
    </row>
    <row r="40" spans="1:12" ht="12.75" customHeight="1" x14ac:dyDescent="0.2">
      <c r="A40" s="2046"/>
      <c r="B40" s="2135"/>
      <c r="C40" s="504"/>
      <c r="D40" s="2139"/>
      <c r="E40" s="504"/>
      <c r="F40" s="1858"/>
      <c r="G40" s="1858"/>
      <c r="H40" s="2139"/>
    </row>
    <row r="41" spans="1:12" ht="15" customHeight="1" x14ac:dyDescent="0.2">
      <c r="A41" s="2046"/>
      <c r="B41" s="497" t="s">
        <v>1014</v>
      </c>
      <c r="C41" s="504"/>
      <c r="D41" s="2139"/>
      <c r="E41" s="504"/>
      <c r="F41" s="1858"/>
      <c r="G41" s="1858"/>
      <c r="H41" s="2139"/>
    </row>
    <row r="42" spans="1:12" ht="12.75" customHeight="1" thickBot="1" x14ac:dyDescent="0.25">
      <c r="A42" s="2046"/>
      <c r="B42" s="495" t="s">
        <v>760</v>
      </c>
      <c r="C42" s="528">
        <f>C39+1</f>
        <v>74</v>
      </c>
      <c r="D42" s="2156"/>
      <c r="E42" s="528"/>
      <c r="F42" s="1866" t="s">
        <v>2354</v>
      </c>
      <c r="G42" s="2147"/>
      <c r="H42" s="2156"/>
    </row>
    <row r="43" spans="1:12" s="99" customFormat="1" ht="14.25" customHeight="1" x14ac:dyDescent="0.2">
      <c r="A43" s="238"/>
      <c r="B43" s="408"/>
      <c r="C43" s="229"/>
      <c r="D43" s="2051"/>
      <c r="E43" s="648"/>
      <c r="F43" s="2051"/>
      <c r="G43" s="2051"/>
      <c r="H43" s="2051"/>
      <c r="I43" s="229"/>
      <c r="J43" s="701"/>
      <c r="K43" s="172"/>
      <c r="L43" s="425"/>
    </row>
    <row r="44" spans="1:12" x14ac:dyDescent="0.2">
      <c r="D44" s="2135"/>
      <c r="E44" s="584"/>
      <c r="F44" s="2135"/>
      <c r="G44" s="2135"/>
      <c r="H44" s="2135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>&amp;L&amp;9Organisme ________________________________________&amp;R&amp;9Code géographique ____________</oddHeader>
    <oddFooter>&amp;LS28-3-L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98</vt:i4>
      </vt:variant>
    </vt:vector>
  </HeadingPairs>
  <TitlesOfParts>
    <vt:vector size="98" baseType="lpstr">
      <vt:lpstr>1.RF_S1_Titre</vt:lpstr>
      <vt:lpstr>1.RF_S3_Rapport trés.</vt:lpstr>
      <vt:lpstr>1.RF_S5_Table mat</vt:lpstr>
      <vt:lpstr>1.RF_S5_Table mat(Oui)</vt:lpstr>
      <vt:lpstr>1.RF_S5_Table mat(Non)</vt:lpstr>
      <vt:lpstr>1.RF_S6 Rap. vérif. ext(oui)</vt:lpstr>
      <vt:lpstr>1.RF_S6  Rap. vérif. ext(non)</vt:lpstr>
      <vt:lpstr>1.RF_S6.1 Rap. vérif. gén(oui)</vt:lpstr>
      <vt:lpstr>1.RF_S6.1  Rap. vérif. gén(non)</vt:lpstr>
      <vt:lpstr>1.RF_S7  État résultats </vt:lpstr>
      <vt:lpstr>1.RF_S8  État situat. finan. </vt:lpstr>
      <vt:lpstr>1.RF_S9  Variation dette nette</vt:lpstr>
      <vt:lpstr>1.RF_S10  État flux trés.</vt:lpstr>
      <vt:lpstr>1.RF_S11-1  Note 1-2</vt:lpstr>
      <vt:lpstr>1.RF_S11-2  Note 2</vt:lpstr>
      <vt:lpstr>1.RF_S11-3 Note 4-6</vt:lpstr>
      <vt:lpstr>1.RF_S11-4 Note 7-9</vt:lpstr>
      <vt:lpstr>1.RF_S11-5  Note 10-12</vt:lpstr>
      <vt:lpstr>1.RF_S11-6  Note 13-14</vt:lpstr>
      <vt:lpstr>1.RF_S11-7  Note 15</vt:lpstr>
      <vt:lpstr>1.RF_S11-8  Note 16-17</vt:lpstr>
      <vt:lpstr>1.RF_S11-9 Note 18-24</vt:lpstr>
      <vt:lpstr>1.RF_S11-10 Note </vt:lpstr>
      <vt:lpstr>1.RF_S12 Résultats par org</vt:lpstr>
      <vt:lpstr>1.RF_S13 Ex. fonct. par org.</vt:lpstr>
      <vt:lpstr>1.RF_S14 Ex. inv. par org.</vt:lpstr>
      <vt:lpstr>1.RF_S15 Situat. fin. par org.</vt:lpstr>
      <vt:lpstr>1.RF_S16 Résultats détaillés</vt:lpstr>
      <vt:lpstr>1.RF_S17 Excédent fonc. fisc.</vt:lpstr>
      <vt:lpstr>1.RF_S18 Excédent inv. fisc.</vt:lpstr>
      <vt:lpstr>1.RF_S19 Charges objets </vt:lpstr>
      <vt:lpstr>1.RF_S20  FLI</vt:lpstr>
      <vt:lpstr>1.RF_S21 FLS</vt:lpstr>
      <vt:lpstr>1.RF_S22_FGT</vt:lpstr>
      <vt:lpstr>1.RF_S23-1  Exc. accum.</vt:lpstr>
      <vt:lpstr>1.RF_S23-2 Exc. accum.</vt:lpstr>
      <vt:lpstr>1.RF_S23-3 Exc. accum.</vt:lpstr>
      <vt:lpstr>1.RF_S24-1  Av. soc. futurs</vt:lpstr>
      <vt:lpstr>1.RF_S24-2  Av. soc. futurs</vt:lpstr>
      <vt:lpstr>1.RF_S24-3  Av. soc. futurs </vt:lpstr>
      <vt:lpstr>1.RF_S24-4  Av. soc. futurs</vt:lpstr>
      <vt:lpstr>1.RF_S24-5  Av. soc. futurs</vt:lpstr>
      <vt:lpstr>1.RF_S26_Rens. non audités</vt:lpstr>
      <vt:lpstr>1.RF_S27-1  Revenus taxes</vt:lpstr>
      <vt:lpstr>1.RF_S27-2  Compens.tenant lieu</vt:lpstr>
      <vt:lpstr>1.RF_S27-3  Revenus transferts</vt:lpstr>
      <vt:lpstr>1.RF_S27-4  Rev. transferts</vt:lpstr>
      <vt:lpstr>1.RF_S27-5  Rev transferts</vt:lpstr>
      <vt:lpstr>1.RF_S27-6  Services rendus</vt:lpstr>
      <vt:lpstr>1.RF_S27-7  Services rendus </vt:lpstr>
      <vt:lpstr>1.RF_S27-8  Services rendus </vt:lpstr>
      <vt:lpstr>1.RF_S28-1  Analyse charges</vt:lpstr>
      <vt:lpstr>1.RF_S28-2  Analyse charges</vt:lpstr>
      <vt:lpstr>1.RF_S28-3  Analyse charges</vt:lpstr>
      <vt:lpstr>1.RF_S29_Annexe_titre</vt:lpstr>
      <vt:lpstr>1.RF_S80_Annexe-Table mat</vt:lpstr>
      <vt:lpstr>1.RF_S80_Annexe-Table mat.(Oui)</vt:lpstr>
      <vt:lpstr>1.RF_S80_Annexe-Table mat.(Non)</vt:lpstr>
      <vt:lpstr>1.RF_S4-A_Titre AGGLO</vt:lpstr>
      <vt:lpstr>1.RF_S16-A Res.détaillés</vt:lpstr>
      <vt:lpstr>1.RF_S17-A  Exc.fonct. fis</vt:lpstr>
      <vt:lpstr>1.RF_S18-A  Exc. inv. fisc.</vt:lpstr>
      <vt:lpstr>1.RF_S19-A  Charges objets</vt:lpstr>
      <vt:lpstr>1.RF_S23-1-A  Exc. acc.</vt:lpstr>
      <vt:lpstr>1.RF_S23-2-A  Exc. acc.</vt:lpstr>
      <vt:lpstr>1.RF_S23-3-A Exc. acc.</vt:lpstr>
      <vt:lpstr>1.RF_S26-A_Titre_AGGLO NA</vt:lpstr>
      <vt:lpstr>1.RF_S27-1-A  Rev.taxes</vt:lpstr>
      <vt:lpstr>1.RF_S27-2-A  Comp. tenant lieu</vt:lpstr>
      <vt:lpstr>1.RF_S27-3-A  Rev.transferts</vt:lpstr>
      <vt:lpstr>1.RF_S27-4-A  Rev.trans. (2)</vt:lpstr>
      <vt:lpstr>1.RF_S27-5-A  Rev.trans. (3)</vt:lpstr>
      <vt:lpstr>1.RF_S27-6-A  Services rendus</vt:lpstr>
      <vt:lpstr>1.RF_S27-7-A  ServIces rendus</vt:lpstr>
      <vt:lpstr>1.RF_S27-8-A  Services rendus</vt:lpstr>
      <vt:lpstr>1.RF_S28-1-A  Analyse charges</vt:lpstr>
      <vt:lpstr>1.RF_S28-2-A  Analyse charges</vt:lpstr>
      <vt:lpstr>1.RF_S28-3-A  Analyse charges</vt:lpstr>
      <vt:lpstr>1.RF_S4-L_Titre LOCALE</vt:lpstr>
      <vt:lpstr>1.RF_S16-L Res.détaillés</vt:lpstr>
      <vt:lpstr>1.RF_S17-L  Exc.fonct. fisc</vt:lpstr>
      <vt:lpstr>1.RF_S18-L  Exc. inv. fisc.</vt:lpstr>
      <vt:lpstr>1.RF_S19-L  Charges objets</vt:lpstr>
      <vt:lpstr>1.RF_S23-1-L  Exc. acc.</vt:lpstr>
      <vt:lpstr>1.RF_S23-2-L  Exc. acc.</vt:lpstr>
      <vt:lpstr>1.RF_S23-3-L Exc. acc.</vt:lpstr>
      <vt:lpstr>1.RF_AS26-L_Titre_LOCALE NA</vt:lpstr>
      <vt:lpstr>1.RF_S27-1-L  Rev.taxes</vt:lpstr>
      <vt:lpstr>1.RF_S27-2-L  Comp.tenant lieu</vt:lpstr>
      <vt:lpstr>1.RF_S27-3-L  Rev.transfert</vt:lpstr>
      <vt:lpstr>1.RF_S27-4-L  Rev.trans.</vt:lpstr>
      <vt:lpstr>1.RF_S27-5-L  Rev.trans.</vt:lpstr>
      <vt:lpstr>1.RF_S27-6-L  Services rend</vt:lpstr>
      <vt:lpstr>1.RF_S27-7-L  ServIces rend</vt:lpstr>
      <vt:lpstr>1.RF_S27-8-L  Services rend</vt:lpstr>
      <vt:lpstr>1.RF_S28-1-L  Analyse charg</vt:lpstr>
      <vt:lpstr>1.RF_S28-2-L  Analyse charg</vt:lpstr>
      <vt:lpstr>1.RF_S28-3-L  Analyse charg</vt:lpstr>
    </vt:vector>
  </TitlesOfParts>
  <Company>MAMH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 financier 2018 - Formulaire codifié</dc:title>
  <dc:subject>Ce document contient les codes de postes pour le formulaire du rapport financier 2018</dc:subject>
  <dc:creator>Ministère des Affaires municipales et de l'Habitation</dc:creator>
  <cp:keywords>prévisions, budgétaires, organismes, municipaux, mrc, communautés, urbaines, communauté, urbaine, transport, régies, intermunicipales, budget, revenu, revenus, transfert, transferts, investissement, rfu, indices, finance, finances, fiscalité, recettes, fiscale, fiscaux, pacte, fiscal, emprunt, emprunts, entente, financière, ententes, financières, financement, municipal, taxe, taxes, dépense, fonds, dépenses, administration, québec, municipalité, ville, municipalités, québécoises, villes, municipal, municipale, ministère, affaires, municipales, municipaux, villages, état, québécois, MAM, mam, gouvernement, cités, village, MAMR, mamr, MAMROT, mamrot, MAMOT, mamot,  mamh</cp:keywords>
  <cp:lastModifiedBy>Dube-Rousseau Marie-Christine</cp:lastModifiedBy>
  <cp:lastPrinted>2019-01-18T17:06:12Z</cp:lastPrinted>
  <dcterms:created xsi:type="dcterms:W3CDTF">2008-12-04T15:50:47Z</dcterms:created>
  <dcterms:modified xsi:type="dcterms:W3CDTF">2019-01-22T15:47:06Z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e">
    <vt:lpwstr>FR</vt:lpwstr>
  </property>
</Properties>
</file>