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1835" tabRatio="788"/>
  </bookViews>
  <sheets>
    <sheet name="SOMM GLOBAL" sheetId="1" r:id="rId1"/>
    <sheet name="SOMM CM" sheetId="2" r:id="rId2"/>
    <sheet name="SOMM_AGGL" sheetId="3" r:id="rId3"/>
    <sheet name="TAXES" sheetId="4" r:id="rId4"/>
    <sheet name="QP" sheetId="5" r:id="rId5"/>
    <sheet name="QP VILLES LIÉES" sheetId="6" r:id="rId6"/>
    <sheet name="TRANSF" sheetId="7" r:id="rId7"/>
    <sheet name="SERV REND" sheetId="8" r:id="rId8"/>
    <sheet name="AMENDE PÉNA" sheetId="9" r:id="rId9"/>
    <sheet name="IMPO DROITS" sheetId="10" r:id="rId10"/>
    <sheet name="INT" sheetId="11" r:id="rId11"/>
    <sheet name="AUT REV" sheetId="12" r:id="rId12"/>
    <sheet name="AFFECT REV" sheetId="13" r:id="rId13"/>
    <sheet name="SERV ADM" sheetId="14" r:id="rId14"/>
    <sheet name="SERV ADM (2)" sheetId="15" r:id="rId15"/>
    <sheet name="DG" sheetId="16" r:id="rId16"/>
    <sheet name="AFF JUR" sheetId="17" r:id="rId17"/>
    <sheet name="FINANCES" sheetId="18" r:id="rId18"/>
    <sheet name="RH" sheetId="19" r:id="rId19"/>
    <sheet name="SEC PUB" sheetId="27" r:id="rId20"/>
    <sheet name="SIM" sheetId="20" r:id="rId21"/>
    <sheet name="SPVM" sheetId="21" r:id="rId22"/>
    <sheet name="AUTRESADM" sheetId="22" r:id="rId23"/>
    <sheet name="BIG" sheetId="23" r:id="rId24"/>
    <sheet name="CFP" sheetId="24" r:id="rId25"/>
    <sheet name="SECR LIAI" sheetId="25" r:id="rId26"/>
    <sheet name="VG" sheetId="26" r:id="rId27"/>
    <sheet name="SERV INST" sheetId="28" r:id="rId28"/>
    <sheet name="APPRO" sheetId="29" r:id="rId29"/>
    <sheet name="ÉVAL FO" sheetId="30" r:id="rId30"/>
    <sheet name="GEST PLAN IMMO" sheetId="31" r:id="rId31"/>
    <sheet name="GREFFE" sheetId="32" r:id="rId32"/>
    <sheet name="MAT ROUL AT" sheetId="33" r:id="rId33"/>
    <sheet name="PERF ORG" sheetId="34" r:id="rId34"/>
    <sheet name="MOBATT" sheetId="35" r:id="rId35"/>
    <sheet name="CSE" sheetId="36" r:id="rId36"/>
    <sheet name="EAU" sheetId="37" r:id="rId37"/>
    <sheet name="GRPARCS" sheetId="38" r:id="rId38"/>
    <sheet name="SIR" sheetId="39" r:id="rId39"/>
    <sheet name="SUM" sheetId="40" r:id="rId40"/>
    <sheet name="QDV" sheetId="41" r:id="rId41"/>
    <sheet name="CULTURE" sheetId="42" r:id="rId42"/>
    <sheet name="DEV ECO" sheetId="43" r:id="rId43"/>
    <sheet name="DIS" sheetId="44" r:id="rId44"/>
    <sheet name="ENV" sheetId="45" r:id="rId45"/>
    <sheet name="ESPVIE" sheetId="46" r:id="rId46"/>
    <sheet name="HAB" sheetId="47" r:id="rId47"/>
    <sheet name="CITOYE" sheetId="48" r:id="rId48"/>
    <sheet name="CONCERTARR" sheetId="49" r:id="rId49"/>
    <sheet name="ECC" sheetId="50" r:id="rId50"/>
    <sheet name="TI" sheetId="51" r:id="rId51"/>
    <sheet name="ARR" sheetId="52" r:id="rId52"/>
    <sheet name="ARR SOURCES" sheetId="53" r:id="rId53"/>
    <sheet name="AHUNTSIC" sheetId="54" r:id="rId54"/>
    <sheet name="ANJOU" sheetId="55" r:id="rId55"/>
    <sheet name="CDN_NDG" sheetId="56" r:id="rId56"/>
    <sheet name="LACHINE" sheetId="57" r:id="rId57"/>
    <sheet name="LASALLE" sheetId="58" r:id="rId58"/>
    <sheet name="IB_STE-GEN" sheetId="59" r:id="rId59"/>
    <sheet name="MHOMA" sheetId="60" r:id="rId60"/>
    <sheet name="MTL-NORD" sheetId="61" r:id="rId61"/>
    <sheet name="OUTR" sheetId="62" r:id="rId62"/>
    <sheet name="PIERR-ROX" sheetId="63" r:id="rId63"/>
    <sheet name="PLATEAU" sheetId="64" r:id="rId64"/>
    <sheet name="RDP_PAT" sheetId="65" r:id="rId65"/>
    <sheet name="ROSEMONT" sheetId="66" r:id="rId66"/>
    <sheet name="ST-LAUR" sheetId="67" r:id="rId67"/>
    <sheet name="ST-LÉO" sheetId="68" r:id="rId68"/>
    <sheet name="SUD-O" sheetId="69" r:id="rId69"/>
    <sheet name="VERDUN" sheetId="70" r:id="rId70"/>
    <sheet name="VILLE-MARIE" sheetId="71" r:id="rId71"/>
    <sheet name="VILLERAY" sheetId="72" r:id="rId72"/>
    <sheet name="DETTE BRUTE" sheetId="89" r:id="rId73"/>
    <sheet name="FRAIS FIN" sheetId="73" r:id="rId74"/>
    <sheet name="REMB DET LT" sheetId="74" r:id="rId75"/>
    <sheet name="PCI" sheetId="75" r:id="rId76"/>
    <sheet name="DÉP COMM" sheetId="76" r:id="rId77"/>
    <sheet name="CONT" sheetId="77" r:id="rId78"/>
    <sheet name="TAE" sheetId="78" r:id="rId79"/>
    <sheet name="DÉP OBJ" sheetId="79" r:id="rId80"/>
    <sheet name="AUTRE DÉP" sheetId="80" r:id="rId81"/>
    <sheet name="RÉP EFF" sheetId="81" r:id="rId82"/>
    <sheet name="ÉVOL RÉMU" sheetId="82" r:id="rId83"/>
    <sheet name="RÉMU COTI EMPL" sheetId="83" r:id="rId84"/>
    <sheet name="RÉMU COT EMPL SOURC FIN" sheetId="84" r:id="rId85"/>
    <sheet name="ACT FISC-BUDG" sheetId="85" r:id="rId86"/>
    <sheet name="ACT FISC-REEL" sheetId="86" r:id="rId87"/>
  </sheets>
  <definedNames>
    <definedName name="_xlnm.Print_Area" localSheetId="85">'ACT FISC-BUDG'!$A$1:$J$42</definedName>
    <definedName name="_xlnm.Print_Area" localSheetId="86">'ACT FISC-REEL'!$B$1:$J$42</definedName>
    <definedName name="_xlnm.Print_Area" localSheetId="16">'AFF JUR'!$A$1:$H$18</definedName>
    <definedName name="_xlnm.Print_Area" localSheetId="12">'AFFECT REV'!$A$1:$H$53</definedName>
    <definedName name="_xlnm.Print_Area" localSheetId="53">AHUNTSIC!$A$1:$H$18</definedName>
    <definedName name="_xlnm.Print_Area" localSheetId="8">'AMENDE PÉNA'!$A$1:$H$7</definedName>
    <definedName name="_xlnm.Print_Area" localSheetId="54">ANJOU!$A$1:$H$18</definedName>
    <definedName name="_xlnm.Print_Area" localSheetId="28">APPRO!$A$1:$H$18</definedName>
    <definedName name="_xlnm.Print_Area" localSheetId="51">ARR!$A$1:$H$25</definedName>
    <definedName name="_xlnm.Print_Area" localSheetId="52">'ARR SOURCES'!$A$1:$G$27</definedName>
    <definedName name="_xlnm.Print_Area" localSheetId="11">'AUT REV'!$A$1:$H$29</definedName>
    <definedName name="_xlnm.Print_Area" localSheetId="80">'AUTRE DÉP'!$A$1:$H$13</definedName>
    <definedName name="_xlnm.Print_Area" localSheetId="22">AUTRESADM!$A$1:$H$10</definedName>
    <definedName name="_xlnm.Print_Area" localSheetId="23">BIG!$A$1:$H$18</definedName>
    <definedName name="_xlnm.Print_Area" localSheetId="55">CDN_NDG!$A$1:$H$18</definedName>
    <definedName name="_xlnm.Print_Area" localSheetId="24">CFP!$A$1:$H$18</definedName>
    <definedName name="_xlnm.Print_Area" localSheetId="47">CITOYE!$A$1:$H$9</definedName>
    <definedName name="_xlnm.Print_Area" localSheetId="48">CONCERTARR!$A$1:$H$18</definedName>
    <definedName name="_xlnm.Print_Area" localSheetId="77">CONT!$B$1:$I$26</definedName>
    <definedName name="_xlnm.Print_Area" localSheetId="35">CSE!$A$1:$H$18</definedName>
    <definedName name="_xlnm.Print_Area" localSheetId="41">CULTURE!$A$1:$H$18</definedName>
    <definedName name="_xlnm.Print_Area" localSheetId="76">'DÉP COMM'!$A$1:$H$25</definedName>
    <definedName name="_xlnm.Print_Area" localSheetId="79">'DÉP OBJ'!$A$1:$H$10</definedName>
    <definedName name="_xlnm.Print_Area" localSheetId="72">'DETTE BRUTE'!$A$1:$H$9</definedName>
    <definedName name="_xlnm.Print_Area" localSheetId="42">'DEV ECO'!$A$1:$H$18</definedName>
    <definedName name="_xlnm.Print_Area" localSheetId="15">DG!$A$1:$H$18</definedName>
    <definedName name="_xlnm.Print_Area" localSheetId="43">DIS!$A$1:$H$18</definedName>
    <definedName name="_xlnm.Print_Area" localSheetId="36">EAU!$A$1:$H$18</definedName>
    <definedName name="_xlnm.Print_Area" localSheetId="49">ECC!$A$1:$H$18</definedName>
    <definedName name="_xlnm.Print_Area" localSheetId="44">ENV!$A$1:$H$18</definedName>
    <definedName name="_xlnm.Print_Area" localSheetId="45">ESPVIE!$A$1:$H$18</definedName>
    <definedName name="_xlnm.Print_Area" localSheetId="29">'ÉVAL FO'!$A$1:$H$18</definedName>
    <definedName name="_xlnm.Print_Area" localSheetId="82">'ÉVOL RÉMU'!$A$1:$H$16</definedName>
    <definedName name="_xlnm.Print_Area" localSheetId="17">FINANCES!$A$1:$H$18</definedName>
    <definedName name="_xlnm.Print_Area" localSheetId="73">'FRAIS FIN'!$A$1:$H$53</definedName>
    <definedName name="_xlnm.Print_Area" localSheetId="30">'GEST PLAN IMMO'!$A$1:$H$18</definedName>
    <definedName name="_xlnm.Print_Area" localSheetId="31">GREFFE!$A$1:$H$18</definedName>
    <definedName name="_xlnm.Print_Area" localSheetId="37">GRPARCS!$A$1:$H$18</definedName>
    <definedName name="_xlnm.Print_Area" localSheetId="46">HAB!$A$1:$H$18</definedName>
    <definedName name="_xlnm.Print_Area" localSheetId="58">'IB_STE-GEN'!$A$1:$H$18</definedName>
    <definedName name="_xlnm.Print_Area" localSheetId="9">'IMPO DROITS'!$A$1:$H$26</definedName>
    <definedName name="_xlnm.Print_Area" localSheetId="10">INT!$A$1:$H$29</definedName>
    <definedName name="_xlnm.Print_Area" localSheetId="56">LACHINE!$A$1:$H$18</definedName>
    <definedName name="_xlnm.Print_Area" localSheetId="57">LASALLE!$A$1:$H$18</definedName>
    <definedName name="_xlnm.Print_Area" localSheetId="32">'MAT ROUL AT'!$A$1:$H$18</definedName>
    <definedName name="_xlnm.Print_Area" localSheetId="59">MHOMA!$A$1:$H$18</definedName>
    <definedName name="_xlnm.Print_Area" localSheetId="34">MOBATT!$A$1:$H$11</definedName>
    <definedName name="_xlnm.Print_Area" localSheetId="60">'MTL-NORD'!$A$1:$H$18</definedName>
    <definedName name="_xlnm.Print_Area" localSheetId="61">OUTR!$A$1:$H$18</definedName>
    <definedName name="_xlnm.Print_Area" localSheetId="75">PCI!$A$1:$H$35</definedName>
    <definedName name="_xlnm.Print_Area" localSheetId="33">'PERF ORG'!$A$1:$H$18</definedName>
    <definedName name="_xlnm.Print_Area" localSheetId="62">'PIERR-ROX'!$A$1:$H$18</definedName>
    <definedName name="_xlnm.Print_Area" localSheetId="63">PLATEAU!$A$1:$H$18</definedName>
    <definedName name="_xlnm.Print_Area" localSheetId="40">QDV!$A$1:$H$12</definedName>
    <definedName name="_xlnm.Print_Area" localSheetId="4">QP!$A$1:$H$32</definedName>
    <definedName name="_xlnm.Print_Area" localSheetId="5">'QP VILLES LIÉES'!$A$1:$H$22</definedName>
    <definedName name="_xlnm.Print_Area" localSheetId="64">RDP_PAT!$A$1:$H$18</definedName>
    <definedName name="_xlnm.Print_Area" localSheetId="74">'REMB DET LT'!$A$1:$H$56</definedName>
    <definedName name="_xlnm.Print_Area" localSheetId="84">'RÉMU COT EMPL SOURC FIN'!$A$1:$F$23</definedName>
    <definedName name="_xlnm.Print_Area" localSheetId="83">'RÉMU COTI EMPL'!$A$1:$F$26</definedName>
    <definedName name="_xlnm.Print_Area" localSheetId="81">'RÉP EFF'!$A$1:$J$83</definedName>
    <definedName name="_xlnm.Print_Area" localSheetId="18">RH!$A$1:$H$18</definedName>
    <definedName name="_xlnm.Print_Area" localSheetId="65">ROSEMONT!$A$1:$H$18</definedName>
    <definedName name="_xlnm.Print_Area" localSheetId="19">'SEC PUB'!$A$1:$H$8</definedName>
    <definedName name="_xlnm.Print_Area" localSheetId="25">'SECR LIAI'!$A$1:$H$18</definedName>
    <definedName name="_xlnm.Print_Area" localSheetId="13">'SERV ADM'!$A$1:$H$18</definedName>
    <definedName name="_xlnm.Print_Area" localSheetId="14">'SERV ADM (2)'!$A$1:$H$12</definedName>
    <definedName name="_xlnm.Print_Area" localSheetId="27">'SERV INST'!$A$1:$H$12</definedName>
    <definedName name="_xlnm.Print_Area" localSheetId="7">'SERV REND'!$A$1:$H$26</definedName>
    <definedName name="_xlnm.Print_Area" localSheetId="20">SIM!$A$1:$H$18</definedName>
    <definedName name="_xlnm.Print_Area" localSheetId="38">SIR!$A$1:$H$18</definedName>
    <definedName name="_xlnm.Print_Area" localSheetId="1">'SOMM CM'!$A$1:$H$44</definedName>
    <definedName name="_xlnm.Print_Area" localSheetId="0">'SOMM GLOBAL'!$A$1:$H$42</definedName>
    <definedName name="_xlnm.Print_Area" localSheetId="2">SOMM_AGGL!$A$1:$H$40</definedName>
    <definedName name="_xlnm.Print_Area" localSheetId="21">SPVM!$A$1:$H$18</definedName>
    <definedName name="_xlnm.Print_Area" localSheetId="66">'ST-LAUR'!$A$1:$H$18</definedName>
    <definedName name="_xlnm.Print_Area" localSheetId="67">'ST-LÉO'!$A$1:$H$18</definedName>
    <definedName name="_xlnm.Print_Area" localSheetId="68">'SUD-O'!$A$1:$H$18</definedName>
    <definedName name="_xlnm.Print_Area" localSheetId="39">SUM!$A$1:$H$18</definedName>
    <definedName name="_xlnm.Print_Area" localSheetId="78">TAE!$A$1:$H$8</definedName>
    <definedName name="_xlnm.Print_Area" localSheetId="3">TAXES!$A$1:$H$77</definedName>
    <definedName name="_xlnm.Print_Area" localSheetId="50">TI!$A$1:$H$18</definedName>
    <definedName name="_xlnm.Print_Area" localSheetId="6">TRANSF!$A$1:$H$83</definedName>
    <definedName name="_xlnm.Print_Area" localSheetId="69">VERDUN!$A$1:$H$18</definedName>
    <definedName name="_xlnm.Print_Area" localSheetId="26">VG!$A$1:$H$18</definedName>
    <definedName name="_xlnm.Print_Area" localSheetId="70">'VILLE-MARIE'!$A$1:$H$18</definedName>
    <definedName name="_xlnm.Print_Area" localSheetId="71">VILLERAY!$A$1:$H$18</definedName>
  </definedNames>
  <calcPr calcId="145621"/>
</workbook>
</file>

<file path=xl/calcChain.xml><?xml version="1.0" encoding="utf-8"?>
<calcChain xmlns="http://schemas.openxmlformats.org/spreadsheetml/2006/main">
  <c r="F17" i="72" l="1" a="1"/>
  <c r="F17" i="72" s="1"/>
  <c r="E17" i="72" a="1"/>
  <c r="E17" i="72" s="1"/>
  <c r="B17" i="72" a="1"/>
  <c r="B17" i="72" s="1"/>
  <c r="G17" i="71" a="1"/>
  <c r="G17" i="71" s="1"/>
  <c r="E17" i="71" a="1"/>
  <c r="E17" i="71" s="1"/>
  <c r="C17" i="71" a="1"/>
  <c r="C17" i="71" s="1"/>
  <c r="F17" i="70" a="1"/>
  <c r="F17" i="70" s="1"/>
  <c r="E17" i="70" a="1"/>
  <c r="E17" i="70" s="1"/>
  <c r="B17" i="70" a="1"/>
  <c r="B17" i="70" s="1"/>
  <c r="G17" i="69" a="1"/>
  <c r="G17" i="69" s="1"/>
  <c r="E17" i="69" a="1"/>
  <c r="E17" i="69" s="1"/>
  <c r="C17" i="69" a="1"/>
  <c r="C17" i="69" s="1"/>
  <c r="F17" i="68" a="1"/>
  <c r="F17" i="68" s="1"/>
  <c r="E17" i="68" a="1"/>
  <c r="E17" i="68" s="1"/>
  <c r="B17" i="68" a="1"/>
  <c r="B17" i="68" s="1"/>
  <c r="G17" i="67" a="1"/>
  <c r="G17" i="67" s="1"/>
  <c r="E17" i="67" a="1"/>
  <c r="E17" i="67" s="1"/>
  <c r="C17" i="67" a="1"/>
  <c r="C17" i="67" s="1"/>
  <c r="F17" i="66" a="1"/>
  <c r="F17" i="66" s="1"/>
  <c r="E17" i="66" a="1"/>
  <c r="E17" i="66" s="1"/>
  <c r="B17" i="66" a="1"/>
  <c r="B17" i="66" s="1"/>
  <c r="F17" i="64" a="1"/>
  <c r="F17" i="64" s="1"/>
  <c r="E17" i="64" a="1"/>
  <c r="E17" i="64" s="1"/>
  <c r="B17" i="64" a="1"/>
  <c r="B17" i="64" s="1"/>
  <c r="E17" i="63" a="1"/>
  <c r="E17" i="63" s="1"/>
  <c r="G17" i="63" a="1"/>
  <c r="G17" i="63" s="1"/>
  <c r="C17" i="63" a="1"/>
  <c r="C17" i="63" s="1"/>
  <c r="F17" i="62" a="1"/>
  <c r="F17" i="62" s="1"/>
  <c r="B17" i="62" a="1"/>
  <c r="B17" i="62" s="1"/>
  <c r="E17" i="62" a="1"/>
  <c r="E17" i="62" s="1"/>
  <c r="E17" i="61" a="1"/>
  <c r="E17" i="61" s="1"/>
  <c r="F17" i="60" a="1"/>
  <c r="F17" i="60" s="1"/>
  <c r="B17" i="60" a="1"/>
  <c r="B17" i="60" s="1"/>
  <c r="E17" i="60" a="1"/>
  <c r="E17" i="60" s="1"/>
  <c r="E17" i="59" a="1"/>
  <c r="E17" i="59" s="1"/>
  <c r="G17" i="59" a="1"/>
  <c r="G17" i="59" s="1"/>
  <c r="C17" i="59" a="1"/>
  <c r="C17" i="59" s="1"/>
  <c r="F17" i="59" a="1"/>
  <c r="F17" i="59" s="1"/>
  <c r="B17" i="59" a="1"/>
  <c r="B17" i="59" s="1"/>
  <c r="F17" i="58" a="1"/>
  <c r="F17" i="58" s="1"/>
  <c r="B17" i="58" a="1"/>
  <c r="B17" i="58" s="1"/>
  <c r="D17" i="58" a="1"/>
  <c r="D17" i="58" s="1"/>
  <c r="E17" i="57" a="1"/>
  <c r="E17" i="57" s="1"/>
  <c r="G17" i="57" a="1"/>
  <c r="G17" i="57" s="1"/>
  <c r="C17" i="57" a="1"/>
  <c r="C17" i="57" s="1"/>
  <c r="G17" i="56" a="1"/>
  <c r="G17" i="56" s="1"/>
  <c r="B17" i="56" a="1"/>
  <c r="B17" i="56" s="1"/>
  <c r="E17" i="56" a="1"/>
  <c r="E17" i="56" s="1"/>
  <c r="E17" i="55" a="1"/>
  <c r="E17" i="55" s="1"/>
  <c r="F17" i="55" a="1"/>
  <c r="F17" i="55" s="1"/>
  <c r="B17" i="55" a="1"/>
  <c r="B17" i="55" s="1"/>
  <c r="C17" i="54" a="1"/>
  <c r="C17" i="54" s="1"/>
  <c r="G17" i="54" l="1" a="1"/>
  <c r="G17" i="54" s="1"/>
  <c r="B17" i="54" a="1"/>
  <c r="B17" i="54" s="1"/>
  <c r="F17" i="54" a="1"/>
  <c r="F17" i="54" s="1"/>
  <c r="D17" i="54" a="1"/>
  <c r="D17" i="54" s="1"/>
  <c r="H17" i="54" a="1"/>
  <c r="H17" i="54" s="1"/>
  <c r="E17" i="54" a="1"/>
  <c r="E17" i="54" s="1"/>
  <c r="D17" i="56" a="1"/>
  <c r="D17" i="56" s="1"/>
  <c r="C17" i="55" a="1"/>
  <c r="C17" i="55" s="1"/>
  <c r="G17" i="55" a="1"/>
  <c r="G17" i="55" s="1"/>
  <c r="H17" i="56" a="1"/>
  <c r="H17" i="56" s="1"/>
  <c r="B17" i="57" a="1"/>
  <c r="B17" i="57" s="1"/>
  <c r="F17" i="57" a="1"/>
  <c r="F17" i="57" s="1"/>
  <c r="E17" i="58" a="1"/>
  <c r="E17" i="58" s="1"/>
  <c r="D17" i="55" a="1"/>
  <c r="D17" i="55" s="1"/>
  <c r="H17" i="55" a="1"/>
  <c r="H17" i="55" s="1"/>
  <c r="C17" i="56" a="1"/>
  <c r="C17" i="56" s="1"/>
  <c r="F17" i="56" a="1"/>
  <c r="F17" i="56" s="1"/>
  <c r="H17" i="58" a="1"/>
  <c r="H17" i="58" s="1"/>
  <c r="C17" i="61" a="1"/>
  <c r="C17" i="61" s="1"/>
  <c r="G17" i="61" a="1"/>
  <c r="G17" i="61" s="1"/>
  <c r="D17" i="65" a="1"/>
  <c r="D17" i="65" s="1"/>
  <c r="H17" i="65" a="1"/>
  <c r="H17" i="65" s="1"/>
  <c r="D17" i="57" a="1"/>
  <c r="D17" i="57" s="1"/>
  <c r="H17" i="57" a="1"/>
  <c r="H17" i="57" s="1"/>
  <c r="C17" i="58" a="1"/>
  <c r="C17" i="58" s="1"/>
  <c r="G17" i="58" a="1"/>
  <c r="G17" i="58" s="1"/>
  <c r="D17" i="59" a="1"/>
  <c r="D17" i="59" s="1"/>
  <c r="H17" i="59" a="1"/>
  <c r="H17" i="59" s="1"/>
  <c r="C17" i="60" a="1"/>
  <c r="C17" i="60" s="1"/>
  <c r="G17" i="60" a="1"/>
  <c r="G17" i="60" s="1"/>
  <c r="B17" i="61" a="1"/>
  <c r="B17" i="61" s="1"/>
  <c r="D17" i="61" a="1"/>
  <c r="D17" i="61" s="1"/>
  <c r="F17" i="61" a="1"/>
  <c r="F17" i="61" s="1"/>
  <c r="H17" i="61" a="1"/>
  <c r="H17" i="61" s="1"/>
  <c r="C17" i="62" a="1"/>
  <c r="C17" i="62" s="1"/>
  <c r="G17" i="62" a="1"/>
  <c r="G17" i="62" s="1"/>
  <c r="B17" i="63" a="1"/>
  <c r="B17" i="63" s="1"/>
  <c r="D17" i="63" a="1"/>
  <c r="D17" i="63" s="1"/>
  <c r="F17" i="63" a="1"/>
  <c r="F17" i="63" s="1"/>
  <c r="H17" i="63" a="1"/>
  <c r="H17" i="63" s="1"/>
  <c r="C17" i="64" a="1"/>
  <c r="C17" i="64" s="1"/>
  <c r="G17" i="64" a="1"/>
  <c r="G17" i="64" s="1"/>
  <c r="E17" i="65" a="1"/>
  <c r="E17" i="65" s="1"/>
  <c r="D17" i="60" a="1"/>
  <c r="D17" i="60" s="1"/>
  <c r="H17" i="60" a="1"/>
  <c r="H17" i="60" s="1"/>
  <c r="D17" i="62" a="1"/>
  <c r="D17" i="62" s="1"/>
  <c r="H17" i="62" a="1"/>
  <c r="H17" i="62" s="1"/>
  <c r="D17" i="64" a="1"/>
  <c r="D17" i="64" s="1"/>
  <c r="H17" i="64" a="1"/>
  <c r="H17" i="64" s="1"/>
  <c r="C17" i="65" a="1"/>
  <c r="C17" i="65" s="1"/>
  <c r="G17" i="65" a="1"/>
  <c r="G17" i="65" s="1"/>
  <c r="B17" i="65" a="1"/>
  <c r="B17" i="65" s="1"/>
  <c r="F17" i="65" a="1"/>
  <c r="F17" i="65" s="1"/>
  <c r="C17" i="66" a="1"/>
  <c r="C17" i="66" s="1"/>
  <c r="G17" i="66" a="1"/>
  <c r="G17" i="66" s="1"/>
  <c r="B17" i="67" a="1"/>
  <c r="B17" i="67" s="1"/>
  <c r="D17" i="67" a="1"/>
  <c r="D17" i="67" s="1"/>
  <c r="F17" i="67" a="1"/>
  <c r="F17" i="67" s="1"/>
  <c r="H17" i="67" a="1"/>
  <c r="H17" i="67" s="1"/>
  <c r="C17" i="68" a="1"/>
  <c r="C17" i="68" s="1"/>
  <c r="G17" i="68" a="1"/>
  <c r="G17" i="68" s="1"/>
  <c r="B17" i="69" a="1"/>
  <c r="B17" i="69" s="1"/>
  <c r="D17" i="69" a="1"/>
  <c r="D17" i="69" s="1"/>
  <c r="F17" i="69" a="1"/>
  <c r="F17" i="69" s="1"/>
  <c r="H17" i="69" a="1"/>
  <c r="H17" i="69" s="1"/>
  <c r="C17" i="70" a="1"/>
  <c r="C17" i="70" s="1"/>
  <c r="G17" i="70" a="1"/>
  <c r="G17" i="70" s="1"/>
  <c r="B17" i="71" a="1"/>
  <c r="B17" i="71" s="1"/>
  <c r="D17" i="71" a="1"/>
  <c r="D17" i="71" s="1"/>
  <c r="F17" i="71" a="1"/>
  <c r="F17" i="71" s="1"/>
  <c r="H17" i="71" a="1"/>
  <c r="H17" i="71" s="1"/>
  <c r="C17" i="72" a="1"/>
  <c r="C17" i="72" s="1"/>
  <c r="G17" i="72" a="1"/>
  <c r="G17" i="72" s="1"/>
  <c r="D17" i="66" a="1"/>
  <c r="D17" i="66" s="1"/>
  <c r="H17" i="66" a="1"/>
  <c r="H17" i="66" s="1"/>
  <c r="D17" i="68" a="1"/>
  <c r="D17" i="68" s="1"/>
  <c r="H17" i="68" a="1"/>
  <c r="H17" i="68" s="1"/>
  <c r="D17" i="70" a="1"/>
  <c r="D17" i="70" s="1"/>
  <c r="H17" i="70" a="1"/>
  <c r="H17" i="70" s="1"/>
  <c r="D17" i="72" a="1"/>
  <c r="D17" i="72" s="1"/>
  <c r="H17" i="72" a="1"/>
  <c r="H17" i="72" s="1"/>
  <c r="F17" i="51" a="1"/>
  <c r="F17" i="51" s="1"/>
  <c r="E17" i="51" a="1"/>
  <c r="E17" i="51" s="1"/>
  <c r="B17" i="51" a="1"/>
  <c r="B17" i="51" s="1"/>
  <c r="G17" i="50" a="1"/>
  <c r="G17" i="50" s="1"/>
  <c r="E17" i="50" a="1"/>
  <c r="E17" i="50" s="1"/>
  <c r="C17" i="50" a="1"/>
  <c r="C17" i="50" s="1"/>
  <c r="F17" i="49" a="1"/>
  <c r="F17" i="49" s="1"/>
  <c r="E17" i="49" a="1"/>
  <c r="E17" i="49" s="1"/>
  <c r="B17" i="49" a="1"/>
  <c r="B17" i="49" s="1"/>
  <c r="F17" i="47" a="1"/>
  <c r="F17" i="47" s="1"/>
  <c r="E17" i="47" a="1"/>
  <c r="E17" i="47" s="1"/>
  <c r="B17" i="47" a="1"/>
  <c r="B17" i="47" s="1"/>
  <c r="G17" i="46" a="1"/>
  <c r="G17" i="46" s="1"/>
  <c r="E17" i="46" a="1"/>
  <c r="E17" i="46" s="1"/>
  <c r="C17" i="46" a="1"/>
  <c r="C17" i="46" s="1"/>
  <c r="E17" i="45" a="1"/>
  <c r="E17" i="45" s="1"/>
  <c r="H17" i="44" a="1"/>
  <c r="H17" i="44" s="1"/>
  <c r="D17" i="44" a="1"/>
  <c r="D17" i="44" s="1"/>
  <c r="C17" i="44" a="1"/>
  <c r="C17" i="44" s="1"/>
  <c r="F17" i="43" a="1"/>
  <c r="F17" i="43" s="1"/>
  <c r="B17" i="43" a="1"/>
  <c r="B17" i="43" s="1"/>
  <c r="G17" i="43" a="1"/>
  <c r="G17" i="43" s="1"/>
  <c r="E17" i="43" a="1"/>
  <c r="E17" i="43" s="1"/>
  <c r="C17" i="43" a="1"/>
  <c r="C17" i="43" s="1"/>
  <c r="E17" i="42" a="1"/>
  <c r="E17" i="42" s="1"/>
  <c r="C17" i="42" a="1"/>
  <c r="C17" i="42" s="1"/>
  <c r="E17" i="38" a="1"/>
  <c r="E17" i="38" s="1"/>
  <c r="G17" i="37" a="1"/>
  <c r="G17" i="37" s="1"/>
  <c r="B17" i="37" a="1"/>
  <c r="B17" i="37" s="1"/>
  <c r="G17" i="36" a="1"/>
  <c r="G17" i="36" s="1"/>
  <c r="C17" i="36" a="1"/>
  <c r="C17" i="36" s="1"/>
  <c r="E17" i="36" a="1"/>
  <c r="E17" i="36" s="1"/>
  <c r="F17" i="34" a="1"/>
  <c r="F17" i="34" s="1"/>
  <c r="B17" i="34" a="1"/>
  <c r="B17" i="34" s="1"/>
  <c r="G17" i="33" a="1"/>
  <c r="G17" i="33" s="1"/>
  <c r="C17" i="33" a="1"/>
  <c r="C17" i="33" s="1"/>
  <c r="E17" i="33" a="1"/>
  <c r="E17" i="33" s="1"/>
  <c r="F17" i="32" a="1"/>
  <c r="F17" i="32" s="1"/>
  <c r="B17" i="32" a="1"/>
  <c r="B17" i="32" s="1"/>
  <c r="H17" i="31" a="1"/>
  <c r="H17" i="31" s="1"/>
  <c r="B17" i="31" a="1"/>
  <c r="B17" i="31" s="1"/>
  <c r="E17" i="30" a="1"/>
  <c r="E17" i="30" s="1"/>
  <c r="F17" i="30" a="1"/>
  <c r="F17" i="30" s="1"/>
  <c r="B17" i="30" a="1"/>
  <c r="B17" i="30" s="1"/>
  <c r="G17" i="29" a="1"/>
  <c r="G17" i="29" s="1"/>
  <c r="E17" i="29" a="1"/>
  <c r="E17" i="29" s="1"/>
  <c r="C17" i="29" a="1"/>
  <c r="C17" i="29" s="1"/>
  <c r="E17" i="26" a="1"/>
  <c r="E17" i="26" s="1"/>
  <c r="F17" i="26" a="1"/>
  <c r="F17" i="26" s="1"/>
  <c r="B17" i="26" a="1"/>
  <c r="B17" i="26" s="1"/>
  <c r="G17" i="25" a="1"/>
  <c r="G17" i="25" s="1"/>
  <c r="E17" i="25" a="1"/>
  <c r="E17" i="25" s="1"/>
  <c r="C17" i="25" a="1"/>
  <c r="C17" i="25" s="1"/>
  <c r="G17" i="24" a="1"/>
  <c r="G17" i="24" s="1"/>
  <c r="F17" i="24" a="1"/>
  <c r="F17" i="24" s="1"/>
  <c r="E17" i="24" a="1"/>
  <c r="E17" i="24" s="1"/>
  <c r="C17" i="24" a="1"/>
  <c r="C17" i="24" s="1"/>
  <c r="B17" i="24" a="1"/>
  <c r="B17" i="24" s="1"/>
  <c r="E17" i="23" a="1"/>
  <c r="E17" i="23" s="1"/>
  <c r="G17" i="21" a="1"/>
  <c r="G17" i="21" s="1"/>
  <c r="E17" i="21" a="1"/>
  <c r="E17" i="21" s="1"/>
  <c r="C17" i="21" a="1"/>
  <c r="C17" i="21" s="1"/>
  <c r="F17" i="20" a="1"/>
  <c r="F17" i="20" s="1"/>
  <c r="E17" i="20" a="1"/>
  <c r="E17" i="20" s="1"/>
  <c r="B17" i="20" a="1"/>
  <c r="B17" i="20" s="1"/>
  <c r="G17" i="19" a="1"/>
  <c r="G17" i="19" s="1"/>
  <c r="E17" i="19" a="1"/>
  <c r="E17" i="19" s="1"/>
  <c r="C17" i="19" a="1"/>
  <c r="C17" i="19" s="1"/>
  <c r="F17" i="18" a="1"/>
  <c r="F17" i="18" s="1"/>
  <c r="E17" i="18" a="1"/>
  <c r="E17" i="18" s="1"/>
  <c r="B17" i="18" a="1"/>
  <c r="B17" i="18" s="1"/>
  <c r="G17" i="17" a="1"/>
  <c r="G17" i="17" s="1"/>
  <c r="E17" i="17" a="1"/>
  <c r="E17" i="17" s="1"/>
  <c r="C17" i="17" a="1"/>
  <c r="C17" i="17" s="1"/>
  <c r="F17" i="16" a="1"/>
  <c r="F17" i="16" s="1"/>
  <c r="E17" i="16" a="1"/>
  <c r="E17" i="16" s="1"/>
  <c r="B17" i="16" a="1"/>
  <c r="B17" i="16" s="1"/>
  <c r="H52" i="13" a="1"/>
  <c r="H52" i="13" s="1"/>
  <c r="G52" i="13" a="1"/>
  <c r="G52" i="13" s="1"/>
  <c r="F52" i="13" a="1"/>
  <c r="F52" i="13" s="1"/>
  <c r="E52" i="13" a="1"/>
  <c r="E52" i="13" s="1"/>
  <c r="D52" i="13" a="1"/>
  <c r="D52" i="13" s="1"/>
  <c r="C52" i="13" a="1"/>
  <c r="C52" i="13" s="1"/>
  <c r="B52" i="13" a="1"/>
  <c r="B52" i="13" s="1"/>
  <c r="H34" i="13" a="1"/>
  <c r="H34" i="13" s="1"/>
  <c r="G34" i="13" a="1"/>
  <c r="G34" i="13" s="1"/>
  <c r="F34" i="13" a="1"/>
  <c r="F34" i="13" s="1"/>
  <c r="E34" i="13" a="1"/>
  <c r="E34" i="13" s="1"/>
  <c r="D34" i="13" a="1"/>
  <c r="D34" i="13" s="1"/>
  <c r="C34" i="13" a="1"/>
  <c r="C34" i="13" s="1"/>
  <c r="B34" i="13" a="1"/>
  <c r="B34" i="13" s="1"/>
  <c r="H16" i="13" a="1"/>
  <c r="H16" i="13" s="1"/>
  <c r="G16" i="13" a="1"/>
  <c r="G16" i="13" s="1"/>
  <c r="F16" i="13"/>
  <c r="E16" i="13" a="1"/>
  <c r="E16" i="13" s="1"/>
  <c r="D16" i="13" a="1"/>
  <c r="D16" i="13" s="1"/>
  <c r="C16" i="13" a="1"/>
  <c r="C16" i="13" s="1"/>
  <c r="B16" i="13" a="1"/>
  <c r="B16" i="13" s="1"/>
  <c r="C31" i="12"/>
  <c r="G28" i="12" a="1"/>
  <c r="G28" i="12" s="1"/>
  <c r="E28" i="12" a="1"/>
  <c r="E28" i="12" s="1"/>
  <c r="C28" i="12" a="1"/>
  <c r="C28" i="12" s="1"/>
  <c r="E18" i="12" a="1"/>
  <c r="E18" i="12" s="1"/>
  <c r="F8" i="12" a="1"/>
  <c r="F8" i="12" s="1"/>
  <c r="E8" i="12" a="1"/>
  <c r="E8" i="12" s="1"/>
  <c r="B8" i="12" a="1"/>
  <c r="B8" i="12" s="1"/>
  <c r="C31" i="11"/>
  <c r="G28" i="11" a="1"/>
  <c r="G28" i="11" s="1"/>
  <c r="E28" i="11" a="1"/>
  <c r="E28" i="11" s="1"/>
  <c r="C28" i="11" a="1"/>
  <c r="C28" i="11" s="1"/>
  <c r="E18" i="11" a="1"/>
  <c r="E18" i="11" s="1"/>
  <c r="F8" i="11" a="1"/>
  <c r="F8" i="11" s="1"/>
  <c r="E8" i="11" a="1"/>
  <c r="E8" i="11" s="1"/>
  <c r="B8" i="11" a="1"/>
  <c r="B8" i="11" s="1"/>
  <c r="C31" i="10"/>
  <c r="G25" i="10" a="1"/>
  <c r="G25" i="10" s="1"/>
  <c r="E25" i="10" a="1"/>
  <c r="E25" i="10" s="1"/>
  <c r="C25" i="10" a="1"/>
  <c r="C25" i="10" s="1"/>
  <c r="F16" i="10" a="1"/>
  <c r="F16" i="10" s="1"/>
  <c r="E16" i="10" a="1"/>
  <c r="E16" i="10" s="1"/>
  <c r="B16" i="10" a="1"/>
  <c r="B16" i="10" s="1"/>
  <c r="G7" i="10" a="1"/>
  <c r="G7" i="10" s="1"/>
  <c r="E7" i="10" a="1"/>
  <c r="E7" i="10" s="1"/>
  <c r="C7" i="10" a="1"/>
  <c r="C7" i="10" s="1"/>
  <c r="C16" i="9"/>
  <c r="G25" i="8" a="1"/>
  <c r="G25" i="8" s="1"/>
  <c r="E25" i="8" a="1"/>
  <c r="E25" i="8" s="1"/>
  <c r="C25" i="8" a="1"/>
  <c r="C25" i="8" s="1"/>
  <c r="F16" i="8" a="1"/>
  <c r="F16" i="8" s="1"/>
  <c r="B16" i="8" a="1"/>
  <c r="B16" i="8" s="1"/>
  <c r="G16" i="8" a="1"/>
  <c r="G16" i="8" s="1"/>
  <c r="E16" i="8" a="1"/>
  <c r="E16" i="8" s="1"/>
  <c r="C16" i="8" a="1"/>
  <c r="C16" i="8" s="1"/>
  <c r="G7" i="8" a="1"/>
  <c r="G7" i="8" s="1"/>
  <c r="E7" i="8" a="1"/>
  <c r="E7" i="8" s="1"/>
  <c r="C7" i="8" a="1"/>
  <c r="C7" i="8" s="1"/>
  <c r="G82" i="7" a="1"/>
  <c r="G82" i="7" s="1"/>
  <c r="C82" i="7" a="1"/>
  <c r="C82" i="7" s="1"/>
  <c r="G54" i="7" a="1"/>
  <c r="G54" i="7" s="1"/>
  <c r="E54" i="7" a="1"/>
  <c r="E54" i="7" s="1"/>
  <c r="C54" i="7" a="1"/>
  <c r="C54" i="7" s="1"/>
  <c r="F26" i="7" a="1"/>
  <c r="F26" i="7" s="1"/>
  <c r="B26" i="7" a="1"/>
  <c r="B26" i="7" s="1"/>
  <c r="C31" i="6"/>
  <c r="H21" i="6"/>
  <c r="G21" i="6"/>
  <c r="F21" i="6"/>
  <c r="D21" i="6"/>
  <c r="C21" i="6"/>
  <c r="B21" i="6"/>
  <c r="H31" i="5"/>
  <c r="G31" i="5"/>
  <c r="E31" i="5" a="1"/>
  <c r="E31" i="5" s="1"/>
  <c r="D31" i="5" a="1"/>
  <c r="D31" i="5" s="1"/>
  <c r="C31" i="5" a="1"/>
  <c r="C31" i="5" s="1"/>
  <c r="F15" i="5" a="1"/>
  <c r="F15" i="5" s="1"/>
  <c r="B15" i="5" a="1"/>
  <c r="B15" i="5" s="1"/>
  <c r="E76" i="4" a="1"/>
  <c r="E76" i="4" s="1"/>
  <c r="G76" i="4" a="1"/>
  <c r="G76" i="4" s="1"/>
  <c r="C76" i="4" a="1"/>
  <c r="C76" i="4" s="1"/>
  <c r="G67" i="4" a="1"/>
  <c r="G67" i="4" s="1"/>
  <c r="E67" i="4" a="1"/>
  <c r="E67" i="4" s="1"/>
  <c r="C67" i="4" a="1"/>
  <c r="C67" i="4" s="1"/>
  <c r="F50" i="4" a="1"/>
  <c r="F50" i="4" s="1"/>
  <c r="E50" i="4" a="1"/>
  <c r="E50" i="4" s="1"/>
  <c r="B50" i="4" a="1"/>
  <c r="B50" i="4" s="1"/>
  <c r="E41" i="4" a="1"/>
  <c r="E41" i="4" s="1"/>
  <c r="G41" i="4" a="1"/>
  <c r="G41" i="4" s="1"/>
  <c r="C41" i="4" a="1"/>
  <c r="C41" i="4" s="1"/>
  <c r="F24" i="4" a="1"/>
  <c r="F24" i="4" s="1"/>
  <c r="B24" i="4" a="1"/>
  <c r="B24" i="4" s="1"/>
  <c r="F15" i="4" a="1"/>
  <c r="F15" i="4" s="1"/>
  <c r="E15" i="4" a="1"/>
  <c r="E15" i="4" s="1"/>
  <c r="B15" i="4" a="1"/>
  <c r="B15" i="4" s="1"/>
  <c r="B17" i="23" l="1" a="1"/>
  <c r="B17" i="23" s="1"/>
  <c r="D17" i="23" a="1"/>
  <c r="D17" i="23" s="1"/>
  <c r="F17" i="23" a="1"/>
  <c r="F17" i="23" s="1"/>
  <c r="H17" i="23" a="1"/>
  <c r="H17" i="23" s="1"/>
  <c r="C17" i="16" a="1"/>
  <c r="C17" i="16" s="1"/>
  <c r="G17" i="16" a="1"/>
  <c r="G17" i="16" s="1"/>
  <c r="B17" i="17" a="1"/>
  <c r="B17" i="17" s="1"/>
  <c r="D17" i="17" a="1"/>
  <c r="D17" i="17" s="1"/>
  <c r="F17" i="17" a="1"/>
  <c r="F17" i="17" s="1"/>
  <c r="H17" i="17" a="1"/>
  <c r="H17" i="17" s="1"/>
  <c r="C17" i="18" a="1"/>
  <c r="C17" i="18" s="1"/>
  <c r="G17" i="18" a="1"/>
  <c r="G17" i="18" s="1"/>
  <c r="B17" i="19" a="1"/>
  <c r="B17" i="19" s="1"/>
  <c r="D17" i="19" a="1"/>
  <c r="D17" i="19" s="1"/>
  <c r="F17" i="19" a="1"/>
  <c r="F17" i="19" s="1"/>
  <c r="H17" i="19" a="1"/>
  <c r="H17" i="19" s="1"/>
  <c r="C17" i="20" a="1"/>
  <c r="C17" i="20" s="1"/>
  <c r="G17" i="20" a="1"/>
  <c r="G17" i="20" s="1"/>
  <c r="B17" i="21" a="1"/>
  <c r="B17" i="21" s="1"/>
  <c r="D17" i="21" a="1"/>
  <c r="D17" i="21" s="1"/>
  <c r="F17" i="21" a="1"/>
  <c r="F17" i="21" s="1"/>
  <c r="H17" i="21" a="1"/>
  <c r="H17" i="21" s="1"/>
  <c r="C17" i="23" a="1"/>
  <c r="C17" i="23" s="1"/>
  <c r="G17" i="23" a="1"/>
  <c r="G17" i="23" s="1"/>
  <c r="D17" i="24" a="1"/>
  <c r="D17" i="24" s="1"/>
  <c r="H17" i="24" a="1"/>
  <c r="H17" i="24" s="1"/>
  <c r="D17" i="16" a="1"/>
  <c r="D17" i="16" s="1"/>
  <c r="H17" i="16" a="1"/>
  <c r="H17" i="16" s="1"/>
  <c r="D17" i="18" a="1"/>
  <c r="D17" i="18" s="1"/>
  <c r="H17" i="18" a="1"/>
  <c r="H17" i="18" s="1"/>
  <c r="D17" i="20" a="1"/>
  <c r="D17" i="20" s="1"/>
  <c r="H17" i="20" a="1"/>
  <c r="H17" i="20" s="1"/>
  <c r="D17" i="31" a="1"/>
  <c r="D17" i="31" s="1"/>
  <c r="B17" i="25" a="1"/>
  <c r="B17" i="25" s="1"/>
  <c r="D17" i="25" a="1"/>
  <c r="D17" i="25" s="1"/>
  <c r="F17" i="25" a="1"/>
  <c r="F17" i="25" s="1"/>
  <c r="H17" i="25" a="1"/>
  <c r="H17" i="25" s="1"/>
  <c r="C17" i="26" a="1"/>
  <c r="C17" i="26" s="1"/>
  <c r="G17" i="26" a="1"/>
  <c r="G17" i="26" s="1"/>
  <c r="B17" i="29" a="1"/>
  <c r="B17" i="29" s="1"/>
  <c r="D17" i="29" a="1"/>
  <c r="D17" i="29" s="1"/>
  <c r="F17" i="29" a="1"/>
  <c r="F17" i="29" s="1"/>
  <c r="H17" i="29" a="1"/>
  <c r="H17" i="29" s="1"/>
  <c r="C17" i="30" a="1"/>
  <c r="C17" i="30" s="1"/>
  <c r="G17" i="30" a="1"/>
  <c r="G17" i="30" s="1"/>
  <c r="G17" i="31" a="1"/>
  <c r="G17" i="31" s="1"/>
  <c r="E17" i="31" a="1"/>
  <c r="E17" i="31" s="1"/>
  <c r="C17" i="32" a="1"/>
  <c r="C17" i="32" s="1"/>
  <c r="G17" i="32" a="1"/>
  <c r="G17" i="32" s="1"/>
  <c r="D17" i="26" a="1"/>
  <c r="D17" i="26" s="1"/>
  <c r="H17" i="26" a="1"/>
  <c r="H17" i="26" s="1"/>
  <c r="D17" i="30" a="1"/>
  <c r="D17" i="30" s="1"/>
  <c r="H17" i="30" a="1"/>
  <c r="H17" i="30" s="1"/>
  <c r="C17" i="31" a="1"/>
  <c r="C17" i="31" s="1"/>
  <c r="F17" i="31" a="1"/>
  <c r="F17" i="31" s="1"/>
  <c r="D17" i="32" a="1"/>
  <c r="D17" i="32" s="1"/>
  <c r="H17" i="32" a="1"/>
  <c r="H17" i="32" s="1"/>
  <c r="E17" i="32" a="1"/>
  <c r="E17" i="32" s="1"/>
  <c r="B17" i="33" a="1"/>
  <c r="B17" i="33" s="1"/>
  <c r="D17" i="33" a="1"/>
  <c r="D17" i="33" s="1"/>
  <c r="F17" i="33" a="1"/>
  <c r="F17" i="33" s="1"/>
  <c r="H17" i="33" a="1"/>
  <c r="H17" i="33" s="1"/>
  <c r="C17" i="34" a="1"/>
  <c r="C17" i="34" s="1"/>
  <c r="E17" i="34" a="1"/>
  <c r="E17" i="34" s="1"/>
  <c r="G17" i="34" a="1"/>
  <c r="G17" i="34" s="1"/>
  <c r="B17" i="36" a="1"/>
  <c r="B17" i="36" s="1"/>
  <c r="D17" i="36" a="1"/>
  <c r="D17" i="36" s="1"/>
  <c r="F17" i="36" a="1"/>
  <c r="F17" i="36" s="1"/>
  <c r="H17" i="36" a="1"/>
  <c r="H17" i="36" s="1"/>
  <c r="F17" i="37" a="1"/>
  <c r="F17" i="37" s="1"/>
  <c r="C17" i="37" a="1"/>
  <c r="C17" i="37" s="1"/>
  <c r="C17" i="39" a="1"/>
  <c r="C17" i="39" s="1"/>
  <c r="G17" i="39" a="1"/>
  <c r="G17" i="39" s="1"/>
  <c r="B17" i="42" a="1"/>
  <c r="B17" i="42" s="1"/>
  <c r="F17" i="42" a="1"/>
  <c r="F17" i="42" s="1"/>
  <c r="D17" i="34" a="1"/>
  <c r="D17" i="34" s="1"/>
  <c r="H17" i="34" a="1"/>
  <c r="H17" i="34" s="1"/>
  <c r="D17" i="37" a="1"/>
  <c r="D17" i="37" s="1"/>
  <c r="H17" i="37" a="1"/>
  <c r="H17" i="37" s="1"/>
  <c r="E17" i="40" a="1"/>
  <c r="E17" i="40" s="1"/>
  <c r="E17" i="37" a="1"/>
  <c r="E17" i="37" s="1"/>
  <c r="B17" i="39" a="1"/>
  <c r="B17" i="39" s="1"/>
  <c r="F17" i="39" a="1"/>
  <c r="F17" i="39" s="1"/>
  <c r="B17" i="38" a="1"/>
  <c r="B17" i="38" s="1"/>
  <c r="D17" i="38" a="1"/>
  <c r="D17" i="38" s="1"/>
  <c r="F17" i="38" a="1"/>
  <c r="F17" i="38" s="1"/>
  <c r="H17" i="38" a="1"/>
  <c r="H17" i="38" s="1"/>
  <c r="E17" i="39" a="1"/>
  <c r="E17" i="39" s="1"/>
  <c r="B17" i="40" a="1"/>
  <c r="B17" i="40" s="1"/>
  <c r="D17" i="40" a="1"/>
  <c r="D17" i="40" s="1"/>
  <c r="F17" i="40" a="1"/>
  <c r="F17" i="40" s="1"/>
  <c r="H17" i="40" a="1"/>
  <c r="H17" i="40" s="1"/>
  <c r="B17" i="45" a="1"/>
  <c r="B17" i="45" s="1"/>
  <c r="F17" i="45" a="1"/>
  <c r="F17" i="45" s="1"/>
  <c r="G17" i="42" a="1"/>
  <c r="G17" i="42" s="1"/>
  <c r="D17" i="43" a="1"/>
  <c r="D17" i="43" s="1"/>
  <c r="H17" i="43" a="1"/>
  <c r="H17" i="43" s="1"/>
  <c r="E17" i="44" a="1"/>
  <c r="E17" i="44" s="1"/>
  <c r="C17" i="38" a="1"/>
  <c r="C17" i="38" s="1"/>
  <c r="G17" i="38" a="1"/>
  <c r="G17" i="38" s="1"/>
  <c r="D17" i="39" a="1"/>
  <c r="D17" i="39" s="1"/>
  <c r="H17" i="39" a="1"/>
  <c r="H17" i="39" s="1"/>
  <c r="C17" i="40" a="1"/>
  <c r="C17" i="40" s="1"/>
  <c r="G17" i="40" a="1"/>
  <c r="G17" i="40" s="1"/>
  <c r="G17" i="44" a="1"/>
  <c r="G17" i="44" s="1"/>
  <c r="D17" i="42" a="1"/>
  <c r="D17" i="42" s="1"/>
  <c r="H17" i="42" a="1"/>
  <c r="H17" i="42" s="1"/>
  <c r="B17" i="44" a="1"/>
  <c r="B17" i="44" s="1"/>
  <c r="F17" i="44" a="1"/>
  <c r="F17" i="44" s="1"/>
  <c r="C17" i="45" a="1"/>
  <c r="C17" i="45" s="1"/>
  <c r="G17" i="45" a="1"/>
  <c r="G17" i="45" s="1"/>
  <c r="B17" i="46" a="1"/>
  <c r="B17" i="46" s="1"/>
  <c r="D17" i="46" a="1"/>
  <c r="D17" i="46" s="1"/>
  <c r="F17" i="46" a="1"/>
  <c r="F17" i="46" s="1"/>
  <c r="H17" i="46" a="1"/>
  <c r="H17" i="46" s="1"/>
  <c r="C17" i="47" a="1"/>
  <c r="C17" i="47" s="1"/>
  <c r="G17" i="47" a="1"/>
  <c r="G17" i="47" s="1"/>
  <c r="C17" i="49" a="1"/>
  <c r="C17" i="49" s="1"/>
  <c r="G17" i="49" a="1"/>
  <c r="G17" i="49" s="1"/>
  <c r="B17" i="50" a="1"/>
  <c r="B17" i="50" s="1"/>
  <c r="D17" i="50" a="1"/>
  <c r="D17" i="50" s="1"/>
  <c r="F17" i="50" a="1"/>
  <c r="F17" i="50" s="1"/>
  <c r="H17" i="50" a="1"/>
  <c r="H17" i="50" s="1"/>
  <c r="C17" i="51" a="1"/>
  <c r="C17" i="51" s="1"/>
  <c r="G17" i="51" a="1"/>
  <c r="G17" i="51" s="1"/>
  <c r="D17" i="45" a="1"/>
  <c r="D17" i="45" s="1"/>
  <c r="H17" i="45" a="1"/>
  <c r="H17" i="45" s="1"/>
  <c r="D17" i="47" a="1"/>
  <c r="D17" i="47" s="1"/>
  <c r="H17" i="47" a="1"/>
  <c r="H17" i="47" s="1"/>
  <c r="D17" i="49" a="1"/>
  <c r="D17" i="49" s="1"/>
  <c r="H17" i="49" a="1"/>
  <c r="H17" i="49" s="1"/>
  <c r="D17" i="51" a="1"/>
  <c r="D17" i="51" s="1"/>
  <c r="H17" i="51" a="1"/>
  <c r="H17" i="51" s="1"/>
  <c r="C24" i="4" a="1"/>
  <c r="C24" i="4" s="1"/>
  <c r="E24" i="4" a="1"/>
  <c r="E24" i="4" s="1"/>
  <c r="G24" i="4" a="1"/>
  <c r="G24" i="4" s="1"/>
  <c r="B41" i="4" a="1"/>
  <c r="B41" i="4" s="1"/>
  <c r="D41" i="4" a="1"/>
  <c r="D41" i="4" s="1"/>
  <c r="F41" i="4" a="1"/>
  <c r="F41" i="4" s="1"/>
  <c r="H41" i="4" a="1"/>
  <c r="H41" i="4" s="1"/>
  <c r="B76" i="4" a="1"/>
  <c r="B76" i="4" s="1"/>
  <c r="D76" i="4" a="1"/>
  <c r="D76" i="4" s="1"/>
  <c r="F76" i="4" a="1"/>
  <c r="F76" i="4" s="1"/>
  <c r="H76" i="4" a="1"/>
  <c r="H76" i="4" s="1"/>
  <c r="C15" i="5" a="1"/>
  <c r="C15" i="5" s="1"/>
  <c r="E15" i="5" a="1"/>
  <c r="E15" i="5" s="1"/>
  <c r="G15" i="5" a="1"/>
  <c r="G15" i="5" s="1"/>
  <c r="E21" i="6"/>
  <c r="C26" i="7" a="1"/>
  <c r="C26" i="7" s="1"/>
  <c r="E26" i="7" a="1"/>
  <c r="E26" i="7" s="1"/>
  <c r="G26" i="7" a="1"/>
  <c r="G26" i="7" s="1"/>
  <c r="E82" i="7" a="1"/>
  <c r="E82" i="7" s="1"/>
  <c r="C15" i="4" a="1"/>
  <c r="C15" i="4" s="1"/>
  <c r="G15" i="4" a="1"/>
  <c r="G15" i="4" s="1"/>
  <c r="C50" i="4" a="1"/>
  <c r="C50" i="4" s="1"/>
  <c r="G50" i="4" a="1"/>
  <c r="G50" i="4" s="1"/>
  <c r="B67" i="4" a="1"/>
  <c r="B67" i="4" s="1"/>
  <c r="D67" i="4" a="1"/>
  <c r="D67" i="4" s="1"/>
  <c r="F67" i="4" a="1"/>
  <c r="F67" i="4" s="1"/>
  <c r="H67" i="4" a="1"/>
  <c r="H67" i="4" s="1"/>
  <c r="B54" i="7" a="1"/>
  <c r="B54" i="7" s="1"/>
  <c r="D54" i="7" a="1"/>
  <c r="D54" i="7" s="1"/>
  <c r="F54" i="7" a="1"/>
  <c r="F54" i="7" s="1"/>
  <c r="H54" i="7" a="1"/>
  <c r="H54" i="7" s="1"/>
  <c r="B82" i="7" a="1"/>
  <c r="B82" i="7" s="1"/>
  <c r="F82" i="7" a="1"/>
  <c r="F82" i="7" s="1"/>
  <c r="D24" i="4" a="1"/>
  <c r="D24" i="4" s="1"/>
  <c r="H24" i="4" a="1"/>
  <c r="H24" i="4" s="1"/>
  <c r="D15" i="5" a="1"/>
  <c r="D15" i="5" s="1"/>
  <c r="H15" i="5" a="1"/>
  <c r="H15" i="5" s="1"/>
  <c r="D26" i="7" a="1"/>
  <c r="D26" i="7" s="1"/>
  <c r="H26" i="7" a="1"/>
  <c r="H26" i="7" s="1"/>
  <c r="D15" i="4" a="1"/>
  <c r="D15" i="4" s="1"/>
  <c r="H15" i="4" a="1"/>
  <c r="H15" i="4" s="1"/>
  <c r="D50" i="4" a="1"/>
  <c r="D50" i="4" s="1"/>
  <c r="H50" i="4" a="1"/>
  <c r="H50" i="4" s="1"/>
  <c r="B31" i="5" a="1"/>
  <c r="B31" i="5" s="1"/>
  <c r="F31" i="5" a="1"/>
  <c r="F31" i="5" s="1"/>
  <c r="D82" i="7" a="1"/>
  <c r="D82" i="7" s="1"/>
  <c r="H82" i="7" a="1"/>
  <c r="H82" i="7" s="1"/>
  <c r="B18" i="11" a="1"/>
  <c r="B18" i="11" s="1"/>
  <c r="D18" i="11" a="1"/>
  <c r="D18" i="11" s="1"/>
  <c r="F18" i="11" a="1"/>
  <c r="F18" i="11" s="1"/>
  <c r="H18" i="11" a="1"/>
  <c r="H18" i="11" s="1"/>
  <c r="B18" i="12" a="1"/>
  <c r="B18" i="12" s="1"/>
  <c r="D18" i="12" a="1"/>
  <c r="D18" i="12" s="1"/>
  <c r="F18" i="12" a="1"/>
  <c r="F18" i="12" s="1"/>
  <c r="H18" i="12" a="1"/>
  <c r="H18" i="12" s="1"/>
  <c r="B7" i="8" a="1"/>
  <c r="B7" i="8" s="1"/>
  <c r="D7" i="8" a="1"/>
  <c r="D7" i="8" s="1"/>
  <c r="F7" i="8" a="1"/>
  <c r="F7" i="8" s="1"/>
  <c r="H7" i="8" a="1"/>
  <c r="H7" i="8" s="1"/>
  <c r="B25" i="8" a="1"/>
  <c r="B25" i="8" s="1"/>
  <c r="D25" i="8" a="1"/>
  <c r="D25" i="8" s="1"/>
  <c r="F25" i="8" a="1"/>
  <c r="F25" i="8" s="1"/>
  <c r="H25" i="8" a="1"/>
  <c r="H25" i="8" s="1"/>
  <c r="B7" i="10" a="1"/>
  <c r="B7" i="10" s="1"/>
  <c r="D7" i="10" a="1"/>
  <c r="D7" i="10" s="1"/>
  <c r="F7" i="10" a="1"/>
  <c r="F7" i="10" s="1"/>
  <c r="H7" i="10" a="1"/>
  <c r="H7" i="10" s="1"/>
  <c r="C16" i="10" a="1"/>
  <c r="C16" i="10" s="1"/>
  <c r="G16" i="10" a="1"/>
  <c r="G16" i="10" s="1"/>
  <c r="B25" i="10" a="1"/>
  <c r="B25" i="10" s="1"/>
  <c r="D25" i="10" a="1"/>
  <c r="D25" i="10" s="1"/>
  <c r="F25" i="10" a="1"/>
  <c r="F25" i="10" s="1"/>
  <c r="H25" i="10" a="1"/>
  <c r="H25" i="10" s="1"/>
  <c r="C8" i="11" a="1"/>
  <c r="C8" i="11" s="1"/>
  <c r="G8" i="11" a="1"/>
  <c r="G8" i="11" s="1"/>
  <c r="B28" i="11" a="1"/>
  <c r="B28" i="11" s="1"/>
  <c r="D28" i="11" a="1"/>
  <c r="D28" i="11" s="1"/>
  <c r="F28" i="11" a="1"/>
  <c r="F28" i="11" s="1"/>
  <c r="H28" i="11" a="1"/>
  <c r="H28" i="11" s="1"/>
  <c r="C8" i="12" a="1"/>
  <c r="C8" i="12" s="1"/>
  <c r="G8" i="12" a="1"/>
  <c r="G8" i="12" s="1"/>
  <c r="B28" i="12" a="1"/>
  <c r="B28" i="12" s="1"/>
  <c r="D28" i="12" a="1"/>
  <c r="D28" i="12" s="1"/>
  <c r="F28" i="12" a="1"/>
  <c r="F28" i="12" s="1"/>
  <c r="H28" i="12" a="1"/>
  <c r="H28" i="12" s="1"/>
  <c r="C18" i="11" a="1"/>
  <c r="C18" i="11" s="1"/>
  <c r="G18" i="11" a="1"/>
  <c r="G18" i="11" s="1"/>
  <c r="C18" i="12" a="1"/>
  <c r="C18" i="12" s="1"/>
  <c r="G18" i="12" a="1"/>
  <c r="G18" i="12" s="1"/>
  <c r="D16" i="8" a="1"/>
  <c r="D16" i="8" s="1"/>
  <c r="H16" i="8" a="1"/>
  <c r="H16" i="8" s="1"/>
  <c r="D16" i="10" a="1"/>
  <c r="D16" i="10" s="1"/>
  <c r="H16" i="10" a="1"/>
  <c r="H16" i="10" s="1"/>
  <c r="D8" i="11" a="1"/>
  <c r="D8" i="11" s="1"/>
  <c r="H8" i="11" a="1"/>
  <c r="H8" i="11" s="1"/>
  <c r="D8" i="12" a="1"/>
  <c r="D8" i="12" s="1"/>
  <c r="H8" i="12" a="1"/>
  <c r="H8" i="12" s="1"/>
</calcChain>
</file>

<file path=xl/sharedStrings.xml><?xml version="1.0" encoding="utf-8"?>
<sst xmlns="http://schemas.openxmlformats.org/spreadsheetml/2006/main" count="2090" uniqueCount="505">
  <si>
    <t>SOMMAIRE DES PRÉVISIONS BUDGÉTAIRES DE 2020 - GLOBAL</t>
  </si>
  <si>
    <t>(en milliers de dollars)</t>
  </si>
  <si>
    <t>Réel</t>
  </si>
  <si>
    <t>Réel prévu</t>
  </si>
  <si>
    <t>Budget</t>
  </si>
  <si>
    <t>REVENUS</t>
  </si>
  <si>
    <t>Taxes</t>
  </si>
  <si>
    <t>Paiements tenant lieu de taxes</t>
  </si>
  <si>
    <t>Quotes-parts</t>
  </si>
  <si>
    <t>Transferts</t>
  </si>
  <si>
    <t>Services rendus</t>
  </si>
  <si>
    <t>Amendes et pénalités</t>
  </si>
  <si>
    <t>Imposition de droits</t>
  </si>
  <si>
    <t>Intérêts</t>
  </si>
  <si>
    <t>Autres revenus</t>
  </si>
  <si>
    <t>Affectation de revenus</t>
  </si>
  <si>
    <t>Total – Revenus</t>
  </si>
  <si>
    <t>DÉPENSES</t>
  </si>
  <si>
    <t>Dépenses par secteurs d'activités</t>
  </si>
  <si>
    <t>QUALITÉ DE VIE</t>
  </si>
  <si>
    <t>Arrondissements</t>
  </si>
  <si>
    <t>Total – Dépenses par secteurs d'activités</t>
  </si>
  <si>
    <t>Dépenses de financement corporatives</t>
  </si>
  <si>
    <t>Service de la dette brute</t>
  </si>
  <si>
    <t>Paiement au comptant d'immobilisations</t>
  </si>
  <si>
    <t>Total – Dépenses de financement</t>
  </si>
  <si>
    <t>Autres dépenses corporatives</t>
  </si>
  <si>
    <t>Dépenses communes</t>
  </si>
  <si>
    <t>Dépenses de contributions</t>
  </si>
  <si>
    <t>Total – Autres dépenses corporatives</t>
  </si>
  <si>
    <r>
      <t>Élimination des transactions internes et interentités</t>
    </r>
    <r>
      <rPr>
        <b/>
        <vertAlign val="superscript"/>
        <sz val="10"/>
        <rFont val="Calibri"/>
        <family val="2"/>
      </rPr>
      <t>1</t>
    </r>
  </si>
  <si>
    <r>
      <t>Total – Dépenses</t>
    </r>
    <r>
      <rPr>
        <b/>
        <vertAlign val="superscript"/>
        <sz val="10"/>
        <rFont val="Calibri"/>
        <family val="2"/>
      </rPr>
      <t>2</t>
    </r>
  </si>
  <si>
    <t>SURPLUS DE L'EXERCICE</t>
  </si>
  <si>
    <t>SOMMAIRE DES PRÉVISIONS BUDGÉTAIRES DE 2020 – MUNICIPAL</t>
  </si>
  <si>
    <t>Quotes-parts pour le financement des activités 
de l'agglomération</t>
  </si>
  <si>
    <t>Élimination des transactions internes</t>
  </si>
  <si>
    <r>
      <t>Total – Dépenses</t>
    </r>
    <r>
      <rPr>
        <b/>
        <vertAlign val="superscript"/>
        <sz val="10"/>
        <rFont val="Calibri"/>
        <family val="2"/>
      </rPr>
      <t>1</t>
    </r>
  </si>
  <si>
    <t>SOMMAIRE DES PRÉVISIONS BUDGÉTAIRES DE 2020 – AGGLO</t>
  </si>
  <si>
    <t>TAXES ET PAIEMENTS TENANT LIEU DE TAXES – GLOBAL</t>
  </si>
  <si>
    <t>Taxes foncières générales</t>
  </si>
  <si>
    <t>Gestion de l'eau potable et des eaux usées</t>
  </si>
  <si>
    <t>Gestion des matières résiduelles</t>
  </si>
  <si>
    <t>Contribution au service de la dette</t>
  </si>
  <si>
    <t>Contributions au service de la dette</t>
  </si>
  <si>
    <t>Centre d'urgence 911</t>
  </si>
  <si>
    <t>Taxe sur l'immatriculation</t>
  </si>
  <si>
    <t>Taxe sur le stationnement</t>
  </si>
  <si>
    <t>Taxe relative à la voirie</t>
  </si>
  <si>
    <t>Taxe relative au financement de la contribution ARTM</t>
  </si>
  <si>
    <t>Autres</t>
  </si>
  <si>
    <t>Total – Taxes</t>
  </si>
  <si>
    <t>Gouvernement du Québec et ses entreprises</t>
  </si>
  <si>
    <t>Réseaux de la santé, des services sociaux et de l'éducation</t>
  </si>
  <si>
    <t>Gouvernements étrangers et organismes internationaux</t>
  </si>
  <si>
    <t>Gouvernement du Canada et ses entreprises</t>
  </si>
  <si>
    <t>Organismes municipaux</t>
  </si>
  <si>
    <t>Total – Paiements tenant lieu de taxes</t>
  </si>
  <si>
    <t>TAXES ET PAIEMENTS TENANT LIEU DE TAXES – MUNICIPAL</t>
  </si>
  <si>
    <t>TAXES ET PAIEMENTS TENANT LIEU DE TAXES – AGGLOMÉRATION</t>
  </si>
  <si>
    <t>QUOTES-PARTS – GLOBAL</t>
  </si>
  <si>
    <t>Dépenses générales</t>
  </si>
  <si>
    <t>Service de l'eau</t>
  </si>
  <si>
    <t>Réserve financière de l'eau</t>
  </si>
  <si>
    <t>Alimentation en eau potable</t>
  </si>
  <si>
    <t>Dettes de la voirie artérielle (2006-2008)</t>
  </si>
  <si>
    <t>Service des premiers répondants</t>
  </si>
  <si>
    <t>Tarifaire (compteurs d'eau)</t>
  </si>
  <si>
    <t>Déficit - Exercices antérieurs</t>
  </si>
  <si>
    <t>Financement des investissements admissibles à la TECQ</t>
  </si>
  <si>
    <t>Financement des investissements admissibles au FCCQ</t>
  </si>
  <si>
    <t>Total – Quotes-parts</t>
  </si>
  <si>
    <t>QUOTES-PARTS – AGGLOMÉRATION</t>
  </si>
  <si>
    <t>QUOTES-PARTS DES VILLES LIÉES</t>
  </si>
  <si>
    <t>Quotes-parts des villes liées</t>
  </si>
  <si>
    <t>Baie-D'Urfé</t>
  </si>
  <si>
    <t>Beaconsfield</t>
  </si>
  <si>
    <t>Côte-Saint-Luc</t>
  </si>
  <si>
    <t>Dollard-Des Ormeaux</t>
  </si>
  <si>
    <t>Dorval</t>
  </si>
  <si>
    <t>Hampstead</t>
  </si>
  <si>
    <t>L'Île-Dorval</t>
  </si>
  <si>
    <t>Kirkland</t>
  </si>
  <si>
    <t>Mont-Royal</t>
  </si>
  <si>
    <t>Montréal-Est</t>
  </si>
  <si>
    <t>Montréal-Ouest</t>
  </si>
  <si>
    <t>Pointe-Claire</t>
  </si>
  <si>
    <t>Senneville</t>
  </si>
  <si>
    <t>Sainte-Anne-de-Bellevue</t>
  </si>
  <si>
    <t>Westmount</t>
  </si>
  <si>
    <t>Ville de Montréal</t>
  </si>
  <si>
    <t>Total – Quotes-parts des villes liées</t>
  </si>
  <si>
    <t>TRANSFERTS – GLOBAL</t>
  </si>
  <si>
    <t xml:space="preserve">Transferts      </t>
  </si>
  <si>
    <t>Entente de partenariat 2020-2024</t>
  </si>
  <si>
    <t>CMM</t>
  </si>
  <si>
    <t>AccèsLogis</t>
  </si>
  <si>
    <t>Rénovation urbaine</t>
  </si>
  <si>
    <t>Développement économique</t>
  </si>
  <si>
    <t>Police - Service de niveau 5</t>
  </si>
  <si>
    <t>Sécurité publique (police)</t>
  </si>
  <si>
    <t>Lutte contre la pauvreté</t>
  </si>
  <si>
    <t>Projet des premiers répondants</t>
  </si>
  <si>
    <t>Loisirs et culture</t>
  </si>
  <si>
    <t>Violence conjugale</t>
  </si>
  <si>
    <t>Programmes de financements pluriannuels</t>
  </si>
  <si>
    <t>Soutien financier au rôle de métropole du Québec</t>
  </si>
  <si>
    <t>Droits sur les divertissements</t>
  </si>
  <si>
    <t>Projets Montréal 2025</t>
  </si>
  <si>
    <t>Réflexe Montréal – Volet « Inconditionnel »</t>
  </si>
  <si>
    <t>Réflexe Montréal – Développement économique</t>
  </si>
  <si>
    <t>Réflexe Montréal – Investissements</t>
  </si>
  <si>
    <t>Total – Transferts</t>
  </si>
  <si>
    <t>TRANSFERTS – MUNICIPAL</t>
  </si>
  <si>
    <t>TRANSFERTS – AGGLOMÉRATION</t>
  </si>
  <si>
    <t>SERVICES RENDUS – GLOBAL</t>
  </si>
  <si>
    <t>Services rendus aux organismes municipaux</t>
  </si>
  <si>
    <t>Autres services rendus</t>
  </si>
  <si>
    <t>Total – Services rendus</t>
  </si>
  <si>
    <t>SERVICES RENDUS – MUNICIPAL</t>
  </si>
  <si>
    <t>SERVICES RENDUS – AGGLOMÉRATION</t>
  </si>
  <si>
    <t>AMENDES ET PÉNALITÉS – GLOBAL</t>
  </si>
  <si>
    <t>Contraventions – Circulation et stationnement</t>
  </si>
  <si>
    <t>Autres – Amendes et pénalités</t>
  </si>
  <si>
    <t>Total – Amendes et pénalités</t>
  </si>
  <si>
    <t>IMPOSITION DE DROITS – GLOBAL</t>
  </si>
  <si>
    <t>Droits sur les mutations immobilières</t>
  </si>
  <si>
    <t>Licences et permis</t>
  </si>
  <si>
    <t>Total – Imposition de droits</t>
  </si>
  <si>
    <t>IMPOSITION DE DROITS – MUNICIPAL</t>
  </si>
  <si>
    <t>IMPOSITION DE DROITS – AGGLOMÉRATION</t>
  </si>
  <si>
    <t>INTÉRÊTS – GLOBAL</t>
  </si>
  <si>
    <t xml:space="preserve">Intérêts   </t>
  </si>
  <si>
    <t>Arriérés de taxes</t>
  </si>
  <si>
    <t>Fonds d'amortissement</t>
  </si>
  <si>
    <t>Encaisse et autres intérêts</t>
  </si>
  <si>
    <t>Total – Intérêts</t>
  </si>
  <si>
    <t>INTÉRÊTS – MUNICIPAL</t>
  </si>
  <si>
    <t>INTÉRÊTS – AGGLOMÉRATION</t>
  </si>
  <si>
    <t>AUTRES REVENUS – GLOBAL</t>
  </si>
  <si>
    <t xml:space="preserve">Autres revenus   </t>
  </si>
  <si>
    <t>Cession d'éléments d'actif</t>
  </si>
  <si>
    <t>Contributions des organismes municipaux</t>
  </si>
  <si>
    <t>Total – Autres revenus</t>
  </si>
  <si>
    <t>AUTRES REVENUS – MUNICIPAL</t>
  </si>
  <si>
    <t>AUTRES REVENUS – AGGLOMÉRATION</t>
  </si>
  <si>
    <t>AFFECTATIONS DE REVENUS – GLOBAL</t>
  </si>
  <si>
    <t xml:space="preserve">Affectations de revenus   </t>
  </si>
  <si>
    <t>Financement à long terme – SOFIL-STM</t>
  </si>
  <si>
    <t>Financement à long terme – Autres</t>
  </si>
  <si>
    <t>Affectation – Montants à pourvoir – TVQ</t>
  </si>
  <si>
    <t>Affectation – Excédent de fonctionnement</t>
  </si>
  <si>
    <t>Excédent de fonctionnement spécifique</t>
  </si>
  <si>
    <t>Excédent de fonctionnement – Gestion de la dette</t>
  </si>
  <si>
    <t>Excédent de fonctionnement – Élections</t>
  </si>
  <si>
    <t>Excédent de fonctionnement – TVQ – Allègement</t>
  </si>
  <si>
    <t>Excédent de fonctionnement – Régimes de retraite – Allègement</t>
  </si>
  <si>
    <t>Affectation réserve financière – Eau</t>
  </si>
  <si>
    <t>Affectation des réserves et des fonds</t>
  </si>
  <si>
    <t>Total – Affectations de revenus</t>
  </si>
  <si>
    <t>AFFECTATIONS DE REVENUS – MUNICIPAL</t>
  </si>
  <si>
    <t>AFFECTATIONS DE REVENUS – AGGLOMÉRATION</t>
  </si>
  <si>
    <t>SERVICES ADMINISTRATIFS – GLOBAL</t>
  </si>
  <si>
    <t>Services administratifs</t>
  </si>
  <si>
    <t>Services de la direction générale</t>
  </si>
  <si>
    <t>Direction générale</t>
  </si>
  <si>
    <t>Affaires juridiques</t>
  </si>
  <si>
    <t>Finances</t>
  </si>
  <si>
    <t>Ressources humaines</t>
  </si>
  <si>
    <t>Services de sécurité publique</t>
  </si>
  <si>
    <t>Sécurité incendie</t>
  </si>
  <si>
    <t>Service de police</t>
  </si>
  <si>
    <t>Total – Services administratifs</t>
  </si>
  <si>
    <t>DIRECTION GÉNÉRALE</t>
  </si>
  <si>
    <t>Dépenses par objets</t>
  </si>
  <si>
    <t xml:space="preserve">Rémunération </t>
  </si>
  <si>
    <t>Cotisations de l'employeur</t>
  </si>
  <si>
    <t>Transport et communications</t>
  </si>
  <si>
    <t>Services professionnels</t>
  </si>
  <si>
    <t>Services techniques et autres</t>
  </si>
  <si>
    <t>Location, entretien et réparation</t>
  </si>
  <si>
    <t>Biens non durables</t>
  </si>
  <si>
    <t>Biens durables</t>
  </si>
  <si>
    <t>Frais de financement</t>
  </si>
  <si>
    <t>Remboursement de la dette à long terme</t>
  </si>
  <si>
    <t>Contributions à des organismes</t>
  </si>
  <si>
    <t>Total</t>
  </si>
  <si>
    <t>AFFAIRES JURIDIQUES</t>
  </si>
  <si>
    <t>FINANCES</t>
  </si>
  <si>
    <t>RESSOURCES HUMAINES</t>
  </si>
  <si>
    <t>SÉCURITÉ INCENDIE</t>
  </si>
  <si>
    <t>POLICE</t>
  </si>
  <si>
    <t>AUTRES - SERVICES ADMINISTRATIFS – GLOBAL</t>
  </si>
  <si>
    <t>Autres services administratifs</t>
  </si>
  <si>
    <t>Bureau de l'inspecteur général</t>
  </si>
  <si>
    <t>Bureau du vérificateur général</t>
  </si>
  <si>
    <t>Commission de la fonction publique de Montréal</t>
  </si>
  <si>
    <t>Secrétariat de liaison de l'agglomération de Montréal</t>
  </si>
  <si>
    <t>Total – Autres services administratifs</t>
  </si>
  <si>
    <t>BUREAU DE L'INSPECTEUR GÉNÉRAL</t>
  </si>
  <si>
    <t>COMMISSION DE LA FONCTION PUBLIQUE</t>
  </si>
  <si>
    <t>SECRÉTARIAT DE LIAISON</t>
  </si>
  <si>
    <t>VÉRIFICATEUR GÉNÉRAL</t>
  </si>
  <si>
    <t>SÉCURITÉ PUBLIQUE – GLOBAL</t>
  </si>
  <si>
    <t>Sécurité publique</t>
  </si>
  <si>
    <t>Police</t>
  </si>
  <si>
    <t>Total – Sécurité publique</t>
  </si>
  <si>
    <t>SERVICES INSTITUTIONNELS – GLOBAL</t>
  </si>
  <si>
    <t xml:space="preserve">Services institutionnels   </t>
  </si>
  <si>
    <t>Approvisionnement</t>
  </si>
  <si>
    <t>Évaluation foncière</t>
  </si>
  <si>
    <t>Gestion et planification immobilière</t>
  </si>
  <si>
    <t>Greffe</t>
  </si>
  <si>
    <t>Matériel roulant et ateliers</t>
  </si>
  <si>
    <t>Performance organisationnelle</t>
  </si>
  <si>
    <t>Total – Services institutionnels</t>
  </si>
  <si>
    <t>APPROVISIONNEMENT</t>
  </si>
  <si>
    <t>ÉVALUATION FONCIÈRE</t>
  </si>
  <si>
    <t>GESTION ET PLANIFICATION IMMOBILIÈRE</t>
  </si>
  <si>
    <t>GREFFE</t>
  </si>
  <si>
    <t>MATÉRIEL ROULANT ET ATELIERS</t>
  </si>
  <si>
    <t>PERFORMANCE ORGANISATIONNELLE</t>
  </si>
  <si>
    <t>MOBILITÉ ET ATTRACTIVITÉ – GLOBAL</t>
  </si>
  <si>
    <t>Mobilité et attractivité</t>
  </si>
  <si>
    <t>Commission des services électriques</t>
  </si>
  <si>
    <t>Eau</t>
  </si>
  <si>
    <t>Grands parcs, mont Royal et sports</t>
  </si>
  <si>
    <t>Infrastructures du réseau routier</t>
  </si>
  <si>
    <t>Urbanisme et mobilité</t>
  </si>
  <si>
    <t>Total – Mobilité et attractivité</t>
  </si>
  <si>
    <t>COMMISSION DES SERVICES ÉLECTRIQUES</t>
  </si>
  <si>
    <t>EAU</t>
  </si>
  <si>
    <t>GRANDS PARCS, MONT-ROYAL ET SPORTS</t>
  </si>
  <si>
    <t>INFRASTRUCTURES DU RÉSEAU ROUTIER</t>
  </si>
  <si>
    <t>URBANISME ET MOBILITÉ</t>
  </si>
  <si>
    <t>Qualité de vie</t>
  </si>
  <si>
    <t>Culture</t>
  </si>
  <si>
    <t>Diversité et inclusion sociale</t>
  </si>
  <si>
    <t>Environnement</t>
  </si>
  <si>
    <t>Espace pour la vie</t>
  </si>
  <si>
    <t>Habitation</t>
  </si>
  <si>
    <t>Total – Qualité de vie</t>
  </si>
  <si>
    <t>CULTURE</t>
  </si>
  <si>
    <t>DÉVELOPPEMENT ÉCONOMIQUE</t>
  </si>
  <si>
    <t>DIVERSITÉ  ET INCLUSION SOCIALE</t>
  </si>
  <si>
    <t>ENVIRONNEMENT</t>
  </si>
  <si>
    <t>ESPACE POUR LA VIE</t>
  </si>
  <si>
    <t>HABITATION</t>
  </si>
  <si>
    <t>SERVICE AUX CITOYENS – GLOBAL</t>
  </si>
  <si>
    <t>Service aux citoyens</t>
  </si>
  <si>
    <t>Concertation des arrondissements</t>
  </si>
  <si>
    <t>Expérience citoyenne et communications</t>
  </si>
  <si>
    <t>Technologies de l'information</t>
  </si>
  <si>
    <t>Total – Service aux citoyens</t>
  </si>
  <si>
    <t>CONCERTATION DES ARRONDISSEMENTS</t>
  </si>
  <si>
    <t>EXPÉRIENCE CITOYENNE ET COMMUNICATIONS</t>
  </si>
  <si>
    <t>TECHNOLOGIES DE L'INFORMATION</t>
  </si>
  <si>
    <t>ARRONDISSEMENTS – GLOBAL</t>
  </si>
  <si>
    <t>Ahuntsic-Cartierville</t>
  </si>
  <si>
    <t>Anjou</t>
  </si>
  <si>
    <t>Côte-des-Neiges–Notre-Dame-de-Grâce</t>
  </si>
  <si>
    <t>Lachine</t>
  </si>
  <si>
    <t>LaSalle</t>
  </si>
  <si>
    <t>L'Île-Bizard–Sainte-Geneviève</t>
  </si>
  <si>
    <t>Mercier–Hochelaga-Maisonneuve</t>
  </si>
  <si>
    <t>Montréal-Nord</t>
  </si>
  <si>
    <t>Outremont</t>
  </si>
  <si>
    <t>Pierrefonds-Roxboro</t>
  </si>
  <si>
    <t>Plateau-Mont-Royal</t>
  </si>
  <si>
    <t>Rivière-des-Prairies–Pointe-aux-Trembles</t>
  </si>
  <si>
    <t>Rosemont–La Petite-Patrie</t>
  </si>
  <si>
    <t>Saint-Laurent</t>
  </si>
  <si>
    <t>Saint-Léonard</t>
  </si>
  <si>
    <t>Sud-Ouest</t>
  </si>
  <si>
    <t>Verdun</t>
  </si>
  <si>
    <t>Ville-Marie</t>
  </si>
  <si>
    <t>Villeray–Saint-Michel–Parc-Extension</t>
  </si>
  <si>
    <t>Total – Arrondissements</t>
  </si>
  <si>
    <t>SOURCES DE FINANCEMENT DES ARRONDISSEMENTS</t>
  </si>
  <si>
    <t>Sources de financement</t>
  </si>
  <si>
    <t>Autres
Revenus</t>
  </si>
  <si>
    <t>Affectations</t>
  </si>
  <si>
    <t>Montant présenté dans le budget des arrondissements et également dans 
les revenus corporatifs</t>
  </si>
  <si>
    <t>ARRONDISSEMENT D'AHUNTSIC-CARTIERVILLE</t>
  </si>
  <si>
    <t>Élus</t>
  </si>
  <si>
    <t>Cadres de gestion</t>
  </si>
  <si>
    <t>Cadres-conseils</t>
  </si>
  <si>
    <t>Contremaîtres</t>
  </si>
  <si>
    <t>Professionnels</t>
  </si>
  <si>
    <t>Cols blancs</t>
  </si>
  <si>
    <t>Cols bleus</t>
  </si>
  <si>
    <t>ARRONDISSEMENT D'ANJOU</t>
  </si>
  <si>
    <t>ARRONDISSEMENT DE CÔTE-DES-NEIGES–NOTRE-DAME-DE-GRÂCE</t>
  </si>
  <si>
    <t>ARRONDISSEMENT DE LACHINE</t>
  </si>
  <si>
    <t>ARRONDISSEMENT DE LASALLE</t>
  </si>
  <si>
    <t>ARRONDISSEMENT DE L'ÎLE-BIZARD–SAINTE-GENEVIÈVE</t>
  </si>
  <si>
    <t>ARRONDISSEMENT DE MERCIER–HOCHELAGA-MAISONNEUVE</t>
  </si>
  <si>
    <t>ARRONDISSEMENT DE MONTRÉAL-NORD</t>
  </si>
  <si>
    <t>ARRONDISSEMENT D'OUTREMONT</t>
  </si>
  <si>
    <t>ARRONDISSEMENT DE PIERREFONDS-ROXBORO</t>
  </si>
  <si>
    <t>ARRONDISSEMENT DU PLATEAU-MONT-ROYAL</t>
  </si>
  <si>
    <t>ARRONDISSEMENT DE RIVIÈRE-DES-PRAIRIES–POINTE-AUX-TREMBLES</t>
  </si>
  <si>
    <t>ARRONDISSEMENT DE ROSEMONT–LA PETITE-PATRIE</t>
  </si>
  <si>
    <t>ARRONDISSEMENT DE SAINT-LAURENT</t>
  </si>
  <si>
    <t>ARRONDISSEMENT DE SAINT-LÉONARD</t>
  </si>
  <si>
    <t>ARRONDISSEMENT DU SUD-OUEST</t>
  </si>
  <si>
    <t>ARRONDISSEMENT DE VERDUN</t>
  </si>
  <si>
    <t>ARRONDISSEMENT DE VILLE-MARIE</t>
  </si>
  <si>
    <t>ARRONDISSEMENT DE VILLERAY–SAINT-MICHEL–PARC-EXTENSION</t>
  </si>
  <si>
    <t>Budget 2019</t>
  </si>
  <si>
    <t>Budget 2020</t>
  </si>
  <si>
    <t>FRAIS DE FINANCEMENT – GLOBAL</t>
  </si>
  <si>
    <t>Frais de financement corporatifs</t>
  </si>
  <si>
    <t>Frais de financement additionnels</t>
  </si>
  <si>
    <t>Services institutionnels</t>
  </si>
  <si>
    <t>Services aux citoyens</t>
  </si>
  <si>
    <t>Total – Frais de financement additionnels</t>
  </si>
  <si>
    <t>Total – Frais de financement</t>
  </si>
  <si>
    <t>FRAIS DE FINANCEMENT – MUNICIPAL</t>
  </si>
  <si>
    <t>FRAIS DE FINANCEMENT – AGGLOMÉRATION</t>
  </si>
  <si>
    <t>REMBOURSEMENT DE LA DETTE À LONG TERME – GLOBAL</t>
  </si>
  <si>
    <t>Remboursement de la dette à long terme corporative</t>
  </si>
  <si>
    <t>Affectation – Remboursement de capital</t>
  </si>
  <si>
    <t>Remboursement additionnel de la dette à long terme</t>
  </si>
  <si>
    <t xml:space="preserve">Développement   </t>
  </si>
  <si>
    <t>Total – Remboursement additionnel de la dette à long terme</t>
  </si>
  <si>
    <t>Total – Remboursement de la dette à long terme</t>
  </si>
  <si>
    <t>REMBOURSEMENT DE LA DETTE À LONG TERME – MUNICIPAL</t>
  </si>
  <si>
    <t>REMBOURSEMENT DE LA DETTE À LONG TERME – AGGLOMÉRATION</t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</si>
  <si>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GLOBAL</t>
    </r>
  </si>
  <si>
    <t>Paiement au comptant des immobilisations</t>
  </si>
  <si>
    <t>Affectation – Paiement au comptant et réserves – Immobilisations</t>
  </si>
  <si>
    <t>Affectation – Paiement au comptant – Eau</t>
  </si>
  <si>
    <t>Affectation – Réserves – Eau</t>
  </si>
  <si>
    <t>Affectation – Paiement au comptant et réserves – Voirie</t>
  </si>
  <si>
    <t>Affectation – Fonds réservés</t>
  </si>
  <si>
    <t>Total – Paiement au comptant des immobilisations</t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</si>
  <si>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MUNICIPAL</t>
    </r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</si>
  <si>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AGGLOMÉRATION</t>
    </r>
  </si>
  <si>
    <t>DÉPENSES COMMUNES – GLOBAL</t>
  </si>
  <si>
    <t xml:space="preserve">Dépenses communes   </t>
  </si>
  <si>
    <t>Redéploiement des ressources et dépenses relatives aux régimes de retraite</t>
  </si>
  <si>
    <t>Crédits pour dépenses contingentes</t>
  </si>
  <si>
    <t>Dépenses générales d'administration</t>
  </si>
  <si>
    <t>Pertes possibles dans la perception</t>
  </si>
  <si>
    <t>Prêt d'employés au MESS</t>
  </si>
  <si>
    <t>Développement du réseau des bibliothèques</t>
  </si>
  <si>
    <t>Prêt d'employés à la société Stationnement de Montréal</t>
  </si>
  <si>
    <t>Prêt d'employés au Bureau du taxi de Montréal</t>
  </si>
  <si>
    <t>Bureau des régimes de retraite</t>
  </si>
  <si>
    <t>Agence de mobilité durable – Entente et prêt d'employés</t>
  </si>
  <si>
    <t>Affectation – Montants à pourvoir – Régimes de retraite – Mesures d'allègement</t>
  </si>
  <si>
    <t>Affectation – Régimes de retraite</t>
  </si>
  <si>
    <t>Affectation – Montants à pourvoir – Régimes de retraite – Autres</t>
  </si>
  <si>
    <t>Affectation – Mesures transitoires</t>
  </si>
  <si>
    <t>Affectation – Sites contaminés</t>
  </si>
  <si>
    <t>Affectation – Montant à pourvoir – TVQ</t>
  </si>
  <si>
    <t>Affectation – Comblement de déficit ou autres</t>
  </si>
  <si>
    <t>Total – Dépenses communes</t>
  </si>
  <si>
    <t>CONTRIBUTIONS AUX ORGANISMES – GLOBAL</t>
  </si>
  <si>
    <t>Contributions corporatives aux organismes</t>
  </si>
  <si>
    <t>Société de transport de Montréal (59030.20)</t>
  </si>
  <si>
    <t>Société de transport de Montréal</t>
  </si>
  <si>
    <t>Agence métropolitaine de transport (59030.21)</t>
  </si>
  <si>
    <t>Agence métropolitaine de transport</t>
  </si>
  <si>
    <t>Autorité régionale de transport métropolitain (59030.22)</t>
  </si>
  <si>
    <t>Autorité régionale de transport métropolitain</t>
  </si>
  <si>
    <t>Communauté métropolitaine de Montréal (59030.10)</t>
  </si>
  <si>
    <t>Communauté métropolitaine de Montréal</t>
  </si>
  <si>
    <t>Conseil des arts (59030.60)</t>
  </si>
  <si>
    <t>Conseil des arts</t>
  </si>
  <si>
    <t>Société d'initiative et de développement commercial (59030.50)</t>
  </si>
  <si>
    <t>Sociétés de développement commercial</t>
  </si>
  <si>
    <t>Société du Parc Jean-Drapeau (59030.4030)</t>
  </si>
  <si>
    <t>Société du parc Jean-Drapeau</t>
  </si>
  <si>
    <t>Société d'habitation et de développement de Montréal (59030.4010)</t>
  </si>
  <si>
    <t>Société d'habitation et de développement de Montréal</t>
  </si>
  <si>
    <t>Bureau du taxi de Montréal (59030.61)</t>
  </si>
  <si>
    <t>Bureau du taxi de Montréal</t>
  </si>
  <si>
    <t>Musée d'archéologie et d'histoire de Montréal (59030.9000.100)</t>
  </si>
  <si>
    <t>Pointe-à-Callière</t>
  </si>
  <si>
    <t>Office de consultation publique de Montréal (59030.9000.106)</t>
  </si>
  <si>
    <t>Office de consultation publique de Montréal</t>
  </si>
  <si>
    <t>Ombudsman (59030.9000.112)</t>
  </si>
  <si>
    <t>Ombudsman</t>
  </si>
  <si>
    <t>Comité organisateur des jeux  Pompiers-Policiers (59030.9000.118)</t>
  </si>
  <si>
    <t>Comité organisateur des jeux pompiers-policiers</t>
  </si>
  <si>
    <t>Montréal international - FODIM (59030.9000.130)</t>
  </si>
  <si>
    <t>Montréal international – FODIM</t>
  </si>
  <si>
    <t>BIXI - Montréal (59030.9000.141)</t>
  </si>
  <si>
    <t xml:space="preserve">BIXI – Montréal </t>
  </si>
  <si>
    <t>Office municipal d'Habitation de Montréal (59030.9000.102)</t>
  </si>
  <si>
    <t>Office municipal d'habitation de Montréal</t>
  </si>
  <si>
    <t>Organisation des festivités du 375e de Montréal (59030.9000.140)</t>
  </si>
  <si>
    <r>
      <t>Organisation des festivités du 375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de Montréal</t>
    </r>
  </si>
  <si>
    <t>Société Marie-Victorin (59030.9000.103)</t>
  </si>
  <si>
    <t>Société de gestion Marie-Victorin</t>
  </si>
  <si>
    <t>Corporation d'Habitation Jeanne-Mance (59030.9000.104)</t>
  </si>
  <si>
    <t>Corporation d'habitation Jeanne-Mance</t>
  </si>
  <si>
    <t>Solde résiduel - Autres</t>
  </si>
  <si>
    <t>Dépenses de contribution (59030)</t>
  </si>
  <si>
    <t>Total – Contributions corporatives aux organismes</t>
  </si>
  <si>
    <t>TRANSACTIONS À ÉLIMINER – GLOBAL</t>
  </si>
  <si>
    <t>Transactions à éliminer</t>
  </si>
  <si>
    <t>Élimination des transactions interentités</t>
  </si>
  <si>
    <t>Total – Transactions à éliminer</t>
  </si>
  <si>
    <t>Revenus</t>
  </si>
  <si>
    <t>ÉVOLUTION DES DÉPENSES PAR OBJETS – GLOBAL</t>
  </si>
  <si>
    <t xml:space="preserve">Dépenses par objets  </t>
  </si>
  <si>
    <t>Rémunération globale</t>
  </si>
  <si>
    <t>Autres dépenses</t>
  </si>
  <si>
    <t>Total – Dépenses par objets</t>
  </si>
  <si>
    <t>AUTRES DÉPENSES PAR OBJETS</t>
  </si>
  <si>
    <t>Transport et communication</t>
  </si>
  <si>
    <t>Services professionnels, techniques et autres</t>
  </si>
  <si>
    <t>Biens durables et non durables</t>
  </si>
  <si>
    <t>Autres objets</t>
  </si>
  <si>
    <t>Paiement au comptant d'immobilisations et affectations</t>
  </si>
  <si>
    <t>Total – Autres dépenses</t>
  </si>
  <si>
    <t>RÉPARTITION DE L'EFFECTIF</t>
  </si>
  <si>
    <t>(en années-personnes)</t>
  </si>
  <si>
    <t>Fonction-nement</t>
  </si>
  <si>
    <t>PTI</t>
  </si>
  <si>
    <t>SECTEURS D'ACTIVITÉS</t>
  </si>
  <si>
    <t xml:space="preserve">Technologies de l'information </t>
  </si>
  <si>
    <t>Résiduel anticipé PQMO</t>
  </si>
  <si>
    <t>Total – Effectif</t>
  </si>
  <si>
    <t>ÉVOLUTION DE LA RÉMUNÉRATION GLOBALE</t>
  </si>
  <si>
    <t>Rémunération</t>
  </si>
  <si>
    <t>Régimes de retraite</t>
  </si>
  <si>
    <t>Services courants</t>
  </si>
  <si>
    <t>Services passés</t>
  </si>
  <si>
    <t>Total – Régimes de retraite</t>
  </si>
  <si>
    <t>Charges sociales et autres cotisations</t>
  </si>
  <si>
    <t>Total – Cotisations de l'employeur</t>
  </si>
  <si>
    <t>Total – Rémunération globale</t>
  </si>
  <si>
    <t>ANALYSE DE LA RÉMUNÉRATION ET DES COTISATIONS DE L'EMPLOYEUR</t>
  </si>
  <si>
    <t>Structures autorisées 
(A-P.)</t>
  </si>
  <si>
    <t>Total de la rémunération globale</t>
  </si>
  <si>
    <t>Charges 
sociales</t>
  </si>
  <si>
    <t>Avantages sociaux</t>
  </si>
  <si>
    <t>Juges</t>
  </si>
  <si>
    <t>Policiers</t>
  </si>
  <si>
    <t>Pompiers</t>
  </si>
  <si>
    <t>Préposés aux traverses d'écoliers</t>
  </si>
  <si>
    <t>Économie – Gestion des postes vacants</t>
  </si>
  <si>
    <r>
      <t>Sécurité du revenu</t>
    </r>
    <r>
      <rPr>
        <vertAlign val="superscript"/>
        <sz val="10"/>
        <rFont val="Calibri"/>
        <family val="2"/>
      </rPr>
      <t>1</t>
    </r>
  </si>
  <si>
    <r>
      <t>Bureau du taxi</t>
    </r>
    <r>
      <rPr>
        <vertAlign val="superscript"/>
        <sz val="10"/>
        <rFont val="Calibri"/>
        <family val="2"/>
      </rPr>
      <t>2</t>
    </r>
  </si>
  <si>
    <r>
      <t>Agence de mobilité durable</t>
    </r>
    <r>
      <rPr>
        <vertAlign val="superscript"/>
        <sz val="10"/>
        <rFont val="Calibri"/>
        <family val="2"/>
      </rPr>
      <t>3</t>
    </r>
  </si>
  <si>
    <t>Total – Rémunération et cotisations de l'employeur</t>
  </si>
  <si>
    <t>ANALYSE DE LA RÉMUNÉRATION ET DES COTISATIONS DE L'EMPLOYEUR ET SOURCES DE FINANCEMENT – POSTES CAPITALISÉS</t>
  </si>
  <si>
    <t>Main-d'œuvre capitalisée</t>
  </si>
  <si>
    <t>Total – Main-d'œuvre capitalisée</t>
  </si>
  <si>
    <t>Paiement au comptant</t>
  </si>
  <si>
    <t>Emprunts</t>
  </si>
  <si>
    <t xml:space="preserve"> Remboursés par les activités commerciales</t>
  </si>
  <si>
    <t> À la charge des contribuables</t>
  </si>
  <si>
    <t>Total – Sources de financement</t>
  </si>
  <si>
    <t>Excédent des activités de fonctionnement à des fins fiscales par compétences – Budgets 2019 et 2020</t>
  </si>
  <si>
    <t xml:space="preserve"> </t>
  </si>
  <si>
    <t>Conseil 
municipal</t>
  </si>
  <si>
    <t>Conseil 
d'agglomération</t>
  </si>
  <si>
    <t>Transactions interentités
à éliminer</t>
  </si>
  <si>
    <t>Conseil d'agglomération</t>
  </si>
  <si>
    <t>Transactions interentités 
à éliminer</t>
  </si>
  <si>
    <t>Taxes (01.21)</t>
  </si>
  <si>
    <t>Compensations tenant lieu de taxes (01.22)</t>
  </si>
  <si>
    <t>Quotes-parts (01.25)</t>
  </si>
  <si>
    <t>Transferts (01.30)</t>
  </si>
  <si>
    <t>Amendes et pénalités (01.233.2)</t>
  </si>
  <si>
    <t>Imposition de droits (01.233.1)</t>
  </si>
  <si>
    <t>Intérêts (01.233.3)</t>
  </si>
  <si>
    <t>Charges de fonctionnement</t>
  </si>
  <si>
    <t>Total - Administration générale                            (210 - moins quotes-parts)</t>
  </si>
  <si>
    <t>Administration générale</t>
  </si>
  <si>
    <t>Sécurité publique (220)</t>
  </si>
  <si>
    <t>Transport (230)</t>
  </si>
  <si>
    <t>Transport</t>
  </si>
  <si>
    <t>Hygiène du milieu (240)</t>
  </si>
  <si>
    <t>Hygiène du milieu</t>
  </si>
  <si>
    <t>Santé et bien-être (250)</t>
  </si>
  <si>
    <t>Santé et bien-être</t>
  </si>
  <si>
    <t>Aménagement, urbanisme et développement (260)</t>
  </si>
  <si>
    <t>Aménagement, urbanisme et développement</t>
  </si>
  <si>
    <t>Loisirs et culture (270)</t>
  </si>
  <si>
    <t>Frais de financement (290)</t>
  </si>
  <si>
    <t>Total des dépenses par activités</t>
  </si>
  <si>
    <t>Quotes-parts Ville de Montréal (210.19900)</t>
  </si>
  <si>
    <t>Quotes-parts pour le financement des activités de l'agglomération</t>
  </si>
  <si>
    <t>Excédent avant financement et affectations</t>
  </si>
  <si>
    <t>Financement</t>
  </si>
  <si>
    <t>Remboursement de la dette à long terme (350)</t>
  </si>
  <si>
    <t>Sous-total - PCI et fonds réservés</t>
  </si>
  <si>
    <t>Paiement comptant des immobilisations et fonds réservés</t>
  </si>
  <si>
    <t>Excédent de fonctionnement (04.70)</t>
  </si>
  <si>
    <t>Excédent de fonctionnement affecté</t>
  </si>
  <si>
    <t>Charges constatées à taxer ou à pourvoir (04.90)</t>
  </si>
  <si>
    <t>Charges constatées à financer ou à pourvoir</t>
  </si>
  <si>
    <t>Excédent (déficit) de fonctionnement à des fins fiscales</t>
  </si>
  <si>
    <t>Excédent (déficit) non consolidé des activités de fonctionnement à des fins fiscales – Réels 2015 à 2017 (global) et réel 2018 par compétences</t>
  </si>
  <si>
    <t>Budget 2019 comparatif</t>
  </si>
  <si>
    <t>Variation A-P. 2020-2019</t>
  </si>
  <si>
    <t>Réels 2015 à 2017 – Global</t>
  </si>
  <si>
    <t>Réel 2018 – Par compétences</t>
  </si>
  <si>
    <t>SERVICE DE LA DETTE BRUTE – GLOBAL</t>
  </si>
  <si>
    <t>Total – Service de la dette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</si>
</sst>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_ * #,##0.0_)\ _$_ ;_ * \(#,##0.0\)\ _$_ ;_ * &quot;-&quot;?_)\ _$_ ;_ @_ "/>
    <numFmt numFmtId="165" formatCode="* #,##0.0_);* \(#,##0.0\);_ * &quot;-&quot;?_);_ @_ "/>
    <numFmt numFmtId="166" formatCode="_ * #,##0.00_)\ [$€-1]_ ;_ * \(#,##0.00\)\ [$€-1]_ ;_ * &quot;-&quot;??_)\ [$€-1]_ 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&quot;$&quot;#,##0\ ;\(&quot;$&quot;#,##0\)"/>
    <numFmt numFmtId="170" formatCode="#\ ##0.00;\(#\ ##0.00\)"/>
    <numFmt numFmtId="171" formatCode="#,##0.0_);\(#,##0.0\)"/>
    <numFmt numFmtId="172" formatCode="#,##0.00;\(#,##0.00\)"/>
    <numFmt numFmtId="173" formatCode="* #,##0_);* \(#,##0\);_ * &quot;-&quot;?_);_ @_ "/>
  </numFmts>
  <fonts count="55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vertAlign val="superscript"/>
      <sz val="10"/>
      <name val="Calibri"/>
      <family val="2"/>
    </font>
    <font>
      <sz val="11"/>
      <color indexed="63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 MT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9"/>
      <color indexed="8"/>
      <name val="Arial"/>
      <family val="2"/>
    </font>
    <font>
      <sz val="10"/>
      <color indexed="9"/>
      <name val="Arial"/>
      <family val="2"/>
    </font>
    <font>
      <sz val="8"/>
      <name val="Courier"/>
      <family val="3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0"/>
      <name val="Helv"/>
    </font>
    <font>
      <sz val="11"/>
      <color indexed="10"/>
      <name val="Calibri"/>
      <family val="2"/>
    </font>
    <font>
      <b/>
      <u val="double"/>
      <sz val="1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sz val="8"/>
      <name val="Calibri"/>
      <family val="2"/>
    </font>
    <font>
      <vertAlign val="superscript"/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u/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8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ck">
        <color theme="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theme="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04">
    <xf numFmtId="0" fontId="0" fillId="0" borderId="0"/>
    <xf numFmtId="0" fontId="5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7" fillId="4" borderId="0" applyNumberFormat="0" applyBorder="0" applyAlignment="0" applyProtection="0"/>
    <xf numFmtId="0" fontId="8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6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10" fillId="0" borderId="10">
      <alignment horizontal="center" vertical="center"/>
    </xf>
    <xf numFmtId="0" fontId="11" fillId="0" borderId="0" applyNumberFormat="0" applyAlignment="0">
      <alignment horizontal="left" vertical="center" wrapText="1"/>
    </xf>
    <xf numFmtId="0" fontId="12" fillId="7" borderId="0" applyNumberFormat="0" applyBorder="0" applyAlignment="0" applyProtection="0"/>
    <xf numFmtId="0" fontId="13" fillId="4" borderId="11" applyNumberFormat="0" applyAlignment="0" applyProtection="0"/>
    <xf numFmtId="0" fontId="13" fillId="12" borderId="11" applyNumberFormat="0" applyAlignment="0" applyProtection="0"/>
    <xf numFmtId="0" fontId="14" fillId="24" borderId="12" applyNumberFormat="0" applyAlignment="0" applyProtection="0"/>
    <xf numFmtId="0" fontId="7" fillId="8" borderId="13" applyNumberFormat="0" applyFont="0" applyAlignment="0" applyProtection="0"/>
    <xf numFmtId="0" fontId="5" fillId="8" borderId="13" applyNumberFormat="0" applyFont="0" applyAlignment="0" applyProtection="0"/>
    <xf numFmtId="0" fontId="5" fillId="8" borderId="13" applyNumberFormat="0" applyFont="0" applyAlignment="0" applyProtection="0"/>
    <xf numFmtId="0" fontId="5" fillId="8" borderId="13" applyNumberFormat="0" applyFont="0" applyAlignment="0" applyProtection="0"/>
    <xf numFmtId="0" fontId="5" fillId="8" borderId="13" applyNumberFormat="0" applyFont="0" applyAlignment="0" applyProtection="0"/>
    <xf numFmtId="0" fontId="5" fillId="8" borderId="13" applyNumberFormat="0" applyFont="0" applyAlignment="0" applyProtection="0"/>
    <xf numFmtId="0" fontId="5" fillId="8" borderId="13" applyNumberFormat="0" applyFont="0" applyAlignment="0" applyProtection="0"/>
    <xf numFmtId="0" fontId="5" fillId="25" borderId="0" applyFont="0" applyFill="0" applyBorder="0" applyAlignment="0" applyProtection="0"/>
    <xf numFmtId="0" fontId="5" fillId="25" borderId="0" applyFont="0" applyFill="0" applyBorder="0" applyAlignment="0" applyProtection="0"/>
    <xf numFmtId="0" fontId="15" fillId="25" borderId="0" applyNumberFormat="0" applyFill="0" applyBorder="0" applyAlignment="0" applyProtection="0"/>
    <xf numFmtId="0" fontId="15" fillId="25" borderId="0" applyNumberFormat="0" applyFill="0" applyBorder="0" applyAlignment="0" applyProtection="0"/>
    <xf numFmtId="0" fontId="15" fillId="25" borderId="0" applyNumberFormat="0" applyFill="0" applyBorder="0" applyAlignment="0" applyProtection="0"/>
    <xf numFmtId="0" fontId="15" fillId="25" borderId="0" applyNumberFormat="0" applyFill="0" applyBorder="0" applyAlignment="0" applyProtection="0"/>
    <xf numFmtId="0" fontId="16" fillId="25" borderId="0" applyNumberFormat="0" applyFill="0" applyBorder="0" applyAlignment="0" applyProtection="0"/>
    <xf numFmtId="0" fontId="16" fillId="25" borderId="0" applyNumberFormat="0" applyFill="0" applyBorder="0" applyAlignment="0" applyProtection="0"/>
    <xf numFmtId="0" fontId="16" fillId="25" borderId="0" applyNumberFormat="0" applyFill="0" applyBorder="0" applyAlignment="0" applyProtection="0"/>
    <xf numFmtId="0" fontId="16" fillId="25" borderId="0" applyNumberFormat="0" applyFill="0" applyBorder="0" applyAlignment="0" applyProtection="0"/>
    <xf numFmtId="166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2" fontId="5" fillId="25" borderId="0" applyFont="0" applyFill="0" applyBorder="0" applyAlignment="0" applyProtection="0"/>
    <xf numFmtId="2" fontId="5" fillId="25" borderId="0" applyFont="0" applyFill="0" applyBorder="0" applyAlignment="0" applyProtection="0"/>
    <xf numFmtId="0" fontId="19" fillId="9" borderId="0" applyNumberFormat="0" applyBorder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11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17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4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25" borderId="0" applyFont="0" applyFill="0" applyBorder="0" applyAlignment="0" applyProtection="0"/>
    <xf numFmtId="169" fontId="5" fillId="25" borderId="0" applyFont="0" applyFill="0" applyBorder="0" applyAlignment="0" applyProtection="0"/>
    <xf numFmtId="0" fontId="26" fillId="1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170" fontId="28" fillId="0" borderId="0"/>
    <xf numFmtId="170" fontId="28" fillId="0" borderId="0"/>
    <xf numFmtId="170" fontId="28" fillId="0" borderId="0"/>
    <xf numFmtId="170" fontId="28" fillId="0" borderId="0"/>
    <xf numFmtId="170" fontId="28" fillId="0" borderId="0"/>
    <xf numFmtId="0" fontId="1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28" fillId="0" borderId="0"/>
    <xf numFmtId="0" fontId="5" fillId="0" borderId="0"/>
    <xf numFmtId="0" fontId="31" fillId="8" borderId="13" applyNumberFormat="0" applyFont="0" applyAlignment="0" applyProtection="0"/>
    <xf numFmtId="0" fontId="32" fillId="12" borderId="1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2" fillId="4" borderId="18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9" applyNumberFormat="0" applyFill="0" applyAlignment="0" applyProtection="0"/>
    <xf numFmtId="0" fontId="36" fillId="0" borderId="15" applyNumberFormat="0" applyFill="0" applyAlignment="0" applyProtection="0"/>
    <xf numFmtId="0" fontId="37" fillId="0" borderId="20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>
      <alignment vertical="center"/>
    </xf>
    <xf numFmtId="0" fontId="32" fillId="0" borderId="21" applyNumberFormat="0" applyFill="0" applyAlignment="0" applyProtection="0"/>
    <xf numFmtId="3" fontId="5" fillId="25" borderId="0" applyFont="0" applyFill="0" applyBorder="0" applyAlignment="0" applyProtection="0"/>
    <xf numFmtId="3" fontId="5" fillId="25" borderId="0" applyFont="0" applyFill="0" applyBorder="0" applyAlignment="0" applyProtection="0"/>
    <xf numFmtId="0" fontId="39" fillId="0" borderId="0" applyNumberFormat="0" applyFill="0" applyBorder="0" applyAlignment="0" applyProtection="0"/>
    <xf numFmtId="0" fontId="8" fillId="0" borderId="0"/>
    <xf numFmtId="0" fontId="8" fillId="0" borderId="0"/>
  </cellStyleXfs>
  <cellXfs count="26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" xfId="1" applyFont="1" applyFill="1" applyBorder="1" applyAlignment="1">
      <alignment horizontal="left" vertical="center"/>
    </xf>
    <xf numFmtId="49" fontId="3" fillId="3" borderId="0" xfId="1" applyNumberFormat="1" applyFont="1" applyFill="1" applyBorder="1" applyAlignment="1">
      <alignment horizontal="center" vertical="center"/>
    </xf>
    <xf numFmtId="49" fontId="3" fillId="3" borderId="0" xfId="1" applyNumberFormat="1" applyFont="1" applyFill="1" applyBorder="1" applyAlignment="1">
      <alignment horizontal="center" vertical="center"/>
    </xf>
    <xf numFmtId="164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2" borderId="5" xfId="1" applyNumberFormat="1" applyFont="1" applyFill="1" applyBorder="1" applyAlignment="1">
      <alignment horizontal="left" vertical="center"/>
    </xf>
    <xf numFmtId="1" fontId="3" fillId="3" borderId="0" xfId="1" applyNumberFormat="1" applyFont="1" applyFill="1" applyBorder="1" applyAlignment="1">
      <alignment horizontal="center" vertical="center" wrapText="1"/>
    </xf>
    <xf numFmtId="1" fontId="3" fillId="3" borderId="0" xfId="1" applyNumberFormat="1" applyFont="1" applyFill="1" applyBorder="1" applyAlignment="1">
      <alignment horizontal="center" vertical="center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/>
    <xf numFmtId="0" fontId="3" fillId="3" borderId="0" xfId="1" applyFont="1" applyFill="1" applyAlignment="1">
      <alignment horizontal="left" vertical="center"/>
    </xf>
    <xf numFmtId="165" fontId="4" fillId="0" borderId="0" xfId="1" applyNumberFormat="1" applyFont="1" applyFill="1" applyBorder="1" applyAlignment="1">
      <alignment horizontal="right" vertical="center"/>
    </xf>
    <xf numFmtId="165" fontId="4" fillId="0" borderId="4" xfId="1" applyNumberFormat="1" applyFont="1" applyFill="1" applyBorder="1" applyAlignment="1">
      <alignment horizontal="right" vertical="center"/>
    </xf>
    <xf numFmtId="165" fontId="4" fillId="2" borderId="0" xfId="1" applyNumberFormat="1" applyFont="1" applyFill="1" applyBorder="1" applyAlignment="1">
      <alignment horizontal="right" vertical="center"/>
    </xf>
    <xf numFmtId="0" fontId="4" fillId="3" borderId="0" xfId="1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right" vertical="center"/>
    </xf>
    <xf numFmtId="0" fontId="3" fillId="3" borderId="0" xfId="1" applyFont="1" applyFill="1" applyBorder="1" applyAlignment="1">
      <alignment horizontal="left" vertical="center"/>
    </xf>
    <xf numFmtId="165" fontId="3" fillId="0" borderId="6" xfId="1" applyNumberFormat="1" applyFont="1" applyFill="1" applyBorder="1" applyAlignment="1">
      <alignment horizontal="right" vertical="center"/>
    </xf>
    <xf numFmtId="165" fontId="3" fillId="0" borderId="7" xfId="1" applyNumberFormat="1" applyFont="1" applyFill="1" applyBorder="1" applyAlignment="1">
      <alignment horizontal="right" vertical="center"/>
    </xf>
    <xf numFmtId="165" fontId="3" fillId="2" borderId="6" xfId="1" applyNumberFormat="1" applyFont="1" applyFill="1" applyBorder="1" applyAlignment="1">
      <alignment horizontal="right" vertical="center"/>
    </xf>
    <xf numFmtId="0" fontId="4" fillId="3" borderId="0" xfId="1" applyFont="1" applyFill="1" applyAlignment="1">
      <alignment horizontal="left" vertical="center"/>
    </xf>
    <xf numFmtId="165" fontId="3" fillId="0" borderId="0" xfId="1" applyNumberFormat="1" applyFont="1" applyFill="1" applyBorder="1" applyAlignment="1">
      <alignment horizontal="right" vertical="center"/>
    </xf>
    <xf numFmtId="165" fontId="3" fillId="0" borderId="4" xfId="1" applyNumberFormat="1" applyFont="1" applyFill="1" applyBorder="1" applyAlignment="1">
      <alignment horizontal="right" vertical="center"/>
    </xf>
    <xf numFmtId="165" fontId="3" fillId="2" borderId="0" xfId="1" applyNumberFormat="1" applyFont="1" applyFill="1" applyBorder="1" applyAlignment="1">
      <alignment horizontal="right" vertical="center"/>
    </xf>
    <xf numFmtId="165" fontId="3" fillId="0" borderId="8" xfId="1" applyNumberFormat="1" applyFont="1" applyFill="1" applyBorder="1" applyAlignment="1">
      <alignment horizontal="right" vertical="center"/>
    </xf>
    <xf numFmtId="165" fontId="3" fillId="0" borderId="9" xfId="1" applyNumberFormat="1" applyFont="1" applyFill="1" applyBorder="1" applyAlignment="1">
      <alignment horizontal="right" vertical="center"/>
    </xf>
    <xf numFmtId="165" fontId="3" fillId="2" borderId="8" xfId="1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3" fillId="3" borderId="0" xfId="1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4" fillId="3" borderId="0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71" fontId="2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Fill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164" fontId="0" fillId="0" borderId="0" xfId="0" applyNumberFormat="1"/>
    <xf numFmtId="0" fontId="2" fillId="0" borderId="0" xfId="0" applyFont="1" applyFill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40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 applyBorder="1" applyAlignment="1">
      <alignment horizontal="right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left" vertical="center"/>
    </xf>
    <xf numFmtId="164" fontId="41" fillId="0" borderId="0" xfId="0" applyNumberFormat="1" applyFont="1" applyAlignment="1">
      <alignment horizontal="right" vertical="center"/>
    </xf>
    <xf numFmtId="49" fontId="3" fillId="3" borderId="2" xfId="1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49" fontId="3" fillId="3" borderId="4" xfId="1" applyNumberFormat="1" applyFont="1" applyFill="1" applyBorder="1" applyAlignment="1">
      <alignment horizontal="center" vertical="center"/>
    </xf>
    <xf numFmtId="49" fontId="3" fillId="3" borderId="0" xfId="1" applyNumberFormat="1" applyFont="1" applyFill="1" applyBorder="1" applyAlignment="1">
      <alignment horizontal="center" vertical="center"/>
    </xf>
    <xf numFmtId="49" fontId="3" fillId="3" borderId="3" xfId="1" applyNumberFormat="1" applyFont="1" applyFill="1" applyBorder="1" applyAlignment="1">
      <alignment horizontal="center" vertical="center"/>
    </xf>
    <xf numFmtId="172" fontId="2" fillId="0" borderId="0" xfId="0" applyNumberFormat="1" applyFont="1" applyBorder="1" applyAlignment="1">
      <alignment horizontal="left" vertical="center" wrapText="1"/>
    </xf>
    <xf numFmtId="172" fontId="42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3" borderId="22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/>
    </xf>
    <xf numFmtId="1" fontId="3" fillId="2" borderId="5" xfId="0" applyNumberFormat="1" applyFont="1" applyFill="1" applyBorder="1" applyAlignment="1">
      <alignment horizontal="left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165" fontId="4" fillId="0" borderId="23" xfId="1" applyNumberFormat="1" applyFont="1" applyFill="1" applyBorder="1" applyAlignment="1">
      <alignment horizontal="right" vertical="center"/>
    </xf>
    <xf numFmtId="165" fontId="4" fillId="0" borderId="24" xfId="1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 wrapText="1"/>
    </xf>
    <xf numFmtId="165" fontId="3" fillId="0" borderId="23" xfId="1" applyNumberFormat="1" applyFont="1" applyFill="1" applyBorder="1" applyAlignment="1">
      <alignment horizontal="right" vertical="center"/>
    </xf>
    <xf numFmtId="165" fontId="3" fillId="0" borderId="24" xfId="1" applyNumberFormat="1" applyFont="1" applyFill="1" applyBorder="1" applyAlignment="1">
      <alignment horizontal="right" vertical="center"/>
    </xf>
    <xf numFmtId="165" fontId="4" fillId="0" borderId="25" xfId="1" applyNumberFormat="1" applyFont="1" applyFill="1" applyBorder="1" applyAlignment="1">
      <alignment horizontal="right" vertical="center"/>
    </xf>
    <xf numFmtId="165" fontId="4" fillId="0" borderId="26" xfId="1" applyNumberFormat="1" applyFont="1" applyFill="1" applyBorder="1" applyAlignment="1">
      <alignment horizontal="right" vertical="center"/>
    </xf>
    <xf numFmtId="165" fontId="4" fillId="0" borderId="27" xfId="1" applyNumberFormat="1" applyFont="1" applyFill="1" applyBorder="1" applyAlignment="1">
      <alignment horizontal="right" vertical="center"/>
    </xf>
    <xf numFmtId="165" fontId="4" fillId="2" borderId="27" xfId="1" applyNumberFormat="1" applyFont="1" applyFill="1" applyBorder="1" applyAlignment="1">
      <alignment horizontal="right" vertical="center"/>
    </xf>
    <xf numFmtId="165" fontId="3" fillId="0" borderId="28" xfId="1" applyNumberFormat="1" applyFont="1" applyFill="1" applyBorder="1" applyAlignment="1">
      <alignment horizontal="right" vertical="center"/>
    </xf>
    <xf numFmtId="165" fontId="3" fillId="0" borderId="29" xfId="1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 wrapText="1"/>
    </xf>
    <xf numFmtId="0" fontId="2" fillId="0" borderId="0" xfId="0" applyFont="1" applyAlignment="1"/>
    <xf numFmtId="0" fontId="4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165" fontId="3" fillId="0" borderId="0" xfId="0" applyNumberFormat="1" applyFont="1" applyFill="1" applyBorder="1" applyAlignment="1">
      <alignment horizontal="right" vertical="center"/>
    </xf>
    <xf numFmtId="164" fontId="43" fillId="0" borderId="0" xfId="0" applyNumberFormat="1" applyFont="1" applyAlignment="1">
      <alignment horizontal="center"/>
    </xf>
    <xf numFmtId="0" fontId="43" fillId="0" borderId="0" xfId="0" applyFont="1" applyAlignment="1">
      <alignment horizontal="center"/>
    </xf>
    <xf numFmtId="0" fontId="43" fillId="0" borderId="0" xfId="0" applyFont="1" applyAlignment="1">
      <alignment horizontal="left" vertical="center"/>
    </xf>
    <xf numFmtId="164" fontId="41" fillId="0" borderId="0" xfId="0" applyNumberFormat="1" applyFont="1" applyBorder="1" applyAlignment="1">
      <alignment horizontal="center" vertical="center"/>
    </xf>
    <xf numFmtId="164" fontId="41" fillId="0" borderId="0" xfId="0" applyNumberFormat="1" applyFont="1" applyAlignment="1">
      <alignment horizontal="center" vertical="center"/>
    </xf>
    <xf numFmtId="165" fontId="41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165" fontId="4" fillId="0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165" fontId="4" fillId="26" borderId="0" xfId="1" applyNumberFormat="1" applyFont="1" applyFill="1" applyBorder="1" applyAlignment="1">
      <alignment horizontal="right" vertical="center"/>
    </xf>
    <xf numFmtId="165" fontId="4" fillId="26" borderId="4" xfId="1" applyNumberFormat="1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0" fontId="47" fillId="0" borderId="0" xfId="202" applyFont="1" applyFill="1"/>
    <xf numFmtId="1" fontId="47" fillId="2" borderId="1" xfId="203" applyNumberFormat="1" applyFont="1" applyFill="1" applyBorder="1" applyAlignment="1">
      <alignment horizontal="left" vertical="center"/>
    </xf>
    <xf numFmtId="1" fontId="48" fillId="3" borderId="3" xfId="203" applyNumberFormat="1" applyFont="1" applyFill="1" applyBorder="1" applyAlignment="1">
      <alignment horizontal="center" vertical="center" wrapText="1"/>
    </xf>
    <xf numFmtId="1" fontId="48" fillId="3" borderId="34" xfId="203" applyNumberFormat="1" applyFont="1" applyFill="1" applyBorder="1" applyAlignment="1">
      <alignment horizontal="center" vertical="center" wrapText="1"/>
    </xf>
    <xf numFmtId="1" fontId="48" fillId="3" borderId="35" xfId="203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" fontId="47" fillId="0" borderId="0" xfId="202" applyNumberFormat="1" applyFont="1" applyAlignment="1">
      <alignment vertical="center"/>
    </xf>
    <xf numFmtId="0" fontId="43" fillId="2" borderId="5" xfId="203" applyFont="1" applyFill="1" applyBorder="1" applyAlignment="1">
      <alignment horizontal="left" vertical="center"/>
    </xf>
    <xf numFmtId="164" fontId="43" fillId="3" borderId="0" xfId="203" applyNumberFormat="1" applyFont="1" applyFill="1" applyBorder="1" applyAlignment="1">
      <alignment horizontal="center" vertical="center" wrapText="1"/>
    </xf>
    <xf numFmtId="164" fontId="43" fillId="2" borderId="31" xfId="203" applyNumberFormat="1" applyFont="1" applyFill="1" applyBorder="1" applyAlignment="1">
      <alignment horizontal="center" vertical="center" wrapText="1"/>
    </xf>
    <xf numFmtId="164" fontId="43" fillId="3" borderId="36" xfId="203" applyNumberFormat="1" applyFont="1" applyFill="1" applyBorder="1" applyAlignment="1">
      <alignment horizontal="center" vertical="center" wrapText="1"/>
    </xf>
    <xf numFmtId="164" fontId="43" fillId="3" borderId="0" xfId="203" applyNumberFormat="1" applyFont="1" applyFill="1" applyBorder="1" applyAlignment="1">
      <alignment horizontal="center" vertical="center"/>
    </xf>
    <xf numFmtId="164" fontId="43" fillId="2" borderId="37" xfId="203" applyNumberFormat="1" applyFont="1" applyFill="1" applyBorder="1" applyAlignment="1">
      <alignment horizontal="center" vertical="center"/>
    </xf>
    <xf numFmtId="164" fontId="43" fillId="3" borderId="38" xfId="203" applyNumberFormat="1" applyFont="1" applyFill="1" applyBorder="1" applyAlignment="1">
      <alignment horizontal="center" vertical="center" wrapText="1"/>
    </xf>
    <xf numFmtId="0" fontId="47" fillId="0" borderId="0" xfId="202" applyFont="1"/>
    <xf numFmtId="0" fontId="47" fillId="0" borderId="0" xfId="202" applyFont="1" applyBorder="1" applyAlignment="1">
      <alignment vertical="center"/>
    </xf>
    <xf numFmtId="0" fontId="43" fillId="3" borderId="0" xfId="203" applyFont="1" applyFill="1" applyBorder="1" applyAlignment="1">
      <alignment horizontal="left" vertical="center"/>
    </xf>
    <xf numFmtId="164" fontId="43" fillId="0" borderId="0" xfId="203" applyNumberFormat="1" applyFont="1" applyFill="1" applyBorder="1" applyAlignment="1">
      <alignment horizontal="center" vertical="center" wrapText="1"/>
    </xf>
    <xf numFmtId="164" fontId="43" fillId="0" borderId="4" xfId="203" applyNumberFormat="1" applyFont="1" applyFill="1" applyBorder="1" applyAlignment="1">
      <alignment horizontal="center" vertical="center" wrapText="1"/>
    </xf>
    <xf numFmtId="164" fontId="43" fillId="0" borderId="0" xfId="203" applyNumberFormat="1" applyFont="1" applyFill="1" applyBorder="1" applyAlignment="1">
      <alignment horizontal="center" vertical="center"/>
    </xf>
    <xf numFmtId="164" fontId="43" fillId="2" borderId="31" xfId="203" applyNumberFormat="1" applyFont="1" applyFill="1" applyBorder="1" applyAlignment="1">
      <alignment horizontal="center" vertical="center"/>
    </xf>
    <xf numFmtId="0" fontId="47" fillId="0" borderId="0" xfId="202" applyFont="1" applyAlignment="1">
      <alignment vertical="center"/>
    </xf>
    <xf numFmtId="0" fontId="49" fillId="3" borderId="0" xfId="203" applyFont="1" applyFill="1" applyBorder="1" applyAlignment="1">
      <alignment horizontal="left" vertical="center"/>
    </xf>
    <xf numFmtId="165" fontId="47" fillId="0" borderId="0" xfId="203" applyNumberFormat="1" applyFont="1" applyFill="1" applyBorder="1" applyAlignment="1">
      <alignment horizontal="right" vertical="center"/>
    </xf>
    <xf numFmtId="165" fontId="47" fillId="2" borderId="31" xfId="203" applyNumberFormat="1" applyFont="1" applyFill="1" applyBorder="1" applyAlignment="1">
      <alignment horizontal="right" vertical="center"/>
    </xf>
    <xf numFmtId="165" fontId="47" fillId="0" borderId="4" xfId="203" applyNumberFormat="1" applyFont="1" applyFill="1" applyBorder="1" applyAlignment="1">
      <alignment horizontal="right" vertical="center"/>
    </xf>
    <xf numFmtId="0" fontId="47" fillId="0" borderId="0" xfId="203" applyFont="1" applyAlignment="1">
      <alignment vertical="center"/>
    </xf>
    <xf numFmtId="0" fontId="48" fillId="3" borderId="0" xfId="203" applyFont="1" applyFill="1" applyBorder="1" applyAlignment="1">
      <alignment horizontal="left" vertical="center"/>
    </xf>
    <xf numFmtId="0" fontId="2" fillId="3" borderId="0" xfId="203" applyFont="1" applyFill="1" applyBorder="1" applyAlignment="1">
      <alignment horizontal="left" vertical="center"/>
    </xf>
    <xf numFmtId="165" fontId="4" fillId="2" borderId="31" xfId="0" applyNumberFormat="1" applyFont="1" applyFill="1" applyBorder="1" applyAlignment="1">
      <alignment horizontal="right" vertical="center"/>
    </xf>
    <xf numFmtId="165" fontId="50" fillId="0" borderId="0" xfId="202" applyNumberFormat="1" applyFont="1" applyFill="1" applyBorder="1" applyAlignment="1">
      <alignment horizontal="right" vertical="center"/>
    </xf>
    <xf numFmtId="165" fontId="3" fillId="2" borderId="31" xfId="0" applyNumberFormat="1" applyFont="1" applyFill="1" applyBorder="1" applyAlignment="1">
      <alignment horizontal="right" vertical="center"/>
    </xf>
    <xf numFmtId="165" fontId="51" fillId="0" borderId="0" xfId="202" applyNumberFormat="1" applyFont="1" applyFill="1" applyBorder="1" applyAlignment="1">
      <alignment horizontal="right" vertical="center"/>
    </xf>
    <xf numFmtId="0" fontId="48" fillId="0" borderId="0" xfId="202" applyFont="1" applyAlignment="1">
      <alignment vertical="center"/>
    </xf>
    <xf numFmtId="165" fontId="3" fillId="0" borderId="6" xfId="0" applyNumberFormat="1" applyFont="1" applyFill="1" applyBorder="1" applyAlignment="1">
      <alignment horizontal="right" vertical="center"/>
    </xf>
    <xf numFmtId="165" fontId="3" fillId="2" borderId="32" xfId="0" applyNumberFormat="1" applyFont="1" applyFill="1" applyBorder="1" applyAlignment="1">
      <alignment horizontal="right" vertical="center"/>
    </xf>
    <xf numFmtId="165" fontId="51" fillId="0" borderId="6" xfId="202" applyNumberFormat="1" applyFont="1" applyFill="1" applyBorder="1" applyAlignment="1">
      <alignment horizontal="right" vertical="center"/>
    </xf>
    <xf numFmtId="165" fontId="3" fillId="0" borderId="8" xfId="0" applyNumberFormat="1" applyFont="1" applyFill="1" applyBorder="1" applyAlignment="1">
      <alignment horizontal="right" vertical="center"/>
    </xf>
    <xf numFmtId="165" fontId="3" fillId="2" borderId="33" xfId="0" applyNumberFormat="1" applyFont="1" applyFill="1" applyBorder="1" applyAlignment="1">
      <alignment horizontal="right" vertical="center"/>
    </xf>
    <xf numFmtId="165" fontId="51" fillId="0" borderId="8" xfId="202" applyNumberFormat="1" applyFont="1" applyFill="1" applyBorder="1" applyAlignment="1">
      <alignment horizontal="right" vertical="center"/>
    </xf>
    <xf numFmtId="164" fontId="47" fillId="0" borderId="0" xfId="202" applyNumberFormat="1" applyFont="1" applyBorder="1" applyAlignment="1">
      <alignment horizontal="right" vertical="center"/>
    </xf>
    <xf numFmtId="164" fontId="47" fillId="0" borderId="0" xfId="202" applyNumberFormat="1" applyFont="1" applyAlignment="1">
      <alignment horizontal="right" vertical="center"/>
    </xf>
    <xf numFmtId="164" fontId="47" fillId="0" borderId="0" xfId="202" applyNumberFormat="1" applyFont="1" applyAlignment="1">
      <alignment horizontal="right"/>
    </xf>
    <xf numFmtId="1" fontId="2" fillId="0" borderId="0" xfId="0" applyNumberFormat="1" applyFont="1" applyAlignment="1">
      <alignment horizontal="center" vertical="center"/>
    </xf>
    <xf numFmtId="171" fontId="4" fillId="3" borderId="0" xfId="0" applyNumberFormat="1" applyFont="1" applyFill="1" applyBorder="1" applyAlignment="1">
      <alignment horizontal="left" vertical="center" wrapText="1" indent="1"/>
    </xf>
    <xf numFmtId="171" fontId="4" fillId="3" borderId="0" xfId="0" applyNumberFormat="1" applyFont="1" applyFill="1" applyBorder="1" applyAlignment="1">
      <alignment horizontal="left" vertical="center" wrapText="1" indent="2"/>
    </xf>
    <xf numFmtId="171" fontId="3" fillId="3" borderId="0" xfId="0" applyNumberFormat="1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vertical="center"/>
    </xf>
    <xf numFmtId="0" fontId="2" fillId="0" borderId="0" xfId="161" applyFont="1" applyBorder="1"/>
    <xf numFmtId="0" fontId="3" fillId="0" borderId="0" xfId="161" applyFont="1" applyBorder="1" applyAlignment="1">
      <alignment horizontal="left" vertical="center"/>
    </xf>
    <xf numFmtId="0" fontId="4" fillId="0" borderId="0" xfId="161" applyFont="1" applyAlignment="1">
      <alignment vertical="center"/>
    </xf>
    <xf numFmtId="0" fontId="52" fillId="0" borderId="0" xfId="161" applyFont="1" applyAlignment="1">
      <alignment vertical="center"/>
    </xf>
    <xf numFmtId="0" fontId="2" fillId="0" borderId="0" xfId="161" applyFont="1"/>
    <xf numFmtId="1" fontId="3" fillId="3" borderId="30" xfId="1" applyNumberFormat="1" applyFont="1" applyFill="1" applyBorder="1" applyAlignment="1">
      <alignment horizontal="center" vertical="center" wrapText="1"/>
    </xf>
    <xf numFmtId="1" fontId="3" fillId="3" borderId="0" xfId="1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 applyBorder="1" applyAlignment="1">
      <alignment horizontal="center" vertical="center" wrapText="1"/>
    </xf>
    <xf numFmtId="0" fontId="2" fillId="0" borderId="0" xfId="161" applyFont="1" applyAlignment="1">
      <alignment vertical="center"/>
    </xf>
    <xf numFmtId="165" fontId="4" fillId="0" borderId="0" xfId="161" applyNumberFormat="1" applyFont="1" applyBorder="1" applyAlignment="1">
      <alignment vertical="center"/>
    </xf>
    <xf numFmtId="165" fontId="4" fillId="2" borderId="0" xfId="161" applyNumberFormat="1" applyFont="1" applyFill="1" applyAlignment="1">
      <alignment vertical="center"/>
    </xf>
    <xf numFmtId="0" fontId="4" fillId="3" borderId="0" xfId="161" applyFont="1" applyFill="1" applyBorder="1" applyAlignment="1">
      <alignment horizontal="left" vertical="center"/>
    </xf>
    <xf numFmtId="0" fontId="3" fillId="3" borderId="0" xfId="161" applyFont="1" applyFill="1" applyBorder="1" applyAlignment="1">
      <alignment horizontal="left" vertical="center"/>
    </xf>
    <xf numFmtId="165" fontId="2" fillId="0" borderId="0" xfId="161" applyNumberFormat="1" applyFont="1" applyFill="1" applyBorder="1" applyAlignment="1">
      <alignment horizontal="right" vertical="center"/>
    </xf>
    <xf numFmtId="0" fontId="4" fillId="3" borderId="0" xfId="161" applyFont="1" applyFill="1" applyBorder="1" applyAlignment="1">
      <alignment horizontal="left" vertical="center" wrapText="1"/>
    </xf>
    <xf numFmtId="165" fontId="4" fillId="0" borderId="0" xfId="161" applyNumberFormat="1" applyFont="1" applyFill="1" applyBorder="1" applyAlignment="1">
      <alignment horizontal="right" vertical="center"/>
    </xf>
    <xf numFmtId="0" fontId="4" fillId="3" borderId="0" xfId="161" applyFont="1" applyFill="1" applyBorder="1" applyAlignment="1">
      <alignment horizontal="left" vertical="center" wrapText="1" indent="1"/>
    </xf>
    <xf numFmtId="165" fontId="3" fillId="0" borderId="0" xfId="161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164" fontId="3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1" fontId="2" fillId="0" borderId="0" xfId="0" applyNumberFormat="1" applyFont="1" applyBorder="1" applyAlignment="1">
      <alignment vertical="center"/>
    </xf>
    <xf numFmtId="1" fontId="4" fillId="2" borderId="1" xfId="1" applyNumberFormat="1" applyFont="1" applyFill="1" applyBorder="1" applyAlignment="1">
      <alignment horizontal="left" vertical="center"/>
    </xf>
    <xf numFmtId="1" fontId="53" fillId="3" borderId="2" xfId="1" applyNumberFormat="1" applyFont="1" applyFill="1" applyBorder="1" applyAlignment="1">
      <alignment horizontal="center" vertical="center" wrapText="1"/>
    </xf>
    <xf numFmtId="1" fontId="53" fillId="3" borderId="3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" fontId="2" fillId="0" borderId="0" xfId="0" applyNumberFormat="1" applyFont="1" applyAlignment="1">
      <alignment vertical="center"/>
    </xf>
    <xf numFmtId="1" fontId="43" fillId="3" borderId="30" xfId="0" applyNumberFormat="1" applyFont="1" applyFill="1" applyBorder="1" applyAlignment="1">
      <alignment horizontal="center" vertical="center" wrapText="1"/>
    </xf>
    <xf numFmtId="1" fontId="43" fillId="3" borderId="0" xfId="0" applyNumberFormat="1" applyFont="1" applyFill="1" applyBorder="1" applyAlignment="1">
      <alignment horizontal="center" vertical="center" wrapText="1"/>
    </xf>
    <xf numFmtId="1" fontId="43" fillId="2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43" fillId="0" borderId="0" xfId="0" applyFont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43" fillId="2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173" fontId="2" fillId="0" borderId="0" xfId="0" applyNumberFormat="1" applyFont="1" applyFill="1" applyBorder="1" applyAlignment="1">
      <alignment horizontal="right" vertical="center"/>
    </xf>
    <xf numFmtId="173" fontId="2" fillId="2" borderId="0" xfId="0" applyNumberFormat="1" applyFont="1" applyFill="1" applyBorder="1" applyAlignment="1">
      <alignment horizontal="right" vertical="center"/>
    </xf>
    <xf numFmtId="173" fontId="0" fillId="0" borderId="0" xfId="0" applyNumberFormat="1" applyBorder="1"/>
    <xf numFmtId="173" fontId="2" fillId="0" borderId="39" xfId="0" applyNumberFormat="1" applyFont="1" applyFill="1" applyBorder="1" applyAlignment="1">
      <alignment horizontal="right" vertical="center"/>
    </xf>
    <xf numFmtId="173" fontId="2" fillId="2" borderId="39" xfId="0" applyNumberFormat="1" applyFont="1" applyFill="1" applyBorder="1" applyAlignment="1">
      <alignment horizontal="right" vertical="center"/>
    </xf>
    <xf numFmtId="173" fontId="43" fillId="0" borderId="6" xfId="0" applyNumberFormat="1" applyFont="1" applyFill="1" applyBorder="1" applyAlignment="1">
      <alignment horizontal="right"/>
    </xf>
    <xf numFmtId="173" fontId="43" fillId="2" borderId="6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center" wrapText="1"/>
    </xf>
    <xf numFmtId="173" fontId="2" fillId="0" borderId="0" xfId="0" applyNumberFormat="1" applyFont="1" applyFill="1" applyBorder="1" applyAlignment="1">
      <alignment horizontal="right" vertical="center" wrapText="1"/>
    </xf>
    <xf numFmtId="173" fontId="2" fillId="0" borderId="0" xfId="0" applyNumberFormat="1" applyFont="1" applyBorder="1" applyAlignment="1">
      <alignment horizontal="right" vertical="center" wrapText="1"/>
    </xf>
    <xf numFmtId="173" fontId="43" fillId="2" borderId="0" xfId="0" applyNumberFormat="1" applyFont="1" applyFill="1" applyBorder="1" applyAlignment="1">
      <alignment horizontal="right" vertical="center" wrapText="1"/>
    </xf>
    <xf numFmtId="173" fontId="43" fillId="0" borderId="0" xfId="0" applyNumberFormat="1" applyFont="1" applyBorder="1" applyAlignment="1">
      <alignment horizontal="right" vertical="center"/>
    </xf>
    <xf numFmtId="173" fontId="43" fillId="2" borderId="0" xfId="0" applyNumberFormat="1" applyFont="1" applyFill="1" applyBorder="1" applyAlignment="1">
      <alignment horizontal="right" vertical="center"/>
    </xf>
    <xf numFmtId="173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/>
    <xf numFmtId="0" fontId="2" fillId="0" borderId="0" xfId="0" applyFont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/>
    <xf numFmtId="164" fontId="2" fillId="0" borderId="0" xfId="0" applyNumberFormat="1" applyFont="1" applyBorder="1" applyAlignment="1"/>
    <xf numFmtId="0" fontId="43" fillId="0" borderId="0" xfId="0" applyFont="1" applyBorder="1" applyAlignment="1">
      <alignment horizontal="left" vertical="center" wrapText="1"/>
    </xf>
    <xf numFmtId="173" fontId="43" fillId="0" borderId="0" xfId="0" applyNumberFormat="1" applyFont="1" applyFill="1" applyBorder="1" applyAlignment="1">
      <alignment horizontal="right" vertical="center"/>
    </xf>
    <xf numFmtId="164" fontId="43" fillId="0" borderId="0" xfId="0" applyNumberFormat="1" applyFont="1" applyBorder="1"/>
    <xf numFmtId="164" fontId="43" fillId="0" borderId="0" xfId="0" applyNumberFormat="1" applyFont="1"/>
    <xf numFmtId="0" fontId="43" fillId="0" borderId="0" xfId="0" applyFont="1" applyBorder="1" applyAlignment="1">
      <alignment horizontal="left" wrapText="1"/>
    </xf>
    <xf numFmtId="0" fontId="2" fillId="0" borderId="0" xfId="0" applyFont="1" applyBorder="1"/>
    <xf numFmtId="173" fontId="43" fillId="0" borderId="6" xfId="0" applyNumberFormat="1" applyFont="1" applyFill="1" applyBorder="1" applyAlignment="1">
      <alignment horizontal="right" vertical="center"/>
    </xf>
    <xf numFmtId="173" fontId="43" fillId="2" borderId="6" xfId="0" applyNumberFormat="1" applyFont="1" applyFill="1" applyBorder="1" applyAlignment="1">
      <alignment horizontal="right" vertical="center"/>
    </xf>
    <xf numFmtId="173" fontId="2" fillId="0" borderId="0" xfId="0" applyNumberFormat="1" applyFont="1" applyFill="1" applyAlignment="1">
      <alignment horizontal="right" vertical="center"/>
    </xf>
    <xf numFmtId="173" fontId="43" fillId="0" borderId="8" xfId="0" applyNumberFormat="1" applyFont="1" applyFill="1" applyBorder="1" applyAlignment="1">
      <alignment horizontal="right" vertical="center"/>
    </xf>
    <xf numFmtId="173" fontId="43" fillId="2" borderId="8" xfId="0" applyNumberFormat="1" applyFont="1" applyFill="1" applyBorder="1" applyAlignment="1">
      <alignment horizontal="right" vertical="center"/>
    </xf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164" fontId="4" fillId="0" borderId="0" xfId="0" applyNumberFormat="1" applyFont="1" applyBorder="1"/>
    <xf numFmtId="164" fontId="4" fillId="0" borderId="0" xfId="0" applyNumberFormat="1" applyFont="1"/>
    <xf numFmtId="0" fontId="4" fillId="0" borderId="0" xfId="0" applyFont="1"/>
    <xf numFmtId="1" fontId="4" fillId="0" borderId="0" xfId="0" applyNumberFormat="1" applyFont="1" applyBorder="1" applyAlignment="1"/>
    <xf numFmtId="1" fontId="54" fillId="3" borderId="2" xfId="0" applyNumberFormat="1" applyFont="1" applyFill="1" applyBorder="1" applyAlignment="1">
      <alignment horizontal="center" vertical="center"/>
    </xf>
    <xf numFmtId="1" fontId="54" fillId="3" borderId="3" xfId="0" applyNumberFormat="1" applyFont="1" applyFill="1" applyBorder="1" applyAlignment="1">
      <alignment horizontal="center" vertical="center"/>
    </xf>
    <xf numFmtId="1" fontId="4" fillId="0" borderId="0" xfId="0" applyNumberFormat="1" applyFont="1"/>
    <xf numFmtId="1" fontId="4" fillId="0" borderId="0" xfId="0" applyNumberFormat="1" applyFont="1" applyBorder="1" applyAlignment="1">
      <alignment vertical="center"/>
    </xf>
    <xf numFmtId="1" fontId="43" fillId="3" borderId="30" xfId="0" applyNumberFormat="1" applyFont="1" applyFill="1" applyBorder="1" applyAlignment="1">
      <alignment horizontal="center" vertical="center"/>
    </xf>
    <xf numFmtId="1" fontId="43" fillId="3" borderId="0" xfId="0" applyNumberFormat="1" applyFont="1" applyFill="1" applyBorder="1" applyAlignment="1">
      <alignment horizontal="center" vertical="center"/>
    </xf>
    <xf numFmtId="1" fontId="43" fillId="3" borderId="38" xfId="0" applyNumberFormat="1" applyFont="1" applyFill="1" applyBorder="1" applyAlignment="1">
      <alignment horizontal="center" vertical="center" wrapText="1"/>
    </xf>
    <xf numFmtId="1" fontId="43" fillId="2" borderId="38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vertical="center"/>
    </xf>
    <xf numFmtId="165" fontId="2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vertical="center"/>
    </xf>
    <xf numFmtId="172" fontId="4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vertical="center"/>
    </xf>
    <xf numFmtId="172" fontId="4" fillId="4" borderId="0" xfId="0" applyNumberFormat="1" applyFont="1" applyFill="1" applyBorder="1" applyAlignment="1">
      <alignment horizontal="left" vertical="center" wrapText="1"/>
    </xf>
    <xf numFmtId="172" fontId="4" fillId="0" borderId="0" xfId="0" applyNumberFormat="1" applyFont="1" applyAlignment="1">
      <alignment horizontal="left" vertical="center" wrapText="1"/>
    </xf>
    <xf numFmtId="172" fontId="3" fillId="4" borderId="0" xfId="0" applyNumberFormat="1" applyFont="1" applyFill="1" applyBorder="1" applyAlignment="1">
      <alignment horizontal="left" vertical="center" wrapText="1"/>
    </xf>
    <xf numFmtId="173" fontId="43" fillId="0" borderId="0" xfId="0" applyNumberFormat="1" applyFont="1" applyAlignment="1">
      <alignment horizontal="right" vertical="center"/>
    </xf>
    <xf numFmtId="164" fontId="3" fillId="0" borderId="0" xfId="0" applyNumberFormat="1" applyFont="1" applyBorder="1"/>
    <xf numFmtId="164" fontId="3" fillId="0" borderId="0" xfId="0" applyNumberFormat="1" applyFont="1"/>
    <xf numFmtId="0" fontId="3" fillId="0" borderId="0" xfId="0" applyFont="1"/>
  </cellXfs>
  <cellStyles count="204">
    <cellStyle name="20 % - Accent1 2" xfId="2"/>
    <cellStyle name="20 % - Accent1 3" xfId="3"/>
    <cellStyle name="20 % - Accent2 2" xfId="4"/>
    <cellStyle name="20 % - Accent2 3" xfId="5"/>
    <cellStyle name="20 % - Accent3 2" xfId="6"/>
    <cellStyle name="20 % - Accent3 3" xfId="7"/>
    <cellStyle name="20 % - Accent4 2" xfId="8"/>
    <cellStyle name="20 % - Accent4 3" xfId="9"/>
    <cellStyle name="20 % - Accent5 2" xfId="10"/>
    <cellStyle name="20 % - Accent5 3" xfId="11"/>
    <cellStyle name="20 % - Accent6 2" xfId="12"/>
    <cellStyle name="20 % - Accent6 3" xfId="13"/>
    <cellStyle name="20% - Accent1" xfId="14"/>
    <cellStyle name="20% - Accent1 2" xfId="15"/>
    <cellStyle name="20% - Accent2" xfId="16"/>
    <cellStyle name="20% - Accent2 2" xfId="17"/>
    <cellStyle name="20% - Accent3" xfId="18"/>
    <cellStyle name="20% - Accent3 2" xfId="19"/>
    <cellStyle name="20% - Accent4" xfId="20"/>
    <cellStyle name="20% - Accent4 2" xfId="21"/>
    <cellStyle name="20% - Accent5" xfId="22"/>
    <cellStyle name="20% - Accent5 2" xfId="23"/>
    <cellStyle name="20% - Accent6" xfId="24"/>
    <cellStyle name="20% - Accent6 2" xfId="25"/>
    <cellStyle name="40 % - Accent1 2" xfId="26"/>
    <cellStyle name="40 % - Accent1 3" xfId="27"/>
    <cellStyle name="40 % - Accent2 2" xfId="28"/>
    <cellStyle name="40 % - Accent2 3" xfId="29"/>
    <cellStyle name="40 % - Accent3 2" xfId="30"/>
    <cellStyle name="40 % - Accent3 3" xfId="31"/>
    <cellStyle name="40 % - Accent4 2" xfId="32"/>
    <cellStyle name="40 % - Accent4 3" xfId="33"/>
    <cellStyle name="40 % - Accent5 2" xfId="34"/>
    <cellStyle name="40 % - Accent5 3" xfId="35"/>
    <cellStyle name="40 % - Accent6 2" xfId="36"/>
    <cellStyle name="40 % - Accent6 3" xfId="37"/>
    <cellStyle name="40% - Accent1" xfId="38"/>
    <cellStyle name="40% - Accent1 2" xfId="39"/>
    <cellStyle name="40% - Accent2" xfId="40"/>
    <cellStyle name="40% - Accent2 2" xfId="41"/>
    <cellStyle name="40% - Accent3" xfId="42"/>
    <cellStyle name="40% - Accent3 2" xfId="43"/>
    <cellStyle name="40% - Accent4" xfId="44"/>
    <cellStyle name="40% - Accent4 2" xfId="45"/>
    <cellStyle name="40% - Accent5" xfId="46"/>
    <cellStyle name="40% - Accent5 2" xfId="47"/>
    <cellStyle name="40% - Accent6" xfId="48"/>
    <cellStyle name="40% - Accent6 2" xfId="49"/>
    <cellStyle name="60 % - Accent1 2" xfId="50"/>
    <cellStyle name="60 % - Accent3 2" xfId="51"/>
    <cellStyle name="60 % - Accent4 2" xfId="52"/>
    <cellStyle name="60 % - Accent6 2" xfId="53"/>
    <cellStyle name="60% - Accent1" xfId="54"/>
    <cellStyle name="60% - Accent2" xfId="55"/>
    <cellStyle name="60% - Accent3" xfId="56"/>
    <cellStyle name="60% - Accent4" xfId="57"/>
    <cellStyle name="60% - Accent5" xfId="58"/>
    <cellStyle name="60% - Accent6" xfId="59"/>
    <cellStyle name="Accent1 2" xfId="60"/>
    <cellStyle name="Accent2 2" xfId="61"/>
    <cellStyle name="Accent4 2" xfId="62"/>
    <cellStyle name="Anos" xfId="63"/>
    <cellStyle name="arron" xfId="64"/>
    <cellStyle name="Bad" xfId="65"/>
    <cellStyle name="Calcul 2" xfId="66"/>
    <cellStyle name="Calculation" xfId="67"/>
    <cellStyle name="Check Cell" xfId="68"/>
    <cellStyle name="Commentaire 2" xfId="69"/>
    <cellStyle name="Commentaire 3" xfId="70"/>
    <cellStyle name="Commentaire 3 2" xfId="71"/>
    <cellStyle name="Commentaire 3 2 2" xfId="72"/>
    <cellStyle name="Commentaire 3 3" xfId="73"/>
    <cellStyle name="Commentaire 4" xfId="74"/>
    <cellStyle name="Commentaire 4 2" xfId="75"/>
    <cellStyle name="Date" xfId="76"/>
    <cellStyle name="Date 2" xfId="77"/>
    <cellStyle name="En-tête 1" xfId="78"/>
    <cellStyle name="En-tête 1 2" xfId="79"/>
    <cellStyle name="En-tête 1 2 2" xfId="80"/>
    <cellStyle name="En-tête 1 2_Tableaux_Budget_2017_20161017" xfId="81"/>
    <cellStyle name="En-tête 2" xfId="82"/>
    <cellStyle name="En-tête 2 2" xfId="83"/>
    <cellStyle name="En-tête 2 2 2" xfId="84"/>
    <cellStyle name="En-tête 2 2_Tableaux_Budget_2017_20161017" xfId="85"/>
    <cellStyle name="Euro" xfId="86"/>
    <cellStyle name="Explanatory Text" xfId="87"/>
    <cellStyle name="Fixe" xfId="88"/>
    <cellStyle name="Fixe 2" xfId="89"/>
    <cellStyle name="Good" xfId="90"/>
    <cellStyle name="Heading 1" xfId="91"/>
    <cellStyle name="Heading 2" xfId="92"/>
    <cellStyle name="Heading 3" xfId="93"/>
    <cellStyle name="Heading 4" xfId="94"/>
    <cellStyle name="Input" xfId="95"/>
    <cellStyle name="Lien hypertexte 2" xfId="96"/>
    <cellStyle name="Lien hypertexte 2 2" xfId="97"/>
    <cellStyle name="Lien hypertexte 2_Tableaux_Budget_2017_20161017" xfId="98"/>
    <cellStyle name="Linked Cell" xfId="99"/>
    <cellStyle name="Milliers 2" xfId="100"/>
    <cellStyle name="Milliers 2 2" xfId="101"/>
    <cellStyle name="Milliers 2 2 2" xfId="102"/>
    <cellStyle name="Milliers 2 3" xfId="103"/>
    <cellStyle name="Milliers 2_CONSO-B.7.1 - Endettement total net 2011" xfId="104"/>
    <cellStyle name="Milliers 3" xfId="105"/>
    <cellStyle name="Milliers 4" xfId="106"/>
    <cellStyle name="Milliers 4 2" xfId="107"/>
    <cellStyle name="Milliers 4 2 2" xfId="108"/>
    <cellStyle name="Milliers 4 2 2 2" xfId="109"/>
    <cellStyle name="Milliers 4 2 3" xfId="110"/>
    <cellStyle name="Milliers 4 3" xfId="111"/>
    <cellStyle name="Milliers 4 3 2" xfId="112"/>
    <cellStyle name="Monétaire 2" xfId="113"/>
    <cellStyle name="Monétaire 2 2" xfId="114"/>
    <cellStyle name="Monétaire 3" xfId="115"/>
    <cellStyle name="Monétaire 4" xfId="116"/>
    <cellStyle name="Monétaire 4 2" xfId="117"/>
    <cellStyle name="Monétaire 4 2 2" xfId="118"/>
    <cellStyle name="Monétaire 4 2 2 2" xfId="119"/>
    <cellStyle name="Monétaire 4 2 3" xfId="120"/>
    <cellStyle name="Monétaire 4 3" xfId="121"/>
    <cellStyle name="Monétaire 4 3 2" xfId="122"/>
    <cellStyle name="Monétaire0" xfId="123"/>
    <cellStyle name="Monétaire0 2" xfId="124"/>
    <cellStyle name="Neutral" xfId="125"/>
    <cellStyle name="Non défini" xfId="126"/>
    <cellStyle name="Non défini 2" xfId="127"/>
    <cellStyle name="Non défini 2 2" xfId="128"/>
    <cellStyle name="Non défini 2_Tableaux_Budget_2017_20161017" xfId="129"/>
    <cellStyle name="Normal" xfId="0" builtinId="0"/>
    <cellStyle name="Normal 10" xfId="130"/>
    <cellStyle name="Normal 11" xfId="131"/>
    <cellStyle name="Normal 11 2" xfId="132"/>
    <cellStyle name="Normal 12" xfId="133"/>
    <cellStyle name="Normal 12 2" xfId="134"/>
    <cellStyle name="Normal 13" xfId="135"/>
    <cellStyle name="Normal 13 2" xfId="136"/>
    <cellStyle name="Normal 14" xfId="1"/>
    <cellStyle name="Normal 2" xfId="137"/>
    <cellStyle name="Normal 2 2" xfId="138"/>
    <cellStyle name="Normal 2 2 2" xfId="139"/>
    <cellStyle name="Normal 2 3" xfId="140"/>
    <cellStyle name="Normal 2_B.8 - Mouvement des placements FA-31-12-2010" xfId="141"/>
    <cellStyle name="Normal 3" xfId="142"/>
    <cellStyle name="Normal 3 2" xfId="143"/>
    <cellStyle name="Normal 3 2 2" xfId="144"/>
    <cellStyle name="Normal 3 3" xfId="145"/>
    <cellStyle name="Normal 3 3 2" xfId="146"/>
    <cellStyle name="Normal 3 3_Tableaux_Budget_2017_20161017" xfId="147"/>
    <cellStyle name="Normal 3_Princ_ind_eco_2013-2014_C_Langelier_20141009" xfId="148"/>
    <cellStyle name="Normal 4" xfId="149"/>
    <cellStyle name="Normal 4 2" xfId="150"/>
    <cellStyle name="Normal 5" xfId="151"/>
    <cellStyle name="Normal 5 2" xfId="152"/>
    <cellStyle name="Normal 6" xfId="153"/>
    <cellStyle name="Normal 6 2" xfId="154"/>
    <cellStyle name="Normal 6 2 2" xfId="155"/>
    <cellStyle name="Normal 6 3" xfId="156"/>
    <cellStyle name="Normal 6_Tableaux_Budget_2017_20161017" xfId="157"/>
    <cellStyle name="Normal 7" xfId="158"/>
    <cellStyle name="Normal 7 2" xfId="159"/>
    <cellStyle name="Normal 8" xfId="160"/>
    <cellStyle name="Normal 9" xfId="161"/>
    <cellStyle name="Normal_demande_AlineMarchand_2011-10-11_v3" xfId="202"/>
    <cellStyle name="Normal_demande_AlineMarchand_2011-10-11_v3 2" xfId="203"/>
    <cellStyle name="Note" xfId="162"/>
    <cellStyle name="Output" xfId="163"/>
    <cellStyle name="Pourcentage 2" xfId="164"/>
    <cellStyle name="Pourcentage 2 2" xfId="165"/>
    <cellStyle name="Pourcentage 2 2 2" xfId="166"/>
    <cellStyle name="Pourcentage 2 3" xfId="167"/>
    <cellStyle name="Pourcentage 3" xfId="168"/>
    <cellStyle name="Pourcentage 3 2" xfId="169"/>
    <cellStyle name="Pourcentage 3 2 2" xfId="170"/>
    <cellStyle name="Pourcentage 3 3" xfId="171"/>
    <cellStyle name="Pourcentage 4" xfId="172"/>
    <cellStyle name="Pourcentage 4 2" xfId="173"/>
    <cellStyle name="Pourcentage 5" xfId="174"/>
    <cellStyle name="Pourcentage 5 2" xfId="175"/>
    <cellStyle name="Pourcentage 6" xfId="176"/>
    <cellStyle name="Pourcentage 6 2" xfId="177"/>
    <cellStyle name="Pourcentage 6 2 2" xfId="178"/>
    <cellStyle name="Pourcentage 6 3" xfId="179"/>
    <cellStyle name="Pourcentage 7" xfId="180"/>
    <cellStyle name="Pourcentage 7 2" xfId="181"/>
    <cellStyle name="Pourcentage 7 2 2" xfId="182"/>
    <cellStyle name="Pourcentage 8" xfId="183"/>
    <cellStyle name="Pourcentage 8 2" xfId="184"/>
    <cellStyle name="Pourcentage 8 2 2" xfId="185"/>
    <cellStyle name="Pourcentage 8 2 2 2" xfId="186"/>
    <cellStyle name="Pourcentage 8 2 3" xfId="187"/>
    <cellStyle name="Pourcentage 8 3" xfId="188"/>
    <cellStyle name="Pourcentage 8 3 2" xfId="189"/>
    <cellStyle name="Sortie 2" xfId="190"/>
    <cellStyle name="Title" xfId="191"/>
    <cellStyle name="Titre 2" xfId="192"/>
    <cellStyle name="Titre 1 2" xfId="193"/>
    <cellStyle name="Titre 2 2" xfId="194"/>
    <cellStyle name="Titre 3 2" xfId="195"/>
    <cellStyle name="Titre 4 2" xfId="196"/>
    <cellStyle name="Titulo" xfId="197"/>
    <cellStyle name="Total 2" xfId="198"/>
    <cellStyle name="Virgule0" xfId="199"/>
    <cellStyle name="Virgule0 2" xfId="200"/>
    <cellStyle name="Warning Text" xfId="2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270510</xdr:rowOff>
    </xdr:from>
    <xdr:to>
      <xdr:col>10</xdr:col>
      <xdr:colOff>0</xdr:colOff>
      <xdr:row>2</xdr:row>
      <xdr:rowOff>497263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486775" y="622935"/>
          <a:ext cx="0" cy="8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fr-CA" sz="900" b="1" i="0" u="sng" strike="noStrike" baseline="0">
              <a:solidFill>
                <a:srgbClr val="003366"/>
              </a:solidFill>
              <a:latin typeface="Arial"/>
              <a:cs typeface="Arial"/>
            </a:rPr>
            <a:t>Résiduel à réaliser</a:t>
          </a:r>
          <a:endParaRPr lang="fr-CA"/>
        </a:p>
      </xdr:txBody>
    </xdr:sp>
    <xdr:clientData/>
  </xdr:twoCellAnchor>
  <xdr:twoCellAnchor>
    <xdr:from>
      <xdr:col>10</xdr:col>
      <xdr:colOff>0</xdr:colOff>
      <xdr:row>129</xdr:row>
      <xdr:rowOff>95250</xdr:rowOff>
    </xdr:from>
    <xdr:to>
      <xdr:col>11</xdr:col>
      <xdr:colOff>561975</xdr:colOff>
      <xdr:row>129</xdr:row>
      <xdr:rowOff>95250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8486775" y="21069300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127</xdr:row>
      <xdr:rowOff>114300</xdr:rowOff>
    </xdr:from>
    <xdr:to>
      <xdr:col>11</xdr:col>
      <xdr:colOff>571500</xdr:colOff>
      <xdr:row>129</xdr:row>
      <xdr:rowOff>85725</xdr:rowOff>
    </xdr:to>
    <xdr:sp macro="" textlink="">
      <xdr:nvSpPr>
        <xdr:cNvPr id="4" name="Line 5"/>
        <xdr:cNvSpPr>
          <a:spLocks noChangeShapeType="1"/>
        </xdr:cNvSpPr>
      </xdr:nvSpPr>
      <xdr:spPr bwMode="auto">
        <a:xfrm flipV="1">
          <a:off x="9820275" y="20764500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6576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36576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133350</xdr:colOff>
      <xdr:row>15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280987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133350</xdr:colOff>
      <xdr:row>15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2809875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40</xdr:row>
      <xdr:rowOff>0</xdr:rowOff>
    </xdr:from>
    <xdr:to>
      <xdr:col>0</xdr:col>
      <xdr:colOff>123825</xdr:colOff>
      <xdr:row>40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7625" y="875347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40</xdr:row>
      <xdr:rowOff>0</xdr:rowOff>
    </xdr:from>
    <xdr:to>
      <xdr:col>1</xdr:col>
      <xdr:colOff>123825</xdr:colOff>
      <xdr:row>40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47625" y="87058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abSelected="1" view="pageBreakPreview" zoomScaleNormal="100" zoomScaleSheetLayoutView="100" workbookViewId="0">
      <selection activeCell="U24" sqref="U24"/>
    </sheetView>
  </sheetViews>
  <sheetFormatPr baseColWidth="10" defaultColWidth="11.5703125" defaultRowHeight="15" customHeight="1"/>
  <cols>
    <col min="1" max="1" width="42.5703125" style="34" bestFit="1" customWidth="1"/>
    <col min="2" max="2" width="11.7109375" style="35" bestFit="1" customWidth="1"/>
    <col min="3" max="5" width="10.85546875" style="35" bestFit="1" customWidth="1"/>
    <col min="6" max="6" width="10.85546875" style="35" customWidth="1"/>
    <col min="7" max="7" width="10.85546875" style="35" bestFit="1" customWidth="1"/>
    <col min="8" max="8" width="11.42578125" style="35" bestFit="1" customWidth="1"/>
    <col min="9" max="16384" width="11.5703125" style="1"/>
  </cols>
  <sheetData>
    <row r="1" spans="1:16" ht="15" customHeight="1">
      <c r="A1" s="2" t="s">
        <v>0</v>
      </c>
      <c r="B1" s="2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5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6</v>
      </c>
      <c r="B5" s="18">
        <v>3173700.9</v>
      </c>
      <c r="C5" s="18">
        <v>3262398</v>
      </c>
      <c r="D5" s="18">
        <v>3343440.9000000004</v>
      </c>
      <c r="E5" s="18">
        <v>3482078.4</v>
      </c>
      <c r="F5" s="18">
        <v>3567902.3000000003</v>
      </c>
      <c r="G5" s="19">
        <v>3577627.3</v>
      </c>
      <c r="H5" s="20">
        <v>3679476.3999999994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7</v>
      </c>
      <c r="B6" s="18">
        <v>254543.30000000002</v>
      </c>
      <c r="C6" s="18">
        <v>252329.5</v>
      </c>
      <c r="D6" s="18">
        <v>260024.1</v>
      </c>
      <c r="E6" s="18">
        <v>264416.60000000003</v>
      </c>
      <c r="F6" s="18">
        <v>275845.3</v>
      </c>
      <c r="G6" s="19">
        <v>275845.3</v>
      </c>
      <c r="H6" s="20">
        <v>280351.2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8</v>
      </c>
      <c r="B7" s="18">
        <v>406084.4</v>
      </c>
      <c r="C7" s="18">
        <v>404753.60000000003</v>
      </c>
      <c r="D7" s="18">
        <v>397246.2</v>
      </c>
      <c r="E7" s="18">
        <v>418105.5</v>
      </c>
      <c r="F7" s="18">
        <v>426130.30000000005</v>
      </c>
      <c r="G7" s="19">
        <v>426130.30000000005</v>
      </c>
      <c r="H7" s="20">
        <v>423612.49999999994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9</v>
      </c>
      <c r="B8" s="18">
        <v>256023.80000000002</v>
      </c>
      <c r="C8" s="18">
        <v>244535.7</v>
      </c>
      <c r="D8" s="18">
        <v>350701.80000000005</v>
      </c>
      <c r="E8" s="18">
        <v>283067.90000000002</v>
      </c>
      <c r="F8" s="18">
        <v>359388.80000000005</v>
      </c>
      <c r="G8" s="19">
        <v>320344.19999999995</v>
      </c>
      <c r="H8" s="20">
        <v>540128.9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10</v>
      </c>
      <c r="B9" s="18">
        <v>304688.5</v>
      </c>
      <c r="C9" s="18">
        <v>314037.39999999997</v>
      </c>
      <c r="D9" s="18">
        <v>314394.60000000003</v>
      </c>
      <c r="E9" s="18">
        <v>313509.90000000002</v>
      </c>
      <c r="F9" s="18">
        <v>324229.89999999997</v>
      </c>
      <c r="G9" s="19">
        <v>316537.59999999998</v>
      </c>
      <c r="H9" s="20">
        <v>368731.8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11</v>
      </c>
      <c r="B10" s="18">
        <v>170756.1</v>
      </c>
      <c r="C10" s="18">
        <v>163733.1</v>
      </c>
      <c r="D10" s="18">
        <v>172813.9</v>
      </c>
      <c r="E10" s="18">
        <v>189033.7</v>
      </c>
      <c r="F10" s="18">
        <v>177831</v>
      </c>
      <c r="G10" s="19">
        <v>208413</v>
      </c>
      <c r="H10" s="20">
        <v>218578.1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21" t="s">
        <v>12</v>
      </c>
      <c r="B11" s="18">
        <v>196808.6</v>
      </c>
      <c r="C11" s="18">
        <v>222776.19999999998</v>
      </c>
      <c r="D11" s="18">
        <v>265881.60000000003</v>
      </c>
      <c r="E11" s="18">
        <v>318972.3</v>
      </c>
      <c r="F11" s="18">
        <v>314243.7</v>
      </c>
      <c r="G11" s="19">
        <v>248417.8</v>
      </c>
      <c r="H11" s="20">
        <v>278625.3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3.9" customHeight="1">
      <c r="A12" s="21" t="s">
        <v>13</v>
      </c>
      <c r="B12" s="18">
        <v>133630.1</v>
      </c>
      <c r="C12" s="18">
        <v>138049.4</v>
      </c>
      <c r="D12" s="18">
        <v>144569.70000000001</v>
      </c>
      <c r="E12" s="18">
        <v>160801.1</v>
      </c>
      <c r="F12" s="18">
        <v>151679.59999999998</v>
      </c>
      <c r="G12" s="19">
        <v>151677.5</v>
      </c>
      <c r="H12" s="20">
        <v>167028</v>
      </c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21" t="s">
        <v>14</v>
      </c>
      <c r="B13" s="18">
        <v>28648</v>
      </c>
      <c r="C13" s="18">
        <v>19369.7</v>
      </c>
      <c r="D13" s="18">
        <v>43132.2</v>
      </c>
      <c r="E13" s="18">
        <v>52145.7</v>
      </c>
      <c r="F13" s="18">
        <v>33043.800000000003</v>
      </c>
      <c r="G13" s="19">
        <v>24210.2</v>
      </c>
      <c r="H13" s="20">
        <v>18597.2</v>
      </c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21" t="s">
        <v>15</v>
      </c>
      <c r="B14" s="18">
        <v>73154.2</v>
      </c>
      <c r="C14" s="18">
        <v>143512.6</v>
      </c>
      <c r="D14" s="18">
        <v>223075.09999999998</v>
      </c>
      <c r="E14" s="18">
        <v>158136.6</v>
      </c>
      <c r="F14" s="18">
        <v>259512.80000000002</v>
      </c>
      <c r="G14" s="19">
        <v>155850.1</v>
      </c>
      <c r="H14" s="20">
        <v>192835.3</v>
      </c>
      <c r="I14" s="22"/>
      <c r="J14" s="22"/>
      <c r="K14" s="22"/>
      <c r="L14" s="22"/>
      <c r="M14" s="22"/>
      <c r="N14" s="22"/>
      <c r="O14" s="22"/>
      <c r="P14" s="9"/>
    </row>
    <row r="15" spans="1:16" s="4" customFormat="1" ht="14.45" customHeight="1">
      <c r="A15" s="23" t="s">
        <v>16</v>
      </c>
      <c r="B15" s="24">
        <v>4998037.8999999985</v>
      </c>
      <c r="C15" s="24">
        <v>5165495.2</v>
      </c>
      <c r="D15" s="24">
        <v>5515280.1000000006</v>
      </c>
      <c r="E15" s="24">
        <v>5640267.7000000002</v>
      </c>
      <c r="F15" s="24">
        <v>5889807.5</v>
      </c>
      <c r="G15" s="25">
        <v>5705053.2999999989</v>
      </c>
      <c r="H15" s="26">
        <v>6167964.6999999993</v>
      </c>
      <c r="I15" s="22"/>
      <c r="J15" s="22"/>
      <c r="K15" s="22"/>
      <c r="L15" s="22"/>
      <c r="M15" s="22"/>
      <c r="N15" s="22"/>
      <c r="O15" s="22"/>
      <c r="P15" s="9"/>
    </row>
    <row r="16" spans="1:16" s="4" customFormat="1" ht="13.9" customHeight="1">
      <c r="A16" s="21"/>
      <c r="B16" s="18"/>
      <c r="C16" s="18"/>
      <c r="D16" s="18"/>
      <c r="E16" s="18"/>
      <c r="F16" s="18"/>
      <c r="G16" s="19"/>
      <c r="H16" s="20"/>
      <c r="I16" s="22"/>
      <c r="J16" s="22"/>
      <c r="K16" s="22"/>
      <c r="L16" s="22"/>
      <c r="M16" s="22"/>
      <c r="N16" s="22"/>
      <c r="O16" s="22"/>
      <c r="P16" s="9"/>
    </row>
    <row r="17" spans="1:16" s="4" customFormat="1" ht="13.9" customHeight="1">
      <c r="A17" s="17" t="s">
        <v>17</v>
      </c>
      <c r="B17" s="18"/>
      <c r="C17" s="18"/>
      <c r="D17" s="18"/>
      <c r="E17" s="18"/>
      <c r="F17" s="18"/>
      <c r="G17" s="19"/>
      <c r="H17" s="20"/>
      <c r="I17" s="8"/>
      <c r="J17" s="8"/>
      <c r="K17" s="8"/>
      <c r="L17" s="8"/>
      <c r="M17" s="8"/>
      <c r="N17" s="8"/>
      <c r="O17" s="8"/>
      <c r="P17" s="9"/>
    </row>
    <row r="18" spans="1:16" s="4" customFormat="1" ht="13.9" customHeight="1">
      <c r="A18" s="17" t="s">
        <v>18</v>
      </c>
      <c r="B18" s="18"/>
      <c r="C18" s="18"/>
      <c r="D18" s="18"/>
      <c r="E18" s="18"/>
      <c r="F18" s="18"/>
      <c r="G18" s="19"/>
      <c r="H18" s="20"/>
      <c r="I18" s="8"/>
      <c r="J18" s="8"/>
      <c r="K18" s="8"/>
      <c r="L18" s="8"/>
      <c r="M18" s="8"/>
      <c r="N18" s="8"/>
      <c r="O18" s="8"/>
      <c r="P18" s="9"/>
    </row>
    <row r="19" spans="1:16" s="4" customFormat="1" ht="13.9" customHeight="1">
      <c r="A19" s="21" t="s">
        <v>162</v>
      </c>
      <c r="B19" s="18">
        <v>188177.1</v>
      </c>
      <c r="C19" s="18">
        <v>196871.4</v>
      </c>
      <c r="D19" s="18">
        <v>191458.3</v>
      </c>
      <c r="E19" s="18">
        <v>191026.59999999998</v>
      </c>
      <c r="F19" s="18">
        <v>201826.7</v>
      </c>
      <c r="G19" s="19">
        <v>206246.40000000002</v>
      </c>
      <c r="H19" s="20">
        <v>215301.00000000003</v>
      </c>
      <c r="I19" s="22"/>
      <c r="J19" s="22"/>
      <c r="K19" s="22"/>
      <c r="L19" s="22"/>
      <c r="M19" s="22"/>
      <c r="N19" s="22"/>
      <c r="O19" s="22"/>
      <c r="P19" s="9"/>
    </row>
    <row r="20" spans="1:16" s="4" customFormat="1" ht="13.9" customHeight="1">
      <c r="A20" s="21" t="s">
        <v>203</v>
      </c>
      <c r="B20" s="18">
        <v>958675.2</v>
      </c>
      <c r="C20" s="18">
        <v>970869.20000000019</v>
      </c>
      <c r="D20" s="18">
        <v>1036456</v>
      </c>
      <c r="E20" s="18">
        <v>1012981.1000000002</v>
      </c>
      <c r="F20" s="18">
        <v>1030938.8</v>
      </c>
      <c r="G20" s="19">
        <v>983998.29999999981</v>
      </c>
      <c r="H20" s="20">
        <v>1012131.2000000001</v>
      </c>
      <c r="I20" s="22"/>
      <c r="J20" s="22"/>
      <c r="K20" s="22"/>
      <c r="L20" s="22"/>
      <c r="M20" s="22"/>
      <c r="N20" s="22"/>
      <c r="O20" s="22"/>
      <c r="P20" s="9"/>
    </row>
    <row r="21" spans="1:16" s="4" customFormat="1" ht="13.9" customHeight="1">
      <c r="A21" s="21" t="s">
        <v>207</v>
      </c>
      <c r="B21" s="18">
        <v>313127.3</v>
      </c>
      <c r="C21" s="18">
        <v>319143.3</v>
      </c>
      <c r="D21" s="18">
        <v>336827.89999999997</v>
      </c>
      <c r="E21" s="18">
        <v>340566.19999999995</v>
      </c>
      <c r="F21" s="18">
        <v>360099.69999999995</v>
      </c>
      <c r="G21" s="19">
        <v>352149.5</v>
      </c>
      <c r="H21" s="20">
        <v>369839.2</v>
      </c>
      <c r="I21" s="22"/>
      <c r="J21" s="22"/>
      <c r="K21" s="22"/>
      <c r="L21" s="22"/>
      <c r="M21" s="22"/>
      <c r="N21" s="22"/>
      <c r="O21" s="22"/>
      <c r="P21" s="9"/>
    </row>
    <row r="22" spans="1:16" s="4" customFormat="1" ht="13.9" customHeight="1">
      <c r="A22" s="21" t="s">
        <v>222</v>
      </c>
      <c r="B22" s="18">
        <v>387090.60000000003</v>
      </c>
      <c r="C22" s="18">
        <v>417213.4</v>
      </c>
      <c r="D22" s="18">
        <v>427821.4</v>
      </c>
      <c r="E22" s="18">
        <v>429637.3</v>
      </c>
      <c r="F22" s="18">
        <v>501940.7</v>
      </c>
      <c r="G22" s="19">
        <v>455598.89999999997</v>
      </c>
      <c r="H22" s="20">
        <v>492200.60000000009</v>
      </c>
      <c r="I22" s="22"/>
      <c r="J22" s="22"/>
      <c r="K22" s="22"/>
      <c r="L22" s="22"/>
      <c r="M22" s="22"/>
      <c r="N22" s="22"/>
      <c r="O22" s="22"/>
      <c r="P22" s="9"/>
    </row>
    <row r="23" spans="1:16" s="4" customFormat="1" ht="13.9" customHeight="1">
      <c r="A23" s="21" t="s">
        <v>234</v>
      </c>
      <c r="B23" s="18">
        <v>367693.39999999997</v>
      </c>
      <c r="C23" s="18">
        <v>404165.3</v>
      </c>
      <c r="D23" s="18">
        <v>399673.10000000009</v>
      </c>
      <c r="E23" s="18">
        <v>431907.9</v>
      </c>
      <c r="F23" s="18">
        <v>503733.30000000005</v>
      </c>
      <c r="G23" s="19">
        <v>469423.29999999993</v>
      </c>
      <c r="H23" s="20">
        <v>534599.19999999995</v>
      </c>
      <c r="I23" s="22"/>
      <c r="J23" s="22"/>
      <c r="K23" s="22"/>
      <c r="L23" s="22"/>
      <c r="M23" s="22"/>
      <c r="N23" s="22"/>
      <c r="O23" s="22"/>
      <c r="P23" s="9"/>
    </row>
    <row r="24" spans="1:16" s="4" customFormat="1" ht="13.9" customHeight="1">
      <c r="A24" s="21" t="s">
        <v>248</v>
      </c>
      <c r="B24" s="18">
        <v>179135.5</v>
      </c>
      <c r="C24" s="18">
        <v>200459.59999999998</v>
      </c>
      <c r="D24" s="18">
        <v>206535.69999999998</v>
      </c>
      <c r="E24" s="18">
        <v>209534.59999999998</v>
      </c>
      <c r="F24" s="18">
        <v>224289.3</v>
      </c>
      <c r="G24" s="19">
        <v>198179</v>
      </c>
      <c r="H24" s="20">
        <v>213815.2</v>
      </c>
      <c r="I24" s="22"/>
      <c r="J24" s="22"/>
      <c r="K24" s="22"/>
      <c r="L24" s="22"/>
      <c r="M24" s="22"/>
      <c r="N24" s="22"/>
      <c r="O24" s="22"/>
      <c r="P24" s="9"/>
    </row>
    <row r="25" spans="1:16" s="4" customFormat="1" ht="13.9" customHeight="1">
      <c r="A25" s="21" t="s">
        <v>20</v>
      </c>
      <c r="B25" s="18">
        <v>798119.99999999988</v>
      </c>
      <c r="C25" s="18">
        <v>821998.00000000023</v>
      </c>
      <c r="D25" s="18">
        <v>874829.1</v>
      </c>
      <c r="E25" s="18">
        <v>885754.60000000009</v>
      </c>
      <c r="F25" s="18">
        <v>948206.79999999993</v>
      </c>
      <c r="G25" s="19">
        <v>902772.79999999993</v>
      </c>
      <c r="H25" s="20">
        <v>924691.6</v>
      </c>
      <c r="I25" s="22"/>
      <c r="J25" s="22"/>
      <c r="K25" s="22"/>
      <c r="L25" s="22"/>
      <c r="M25" s="22"/>
      <c r="N25" s="22"/>
      <c r="O25" s="22"/>
      <c r="P25" s="9"/>
    </row>
    <row r="26" spans="1:16" s="4" customFormat="1" ht="14.45" customHeight="1">
      <c r="A26" s="23" t="s">
        <v>21</v>
      </c>
      <c r="B26" s="24">
        <v>3192019.1</v>
      </c>
      <c r="C26" s="24">
        <v>3330720.2</v>
      </c>
      <c r="D26" s="24">
        <v>3473601.5000000005</v>
      </c>
      <c r="E26" s="24">
        <v>3501408.3000000003</v>
      </c>
      <c r="F26" s="24">
        <v>3771035.3</v>
      </c>
      <c r="G26" s="25">
        <v>3568368.1999999993</v>
      </c>
      <c r="H26" s="26">
        <v>3762578.0000000005</v>
      </c>
      <c r="I26" s="22"/>
      <c r="J26" s="22"/>
      <c r="K26" s="22"/>
      <c r="L26" s="22"/>
      <c r="M26" s="22"/>
      <c r="N26" s="22"/>
      <c r="O26" s="22"/>
      <c r="P26" s="9"/>
    </row>
    <row r="27" spans="1:16" s="4" customFormat="1" ht="13.9" customHeight="1">
      <c r="A27" s="21"/>
      <c r="B27" s="18"/>
      <c r="C27" s="18"/>
      <c r="D27" s="18"/>
      <c r="E27" s="18"/>
      <c r="F27" s="18"/>
      <c r="G27" s="19"/>
      <c r="H27" s="20"/>
      <c r="I27" s="22"/>
      <c r="J27" s="22"/>
      <c r="K27" s="22"/>
      <c r="L27" s="22"/>
      <c r="M27" s="22"/>
      <c r="N27" s="22"/>
      <c r="O27" s="22"/>
      <c r="P27" s="9"/>
    </row>
    <row r="28" spans="1:16" s="4" customFormat="1" ht="13.9" customHeight="1">
      <c r="A28" s="17" t="s">
        <v>22</v>
      </c>
      <c r="B28" s="18"/>
      <c r="C28" s="18"/>
      <c r="D28" s="18"/>
      <c r="E28" s="18"/>
      <c r="F28" s="18"/>
      <c r="G28" s="19"/>
      <c r="H28" s="20"/>
      <c r="I28" s="8"/>
      <c r="J28" s="8"/>
      <c r="K28" s="8"/>
      <c r="L28" s="8"/>
      <c r="M28" s="8"/>
      <c r="N28" s="8"/>
      <c r="O28" s="8"/>
      <c r="P28" s="9"/>
    </row>
    <row r="29" spans="1:16" s="4" customFormat="1" ht="13.9" customHeight="1">
      <c r="A29" s="27" t="s">
        <v>23</v>
      </c>
      <c r="B29" s="18">
        <v>670526.60000000009</v>
      </c>
      <c r="C29" s="18">
        <v>729170.1</v>
      </c>
      <c r="D29" s="18">
        <v>748072.8</v>
      </c>
      <c r="E29" s="18">
        <v>763845.89999999991</v>
      </c>
      <c r="F29" s="18">
        <v>779198.8</v>
      </c>
      <c r="G29" s="19">
        <v>788598.8</v>
      </c>
      <c r="H29" s="20">
        <v>839065.2</v>
      </c>
      <c r="I29" s="8"/>
      <c r="J29" s="8"/>
      <c r="K29" s="8"/>
      <c r="L29" s="8"/>
      <c r="M29" s="8"/>
      <c r="N29" s="8"/>
      <c r="O29" s="8"/>
      <c r="P29" s="9"/>
    </row>
    <row r="30" spans="1:16" s="4" customFormat="1" ht="13.9" customHeight="1">
      <c r="A30" s="21" t="s">
        <v>24</v>
      </c>
      <c r="B30" s="18">
        <v>152284.1</v>
      </c>
      <c r="C30" s="18">
        <v>240604.2</v>
      </c>
      <c r="D30" s="18">
        <v>333674.39999999997</v>
      </c>
      <c r="E30" s="18">
        <v>379198.4</v>
      </c>
      <c r="F30" s="18">
        <v>418289.7</v>
      </c>
      <c r="G30" s="19">
        <v>441611.2</v>
      </c>
      <c r="H30" s="20">
        <v>631618.80000000005</v>
      </c>
      <c r="I30" s="22"/>
      <c r="J30" s="22"/>
      <c r="K30" s="22"/>
      <c r="L30" s="22"/>
      <c r="M30" s="22"/>
      <c r="N30" s="22"/>
      <c r="O30" s="22"/>
      <c r="P30" s="9"/>
    </row>
    <row r="31" spans="1:16" s="4" customFormat="1" ht="14.45" customHeight="1">
      <c r="A31" s="23" t="s">
        <v>25</v>
      </c>
      <c r="B31" s="24">
        <v>822810.70000000007</v>
      </c>
      <c r="C31" s="24">
        <v>969774.3</v>
      </c>
      <c r="D31" s="24">
        <v>1081747.2</v>
      </c>
      <c r="E31" s="24">
        <v>1143044.2999999998</v>
      </c>
      <c r="F31" s="24">
        <v>1197488.5</v>
      </c>
      <c r="G31" s="25">
        <v>1230210</v>
      </c>
      <c r="H31" s="26">
        <v>1470684</v>
      </c>
      <c r="I31" s="22"/>
      <c r="J31" s="22"/>
      <c r="K31" s="22"/>
      <c r="L31" s="22"/>
      <c r="M31" s="22"/>
      <c r="N31" s="22"/>
      <c r="O31" s="22"/>
      <c r="P31" s="9"/>
    </row>
    <row r="32" spans="1:16" s="4" customFormat="1" ht="13.9" customHeight="1">
      <c r="A32" s="21"/>
      <c r="B32" s="18"/>
      <c r="C32" s="18"/>
      <c r="D32" s="18"/>
      <c r="E32" s="18"/>
      <c r="F32" s="18"/>
      <c r="G32" s="19"/>
      <c r="H32" s="20"/>
      <c r="I32" s="22"/>
      <c r="J32" s="22"/>
      <c r="K32" s="22"/>
      <c r="L32" s="22"/>
      <c r="M32" s="22"/>
      <c r="N32" s="22"/>
      <c r="O32" s="22"/>
      <c r="P32" s="9"/>
    </row>
    <row r="33" spans="1:16" s="4" customFormat="1" ht="13.9" customHeight="1">
      <c r="A33" s="17" t="s">
        <v>26</v>
      </c>
      <c r="B33" s="18"/>
      <c r="C33" s="18"/>
      <c r="D33" s="18"/>
      <c r="E33" s="18"/>
      <c r="F33" s="18"/>
      <c r="G33" s="19"/>
      <c r="H33" s="20"/>
      <c r="I33" s="8"/>
      <c r="J33" s="8"/>
      <c r="K33" s="8"/>
      <c r="L33" s="8"/>
      <c r="M33" s="8"/>
      <c r="N33" s="8"/>
      <c r="O33" s="8"/>
      <c r="P33" s="9"/>
    </row>
    <row r="34" spans="1:16" s="4" customFormat="1" ht="13.9" customHeight="1">
      <c r="A34" s="27" t="s">
        <v>27</v>
      </c>
      <c r="B34" s="18">
        <v>308861.10000000003</v>
      </c>
      <c r="C34" s="18">
        <v>168109.30000000002</v>
      </c>
      <c r="D34" s="18">
        <v>212348.6</v>
      </c>
      <c r="E34" s="18">
        <v>174421.69999999998</v>
      </c>
      <c r="F34" s="18">
        <v>255878.39999999999</v>
      </c>
      <c r="G34" s="19">
        <v>240195.60000000003</v>
      </c>
      <c r="H34" s="20">
        <v>198288.80000000002</v>
      </c>
      <c r="I34" s="8"/>
      <c r="J34" s="8"/>
      <c r="K34" s="8"/>
      <c r="L34" s="8"/>
      <c r="M34" s="8"/>
      <c r="N34" s="8"/>
      <c r="O34" s="8"/>
      <c r="P34" s="9"/>
    </row>
    <row r="35" spans="1:16" s="4" customFormat="1" ht="13.9" customHeight="1">
      <c r="A35" s="21" t="s">
        <v>28</v>
      </c>
      <c r="B35" s="18">
        <v>572179.6</v>
      </c>
      <c r="C35" s="18">
        <v>607125.5</v>
      </c>
      <c r="D35" s="18">
        <v>653414.19999999995</v>
      </c>
      <c r="E35" s="18">
        <v>652895.19999999995</v>
      </c>
      <c r="F35" s="18">
        <v>695262.7</v>
      </c>
      <c r="G35" s="19">
        <v>703722.7</v>
      </c>
      <c r="H35" s="20">
        <v>777218.7</v>
      </c>
      <c r="I35" s="22"/>
      <c r="J35" s="22"/>
      <c r="K35" s="22"/>
      <c r="L35" s="22"/>
      <c r="M35" s="22"/>
      <c r="N35" s="22"/>
      <c r="O35" s="22"/>
      <c r="P35" s="9"/>
    </row>
    <row r="36" spans="1:16" s="4" customFormat="1" ht="13.5" customHeight="1">
      <c r="A36" s="23" t="s">
        <v>29</v>
      </c>
      <c r="B36" s="24">
        <v>881040.7</v>
      </c>
      <c r="C36" s="24">
        <v>775234.8</v>
      </c>
      <c r="D36" s="24">
        <v>865762.79999999993</v>
      </c>
      <c r="E36" s="24">
        <v>827316.89999999991</v>
      </c>
      <c r="F36" s="24">
        <v>951141.1</v>
      </c>
      <c r="G36" s="25">
        <v>943918.3</v>
      </c>
      <c r="H36" s="26">
        <v>975507.5</v>
      </c>
      <c r="I36" s="22"/>
      <c r="J36" s="22"/>
      <c r="K36" s="22"/>
      <c r="L36" s="22"/>
      <c r="M36" s="22"/>
      <c r="N36" s="22"/>
      <c r="O36" s="22"/>
      <c r="P36" s="9"/>
    </row>
    <row r="37" spans="1:16" s="4" customFormat="1" ht="13.5" customHeight="1">
      <c r="A37" s="23"/>
      <c r="B37" s="28"/>
      <c r="C37" s="28"/>
      <c r="D37" s="28"/>
      <c r="E37" s="28"/>
      <c r="F37" s="28"/>
      <c r="G37" s="29"/>
      <c r="H37" s="30"/>
      <c r="I37" s="22"/>
      <c r="J37" s="22"/>
      <c r="K37" s="22"/>
      <c r="L37" s="22"/>
      <c r="M37" s="22"/>
      <c r="N37" s="22"/>
      <c r="O37" s="22"/>
      <c r="P37" s="9"/>
    </row>
    <row r="38" spans="1:16" s="4" customFormat="1" ht="13.5" customHeight="1">
      <c r="A38" s="23" t="s">
        <v>30</v>
      </c>
      <c r="B38" s="28">
        <v>-43645.9</v>
      </c>
      <c r="C38" s="28">
        <v>-49354.1</v>
      </c>
      <c r="D38" s="28">
        <v>-45341.3</v>
      </c>
      <c r="E38" s="28">
        <v>-44195.400000000009</v>
      </c>
      <c r="F38" s="28">
        <v>-40310.200000000004</v>
      </c>
      <c r="G38" s="29">
        <v>-37443.200000000004</v>
      </c>
      <c r="H38" s="30">
        <v>-40804.800000000003</v>
      </c>
      <c r="I38" s="22"/>
      <c r="J38" s="22"/>
      <c r="K38" s="22"/>
      <c r="L38" s="22"/>
      <c r="M38" s="22"/>
      <c r="N38" s="22"/>
      <c r="O38" s="22"/>
      <c r="P38" s="9"/>
    </row>
    <row r="39" spans="1:16" s="4" customFormat="1" ht="13.5" customHeight="1">
      <c r="A39" s="21"/>
      <c r="B39" s="18"/>
      <c r="C39" s="18"/>
      <c r="D39" s="18"/>
      <c r="E39" s="18"/>
      <c r="F39" s="18"/>
      <c r="G39" s="19"/>
      <c r="H39" s="20"/>
      <c r="I39" s="22"/>
      <c r="J39" s="22"/>
      <c r="K39" s="22"/>
      <c r="L39" s="22"/>
      <c r="M39" s="22"/>
      <c r="N39" s="22"/>
      <c r="O39" s="22"/>
      <c r="P39" s="9"/>
    </row>
    <row r="40" spans="1:16" s="4" customFormat="1">
      <c r="A40" s="23" t="s">
        <v>31</v>
      </c>
      <c r="B40" s="24">
        <v>4852224.5999999996</v>
      </c>
      <c r="C40" s="24">
        <v>5026375.2000000011</v>
      </c>
      <c r="D40" s="24">
        <v>5375770.2000000002</v>
      </c>
      <c r="E40" s="24">
        <v>5427574.0999999996</v>
      </c>
      <c r="F40" s="24">
        <v>5879354.7000000002</v>
      </c>
      <c r="G40" s="25">
        <v>5705053.2999999989</v>
      </c>
      <c r="H40" s="26">
        <v>6167964.7000000002</v>
      </c>
      <c r="I40" s="22"/>
      <c r="J40" s="22"/>
      <c r="K40" s="22"/>
      <c r="L40" s="22"/>
      <c r="M40" s="22"/>
      <c r="N40" s="22"/>
      <c r="O40" s="22"/>
      <c r="P40" s="9"/>
    </row>
    <row r="41" spans="1:16" s="4" customFormat="1" ht="14.45" customHeight="1" thickBot="1">
      <c r="A41" s="23" t="s">
        <v>32</v>
      </c>
      <c r="B41" s="31">
        <v>145813.29999999888</v>
      </c>
      <c r="C41" s="31">
        <v>139119.99999999907</v>
      </c>
      <c r="D41" s="31">
        <v>139509.90000000037</v>
      </c>
      <c r="E41" s="31">
        <v>212693.60000000056</v>
      </c>
      <c r="F41" s="31">
        <v>10452.799999999814</v>
      </c>
      <c r="G41" s="32">
        <v>0</v>
      </c>
      <c r="H41" s="33">
        <v>0</v>
      </c>
      <c r="I41" s="22"/>
      <c r="J41" s="22"/>
      <c r="K41" s="22"/>
      <c r="L41" s="22"/>
      <c r="M41" s="22"/>
      <c r="N41" s="22"/>
      <c r="O41" s="22"/>
      <c r="P41" s="9"/>
    </row>
    <row r="42" spans="1:16" ht="6.9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view="pageBreakPreview" zoomScaleNormal="90" zoomScaleSheetLayoutView="100" workbookViewId="0">
      <selection activeCell="L9" sqref="L9"/>
    </sheetView>
  </sheetViews>
  <sheetFormatPr baseColWidth="10" defaultColWidth="11.5703125" defaultRowHeight="12.75"/>
  <cols>
    <col min="1" max="1" width="42.5703125" style="34" customWidth="1"/>
    <col min="2" max="4" width="10.85546875" style="35" bestFit="1" customWidth="1"/>
    <col min="5" max="5" width="11.42578125" style="35" bestFit="1" customWidth="1"/>
    <col min="6" max="6" width="10.85546875" style="35" customWidth="1"/>
    <col min="7" max="7" width="10.85546875" style="35" bestFit="1" customWidth="1"/>
    <col min="8" max="8" width="11.42578125" style="35" bestFit="1" customWidth="1"/>
    <col min="9" max="16384" width="11.5703125" style="1"/>
  </cols>
  <sheetData>
    <row r="1" spans="1:16" ht="15" customHeight="1">
      <c r="A1" s="2" t="s">
        <v>33</v>
      </c>
      <c r="B1" s="2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5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6</v>
      </c>
      <c r="B5" s="18">
        <v>3128322.7000000007</v>
      </c>
      <c r="C5" s="18">
        <v>3215631.4</v>
      </c>
      <c r="D5" s="18">
        <v>3294736.9000000004</v>
      </c>
      <c r="E5" s="18">
        <v>3433199.1999999997</v>
      </c>
      <c r="F5" s="18">
        <v>3519566.8000000003</v>
      </c>
      <c r="G5" s="19">
        <v>3529327</v>
      </c>
      <c r="H5" s="20">
        <v>3629866.0999999996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7</v>
      </c>
      <c r="B6" s="18">
        <v>254544.69999999998</v>
      </c>
      <c r="C6" s="18">
        <v>252329.3</v>
      </c>
      <c r="D6" s="18">
        <v>260024.1</v>
      </c>
      <c r="E6" s="18">
        <v>264416.60000000003</v>
      </c>
      <c r="F6" s="18">
        <v>275845.3</v>
      </c>
      <c r="G6" s="19">
        <v>275845.3</v>
      </c>
      <c r="H6" s="20">
        <v>280351.2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8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0">
        <v>0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9</v>
      </c>
      <c r="B8" s="18">
        <v>162207.1</v>
      </c>
      <c r="C8" s="18">
        <v>163819.19999999998</v>
      </c>
      <c r="D8" s="18">
        <v>239888.5</v>
      </c>
      <c r="E8" s="18">
        <v>191101.6</v>
      </c>
      <c r="F8" s="18">
        <v>213419.1</v>
      </c>
      <c r="G8" s="19">
        <v>191981.1</v>
      </c>
      <c r="H8" s="20">
        <v>211787.50000000003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10</v>
      </c>
      <c r="B9" s="18">
        <v>254142.19999999998</v>
      </c>
      <c r="C9" s="18">
        <v>261679.4</v>
      </c>
      <c r="D9" s="18">
        <v>262512.40000000002</v>
      </c>
      <c r="E9" s="18">
        <v>256932.59999999998</v>
      </c>
      <c r="F9" s="18">
        <v>262814.40000000002</v>
      </c>
      <c r="G9" s="19">
        <v>262314.40000000002</v>
      </c>
      <c r="H9" s="20">
        <v>310133.40000000002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11</v>
      </c>
      <c r="B10" s="18">
        <v>87582.5</v>
      </c>
      <c r="C10" s="18">
        <v>90355.4</v>
      </c>
      <c r="D10" s="18">
        <v>93741.7</v>
      </c>
      <c r="E10" s="18">
        <v>103096.2</v>
      </c>
      <c r="F10" s="18">
        <v>92055.1</v>
      </c>
      <c r="G10" s="19">
        <v>105915.8</v>
      </c>
      <c r="H10" s="20">
        <v>109566.5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21" t="s">
        <v>12</v>
      </c>
      <c r="B11" s="18">
        <v>194216.4</v>
      </c>
      <c r="C11" s="18">
        <v>220893.19999999998</v>
      </c>
      <c r="D11" s="18">
        <v>263952.60000000003</v>
      </c>
      <c r="E11" s="18">
        <v>317009.5</v>
      </c>
      <c r="F11" s="18">
        <v>312274.5</v>
      </c>
      <c r="G11" s="19">
        <v>246448.6</v>
      </c>
      <c r="H11" s="20">
        <v>276656.09999999998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3.9" customHeight="1">
      <c r="A12" s="21" t="s">
        <v>13</v>
      </c>
      <c r="B12" s="18">
        <v>76838.5</v>
      </c>
      <c r="C12" s="18">
        <v>79012.800000000003</v>
      </c>
      <c r="D12" s="18">
        <v>81942.899999999994</v>
      </c>
      <c r="E12" s="18">
        <v>88341.5</v>
      </c>
      <c r="F12" s="18">
        <v>77324.400000000009</v>
      </c>
      <c r="G12" s="19">
        <v>77322.3</v>
      </c>
      <c r="H12" s="20">
        <v>78248.600000000006</v>
      </c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21" t="s">
        <v>14</v>
      </c>
      <c r="B13" s="18">
        <v>10782.5</v>
      </c>
      <c r="C13" s="18">
        <v>15535.300000000001</v>
      </c>
      <c r="D13" s="18">
        <v>36148.6</v>
      </c>
      <c r="E13" s="18">
        <v>35339.100000000006</v>
      </c>
      <c r="F13" s="18">
        <v>28194.5</v>
      </c>
      <c r="G13" s="19">
        <v>22034.799999999999</v>
      </c>
      <c r="H13" s="20">
        <v>16123.400000000001</v>
      </c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21" t="s">
        <v>15</v>
      </c>
      <c r="B14" s="18">
        <v>63457.8</v>
      </c>
      <c r="C14" s="18">
        <v>86077.700000000012</v>
      </c>
      <c r="D14" s="18">
        <v>172698.3</v>
      </c>
      <c r="E14" s="18">
        <v>147889.60000000001</v>
      </c>
      <c r="F14" s="18">
        <v>217182.50000000003</v>
      </c>
      <c r="G14" s="19">
        <v>116950.1</v>
      </c>
      <c r="H14" s="20">
        <v>108835.1</v>
      </c>
      <c r="I14" s="22"/>
      <c r="J14" s="22"/>
      <c r="K14" s="22"/>
      <c r="L14" s="22"/>
      <c r="M14" s="22"/>
      <c r="N14" s="22"/>
      <c r="O14" s="22"/>
      <c r="P14" s="9"/>
    </row>
    <row r="15" spans="1:16" s="4" customFormat="1" ht="14.45" customHeight="1">
      <c r="A15" s="23" t="s">
        <v>16</v>
      </c>
      <c r="B15" s="24">
        <v>4232094.4000000013</v>
      </c>
      <c r="C15" s="24">
        <v>4385333.6999999993</v>
      </c>
      <c r="D15" s="24">
        <v>4705646</v>
      </c>
      <c r="E15" s="24">
        <v>4837325.8999999994</v>
      </c>
      <c r="F15" s="24">
        <v>4998676.6000000006</v>
      </c>
      <c r="G15" s="25">
        <v>4828139.3999999985</v>
      </c>
      <c r="H15" s="26">
        <v>5021567.8999999994</v>
      </c>
      <c r="I15" s="22"/>
      <c r="J15" s="22"/>
      <c r="K15" s="22"/>
      <c r="L15" s="22"/>
      <c r="M15" s="22"/>
      <c r="N15" s="22"/>
      <c r="O15" s="22"/>
      <c r="P15" s="9"/>
    </row>
    <row r="16" spans="1:16" s="4" customFormat="1" ht="13.9" customHeight="1">
      <c r="A16" s="21"/>
      <c r="B16" s="18"/>
      <c r="C16" s="18"/>
      <c r="D16" s="18"/>
      <c r="E16" s="18"/>
      <c r="F16" s="18"/>
      <c r="G16" s="19"/>
      <c r="H16" s="20"/>
      <c r="I16" s="22"/>
      <c r="J16" s="22"/>
      <c r="K16" s="22"/>
      <c r="L16" s="22"/>
      <c r="M16" s="22"/>
      <c r="N16" s="22"/>
      <c r="O16" s="22"/>
      <c r="P16" s="9"/>
    </row>
    <row r="17" spans="1:16" s="4" customFormat="1" ht="13.9" customHeight="1">
      <c r="A17" s="17" t="s">
        <v>17</v>
      </c>
      <c r="B17" s="18"/>
      <c r="C17" s="18"/>
      <c r="D17" s="18"/>
      <c r="E17" s="18"/>
      <c r="F17" s="18"/>
      <c r="G17" s="19"/>
      <c r="H17" s="20"/>
      <c r="I17" s="8"/>
      <c r="J17" s="8"/>
      <c r="K17" s="8"/>
      <c r="L17" s="8"/>
      <c r="M17" s="8"/>
      <c r="N17" s="8"/>
      <c r="O17" s="8"/>
      <c r="P17" s="9"/>
    </row>
    <row r="18" spans="1:16" s="4" customFormat="1" ht="13.9" customHeight="1">
      <c r="A18" s="17" t="s">
        <v>18</v>
      </c>
      <c r="B18" s="18"/>
      <c r="C18" s="18"/>
      <c r="D18" s="18"/>
      <c r="E18" s="18"/>
      <c r="F18" s="18"/>
      <c r="G18" s="19"/>
      <c r="H18" s="20"/>
      <c r="I18" s="8"/>
      <c r="J18" s="8"/>
      <c r="K18" s="8"/>
      <c r="L18" s="8"/>
      <c r="M18" s="8"/>
      <c r="N18" s="8"/>
      <c r="O18" s="8"/>
      <c r="P18" s="9"/>
    </row>
    <row r="19" spans="1:16" s="4" customFormat="1" ht="13.9" customHeight="1">
      <c r="A19" s="21" t="s">
        <v>162</v>
      </c>
      <c r="B19" s="18">
        <v>139543.29999999999</v>
      </c>
      <c r="C19" s="18">
        <v>148139.19999999998</v>
      </c>
      <c r="D19" s="18">
        <v>141989.30000000002</v>
      </c>
      <c r="E19" s="18">
        <v>141241.29999999999</v>
      </c>
      <c r="F19" s="18">
        <v>150695.30000000002</v>
      </c>
      <c r="G19" s="19">
        <v>152651.9</v>
      </c>
      <c r="H19" s="20">
        <v>163973.20000000001</v>
      </c>
      <c r="I19" s="22"/>
      <c r="J19" s="22"/>
      <c r="K19" s="22"/>
      <c r="L19" s="22"/>
      <c r="M19" s="22"/>
      <c r="N19" s="22"/>
      <c r="O19" s="22"/>
      <c r="P19" s="9"/>
    </row>
    <row r="20" spans="1:16" s="4" customFormat="1" ht="13.9" customHeight="1">
      <c r="A20" s="21" t="s">
        <v>203</v>
      </c>
      <c r="B20" s="18">
        <v>145.9</v>
      </c>
      <c r="C20" s="18">
        <v>145.9</v>
      </c>
      <c r="D20" s="18">
        <v>10</v>
      </c>
      <c r="E20" s="18">
        <v>0</v>
      </c>
      <c r="F20" s="18">
        <v>0</v>
      </c>
      <c r="G20" s="19">
        <v>0</v>
      </c>
      <c r="H20" s="20">
        <v>0</v>
      </c>
      <c r="I20" s="22"/>
      <c r="J20" s="22"/>
      <c r="K20" s="22"/>
      <c r="L20" s="22"/>
      <c r="M20" s="22"/>
      <c r="N20" s="22"/>
      <c r="O20" s="22"/>
      <c r="P20" s="9"/>
    </row>
    <row r="21" spans="1:16" s="4" customFormat="1" ht="13.9" customHeight="1">
      <c r="A21" s="21" t="s">
        <v>207</v>
      </c>
      <c r="B21" s="18">
        <v>231925.4</v>
      </c>
      <c r="C21" s="18">
        <v>239441.5</v>
      </c>
      <c r="D21" s="18">
        <v>256746.30000000002</v>
      </c>
      <c r="E21" s="18">
        <v>259456</v>
      </c>
      <c r="F21" s="18">
        <v>280959.3</v>
      </c>
      <c r="G21" s="19">
        <v>273470.79999999993</v>
      </c>
      <c r="H21" s="20">
        <v>288710.2</v>
      </c>
      <c r="I21" s="22"/>
      <c r="J21" s="22"/>
      <c r="K21" s="22"/>
      <c r="L21" s="22"/>
      <c r="M21" s="22"/>
      <c r="N21" s="22"/>
      <c r="O21" s="22"/>
      <c r="P21" s="9"/>
    </row>
    <row r="22" spans="1:16" s="4" customFormat="1" ht="13.9" customHeight="1">
      <c r="A22" s="21" t="s">
        <v>222</v>
      </c>
      <c r="B22" s="18">
        <v>177748.39999999997</v>
      </c>
      <c r="C22" s="18">
        <v>195279.1</v>
      </c>
      <c r="D22" s="18">
        <v>209898.60000000003</v>
      </c>
      <c r="E22" s="18">
        <v>208559.5</v>
      </c>
      <c r="F22" s="18">
        <v>253742.6</v>
      </c>
      <c r="G22" s="19">
        <v>214726.3</v>
      </c>
      <c r="H22" s="20">
        <v>246131.5</v>
      </c>
      <c r="I22" s="22"/>
      <c r="J22" s="22"/>
      <c r="K22" s="22"/>
      <c r="L22" s="22"/>
      <c r="M22" s="22"/>
      <c r="N22" s="22"/>
      <c r="O22" s="22"/>
      <c r="P22" s="9"/>
    </row>
    <row r="23" spans="1:16" s="4" customFormat="1" ht="13.9" customHeight="1">
      <c r="A23" s="21" t="s">
        <v>234</v>
      </c>
      <c r="B23" s="18">
        <v>218188.90000000002</v>
      </c>
      <c r="C23" s="18">
        <v>212787.99999999997</v>
      </c>
      <c r="D23" s="18">
        <v>229097.19999999998</v>
      </c>
      <c r="E23" s="18">
        <v>237385.7</v>
      </c>
      <c r="F23" s="18">
        <v>260453.1</v>
      </c>
      <c r="G23" s="19">
        <v>240526</v>
      </c>
      <c r="H23" s="20">
        <v>256840.6</v>
      </c>
      <c r="I23" s="22"/>
      <c r="J23" s="22"/>
      <c r="K23" s="22"/>
      <c r="L23" s="22"/>
      <c r="M23" s="22"/>
      <c r="N23" s="22"/>
      <c r="O23" s="22"/>
      <c r="P23" s="9"/>
    </row>
    <row r="24" spans="1:16" s="4" customFormat="1" ht="13.9" customHeight="1">
      <c r="A24" s="21" t="s">
        <v>248</v>
      </c>
      <c r="B24" s="18">
        <v>168641</v>
      </c>
      <c r="C24" s="18">
        <v>191348.90000000002</v>
      </c>
      <c r="D24" s="18">
        <v>198749.8</v>
      </c>
      <c r="E24" s="18">
        <v>201745.6</v>
      </c>
      <c r="F24" s="18">
        <v>214209.5</v>
      </c>
      <c r="G24" s="19">
        <v>188570.8</v>
      </c>
      <c r="H24" s="20">
        <v>200351.9</v>
      </c>
      <c r="I24" s="22"/>
      <c r="J24" s="22"/>
      <c r="K24" s="22"/>
      <c r="L24" s="22"/>
      <c r="M24" s="22"/>
      <c r="N24" s="22"/>
      <c r="O24" s="22"/>
      <c r="P24" s="9"/>
    </row>
    <row r="25" spans="1:16" s="4" customFormat="1" ht="13.9" customHeight="1">
      <c r="A25" s="21" t="s">
        <v>20</v>
      </c>
      <c r="B25" s="18">
        <v>795325.09999999986</v>
      </c>
      <c r="C25" s="18">
        <v>817578.00000000012</v>
      </c>
      <c r="D25" s="18">
        <v>871021.4</v>
      </c>
      <c r="E25" s="18">
        <v>881986.29999999993</v>
      </c>
      <c r="F25" s="18">
        <v>944645.1</v>
      </c>
      <c r="G25" s="19">
        <v>899211.19999999984</v>
      </c>
      <c r="H25" s="20">
        <v>921141.1</v>
      </c>
      <c r="I25" s="22"/>
      <c r="J25" s="22"/>
      <c r="K25" s="22"/>
      <c r="L25" s="22"/>
      <c r="M25" s="22"/>
      <c r="N25" s="22"/>
      <c r="O25" s="22"/>
      <c r="P25" s="9"/>
    </row>
    <row r="26" spans="1:16" s="4" customFormat="1" ht="14.45" customHeight="1">
      <c r="A26" s="23" t="s">
        <v>21</v>
      </c>
      <c r="B26" s="24">
        <v>1731518</v>
      </c>
      <c r="C26" s="24">
        <v>1804720.6</v>
      </c>
      <c r="D26" s="24">
        <v>1907512.6</v>
      </c>
      <c r="E26" s="24">
        <v>1930374.4</v>
      </c>
      <c r="F26" s="24">
        <v>2104704.9</v>
      </c>
      <c r="G26" s="25">
        <v>1969157</v>
      </c>
      <c r="H26" s="26">
        <v>2077148.5</v>
      </c>
      <c r="I26" s="22"/>
      <c r="J26" s="22"/>
      <c r="K26" s="22"/>
      <c r="L26" s="22"/>
      <c r="M26" s="22"/>
      <c r="N26" s="22"/>
      <c r="O26" s="22"/>
      <c r="P26" s="9"/>
    </row>
    <row r="27" spans="1:16" s="4" customFormat="1" ht="14.45" customHeight="1">
      <c r="A27" s="23"/>
      <c r="B27" s="28"/>
      <c r="C27" s="28"/>
      <c r="D27" s="28"/>
      <c r="E27" s="28"/>
      <c r="F27" s="28"/>
      <c r="G27" s="29"/>
      <c r="H27" s="30"/>
      <c r="I27" s="22"/>
      <c r="J27" s="22"/>
      <c r="K27" s="22"/>
      <c r="L27" s="22"/>
      <c r="M27" s="22"/>
      <c r="N27" s="22"/>
      <c r="O27" s="22"/>
      <c r="P27" s="9"/>
    </row>
    <row r="28" spans="1:16" s="4" customFormat="1" ht="25.5">
      <c r="A28" s="36" t="s">
        <v>34</v>
      </c>
      <c r="B28" s="28">
        <v>1800709.6</v>
      </c>
      <c r="C28" s="28">
        <v>1836544.6</v>
      </c>
      <c r="D28" s="28">
        <v>1848118.4999999998</v>
      </c>
      <c r="E28" s="28">
        <v>1974506</v>
      </c>
      <c r="F28" s="28">
        <v>2056824.0000000002</v>
      </c>
      <c r="G28" s="29">
        <v>2056824.0000000002</v>
      </c>
      <c r="H28" s="30">
        <v>2009885.7</v>
      </c>
      <c r="I28" s="22"/>
      <c r="J28" s="22"/>
      <c r="K28" s="22"/>
      <c r="L28" s="22"/>
      <c r="M28" s="22"/>
      <c r="N28" s="22"/>
      <c r="O28" s="22"/>
      <c r="P28" s="9"/>
    </row>
    <row r="29" spans="1:16" s="4" customFormat="1" ht="13.9" customHeight="1">
      <c r="A29" s="21"/>
      <c r="B29" s="18"/>
      <c r="C29" s="18"/>
      <c r="D29" s="18"/>
      <c r="E29" s="18"/>
      <c r="F29" s="18"/>
      <c r="G29" s="19"/>
      <c r="H29" s="20"/>
      <c r="I29" s="22"/>
      <c r="J29" s="22"/>
      <c r="K29" s="22"/>
      <c r="L29" s="22"/>
      <c r="M29" s="22"/>
      <c r="N29" s="22"/>
      <c r="O29" s="22"/>
      <c r="P29" s="9"/>
    </row>
    <row r="30" spans="1:16" s="4" customFormat="1" ht="13.9" customHeight="1">
      <c r="A30" s="17" t="s">
        <v>22</v>
      </c>
      <c r="B30" s="18"/>
      <c r="C30" s="18"/>
      <c r="D30" s="18"/>
      <c r="E30" s="18"/>
      <c r="F30" s="18"/>
      <c r="G30" s="19"/>
      <c r="H30" s="20"/>
      <c r="I30" s="8"/>
      <c r="J30" s="8"/>
      <c r="K30" s="8"/>
      <c r="L30" s="8"/>
      <c r="M30" s="8"/>
      <c r="N30" s="8"/>
      <c r="O30" s="8"/>
      <c r="P30" s="9"/>
    </row>
    <row r="31" spans="1:16" s="4" customFormat="1" ht="13.9" customHeight="1">
      <c r="A31" s="27" t="s">
        <v>23</v>
      </c>
      <c r="B31" s="18">
        <v>419071.10000000003</v>
      </c>
      <c r="C31" s="18">
        <v>455503.19999999995</v>
      </c>
      <c r="D31" s="18">
        <v>481475.8</v>
      </c>
      <c r="E31" s="18">
        <v>517670.5</v>
      </c>
      <c r="F31" s="18">
        <v>534053.39999999991</v>
      </c>
      <c r="G31" s="19">
        <v>539653.39999999991</v>
      </c>
      <c r="H31" s="20">
        <v>612316.5</v>
      </c>
      <c r="I31" s="8"/>
      <c r="J31" s="8"/>
      <c r="K31" s="8"/>
      <c r="L31" s="8"/>
      <c r="M31" s="8"/>
      <c r="N31" s="8"/>
      <c r="O31" s="8"/>
      <c r="P31" s="9"/>
    </row>
    <row r="32" spans="1:16" s="4" customFormat="1" ht="13.9" customHeight="1">
      <c r="A32" s="21" t="s">
        <v>24</v>
      </c>
      <c r="B32" s="18">
        <v>89316.5</v>
      </c>
      <c r="C32" s="18">
        <v>143607</v>
      </c>
      <c r="D32" s="18">
        <v>217442.6</v>
      </c>
      <c r="E32" s="18">
        <v>251380.7</v>
      </c>
      <c r="F32" s="18">
        <v>275297.09999999998</v>
      </c>
      <c r="G32" s="19">
        <v>293993.2</v>
      </c>
      <c r="H32" s="20">
        <v>333967.3</v>
      </c>
      <c r="I32" s="22"/>
      <c r="J32" s="22"/>
      <c r="K32" s="22"/>
      <c r="L32" s="22"/>
      <c r="M32" s="22"/>
      <c r="N32" s="22"/>
      <c r="O32" s="22"/>
      <c r="P32" s="9"/>
    </row>
    <row r="33" spans="1:16" s="4" customFormat="1" ht="14.45" customHeight="1">
      <c r="A33" s="23" t="s">
        <v>25</v>
      </c>
      <c r="B33" s="24">
        <v>508387.60000000003</v>
      </c>
      <c r="C33" s="24">
        <v>599110.19999999995</v>
      </c>
      <c r="D33" s="24">
        <v>698918.40000000002</v>
      </c>
      <c r="E33" s="24">
        <v>769051.2</v>
      </c>
      <c r="F33" s="24">
        <v>809350.49999999988</v>
      </c>
      <c r="G33" s="25">
        <v>833646.59999999986</v>
      </c>
      <c r="H33" s="26">
        <v>946283.8</v>
      </c>
      <c r="I33" s="22"/>
      <c r="J33" s="22"/>
      <c r="K33" s="22"/>
      <c r="L33" s="22"/>
      <c r="M33" s="22"/>
      <c r="N33" s="22"/>
      <c r="O33" s="22"/>
      <c r="P33" s="9"/>
    </row>
    <row r="34" spans="1:16" s="4" customFormat="1" ht="13.9" customHeight="1">
      <c r="A34" s="21"/>
      <c r="B34" s="18"/>
      <c r="C34" s="18"/>
      <c r="D34" s="18"/>
      <c r="E34" s="18"/>
      <c r="F34" s="18"/>
      <c r="G34" s="19"/>
      <c r="H34" s="20"/>
      <c r="I34" s="22"/>
      <c r="J34" s="22"/>
      <c r="K34" s="22"/>
      <c r="L34" s="22"/>
      <c r="M34" s="22"/>
      <c r="N34" s="22"/>
      <c r="O34" s="22"/>
      <c r="P34" s="9"/>
    </row>
    <row r="35" spans="1:16" s="4" customFormat="1" ht="13.9" customHeight="1">
      <c r="A35" s="17" t="s">
        <v>26</v>
      </c>
      <c r="B35" s="18"/>
      <c r="C35" s="18"/>
      <c r="D35" s="18"/>
      <c r="E35" s="18"/>
      <c r="F35" s="18"/>
      <c r="G35" s="19"/>
      <c r="H35" s="20"/>
      <c r="I35" s="8"/>
      <c r="J35" s="8"/>
      <c r="K35" s="8"/>
      <c r="L35" s="8"/>
      <c r="M35" s="8"/>
      <c r="N35" s="8"/>
      <c r="O35" s="8"/>
      <c r="P35" s="9"/>
    </row>
    <row r="36" spans="1:16" s="4" customFormat="1" ht="13.9" customHeight="1">
      <c r="A36" s="27" t="s">
        <v>27</v>
      </c>
      <c r="B36" s="18">
        <v>43399.899999999987</v>
      </c>
      <c r="C36" s="18">
        <v>-38441.299999999996</v>
      </c>
      <c r="D36" s="18">
        <v>6232.3999999999778</v>
      </c>
      <c r="E36" s="18">
        <v>-77566.700000000012</v>
      </c>
      <c r="F36" s="18">
        <v>-51163.800000000017</v>
      </c>
      <c r="G36" s="19">
        <v>-50370.599999999991</v>
      </c>
      <c r="H36" s="20">
        <v>-30375.999999999993</v>
      </c>
      <c r="I36" s="8"/>
      <c r="J36" s="8"/>
      <c r="K36" s="8"/>
      <c r="L36" s="8"/>
      <c r="M36" s="8"/>
      <c r="N36" s="8"/>
      <c r="O36" s="8"/>
      <c r="P36" s="9"/>
    </row>
    <row r="37" spans="1:16" s="4" customFormat="1" ht="13.9" customHeight="1">
      <c r="A37" s="21" t="s">
        <v>28</v>
      </c>
      <c r="B37" s="18">
        <v>53248.6</v>
      </c>
      <c r="C37" s="18">
        <v>58815.7</v>
      </c>
      <c r="D37" s="18">
        <v>60338</v>
      </c>
      <c r="E37" s="18">
        <v>53353.5</v>
      </c>
      <c r="F37" s="18">
        <v>55239.3</v>
      </c>
      <c r="G37" s="19">
        <v>54399.3</v>
      </c>
      <c r="H37" s="20">
        <v>57446.9</v>
      </c>
      <c r="I37" s="22"/>
      <c r="J37" s="22"/>
      <c r="K37" s="22"/>
      <c r="L37" s="22"/>
      <c r="M37" s="22"/>
      <c r="N37" s="22"/>
      <c r="O37" s="22"/>
      <c r="P37" s="9"/>
    </row>
    <row r="38" spans="1:16" s="4" customFormat="1" ht="13.5" customHeight="1">
      <c r="A38" s="23" t="s">
        <v>29</v>
      </c>
      <c r="B38" s="24">
        <v>96648.499999999985</v>
      </c>
      <c r="C38" s="24">
        <v>20374.400000000001</v>
      </c>
      <c r="D38" s="24">
        <v>66570.39999999998</v>
      </c>
      <c r="E38" s="24">
        <v>-24213.200000000012</v>
      </c>
      <c r="F38" s="24">
        <v>4075.4999999999854</v>
      </c>
      <c r="G38" s="25">
        <v>4028.7000000000116</v>
      </c>
      <c r="H38" s="26">
        <v>27070.900000000009</v>
      </c>
      <c r="I38" s="22"/>
      <c r="J38" s="22"/>
      <c r="K38" s="22"/>
      <c r="L38" s="22"/>
      <c r="M38" s="22"/>
      <c r="N38" s="22"/>
      <c r="O38" s="22"/>
      <c r="P38" s="9"/>
    </row>
    <row r="39" spans="1:16" s="4" customFormat="1" ht="13.5" customHeight="1">
      <c r="A39" s="23"/>
      <c r="B39" s="28"/>
      <c r="C39" s="28"/>
      <c r="D39" s="28"/>
      <c r="E39" s="28"/>
      <c r="F39" s="28"/>
      <c r="G39" s="29"/>
      <c r="H39" s="30"/>
      <c r="I39" s="22"/>
      <c r="J39" s="22"/>
      <c r="K39" s="22"/>
      <c r="L39" s="22"/>
      <c r="M39" s="22"/>
      <c r="N39" s="22"/>
      <c r="O39" s="22"/>
      <c r="P39" s="9"/>
    </row>
    <row r="40" spans="1:16" s="4" customFormat="1" ht="13.5" customHeight="1">
      <c r="A40" s="23" t="s">
        <v>35</v>
      </c>
      <c r="B40" s="28">
        <v>-38962.6</v>
      </c>
      <c r="C40" s="28">
        <v>-40865.5</v>
      </c>
      <c r="D40" s="28">
        <v>-41153.800000000003</v>
      </c>
      <c r="E40" s="28">
        <v>-40726.100000000006</v>
      </c>
      <c r="F40" s="28">
        <v>-37789.9</v>
      </c>
      <c r="G40" s="29">
        <v>-35516.9</v>
      </c>
      <c r="H40" s="30">
        <v>-38821</v>
      </c>
      <c r="I40" s="22"/>
      <c r="J40" s="22"/>
      <c r="K40" s="22"/>
      <c r="L40" s="22"/>
      <c r="M40" s="22"/>
      <c r="N40" s="22"/>
      <c r="O40" s="22"/>
      <c r="P40" s="9"/>
    </row>
    <row r="41" spans="1:16" s="4" customFormat="1" ht="13.5" customHeight="1">
      <c r="A41" s="21"/>
      <c r="B41" s="18"/>
      <c r="C41" s="18"/>
      <c r="D41" s="18"/>
      <c r="E41" s="18"/>
      <c r="F41" s="18"/>
      <c r="G41" s="19"/>
      <c r="H41" s="20"/>
      <c r="I41" s="22"/>
      <c r="J41" s="22"/>
      <c r="K41" s="22"/>
      <c r="L41" s="22"/>
      <c r="M41" s="22"/>
      <c r="N41" s="22"/>
      <c r="O41" s="22"/>
      <c r="P41" s="9"/>
    </row>
    <row r="42" spans="1:16" s="4" customFormat="1" ht="15">
      <c r="A42" s="23" t="s">
        <v>36</v>
      </c>
      <c r="B42" s="24">
        <v>4098301.1</v>
      </c>
      <c r="C42" s="24">
        <v>4219884.3000000007</v>
      </c>
      <c r="D42" s="24">
        <v>4479966.1000000006</v>
      </c>
      <c r="E42" s="24">
        <v>4608992.3000000007</v>
      </c>
      <c r="F42" s="24">
        <v>4937165</v>
      </c>
      <c r="G42" s="25">
        <v>4828139.3999999994</v>
      </c>
      <c r="H42" s="26">
        <v>5021567.9000000004</v>
      </c>
      <c r="I42" s="22"/>
      <c r="J42" s="22"/>
      <c r="K42" s="22"/>
      <c r="L42" s="22"/>
      <c r="M42" s="22"/>
      <c r="N42" s="22"/>
      <c r="O42" s="22"/>
      <c r="P42" s="9"/>
    </row>
    <row r="43" spans="1:16" s="4" customFormat="1" ht="14.45" customHeight="1" thickBot="1">
      <c r="A43" s="23" t="s">
        <v>32</v>
      </c>
      <c r="B43" s="31">
        <v>133793.30000000121</v>
      </c>
      <c r="C43" s="31">
        <v>165449.39999999851</v>
      </c>
      <c r="D43" s="31">
        <v>225679.89999999944</v>
      </c>
      <c r="E43" s="31">
        <v>228333.5999999987</v>
      </c>
      <c r="F43" s="31">
        <v>61511.600000000559</v>
      </c>
      <c r="G43" s="32">
        <v>0</v>
      </c>
      <c r="H43" s="33">
        <v>0</v>
      </c>
      <c r="I43" s="22"/>
      <c r="J43" s="22"/>
      <c r="K43" s="22"/>
      <c r="L43" s="22"/>
      <c r="M43" s="22"/>
      <c r="N43" s="22"/>
      <c r="O43" s="22"/>
      <c r="P43" s="9"/>
    </row>
    <row r="44" spans="1:16" ht="6.9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view="pageBreakPreview" zoomScaleNormal="100" zoomScaleSheetLayoutView="100" workbookViewId="0">
      <selection activeCell="M17" sqref="M17"/>
    </sheetView>
  </sheetViews>
  <sheetFormatPr baseColWidth="10" defaultColWidth="11.5703125" defaultRowHeight="15" customHeight="1"/>
  <cols>
    <col min="1" max="1" width="33.42578125" style="34" bestFit="1" customWidth="1"/>
    <col min="2" max="5" width="10.85546875" style="37" bestFit="1" customWidth="1"/>
    <col min="6" max="6" width="10.85546875" style="37" customWidth="1"/>
    <col min="7" max="7" width="10.85546875" style="37" bestFit="1" customWidth="1"/>
    <col min="8" max="8" width="11.42578125" style="37" bestFit="1" customWidth="1"/>
    <col min="9" max="16384" width="11.5703125" style="1"/>
  </cols>
  <sheetData>
    <row r="1" spans="1:16" ht="12.75">
      <c r="A1" s="2" t="s">
        <v>37</v>
      </c>
      <c r="B1" s="2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5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6</v>
      </c>
      <c r="B5" s="18">
        <v>45378.100000000006</v>
      </c>
      <c r="C5" s="18">
        <v>46766.600000000006</v>
      </c>
      <c r="D5" s="18">
        <v>48704</v>
      </c>
      <c r="E5" s="18">
        <v>48879.199999999997</v>
      </c>
      <c r="F5" s="18">
        <v>48335.5</v>
      </c>
      <c r="G5" s="19">
        <v>48300.3</v>
      </c>
      <c r="H5" s="20">
        <v>49610.3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7</v>
      </c>
      <c r="B6" s="18">
        <v>-1.4</v>
      </c>
      <c r="C6" s="18">
        <v>0.2</v>
      </c>
      <c r="D6" s="18">
        <v>0</v>
      </c>
      <c r="E6" s="18">
        <v>0</v>
      </c>
      <c r="F6" s="18">
        <v>0</v>
      </c>
      <c r="G6" s="19">
        <v>0</v>
      </c>
      <c r="H6" s="20">
        <v>0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8</v>
      </c>
      <c r="B7" s="18">
        <v>2206794</v>
      </c>
      <c r="C7" s="18">
        <v>2241298.2000000007</v>
      </c>
      <c r="D7" s="18">
        <v>2245364.6999999997</v>
      </c>
      <c r="E7" s="18">
        <v>2392611.5</v>
      </c>
      <c r="F7" s="18">
        <v>2482954.3000000003</v>
      </c>
      <c r="G7" s="19">
        <v>2482954.3000000003</v>
      </c>
      <c r="H7" s="20">
        <v>2433498.1999999997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9</v>
      </c>
      <c r="B8" s="18">
        <v>93816.700000000012</v>
      </c>
      <c r="C8" s="18">
        <v>80716.3</v>
      </c>
      <c r="D8" s="18">
        <v>110813.29999999999</v>
      </c>
      <c r="E8" s="18">
        <v>91966.500000000015</v>
      </c>
      <c r="F8" s="18">
        <v>145969.70000000001</v>
      </c>
      <c r="G8" s="19">
        <v>128363.09999999999</v>
      </c>
      <c r="H8" s="20">
        <v>328341.39999999997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10</v>
      </c>
      <c r="B9" s="18">
        <v>55228.4</v>
      </c>
      <c r="C9" s="18">
        <v>60846.9</v>
      </c>
      <c r="D9" s="18">
        <v>56069</v>
      </c>
      <c r="E9" s="18">
        <v>60046.899999999994</v>
      </c>
      <c r="F9" s="18">
        <v>63935.200000000004</v>
      </c>
      <c r="G9" s="19">
        <v>56149.5</v>
      </c>
      <c r="H9" s="20">
        <v>60582.200000000004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11</v>
      </c>
      <c r="B10" s="18">
        <v>83173.600000000006</v>
      </c>
      <c r="C10" s="18">
        <v>73377.7</v>
      </c>
      <c r="D10" s="18">
        <v>79072.100000000006</v>
      </c>
      <c r="E10" s="18">
        <v>85937.4</v>
      </c>
      <c r="F10" s="18">
        <v>85775.9</v>
      </c>
      <c r="G10" s="19">
        <v>102497.2</v>
      </c>
      <c r="H10" s="20">
        <v>109011.6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21" t="s">
        <v>12</v>
      </c>
      <c r="B11" s="18">
        <v>2592.1999999999998</v>
      </c>
      <c r="C11" s="18">
        <v>1883</v>
      </c>
      <c r="D11" s="18">
        <v>1929</v>
      </c>
      <c r="E11" s="18">
        <v>1962.7</v>
      </c>
      <c r="F11" s="18">
        <v>1969.2</v>
      </c>
      <c r="G11" s="19">
        <v>1969.2</v>
      </c>
      <c r="H11" s="20">
        <v>1969.2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3.9" customHeight="1">
      <c r="A12" s="21" t="s">
        <v>13</v>
      </c>
      <c r="B12" s="18">
        <v>56791.5</v>
      </c>
      <c r="C12" s="18">
        <v>59036.6</v>
      </c>
      <c r="D12" s="18">
        <v>62626.8</v>
      </c>
      <c r="E12" s="18">
        <v>72459.5</v>
      </c>
      <c r="F12" s="18">
        <v>74355.199999999997</v>
      </c>
      <c r="G12" s="19">
        <v>74355.199999999997</v>
      </c>
      <c r="H12" s="20">
        <v>88779.4</v>
      </c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21" t="s">
        <v>14</v>
      </c>
      <c r="B13" s="18">
        <v>17865.400000000001</v>
      </c>
      <c r="C13" s="18">
        <v>3834.4</v>
      </c>
      <c r="D13" s="18">
        <v>6983.5999999999995</v>
      </c>
      <c r="E13" s="18">
        <v>16806.5</v>
      </c>
      <c r="F13" s="18">
        <v>4849.3</v>
      </c>
      <c r="G13" s="19">
        <v>2175.4</v>
      </c>
      <c r="H13" s="20">
        <v>2473.8000000000002</v>
      </c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21" t="s">
        <v>15</v>
      </c>
      <c r="B14" s="18">
        <v>9696.4</v>
      </c>
      <c r="C14" s="18">
        <v>57434.9</v>
      </c>
      <c r="D14" s="18">
        <v>50376.800000000003</v>
      </c>
      <c r="E14" s="18">
        <v>10247.1</v>
      </c>
      <c r="F14" s="18">
        <v>42330.299999999996</v>
      </c>
      <c r="G14" s="19">
        <v>38900</v>
      </c>
      <c r="H14" s="20">
        <v>84000.2</v>
      </c>
      <c r="I14" s="22"/>
      <c r="J14" s="22"/>
      <c r="K14" s="22"/>
      <c r="L14" s="22"/>
      <c r="M14" s="22"/>
      <c r="N14" s="22"/>
      <c r="O14" s="22"/>
      <c r="P14" s="9"/>
    </row>
    <row r="15" spans="1:16" s="4" customFormat="1" ht="14.45" customHeight="1">
      <c r="A15" s="23" t="s">
        <v>16</v>
      </c>
      <c r="B15" s="24">
        <v>2571334.9000000004</v>
      </c>
      <c r="C15" s="24">
        <v>2625194.8000000003</v>
      </c>
      <c r="D15" s="24">
        <v>2661939.2999999993</v>
      </c>
      <c r="E15" s="24">
        <v>2780917.3000000003</v>
      </c>
      <c r="F15" s="24">
        <v>2950474.6000000006</v>
      </c>
      <c r="G15" s="25">
        <v>2935664.2000000007</v>
      </c>
      <c r="H15" s="26">
        <v>3158266.3</v>
      </c>
      <c r="I15" s="22"/>
      <c r="J15" s="22"/>
      <c r="K15" s="22"/>
      <c r="L15" s="22"/>
      <c r="M15" s="22"/>
      <c r="N15" s="22"/>
      <c r="O15" s="22"/>
      <c r="P15" s="9"/>
    </row>
    <row r="16" spans="1:16" s="4" customFormat="1" ht="13.9" customHeight="1">
      <c r="A16" s="21"/>
      <c r="B16" s="18"/>
      <c r="C16" s="18"/>
      <c r="D16" s="18"/>
      <c r="E16" s="18"/>
      <c r="F16" s="18"/>
      <c r="G16" s="19"/>
      <c r="H16" s="20"/>
      <c r="I16" s="22"/>
      <c r="J16" s="22"/>
      <c r="K16" s="22"/>
      <c r="L16" s="22"/>
      <c r="M16" s="22"/>
      <c r="N16" s="22"/>
      <c r="O16" s="22"/>
      <c r="P16" s="9"/>
    </row>
    <row r="17" spans="1:16" s="4" customFormat="1" ht="13.9" customHeight="1">
      <c r="A17" s="17" t="s">
        <v>17</v>
      </c>
      <c r="B17" s="18"/>
      <c r="C17" s="18"/>
      <c r="D17" s="18"/>
      <c r="E17" s="18"/>
      <c r="F17" s="18"/>
      <c r="G17" s="19"/>
      <c r="H17" s="20"/>
      <c r="I17" s="8"/>
      <c r="J17" s="8"/>
      <c r="K17" s="8"/>
      <c r="L17" s="8"/>
      <c r="M17" s="8"/>
      <c r="N17" s="8"/>
      <c r="O17" s="8"/>
      <c r="P17" s="9"/>
    </row>
    <row r="18" spans="1:16" s="4" customFormat="1" ht="13.9" customHeight="1">
      <c r="A18" s="17" t="s">
        <v>18</v>
      </c>
      <c r="B18" s="18"/>
      <c r="C18" s="18"/>
      <c r="D18" s="18"/>
      <c r="E18" s="18"/>
      <c r="F18" s="18"/>
      <c r="G18" s="19"/>
      <c r="H18" s="20"/>
      <c r="I18" s="8"/>
      <c r="J18" s="8"/>
      <c r="K18" s="8"/>
      <c r="L18" s="8"/>
      <c r="M18" s="8"/>
      <c r="N18" s="8"/>
      <c r="O18" s="8"/>
      <c r="P18" s="9"/>
    </row>
    <row r="19" spans="1:16" s="4" customFormat="1" ht="13.9" customHeight="1">
      <c r="A19" s="21" t="s">
        <v>162</v>
      </c>
      <c r="B19" s="18">
        <v>48633.799999999996</v>
      </c>
      <c r="C19" s="18">
        <v>48731.8</v>
      </c>
      <c r="D19" s="18">
        <v>49468.600000000006</v>
      </c>
      <c r="E19" s="18">
        <v>49786.1</v>
      </c>
      <c r="F19" s="18">
        <v>51131.19999999999</v>
      </c>
      <c r="G19" s="19">
        <v>53594.500000000007</v>
      </c>
      <c r="H19" s="20">
        <v>51327.8</v>
      </c>
      <c r="I19" s="22"/>
      <c r="J19" s="22"/>
      <c r="K19" s="22"/>
      <c r="L19" s="22"/>
      <c r="M19" s="22"/>
      <c r="N19" s="22"/>
      <c r="O19" s="22"/>
      <c r="P19" s="9"/>
    </row>
    <row r="20" spans="1:16" s="4" customFormat="1" ht="13.9" customHeight="1">
      <c r="A20" s="21" t="s">
        <v>203</v>
      </c>
      <c r="B20" s="18">
        <v>958529.2</v>
      </c>
      <c r="C20" s="18">
        <v>970723.39999999991</v>
      </c>
      <c r="D20" s="18">
        <v>1036445.8</v>
      </c>
      <c r="E20" s="18">
        <v>1012981.1000000001</v>
      </c>
      <c r="F20" s="18">
        <v>1030938.8</v>
      </c>
      <c r="G20" s="19">
        <v>983998.3</v>
      </c>
      <c r="H20" s="20">
        <v>1012131.2</v>
      </c>
      <c r="I20" s="22"/>
      <c r="J20" s="22"/>
      <c r="K20" s="22"/>
      <c r="L20" s="22"/>
      <c r="M20" s="22"/>
      <c r="N20" s="22"/>
      <c r="O20" s="22"/>
      <c r="P20" s="9"/>
    </row>
    <row r="21" spans="1:16" s="4" customFormat="1" ht="13.9" customHeight="1">
      <c r="A21" s="21" t="s">
        <v>207</v>
      </c>
      <c r="B21" s="18">
        <v>81202.099999999991</v>
      </c>
      <c r="C21" s="18">
        <v>79701.600000000006</v>
      </c>
      <c r="D21" s="18">
        <v>80082.3</v>
      </c>
      <c r="E21" s="18">
        <v>81110.5</v>
      </c>
      <c r="F21" s="18">
        <v>79140.600000000006</v>
      </c>
      <c r="G21" s="19">
        <v>78678.700000000012</v>
      </c>
      <c r="H21" s="20">
        <v>81129</v>
      </c>
      <c r="I21" s="22"/>
      <c r="J21" s="22"/>
      <c r="K21" s="22"/>
      <c r="L21" s="22"/>
      <c r="M21" s="22"/>
      <c r="N21" s="22"/>
      <c r="O21" s="22"/>
      <c r="P21" s="9"/>
    </row>
    <row r="22" spans="1:16" s="4" customFormat="1" ht="13.9" customHeight="1">
      <c r="A22" s="21" t="s">
        <v>222</v>
      </c>
      <c r="B22" s="18">
        <v>209342.1</v>
      </c>
      <c r="C22" s="18">
        <v>221934.09999999998</v>
      </c>
      <c r="D22" s="18">
        <v>217922.7</v>
      </c>
      <c r="E22" s="18">
        <v>221077.5</v>
      </c>
      <c r="F22" s="18">
        <v>248197.9</v>
      </c>
      <c r="G22" s="19">
        <v>240872.59999999998</v>
      </c>
      <c r="H22" s="20">
        <v>246069.10000000003</v>
      </c>
      <c r="I22" s="22"/>
      <c r="J22" s="22"/>
      <c r="K22" s="22"/>
      <c r="L22" s="22"/>
      <c r="M22" s="22"/>
      <c r="N22" s="22"/>
      <c r="O22" s="22"/>
      <c r="P22" s="9"/>
    </row>
    <row r="23" spans="1:16" s="4" customFormat="1" ht="13.9" customHeight="1">
      <c r="A23" s="21" t="s">
        <v>234</v>
      </c>
      <c r="B23" s="18">
        <v>149504.5</v>
      </c>
      <c r="C23" s="18">
        <v>191377.6</v>
      </c>
      <c r="D23" s="18">
        <v>170575.7</v>
      </c>
      <c r="E23" s="18">
        <v>194522.4</v>
      </c>
      <c r="F23" s="18">
        <v>243279.90000000002</v>
      </c>
      <c r="G23" s="19">
        <v>228897.3</v>
      </c>
      <c r="H23" s="20">
        <v>277758.59999999998</v>
      </c>
      <c r="I23" s="22"/>
      <c r="J23" s="22"/>
      <c r="K23" s="22"/>
      <c r="L23" s="22"/>
      <c r="M23" s="22"/>
      <c r="N23" s="22"/>
      <c r="O23" s="22"/>
      <c r="P23" s="9"/>
    </row>
    <row r="24" spans="1:16" s="4" customFormat="1" ht="13.9" customHeight="1">
      <c r="A24" s="21" t="s">
        <v>248</v>
      </c>
      <c r="B24" s="18">
        <v>10494.6</v>
      </c>
      <c r="C24" s="18">
        <v>9110.6999999999989</v>
      </c>
      <c r="D24" s="18">
        <v>7785.9000000000005</v>
      </c>
      <c r="E24" s="18">
        <v>7789.0999999999995</v>
      </c>
      <c r="F24" s="18">
        <v>10079.799999999999</v>
      </c>
      <c r="G24" s="19">
        <v>9608.2000000000007</v>
      </c>
      <c r="H24" s="20">
        <v>13463.300000000001</v>
      </c>
      <c r="I24" s="22"/>
      <c r="J24" s="22"/>
      <c r="K24" s="22"/>
      <c r="L24" s="22"/>
      <c r="M24" s="22"/>
      <c r="N24" s="22"/>
      <c r="O24" s="22"/>
      <c r="P24" s="9"/>
    </row>
    <row r="25" spans="1:16" s="4" customFormat="1" ht="13.9" customHeight="1">
      <c r="A25" s="21" t="s">
        <v>20</v>
      </c>
      <c r="B25" s="18">
        <v>2794.9</v>
      </c>
      <c r="C25" s="18">
        <v>4420.2</v>
      </c>
      <c r="D25" s="18">
        <v>3807.5</v>
      </c>
      <c r="E25" s="18">
        <v>3767.5</v>
      </c>
      <c r="F25" s="18">
        <v>3561.6000000000004</v>
      </c>
      <c r="G25" s="19">
        <v>3561.6000000000004</v>
      </c>
      <c r="H25" s="20">
        <v>3550.5</v>
      </c>
      <c r="I25" s="22"/>
      <c r="J25" s="22"/>
      <c r="K25" s="22"/>
      <c r="L25" s="22"/>
      <c r="M25" s="22"/>
      <c r="N25" s="22"/>
      <c r="O25" s="22"/>
      <c r="P25" s="9"/>
    </row>
    <row r="26" spans="1:16" s="4" customFormat="1" ht="14.45" customHeight="1">
      <c r="A26" s="23" t="s">
        <v>21</v>
      </c>
      <c r="B26" s="24">
        <v>1460501.2000000002</v>
      </c>
      <c r="C26" s="24">
        <v>1525999.4</v>
      </c>
      <c r="D26" s="24">
        <v>1566088.5</v>
      </c>
      <c r="E26" s="24">
        <v>1571034.2000000002</v>
      </c>
      <c r="F26" s="24">
        <v>1666329.8</v>
      </c>
      <c r="G26" s="25">
        <v>1599211.2000000002</v>
      </c>
      <c r="H26" s="26">
        <v>1685429.5000000002</v>
      </c>
      <c r="I26" s="22"/>
      <c r="J26" s="22"/>
      <c r="K26" s="22"/>
      <c r="L26" s="22"/>
      <c r="M26" s="22"/>
      <c r="N26" s="22"/>
      <c r="O26" s="22"/>
      <c r="P26" s="9"/>
    </row>
    <row r="27" spans="1:16" s="4" customFormat="1" ht="13.9" customHeight="1">
      <c r="A27" s="21"/>
      <c r="B27" s="18"/>
      <c r="C27" s="18"/>
      <c r="D27" s="18"/>
      <c r="E27" s="18"/>
      <c r="F27" s="18"/>
      <c r="G27" s="19"/>
      <c r="H27" s="20"/>
      <c r="I27" s="22"/>
      <c r="J27" s="22"/>
      <c r="K27" s="22"/>
      <c r="L27" s="22"/>
      <c r="M27" s="22"/>
      <c r="N27" s="22"/>
      <c r="O27" s="22"/>
      <c r="P27" s="9"/>
    </row>
    <row r="28" spans="1:16" s="4" customFormat="1" ht="13.9" customHeight="1">
      <c r="A28" s="17" t="s">
        <v>22</v>
      </c>
      <c r="B28" s="18"/>
      <c r="C28" s="18"/>
      <c r="D28" s="18"/>
      <c r="E28" s="18"/>
      <c r="F28" s="18"/>
      <c r="G28" s="19"/>
      <c r="H28" s="20"/>
      <c r="I28" s="8"/>
      <c r="J28" s="8"/>
      <c r="K28" s="8"/>
      <c r="L28" s="8"/>
      <c r="M28" s="8"/>
      <c r="N28" s="8"/>
      <c r="O28" s="8"/>
      <c r="P28" s="9"/>
    </row>
    <row r="29" spans="1:16" s="4" customFormat="1" ht="13.9" customHeight="1">
      <c r="A29" s="27" t="s">
        <v>23</v>
      </c>
      <c r="B29" s="18">
        <v>251455.5</v>
      </c>
      <c r="C29" s="18">
        <v>273666.90000000002</v>
      </c>
      <c r="D29" s="18">
        <v>266596.8</v>
      </c>
      <c r="E29" s="18">
        <v>246175.40000000002</v>
      </c>
      <c r="F29" s="18">
        <v>245145.4</v>
      </c>
      <c r="G29" s="19">
        <v>248945.4</v>
      </c>
      <c r="H29" s="20">
        <v>226748.7</v>
      </c>
      <c r="I29" s="8"/>
      <c r="J29" s="8"/>
      <c r="K29" s="8"/>
      <c r="L29" s="8"/>
      <c r="M29" s="8"/>
      <c r="N29" s="8"/>
      <c r="O29" s="8"/>
      <c r="P29" s="9"/>
    </row>
    <row r="30" spans="1:16" s="4" customFormat="1" ht="13.9" customHeight="1">
      <c r="A30" s="21" t="s">
        <v>24</v>
      </c>
      <c r="B30" s="18">
        <v>62967.600000000006</v>
      </c>
      <c r="C30" s="18">
        <v>96997.4</v>
      </c>
      <c r="D30" s="18">
        <v>116231.69999999998</v>
      </c>
      <c r="E30" s="18">
        <v>127817.59999999999</v>
      </c>
      <c r="F30" s="18">
        <v>142992.6</v>
      </c>
      <c r="G30" s="19">
        <v>147618</v>
      </c>
      <c r="H30" s="20">
        <v>297651.5</v>
      </c>
      <c r="I30" s="22"/>
      <c r="J30" s="22"/>
      <c r="K30" s="22"/>
      <c r="L30" s="22"/>
      <c r="M30" s="22"/>
      <c r="N30" s="22"/>
      <c r="O30" s="22"/>
      <c r="P30" s="9"/>
    </row>
    <row r="31" spans="1:16" s="4" customFormat="1" ht="14.45" customHeight="1">
      <c r="A31" s="23" t="s">
        <v>25</v>
      </c>
      <c r="B31" s="24">
        <v>314423.09999999998</v>
      </c>
      <c r="C31" s="24">
        <v>370664.30000000005</v>
      </c>
      <c r="D31" s="24">
        <v>382828.5</v>
      </c>
      <c r="E31" s="24">
        <v>373993</v>
      </c>
      <c r="F31" s="24">
        <v>388138</v>
      </c>
      <c r="G31" s="25">
        <v>396563.4</v>
      </c>
      <c r="H31" s="26">
        <v>524400.19999999995</v>
      </c>
      <c r="I31" s="22"/>
      <c r="J31" s="22"/>
      <c r="K31" s="22"/>
      <c r="L31" s="22"/>
      <c r="M31" s="22"/>
      <c r="N31" s="22"/>
      <c r="O31" s="22"/>
      <c r="P31" s="9"/>
    </row>
    <row r="32" spans="1:16" s="4" customFormat="1" ht="13.9" customHeight="1">
      <c r="A32" s="21"/>
      <c r="B32" s="18"/>
      <c r="C32" s="18"/>
      <c r="D32" s="18"/>
      <c r="E32" s="18"/>
      <c r="F32" s="18"/>
      <c r="G32" s="19"/>
      <c r="H32" s="20"/>
      <c r="I32" s="22"/>
      <c r="J32" s="22"/>
      <c r="K32" s="22"/>
      <c r="L32" s="22"/>
      <c r="M32" s="22"/>
      <c r="N32" s="22"/>
      <c r="O32" s="22"/>
      <c r="P32" s="9"/>
    </row>
    <row r="33" spans="1:16" s="4" customFormat="1" ht="13.9" customHeight="1">
      <c r="A33" s="17" t="s">
        <v>26</v>
      </c>
      <c r="B33" s="18"/>
      <c r="C33" s="18"/>
      <c r="D33" s="18"/>
      <c r="E33" s="18"/>
      <c r="F33" s="18"/>
      <c r="G33" s="19"/>
      <c r="H33" s="20"/>
      <c r="I33" s="8"/>
      <c r="J33" s="8"/>
      <c r="K33" s="8"/>
      <c r="L33" s="8"/>
      <c r="M33" s="8"/>
      <c r="N33" s="8"/>
      <c r="O33" s="8"/>
      <c r="P33" s="9"/>
    </row>
    <row r="34" spans="1:16" s="4" customFormat="1" ht="13.9" customHeight="1">
      <c r="A34" s="27" t="s">
        <v>27</v>
      </c>
      <c r="B34" s="18">
        <v>265461.3</v>
      </c>
      <c r="C34" s="18">
        <v>206550.6</v>
      </c>
      <c r="D34" s="18">
        <v>206116.19999999995</v>
      </c>
      <c r="E34" s="18">
        <v>251988.5</v>
      </c>
      <c r="F34" s="18">
        <v>307042.2</v>
      </c>
      <c r="G34" s="19">
        <v>290566.2</v>
      </c>
      <c r="H34" s="20">
        <v>228664.80000000002</v>
      </c>
      <c r="I34" s="8"/>
      <c r="J34" s="8"/>
      <c r="K34" s="8"/>
      <c r="L34" s="8"/>
      <c r="M34" s="8"/>
      <c r="N34" s="8"/>
      <c r="O34" s="8"/>
      <c r="P34" s="9"/>
    </row>
    <row r="35" spans="1:16" s="4" customFormat="1" ht="13.9" customHeight="1">
      <c r="A35" s="21" t="s">
        <v>28</v>
      </c>
      <c r="B35" s="18">
        <v>518931</v>
      </c>
      <c r="C35" s="18">
        <v>548309.9</v>
      </c>
      <c r="D35" s="18">
        <v>593076.19999999995</v>
      </c>
      <c r="E35" s="18">
        <v>599541.60000000009</v>
      </c>
      <c r="F35" s="18">
        <v>640023.4</v>
      </c>
      <c r="G35" s="19">
        <v>649323.4</v>
      </c>
      <c r="H35" s="20">
        <v>719771.79999999993</v>
      </c>
      <c r="I35" s="22"/>
      <c r="J35" s="22"/>
      <c r="K35" s="22"/>
      <c r="L35" s="22"/>
      <c r="M35" s="22"/>
      <c r="N35" s="22"/>
      <c r="O35" s="22"/>
      <c r="P35" s="9"/>
    </row>
    <row r="36" spans="1:16" s="4" customFormat="1" ht="13.5" customHeight="1">
      <c r="A36" s="23" t="s">
        <v>29</v>
      </c>
      <c r="B36" s="24">
        <v>784392.3</v>
      </c>
      <c r="C36" s="24">
        <v>754860.5</v>
      </c>
      <c r="D36" s="24">
        <v>799192.39999999991</v>
      </c>
      <c r="E36" s="24">
        <v>851530.10000000009</v>
      </c>
      <c r="F36" s="24">
        <v>947065.60000000009</v>
      </c>
      <c r="G36" s="25">
        <v>939889.60000000009</v>
      </c>
      <c r="H36" s="26">
        <v>948436.6</v>
      </c>
      <c r="I36" s="22"/>
      <c r="J36" s="22"/>
      <c r="K36" s="22"/>
      <c r="L36" s="22"/>
      <c r="M36" s="22"/>
      <c r="N36" s="22"/>
      <c r="O36" s="22"/>
      <c r="P36" s="9"/>
    </row>
    <row r="37" spans="1:16" s="4" customFormat="1" ht="13.5" customHeight="1">
      <c r="A37" s="21"/>
      <c r="B37" s="18"/>
      <c r="C37" s="18"/>
      <c r="D37" s="18"/>
      <c r="E37" s="18"/>
      <c r="F37" s="18"/>
      <c r="G37" s="19"/>
      <c r="H37" s="20"/>
      <c r="I37" s="22"/>
      <c r="J37" s="22"/>
      <c r="K37" s="22"/>
      <c r="L37" s="22"/>
      <c r="M37" s="22"/>
      <c r="N37" s="22"/>
      <c r="O37" s="22"/>
      <c r="P37" s="9"/>
    </row>
    <row r="38" spans="1:16" s="4" customFormat="1">
      <c r="A38" s="23" t="s">
        <v>36</v>
      </c>
      <c r="B38" s="24">
        <v>2559316.6</v>
      </c>
      <c r="C38" s="24">
        <v>2651524.2000000002</v>
      </c>
      <c r="D38" s="24">
        <v>2748109.4</v>
      </c>
      <c r="E38" s="24">
        <v>2796557.3000000003</v>
      </c>
      <c r="F38" s="24">
        <v>3001533.4000000004</v>
      </c>
      <c r="G38" s="25">
        <v>2935664.2</v>
      </c>
      <c r="H38" s="26">
        <v>3158266.3</v>
      </c>
      <c r="I38" s="22"/>
      <c r="J38" s="22"/>
      <c r="K38" s="22"/>
      <c r="L38" s="22"/>
      <c r="M38" s="22"/>
      <c r="N38" s="22"/>
      <c r="O38" s="22"/>
      <c r="P38" s="9"/>
    </row>
    <row r="39" spans="1:16" s="4" customFormat="1" ht="14.45" customHeight="1" thickBot="1">
      <c r="A39" s="23" t="s">
        <v>32</v>
      </c>
      <c r="B39" s="31">
        <v>12018.300000000279</v>
      </c>
      <c r="C39" s="31">
        <v>-26329.399999999907</v>
      </c>
      <c r="D39" s="31">
        <v>-86170.100000000559</v>
      </c>
      <c r="E39" s="31">
        <v>-15640</v>
      </c>
      <c r="F39" s="31">
        <v>-51058.799999999814</v>
      </c>
      <c r="G39" s="32">
        <v>0</v>
      </c>
      <c r="H39" s="33">
        <v>0</v>
      </c>
      <c r="I39" s="22"/>
      <c r="J39" s="22"/>
      <c r="K39" s="22"/>
      <c r="L39" s="22"/>
      <c r="M39" s="22"/>
      <c r="N39" s="22"/>
      <c r="O39" s="22"/>
      <c r="P39" s="9"/>
    </row>
    <row r="40" spans="1:16" ht="6.9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7"/>
  <sheetViews>
    <sheetView view="pageBreakPreview" zoomScaleNormal="100" zoomScaleSheetLayoutView="100" workbookViewId="0">
      <selection activeCell="M11" sqref="M11"/>
    </sheetView>
  </sheetViews>
  <sheetFormatPr baseColWidth="10" defaultColWidth="11.5703125" defaultRowHeight="15" customHeight="1"/>
  <cols>
    <col min="1" max="1" width="45" style="38" bestFit="1" customWidth="1"/>
    <col min="2" max="5" width="11" style="37" bestFit="1" customWidth="1"/>
    <col min="6" max="6" width="11" style="37" customWidth="1"/>
    <col min="7" max="7" width="11" style="37" bestFit="1" customWidth="1"/>
    <col min="8" max="8" width="11" style="37" customWidth="1"/>
    <col min="9" max="9" width="11.5703125" style="41"/>
    <col min="10" max="16384" width="11.5703125" style="38"/>
  </cols>
  <sheetData>
    <row r="1" spans="1:9" ht="12.75">
      <c r="A1" s="39" t="s">
        <v>38</v>
      </c>
      <c r="B1" s="40"/>
      <c r="C1" s="40"/>
      <c r="D1" s="40"/>
      <c r="E1" s="40"/>
      <c r="F1" s="40"/>
      <c r="G1" s="40"/>
      <c r="H1" s="40"/>
    </row>
    <row r="2" spans="1:9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9"/>
    </row>
    <row r="3" spans="1:9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9" s="4" customFormat="1" ht="13.9" customHeight="1" thickTop="1">
      <c r="A4" s="17" t="s">
        <v>6</v>
      </c>
      <c r="B4" s="18"/>
      <c r="C4" s="18"/>
      <c r="D4" s="18"/>
      <c r="E4" s="18"/>
      <c r="F4" s="18"/>
      <c r="G4" s="19"/>
      <c r="H4" s="20"/>
      <c r="I4" s="9"/>
    </row>
    <row r="5" spans="1:9" s="4" customFormat="1" ht="13.9" customHeight="1">
      <c r="A5" s="21" t="s">
        <v>39</v>
      </c>
      <c r="B5" s="18">
        <v>2643053.8000000003</v>
      </c>
      <c r="C5" s="18">
        <v>2722229.3000000003</v>
      </c>
      <c r="D5" s="18">
        <v>2804322.6999999997</v>
      </c>
      <c r="E5" s="18">
        <v>2902569.2</v>
      </c>
      <c r="F5" s="18">
        <v>2939783.5</v>
      </c>
      <c r="G5" s="19">
        <v>2948783.5</v>
      </c>
      <c r="H5" s="20">
        <v>3045765.4</v>
      </c>
      <c r="I5" s="9"/>
    </row>
    <row r="6" spans="1:9" s="4" customFormat="1" ht="13.9" customHeight="1">
      <c r="A6" s="21" t="s">
        <v>40</v>
      </c>
      <c r="B6" s="18">
        <v>323518.3</v>
      </c>
      <c r="C6" s="18">
        <v>327964.2</v>
      </c>
      <c r="D6" s="18">
        <v>319231.3</v>
      </c>
      <c r="E6" s="18">
        <v>356047.89999999997</v>
      </c>
      <c r="F6" s="18">
        <v>390744.1</v>
      </c>
      <c r="G6" s="19">
        <v>391494.1</v>
      </c>
      <c r="H6" s="20">
        <v>399422.39999999997</v>
      </c>
      <c r="I6" s="9"/>
    </row>
    <row r="7" spans="1:9" s="4" customFormat="1" ht="13.9" customHeight="1">
      <c r="A7" s="21" t="s">
        <v>41</v>
      </c>
      <c r="B7" s="18">
        <v>13942.5</v>
      </c>
      <c r="C7" s="18">
        <v>13979.3</v>
      </c>
      <c r="D7" s="18">
        <v>14045.1</v>
      </c>
      <c r="E7" s="18">
        <v>14096.3</v>
      </c>
      <c r="F7" s="18">
        <v>13921.5</v>
      </c>
      <c r="G7" s="19">
        <v>13921.5</v>
      </c>
      <c r="H7" s="20">
        <v>8824</v>
      </c>
      <c r="I7" s="9"/>
    </row>
    <row r="8" spans="1:9" s="4" customFormat="1" ht="13.9" customHeight="1">
      <c r="A8" s="21" t="s">
        <v>43</v>
      </c>
      <c r="B8" s="18">
        <v>98927.7</v>
      </c>
      <c r="C8" s="18">
        <v>102085.8</v>
      </c>
      <c r="D8" s="18">
        <v>107982.2</v>
      </c>
      <c r="E8" s="18">
        <v>108128.4</v>
      </c>
      <c r="F8" s="18">
        <v>109501</v>
      </c>
      <c r="G8" s="19">
        <v>109501</v>
      </c>
      <c r="H8" s="20">
        <v>109247.5</v>
      </c>
      <c r="I8" s="9"/>
    </row>
    <row r="9" spans="1:9" s="4" customFormat="1" ht="13.9" customHeight="1">
      <c r="A9" s="21" t="s">
        <v>44</v>
      </c>
      <c r="B9" s="18">
        <v>10861</v>
      </c>
      <c r="C9" s="18">
        <v>11741.2</v>
      </c>
      <c r="D9" s="18">
        <v>13030.1</v>
      </c>
      <c r="E9" s="18">
        <v>13100.6</v>
      </c>
      <c r="F9" s="18">
        <v>12340.3</v>
      </c>
      <c r="G9" s="19">
        <v>12340.3</v>
      </c>
      <c r="H9" s="20">
        <v>13340.3</v>
      </c>
      <c r="I9" s="9"/>
    </row>
    <row r="10" spans="1:9" s="4" customFormat="1" ht="13.9" customHeight="1">
      <c r="A10" s="21" t="s">
        <v>45</v>
      </c>
      <c r="B10" s="18">
        <v>34429.5</v>
      </c>
      <c r="C10" s="18">
        <v>35025.4</v>
      </c>
      <c r="D10" s="18">
        <v>35673.9</v>
      </c>
      <c r="E10" s="18">
        <v>35778.6</v>
      </c>
      <c r="F10" s="18">
        <v>35995.199999999997</v>
      </c>
      <c r="G10" s="19">
        <v>35960</v>
      </c>
      <c r="H10" s="20">
        <v>36270</v>
      </c>
      <c r="I10" s="9"/>
    </row>
    <row r="11" spans="1:9" s="4" customFormat="1" ht="13.9" customHeight="1">
      <c r="A11" s="21" t="s">
        <v>46</v>
      </c>
      <c r="B11" s="18">
        <v>19280.599999999999</v>
      </c>
      <c r="C11" s="18">
        <v>19282.7</v>
      </c>
      <c r="D11" s="18">
        <v>18935.7</v>
      </c>
      <c r="E11" s="18">
        <v>21145.4</v>
      </c>
      <c r="F11" s="18">
        <v>20956.099999999999</v>
      </c>
      <c r="G11" s="19">
        <v>20956.099999999999</v>
      </c>
      <c r="H11" s="20">
        <v>20556.5</v>
      </c>
      <c r="I11" s="9"/>
    </row>
    <row r="12" spans="1:9" s="4" customFormat="1" ht="13.9" customHeight="1">
      <c r="A12" s="21" t="s">
        <v>47</v>
      </c>
      <c r="B12" s="18">
        <v>17145.099999999999</v>
      </c>
      <c r="C12" s="18">
        <v>17232.7</v>
      </c>
      <c r="D12" s="18">
        <v>17049.900000000001</v>
      </c>
      <c r="E12" s="18">
        <v>16989.8</v>
      </c>
      <c r="F12" s="18">
        <v>18938.400000000001</v>
      </c>
      <c r="G12" s="19">
        <v>18938.400000000001</v>
      </c>
      <c r="H12" s="20">
        <v>19168.5</v>
      </c>
      <c r="I12" s="9"/>
    </row>
    <row r="13" spans="1:9" s="4" customFormat="1" ht="13.9" customHeight="1">
      <c r="A13" s="21" t="s">
        <v>48</v>
      </c>
      <c r="B13" s="18">
        <v>0</v>
      </c>
      <c r="C13" s="18">
        <v>0</v>
      </c>
      <c r="D13" s="18">
        <v>0</v>
      </c>
      <c r="E13" s="18">
        <v>0</v>
      </c>
      <c r="F13" s="18">
        <v>11170.5</v>
      </c>
      <c r="G13" s="19">
        <v>11170.5</v>
      </c>
      <c r="H13" s="20">
        <v>11307.3</v>
      </c>
      <c r="I13" s="9"/>
    </row>
    <row r="14" spans="1:9" s="4" customFormat="1" ht="13.9" customHeight="1">
      <c r="A14" s="21" t="s">
        <v>49</v>
      </c>
      <c r="B14" s="18">
        <v>12542.4</v>
      </c>
      <c r="C14" s="18">
        <v>12857.4</v>
      </c>
      <c r="D14" s="18">
        <v>13170</v>
      </c>
      <c r="E14" s="18">
        <v>14222.199999999999</v>
      </c>
      <c r="F14" s="18">
        <v>14551.7</v>
      </c>
      <c r="G14" s="19">
        <v>14561.9</v>
      </c>
      <c r="H14" s="20">
        <v>15574.5</v>
      </c>
      <c r="I14" s="9"/>
    </row>
    <row r="15" spans="1:9" s="4" customFormat="1" ht="14.45" customHeight="1" thickBot="1">
      <c r="A15" s="23" t="s">
        <v>50</v>
      </c>
      <c r="B15" s="31">
        <f t="array" ref="B15">SUM(ROUND(B5:B14,1))</f>
        <v>3173700.9</v>
      </c>
      <c r="C15" s="31">
        <f t="array" ref="C15">SUM(ROUND(C5:C14,1))</f>
        <v>3262398</v>
      </c>
      <c r="D15" s="31">
        <f t="array" ref="D15">SUM(ROUND(D5:D14,1))</f>
        <v>3343440.9000000004</v>
      </c>
      <c r="E15" s="31">
        <f t="array" ref="E15">SUM(ROUND(E5:E14,1))</f>
        <v>3482078.4</v>
      </c>
      <c r="F15" s="31">
        <f t="array" ref="F15">SUM(ROUND(F5:F14,1))</f>
        <v>3567902.3000000003</v>
      </c>
      <c r="G15" s="32">
        <f t="array" ref="G15">SUM(ROUND(G5:G14,1))</f>
        <v>3577627.3</v>
      </c>
      <c r="H15" s="33">
        <f t="array" ref="H15">SUM(ROUND(H5:H14,1))</f>
        <v>3679476.3999999994</v>
      </c>
      <c r="I15" s="9"/>
    </row>
    <row r="16" spans="1:9" s="4" customFormat="1" ht="13.9" customHeight="1" thickTop="1">
      <c r="A16" s="21"/>
      <c r="B16" s="18"/>
      <c r="C16" s="18"/>
      <c r="D16" s="18"/>
      <c r="E16" s="18"/>
      <c r="F16" s="18"/>
      <c r="G16" s="19"/>
      <c r="H16" s="20"/>
      <c r="I16" s="9"/>
    </row>
    <row r="17" spans="1:9" s="4" customFormat="1" ht="13.9" customHeight="1">
      <c r="A17" s="17" t="s">
        <v>7</v>
      </c>
      <c r="B17" s="18"/>
      <c r="C17" s="18"/>
      <c r="D17" s="18"/>
      <c r="E17" s="18"/>
      <c r="F17" s="18"/>
      <c r="G17" s="19"/>
      <c r="H17" s="20"/>
      <c r="I17" s="9"/>
    </row>
    <row r="18" spans="1:9" s="4" customFormat="1" ht="13.9" customHeight="1">
      <c r="A18" s="21" t="s">
        <v>51</v>
      </c>
      <c r="B18" s="18">
        <v>36487.300000000003</v>
      </c>
      <c r="C18" s="18">
        <v>37742.699999999997</v>
      </c>
      <c r="D18" s="18">
        <v>39661.199999999997</v>
      </c>
      <c r="E18" s="18">
        <v>37295.599999999999</v>
      </c>
      <c r="F18" s="18">
        <v>37638.1</v>
      </c>
      <c r="G18" s="19">
        <v>37638.1</v>
      </c>
      <c r="H18" s="20">
        <v>37585.800000000003</v>
      </c>
      <c r="I18" s="9"/>
    </row>
    <row r="19" spans="1:9" s="4" customFormat="1" ht="25.5">
      <c r="A19" s="42" t="s">
        <v>52</v>
      </c>
      <c r="B19" s="18">
        <v>166947.6</v>
      </c>
      <c r="C19" s="18">
        <v>162298.5</v>
      </c>
      <c r="D19" s="18">
        <v>164121</v>
      </c>
      <c r="E19" s="18">
        <v>173919.4</v>
      </c>
      <c r="F19" s="18">
        <v>182005.5</v>
      </c>
      <c r="G19" s="19">
        <v>182005.5</v>
      </c>
      <c r="H19" s="20">
        <v>186109.6</v>
      </c>
      <c r="I19" s="9"/>
    </row>
    <row r="20" spans="1:9" s="4" customFormat="1" ht="13.9" customHeight="1">
      <c r="A20" s="21" t="s">
        <v>53</v>
      </c>
      <c r="B20" s="18">
        <v>2467</v>
      </c>
      <c r="C20" s="18">
        <v>803.1</v>
      </c>
      <c r="D20" s="18">
        <v>1754.8</v>
      </c>
      <c r="E20" s="18">
        <v>1691.7</v>
      </c>
      <c r="F20" s="18">
        <v>1743.8</v>
      </c>
      <c r="G20" s="19">
        <v>1743.8</v>
      </c>
      <c r="H20" s="20">
        <v>1768.5</v>
      </c>
      <c r="I20" s="9"/>
    </row>
    <row r="21" spans="1:9" s="4" customFormat="1" ht="13.9" customHeight="1">
      <c r="A21" s="21" t="s">
        <v>54</v>
      </c>
      <c r="B21" s="18">
        <v>34578.9</v>
      </c>
      <c r="C21" s="18">
        <v>36864.1</v>
      </c>
      <c r="D21" s="18">
        <v>41252.1</v>
      </c>
      <c r="E21" s="18">
        <v>35859.1</v>
      </c>
      <c r="F21" s="18">
        <v>39636.199999999997</v>
      </c>
      <c r="G21" s="19">
        <v>39636.199999999997</v>
      </c>
      <c r="H21" s="20">
        <v>39443.5</v>
      </c>
      <c r="I21" s="9"/>
    </row>
    <row r="22" spans="1:9" s="4" customFormat="1" ht="13.9" customHeight="1">
      <c r="A22" s="21" t="s">
        <v>55</v>
      </c>
      <c r="B22" s="18">
        <v>11225.8</v>
      </c>
      <c r="C22" s="18">
        <v>11523.3</v>
      </c>
      <c r="D22" s="18">
        <v>11009.9</v>
      </c>
      <c r="E22" s="18">
        <v>13601.1</v>
      </c>
      <c r="F22" s="18">
        <v>12660.5</v>
      </c>
      <c r="G22" s="19">
        <v>12660.5</v>
      </c>
      <c r="H22" s="20">
        <v>13230.1</v>
      </c>
      <c r="I22" s="9"/>
    </row>
    <row r="23" spans="1:9" s="4" customFormat="1" ht="13.9" customHeight="1">
      <c r="A23" s="21" t="s">
        <v>49</v>
      </c>
      <c r="B23" s="18">
        <v>2836.7</v>
      </c>
      <c r="C23" s="18">
        <v>3097.8</v>
      </c>
      <c r="D23" s="18">
        <v>2225.1</v>
      </c>
      <c r="E23" s="18">
        <v>2049.6999999999998</v>
      </c>
      <c r="F23" s="18">
        <v>2161.1999999999998</v>
      </c>
      <c r="G23" s="19">
        <v>2161.1999999999998</v>
      </c>
      <c r="H23" s="20">
        <v>2213.6999999999998</v>
      </c>
      <c r="I23" s="9"/>
    </row>
    <row r="24" spans="1:9" s="4" customFormat="1" ht="14.45" customHeight="1" thickBot="1">
      <c r="A24" s="23" t="s">
        <v>56</v>
      </c>
      <c r="B24" s="31">
        <f t="array" ref="B24">SUM(ROUND(B18:B23,1))</f>
        <v>254543.30000000002</v>
      </c>
      <c r="C24" s="31">
        <f t="array" ref="C24">SUM(ROUND(C18:C23,1))</f>
        <v>252329.5</v>
      </c>
      <c r="D24" s="31">
        <f t="array" ref="D24">SUM(ROUND(D18:D23,1))</f>
        <v>260024.1</v>
      </c>
      <c r="E24" s="31">
        <f t="array" ref="E24">SUM(ROUND(E18:E23,1))</f>
        <v>264416.60000000003</v>
      </c>
      <c r="F24" s="31">
        <f t="array" ref="F24">SUM(ROUND(F18:F23,1))</f>
        <v>275845.3</v>
      </c>
      <c r="G24" s="32">
        <f t="array" ref="G24">SUM(ROUND(G17:G23,1))</f>
        <v>275845.3</v>
      </c>
      <c r="H24" s="33">
        <f t="array" ref="H24">SUM(ROUND(H17:H23,1))</f>
        <v>280351.2</v>
      </c>
      <c r="I24" s="9"/>
    </row>
    <row r="25" spans="1:9" ht="7.15" customHeight="1" thickTop="1">
      <c r="A25" s="43"/>
      <c r="B25" s="40"/>
      <c r="C25" s="40"/>
      <c r="D25" s="40"/>
      <c r="E25" s="40"/>
      <c r="F25" s="40"/>
      <c r="G25" s="40"/>
      <c r="H25" s="40"/>
    </row>
    <row r="26" spans="1:9" ht="12.75">
      <c r="A26" s="43"/>
      <c r="B26" s="40"/>
      <c r="C26" s="40"/>
      <c r="D26" s="40"/>
      <c r="E26" s="40"/>
      <c r="F26" s="40"/>
      <c r="G26" s="40"/>
      <c r="H26" s="40"/>
    </row>
    <row r="27" spans="1:9" ht="12.75">
      <c r="A27" s="2" t="s">
        <v>57</v>
      </c>
      <c r="B27" s="2"/>
      <c r="C27" s="40"/>
      <c r="D27" s="40"/>
      <c r="E27" s="40"/>
      <c r="F27" s="40"/>
      <c r="G27" s="40"/>
      <c r="H27" s="40"/>
    </row>
    <row r="28" spans="1:9" s="4" customFormat="1" ht="13.9" customHeight="1">
      <c r="A28" s="5" t="s">
        <v>1</v>
      </c>
      <c r="B28" s="64" t="s">
        <v>2</v>
      </c>
      <c r="C28" s="65"/>
      <c r="D28" s="65"/>
      <c r="E28" s="65"/>
      <c r="F28" s="6" t="s">
        <v>3</v>
      </c>
      <c r="G28" s="66" t="s">
        <v>4</v>
      </c>
      <c r="H28" s="67"/>
      <c r="I28" s="9"/>
    </row>
    <row r="29" spans="1:9" s="10" customFormat="1" ht="13.9" customHeight="1" thickBot="1">
      <c r="A29" s="11"/>
      <c r="B29" s="12">
        <v>2015</v>
      </c>
      <c r="C29" s="12">
        <v>2016</v>
      </c>
      <c r="D29" s="12">
        <v>2017</v>
      </c>
      <c r="E29" s="12">
        <v>2018</v>
      </c>
      <c r="F29" s="13">
        <v>2019</v>
      </c>
      <c r="G29" s="14">
        <v>2019</v>
      </c>
      <c r="H29" s="15">
        <v>2020</v>
      </c>
    </row>
    <row r="30" spans="1:9" s="4" customFormat="1" ht="13.9" customHeight="1" thickTop="1">
      <c r="A30" s="17" t="s">
        <v>6</v>
      </c>
      <c r="B30" s="18"/>
      <c r="C30" s="18"/>
      <c r="D30" s="18"/>
      <c r="E30" s="18"/>
      <c r="F30" s="18"/>
      <c r="G30" s="19"/>
      <c r="H30" s="20"/>
      <c r="I30" s="9"/>
    </row>
    <row r="31" spans="1:9" s="4" customFormat="1" ht="13.9" customHeight="1">
      <c r="A31" s="21" t="s">
        <v>39</v>
      </c>
      <c r="B31" s="18">
        <v>2642969.6000000001</v>
      </c>
      <c r="C31" s="18">
        <v>2722229.3000000003</v>
      </c>
      <c r="D31" s="18">
        <v>2804322.6999999997</v>
      </c>
      <c r="E31" s="18">
        <v>2902569.2</v>
      </c>
      <c r="F31" s="18">
        <v>2939783.5</v>
      </c>
      <c r="G31" s="19">
        <v>2948783.5</v>
      </c>
      <c r="H31" s="20">
        <v>3045765.4</v>
      </c>
      <c r="I31" s="9"/>
    </row>
    <row r="32" spans="1:9" s="4" customFormat="1" ht="13.9" customHeight="1">
      <c r="A32" s="21" t="s">
        <v>40</v>
      </c>
      <c r="B32" s="18">
        <v>323516.2</v>
      </c>
      <c r="C32" s="18">
        <v>327964.2</v>
      </c>
      <c r="D32" s="18">
        <v>319231.3</v>
      </c>
      <c r="E32" s="18">
        <v>356047.89999999997</v>
      </c>
      <c r="F32" s="18">
        <v>390744.1</v>
      </c>
      <c r="G32" s="19">
        <v>391494.1</v>
      </c>
      <c r="H32" s="20">
        <v>399422.39999999997</v>
      </c>
      <c r="I32" s="9"/>
    </row>
    <row r="33" spans="1:9" s="4" customFormat="1" ht="13.9" customHeight="1">
      <c r="A33" s="21" t="s">
        <v>41</v>
      </c>
      <c r="B33" s="18">
        <v>13942.5</v>
      </c>
      <c r="C33" s="18">
        <v>13979.3</v>
      </c>
      <c r="D33" s="18">
        <v>14045.1</v>
      </c>
      <c r="E33" s="18">
        <v>14096.3</v>
      </c>
      <c r="F33" s="18">
        <v>13921.5</v>
      </c>
      <c r="G33" s="19">
        <v>13921.5</v>
      </c>
      <c r="H33" s="20">
        <v>8824</v>
      </c>
      <c r="I33" s="9"/>
    </row>
    <row r="34" spans="1:9" s="4" customFormat="1" ht="13.9" customHeight="1">
      <c r="A34" s="21" t="s">
        <v>43</v>
      </c>
      <c r="B34" s="18">
        <v>98927.7</v>
      </c>
      <c r="C34" s="18">
        <v>102085.8</v>
      </c>
      <c r="D34" s="18">
        <v>107982.2</v>
      </c>
      <c r="E34" s="18">
        <v>108128.4</v>
      </c>
      <c r="F34" s="18">
        <v>109501</v>
      </c>
      <c r="G34" s="19">
        <v>109501</v>
      </c>
      <c r="H34" s="20">
        <v>109247.5</v>
      </c>
      <c r="I34" s="9"/>
    </row>
    <row r="35" spans="1:9" s="4" customFormat="1" ht="13.9" customHeight="1">
      <c r="A35" s="21" t="s">
        <v>44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9">
        <v>0</v>
      </c>
      <c r="H35" s="20">
        <v>0</v>
      </c>
      <c r="I35" s="9"/>
    </row>
    <row r="36" spans="1:9" s="4" customFormat="1" ht="13.9" customHeight="1">
      <c r="A36" s="21" t="s">
        <v>45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9">
        <v>0</v>
      </c>
      <c r="H36" s="20">
        <v>0</v>
      </c>
      <c r="I36" s="9"/>
    </row>
    <row r="37" spans="1:9" s="4" customFormat="1" ht="13.9" customHeight="1">
      <c r="A37" s="21" t="s">
        <v>46</v>
      </c>
      <c r="B37" s="18">
        <v>19280.599999999999</v>
      </c>
      <c r="C37" s="18">
        <v>19282.7</v>
      </c>
      <c r="D37" s="18">
        <v>18935.7</v>
      </c>
      <c r="E37" s="18">
        <v>21145.4</v>
      </c>
      <c r="F37" s="18">
        <v>20956.099999999999</v>
      </c>
      <c r="G37" s="19">
        <v>20956.099999999999</v>
      </c>
      <c r="H37" s="20">
        <v>20556.5</v>
      </c>
      <c r="I37" s="9"/>
    </row>
    <row r="38" spans="1:9" s="4" customFormat="1" ht="13.9" customHeight="1">
      <c r="A38" s="21" t="s">
        <v>47</v>
      </c>
      <c r="B38" s="18">
        <v>17143.7</v>
      </c>
      <c r="C38" s="18">
        <v>17232.7</v>
      </c>
      <c r="D38" s="18">
        <v>17049.900000000001</v>
      </c>
      <c r="E38" s="18">
        <v>16989.8</v>
      </c>
      <c r="F38" s="18">
        <v>18938.400000000001</v>
      </c>
      <c r="G38" s="19">
        <v>18938.400000000001</v>
      </c>
      <c r="H38" s="20">
        <v>19168.5</v>
      </c>
      <c r="I38" s="9"/>
    </row>
    <row r="39" spans="1:9" s="4" customFormat="1" ht="13.9" customHeight="1">
      <c r="A39" s="21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11170.5</v>
      </c>
      <c r="G39" s="19">
        <v>11170.5</v>
      </c>
      <c r="H39" s="20">
        <v>11307.3</v>
      </c>
      <c r="I39" s="9"/>
    </row>
    <row r="40" spans="1:9" s="4" customFormat="1" ht="13.9" customHeight="1">
      <c r="A40" s="21" t="s">
        <v>49</v>
      </c>
      <c r="B40" s="18">
        <v>12542.4</v>
      </c>
      <c r="C40" s="18">
        <v>12857.4</v>
      </c>
      <c r="D40" s="18">
        <v>13170</v>
      </c>
      <c r="E40" s="18">
        <v>14222.199999999999</v>
      </c>
      <c r="F40" s="18">
        <v>14551.7</v>
      </c>
      <c r="G40" s="19">
        <v>14561.9</v>
      </c>
      <c r="H40" s="20">
        <v>15574.5</v>
      </c>
      <c r="I40" s="9"/>
    </row>
    <row r="41" spans="1:9" s="4" customFormat="1" ht="14.45" customHeight="1" thickBot="1">
      <c r="A41" s="23" t="s">
        <v>50</v>
      </c>
      <c r="B41" s="31">
        <f t="array" ref="B41">SUM(ROUND(B31:B40,1))</f>
        <v>3128322.7000000007</v>
      </c>
      <c r="C41" s="31">
        <f t="array" ref="C41">SUM(ROUND(C31:C40,1))</f>
        <v>3215631.4</v>
      </c>
      <c r="D41" s="31">
        <f t="array" ref="D41">SUM(ROUND(D31:D40,1))</f>
        <v>3294736.9000000004</v>
      </c>
      <c r="E41" s="31">
        <f t="array" ref="E41">SUM(ROUND(E31:E40,1))</f>
        <v>3433199.1999999997</v>
      </c>
      <c r="F41" s="31">
        <f t="array" ref="F41">SUM(ROUND(F31:F40,1))</f>
        <v>3519566.8000000003</v>
      </c>
      <c r="G41" s="32">
        <f t="array" ref="G41">SUM(ROUND(G31:G40,1))</f>
        <v>3529327</v>
      </c>
      <c r="H41" s="33">
        <f t="array" ref="H41">SUM(ROUND(H31:H40,1))</f>
        <v>3629866.0999999996</v>
      </c>
      <c r="I41" s="9"/>
    </row>
    <row r="42" spans="1:9" s="4" customFormat="1" ht="13.9" customHeight="1" thickTop="1">
      <c r="A42" s="21"/>
      <c r="B42" s="18"/>
      <c r="C42" s="18"/>
      <c r="D42" s="18"/>
      <c r="E42" s="18"/>
      <c r="F42" s="18"/>
      <c r="G42" s="19"/>
      <c r="H42" s="20"/>
      <c r="I42" s="9"/>
    </row>
    <row r="43" spans="1:9" s="4" customFormat="1" ht="13.9" customHeight="1">
      <c r="A43" s="17" t="s">
        <v>7</v>
      </c>
      <c r="B43" s="18"/>
      <c r="C43" s="18"/>
      <c r="D43" s="18"/>
      <c r="E43" s="18"/>
      <c r="F43" s="18"/>
      <c r="G43" s="19"/>
      <c r="H43" s="20"/>
      <c r="I43" s="9"/>
    </row>
    <row r="44" spans="1:9" s="4" customFormat="1" ht="13.9" customHeight="1">
      <c r="A44" s="21" t="s">
        <v>51</v>
      </c>
      <c r="B44" s="18">
        <v>36488.699999999997</v>
      </c>
      <c r="C44" s="18">
        <v>37742.5</v>
      </c>
      <c r="D44" s="18">
        <v>39661.199999999997</v>
      </c>
      <c r="E44" s="18">
        <v>37295.599999999999</v>
      </c>
      <c r="F44" s="18">
        <v>37638.1</v>
      </c>
      <c r="G44" s="19">
        <v>37638.1</v>
      </c>
      <c r="H44" s="20">
        <v>37585.800000000003</v>
      </c>
      <c r="I44" s="9"/>
    </row>
    <row r="45" spans="1:9" s="4" customFormat="1" ht="25.5">
      <c r="A45" s="42" t="s">
        <v>52</v>
      </c>
      <c r="B45" s="18">
        <v>166947.6</v>
      </c>
      <c r="C45" s="18">
        <v>162298.5</v>
      </c>
      <c r="D45" s="18">
        <v>164121</v>
      </c>
      <c r="E45" s="18">
        <v>173919.4</v>
      </c>
      <c r="F45" s="18">
        <v>182005.5</v>
      </c>
      <c r="G45" s="19">
        <v>182005.5</v>
      </c>
      <c r="H45" s="20">
        <v>186109.6</v>
      </c>
      <c r="I45" s="9"/>
    </row>
    <row r="46" spans="1:9" s="4" customFormat="1" ht="13.9" customHeight="1">
      <c r="A46" s="21" t="s">
        <v>53</v>
      </c>
      <c r="B46" s="18">
        <v>2467</v>
      </c>
      <c r="C46" s="18">
        <v>803.1</v>
      </c>
      <c r="D46" s="18">
        <v>1754.8</v>
      </c>
      <c r="E46" s="18">
        <v>1691.7</v>
      </c>
      <c r="F46" s="18">
        <v>1743.8</v>
      </c>
      <c r="G46" s="19">
        <v>1743.8</v>
      </c>
      <c r="H46" s="20">
        <v>1768.5</v>
      </c>
      <c r="I46" s="9"/>
    </row>
    <row r="47" spans="1:9" s="4" customFormat="1" ht="13.9" customHeight="1">
      <c r="A47" s="21" t="s">
        <v>54</v>
      </c>
      <c r="B47" s="18">
        <v>34578.9</v>
      </c>
      <c r="C47" s="18">
        <v>36864.1</v>
      </c>
      <c r="D47" s="18">
        <v>41252.1</v>
      </c>
      <c r="E47" s="18">
        <v>35859.1</v>
      </c>
      <c r="F47" s="18">
        <v>39636.199999999997</v>
      </c>
      <c r="G47" s="19">
        <v>39636.199999999997</v>
      </c>
      <c r="H47" s="20">
        <v>39443.5</v>
      </c>
      <c r="I47" s="9"/>
    </row>
    <row r="48" spans="1:9" s="4" customFormat="1" ht="13.9" customHeight="1">
      <c r="A48" s="21" t="s">
        <v>55</v>
      </c>
      <c r="B48" s="18">
        <v>11225.8</v>
      </c>
      <c r="C48" s="18">
        <v>11523.3</v>
      </c>
      <c r="D48" s="18">
        <v>11009.9</v>
      </c>
      <c r="E48" s="18">
        <v>13601.1</v>
      </c>
      <c r="F48" s="18">
        <v>12660.5</v>
      </c>
      <c r="G48" s="19">
        <v>12660.5</v>
      </c>
      <c r="H48" s="20">
        <v>13230.1</v>
      </c>
      <c r="I48" s="9"/>
    </row>
    <row r="49" spans="1:9" s="4" customFormat="1" ht="13.9" customHeight="1">
      <c r="A49" s="21" t="s">
        <v>49</v>
      </c>
      <c r="B49" s="18">
        <v>2836.7</v>
      </c>
      <c r="C49" s="18">
        <v>3097.8</v>
      </c>
      <c r="D49" s="18">
        <v>2225.1</v>
      </c>
      <c r="E49" s="18">
        <v>2049.6999999999998</v>
      </c>
      <c r="F49" s="18">
        <v>2161.1999999999998</v>
      </c>
      <c r="G49" s="19">
        <v>2161.1999999999998</v>
      </c>
      <c r="H49" s="20">
        <v>2213.6999999999998</v>
      </c>
      <c r="I49" s="9"/>
    </row>
    <row r="50" spans="1:9" s="4" customFormat="1" ht="14.45" customHeight="1" thickBot="1">
      <c r="A50" s="23" t="s">
        <v>56</v>
      </c>
      <c r="B50" s="31">
        <f t="array" ref="B50">SUM(ROUND(B44:B49,1))</f>
        <v>254544.69999999998</v>
      </c>
      <c r="C50" s="31">
        <f t="array" ref="C50">SUM(ROUND(C44:C49,1))</f>
        <v>252329.3</v>
      </c>
      <c r="D50" s="31">
        <f t="array" ref="D50">SUM(ROUND(D44:D49,1))</f>
        <v>260024.1</v>
      </c>
      <c r="E50" s="31">
        <f t="array" ref="E50">SUM(ROUND(E44:E49,1))</f>
        <v>264416.60000000003</v>
      </c>
      <c r="F50" s="31">
        <f t="array" ref="F50">SUM(ROUND(F44:F49,1))</f>
        <v>275845.3</v>
      </c>
      <c r="G50" s="32">
        <f t="array" ref="G50">SUM(ROUND(G43:G49,1))</f>
        <v>275845.3</v>
      </c>
      <c r="H50" s="33">
        <f t="array" ref="H50">SUM(ROUND(H43:H49,1))</f>
        <v>280351.2</v>
      </c>
      <c r="I50" s="9"/>
    </row>
    <row r="51" spans="1:9" ht="7.15" customHeight="1" thickTop="1">
      <c r="A51" s="43"/>
      <c r="B51" s="40"/>
      <c r="C51" s="40"/>
      <c r="D51" s="40"/>
      <c r="E51" s="40"/>
      <c r="F51" s="40"/>
      <c r="G51" s="40"/>
      <c r="H51" s="40"/>
    </row>
    <row r="52" spans="1:9" ht="12.75">
      <c r="A52" s="43"/>
      <c r="B52" s="40"/>
      <c r="C52" s="40"/>
      <c r="D52" s="40"/>
      <c r="E52" s="40"/>
      <c r="F52" s="40"/>
      <c r="G52" s="40"/>
      <c r="H52" s="40"/>
    </row>
    <row r="53" spans="1:9" ht="12.75">
      <c r="A53" s="2" t="s">
        <v>58</v>
      </c>
      <c r="B53" s="2"/>
      <c r="C53" s="40"/>
      <c r="D53" s="40"/>
      <c r="E53" s="40"/>
      <c r="F53" s="40"/>
      <c r="G53" s="40"/>
      <c r="H53" s="40"/>
    </row>
    <row r="54" spans="1:9" s="4" customFormat="1" ht="13.9" customHeight="1">
      <c r="A54" s="5" t="s">
        <v>1</v>
      </c>
      <c r="B54" s="64" t="s">
        <v>2</v>
      </c>
      <c r="C54" s="65"/>
      <c r="D54" s="65"/>
      <c r="E54" s="65"/>
      <c r="F54" s="6" t="s">
        <v>3</v>
      </c>
      <c r="G54" s="66" t="s">
        <v>4</v>
      </c>
      <c r="H54" s="67"/>
      <c r="I54" s="9"/>
    </row>
    <row r="55" spans="1:9" s="10" customFormat="1" ht="13.9" customHeight="1" thickBot="1">
      <c r="A55" s="11"/>
      <c r="B55" s="12">
        <v>2015</v>
      </c>
      <c r="C55" s="12">
        <v>2016</v>
      </c>
      <c r="D55" s="12">
        <v>2017</v>
      </c>
      <c r="E55" s="12">
        <v>2018</v>
      </c>
      <c r="F55" s="13">
        <v>2019</v>
      </c>
      <c r="G55" s="14">
        <v>2019</v>
      </c>
      <c r="H55" s="15">
        <v>2020</v>
      </c>
    </row>
    <row r="56" spans="1:9" s="4" customFormat="1" ht="13.9" customHeight="1" thickTop="1">
      <c r="A56" s="17" t="s">
        <v>6</v>
      </c>
      <c r="B56" s="18"/>
      <c r="C56" s="18"/>
      <c r="D56" s="18"/>
      <c r="E56" s="18"/>
      <c r="F56" s="18"/>
      <c r="G56" s="19"/>
      <c r="H56" s="20"/>
      <c r="I56" s="9"/>
    </row>
    <row r="57" spans="1:9" s="4" customFormat="1" ht="13.9" customHeight="1">
      <c r="A57" s="21" t="s">
        <v>39</v>
      </c>
      <c r="B57" s="18">
        <v>84.2</v>
      </c>
      <c r="C57" s="18">
        <v>0</v>
      </c>
      <c r="D57" s="18">
        <v>0</v>
      </c>
      <c r="E57" s="18">
        <v>0</v>
      </c>
      <c r="F57" s="18">
        <v>0</v>
      </c>
      <c r="G57" s="19">
        <v>0</v>
      </c>
      <c r="H57" s="20">
        <v>0</v>
      </c>
      <c r="I57" s="9"/>
    </row>
    <row r="58" spans="1:9" s="4" customFormat="1" ht="13.9" customHeight="1">
      <c r="A58" s="21" t="s">
        <v>40</v>
      </c>
      <c r="B58" s="18">
        <v>2.1</v>
      </c>
      <c r="C58" s="18">
        <v>0</v>
      </c>
      <c r="D58" s="18">
        <v>0</v>
      </c>
      <c r="E58" s="18">
        <v>0</v>
      </c>
      <c r="F58" s="18">
        <v>0</v>
      </c>
      <c r="G58" s="19">
        <v>0</v>
      </c>
      <c r="H58" s="20">
        <v>0</v>
      </c>
      <c r="I58" s="9"/>
    </row>
    <row r="59" spans="1:9" s="4" customFormat="1" ht="13.9" customHeight="1">
      <c r="A59" s="21" t="s">
        <v>41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9">
        <v>0</v>
      </c>
      <c r="H59" s="20">
        <v>0</v>
      </c>
      <c r="I59" s="9"/>
    </row>
    <row r="60" spans="1:9" s="4" customFormat="1" ht="13.9" customHeight="1">
      <c r="A60" s="21" t="s">
        <v>43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9">
        <v>0</v>
      </c>
      <c r="H60" s="20">
        <v>0</v>
      </c>
      <c r="I60" s="9"/>
    </row>
    <row r="61" spans="1:9" s="4" customFormat="1" ht="13.9" customHeight="1">
      <c r="A61" s="21" t="s">
        <v>44</v>
      </c>
      <c r="B61" s="18">
        <v>10861</v>
      </c>
      <c r="C61" s="18">
        <v>11741.2</v>
      </c>
      <c r="D61" s="18">
        <v>13030.1</v>
      </c>
      <c r="E61" s="18">
        <v>13100.6</v>
      </c>
      <c r="F61" s="18">
        <v>12340.3</v>
      </c>
      <c r="G61" s="19">
        <v>12340.3</v>
      </c>
      <c r="H61" s="20">
        <v>13340.3</v>
      </c>
      <c r="I61" s="9"/>
    </row>
    <row r="62" spans="1:9" s="4" customFormat="1" ht="13.9" customHeight="1">
      <c r="A62" s="21" t="s">
        <v>45</v>
      </c>
      <c r="B62" s="18">
        <v>34429.5</v>
      </c>
      <c r="C62" s="18">
        <v>35025.4</v>
      </c>
      <c r="D62" s="18">
        <v>35673.9</v>
      </c>
      <c r="E62" s="18">
        <v>35778.6</v>
      </c>
      <c r="F62" s="18">
        <v>35995.199999999997</v>
      </c>
      <c r="G62" s="19">
        <v>35960</v>
      </c>
      <c r="H62" s="20">
        <v>36270</v>
      </c>
      <c r="I62" s="9"/>
    </row>
    <row r="63" spans="1:9" s="4" customFormat="1" ht="13.9" customHeight="1">
      <c r="A63" s="21" t="s">
        <v>46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9">
        <v>0</v>
      </c>
      <c r="H63" s="20">
        <v>0</v>
      </c>
      <c r="I63" s="9"/>
    </row>
    <row r="64" spans="1:9" s="4" customFormat="1" ht="13.9" customHeight="1">
      <c r="A64" s="21" t="s">
        <v>47</v>
      </c>
      <c r="B64" s="18">
        <v>1.3</v>
      </c>
      <c r="C64" s="18">
        <v>0</v>
      </c>
      <c r="D64" s="18">
        <v>0</v>
      </c>
      <c r="E64" s="18">
        <v>0</v>
      </c>
      <c r="F64" s="18">
        <v>0</v>
      </c>
      <c r="G64" s="19">
        <v>0</v>
      </c>
      <c r="H64" s="20">
        <v>0</v>
      </c>
      <c r="I64" s="9"/>
    </row>
    <row r="65" spans="1:9" s="4" customFormat="1" ht="13.9" customHeight="1">
      <c r="A65" s="21" t="s">
        <v>48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9">
        <v>0</v>
      </c>
      <c r="H65" s="20">
        <v>0</v>
      </c>
      <c r="I65" s="9"/>
    </row>
    <row r="66" spans="1:9" s="4" customFormat="1" ht="13.9" customHeight="1">
      <c r="A66" s="21" t="s">
        <v>49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9">
        <v>0</v>
      </c>
      <c r="H66" s="20">
        <v>0</v>
      </c>
      <c r="I66" s="9"/>
    </row>
    <row r="67" spans="1:9" s="4" customFormat="1" ht="14.45" customHeight="1" thickBot="1">
      <c r="A67" s="23" t="s">
        <v>50</v>
      </c>
      <c r="B67" s="31">
        <f t="array" ref="B67">SUM(ROUND(B57:B66,1))</f>
        <v>45378.100000000006</v>
      </c>
      <c r="C67" s="31">
        <f t="array" ref="C67">SUM(ROUND(C57:C66,1))</f>
        <v>46766.600000000006</v>
      </c>
      <c r="D67" s="31">
        <f t="array" ref="D67">SUM(ROUND(D57:D66,1))</f>
        <v>48704</v>
      </c>
      <c r="E67" s="31">
        <f t="array" ref="E67">SUM(ROUND(E57:E66,1))</f>
        <v>48879.199999999997</v>
      </c>
      <c r="F67" s="31">
        <f t="array" ref="F67">SUM(ROUND(F57:F66,1))</f>
        <v>48335.5</v>
      </c>
      <c r="G67" s="32">
        <f t="array" ref="G67">SUM(ROUND(G57:G66,1))</f>
        <v>48300.3</v>
      </c>
      <c r="H67" s="33">
        <f t="array" ref="H67">SUM(ROUND(H57:H66,1))</f>
        <v>49610.3</v>
      </c>
      <c r="I67" s="9"/>
    </row>
    <row r="68" spans="1:9" s="4" customFormat="1" ht="13.9" customHeight="1" thickTop="1">
      <c r="A68" s="21"/>
      <c r="B68" s="18"/>
      <c r="C68" s="18"/>
      <c r="D68" s="18"/>
      <c r="E68" s="18"/>
      <c r="F68" s="18"/>
      <c r="G68" s="19"/>
      <c r="H68" s="20"/>
      <c r="I68" s="9"/>
    </row>
    <row r="69" spans="1:9" s="4" customFormat="1" ht="13.9" customHeight="1">
      <c r="A69" s="17" t="s">
        <v>7</v>
      </c>
      <c r="B69" s="18"/>
      <c r="C69" s="18"/>
      <c r="D69" s="18"/>
      <c r="E69" s="18"/>
      <c r="F69" s="18"/>
      <c r="G69" s="19"/>
      <c r="H69" s="20"/>
      <c r="I69" s="9"/>
    </row>
    <row r="70" spans="1:9" s="4" customFormat="1" ht="13.9" customHeight="1">
      <c r="A70" s="21" t="s">
        <v>51</v>
      </c>
      <c r="B70" s="18">
        <v>-1.4</v>
      </c>
      <c r="C70" s="18">
        <v>0.2</v>
      </c>
      <c r="D70" s="18">
        <v>0</v>
      </c>
      <c r="E70" s="18">
        <v>0</v>
      </c>
      <c r="F70" s="18">
        <v>0</v>
      </c>
      <c r="G70" s="19">
        <v>0</v>
      </c>
      <c r="H70" s="20">
        <v>0</v>
      </c>
      <c r="I70" s="9"/>
    </row>
    <row r="71" spans="1:9" s="4" customFormat="1" ht="25.5">
      <c r="A71" s="42" t="s">
        <v>52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9">
        <v>0</v>
      </c>
      <c r="H71" s="20">
        <v>0</v>
      </c>
      <c r="I71" s="9"/>
    </row>
    <row r="72" spans="1:9" s="4" customFormat="1" ht="13.9" customHeight="1">
      <c r="A72" s="21" t="s">
        <v>53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9">
        <v>0</v>
      </c>
      <c r="H72" s="20">
        <v>0</v>
      </c>
      <c r="I72" s="9"/>
    </row>
    <row r="73" spans="1:9" s="4" customFormat="1" ht="13.9" customHeight="1">
      <c r="A73" s="21" t="s">
        <v>54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9">
        <v>0</v>
      </c>
      <c r="H73" s="20">
        <v>0</v>
      </c>
      <c r="I73" s="9"/>
    </row>
    <row r="74" spans="1:9" s="4" customFormat="1" ht="13.9" customHeight="1">
      <c r="A74" s="21" t="s">
        <v>55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9">
        <v>0</v>
      </c>
      <c r="H74" s="20">
        <v>0</v>
      </c>
      <c r="I74" s="9"/>
    </row>
    <row r="75" spans="1:9" s="4" customFormat="1" ht="13.9" customHeight="1">
      <c r="A75" s="21" t="s">
        <v>49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9">
        <v>0</v>
      </c>
      <c r="H75" s="20">
        <v>0</v>
      </c>
      <c r="I75" s="9"/>
    </row>
    <row r="76" spans="1:9" s="4" customFormat="1" ht="14.45" customHeight="1" thickBot="1">
      <c r="A76" s="23" t="s">
        <v>56</v>
      </c>
      <c r="B76" s="31">
        <f t="array" ref="B76">SUM(ROUND(B70:B75,1))</f>
        <v>-1.4</v>
      </c>
      <c r="C76" s="31">
        <f t="array" ref="C76">SUM(ROUND(C70:C75,1))</f>
        <v>0.2</v>
      </c>
      <c r="D76" s="31">
        <f t="array" ref="D76">SUM(ROUND(D70:D75,1))</f>
        <v>0</v>
      </c>
      <c r="E76" s="31">
        <f t="array" ref="E76">SUM(ROUND(E70:E75,1))</f>
        <v>0</v>
      </c>
      <c r="F76" s="31">
        <f t="array" ref="F76">SUM(ROUND(F70:F75,1))</f>
        <v>0</v>
      </c>
      <c r="G76" s="32">
        <f t="array" ref="G76">SUM(ROUND(G69:G75,1))</f>
        <v>0</v>
      </c>
      <c r="H76" s="33">
        <f t="array" ref="H76">SUM(ROUND(H69:H75,1))</f>
        <v>0</v>
      </c>
      <c r="I76" s="9"/>
    </row>
    <row r="77" spans="1:9" ht="7.15" customHeight="1" thickTop="1"/>
  </sheetData>
  <mergeCells count="6">
    <mergeCell ref="B2:E2"/>
    <mergeCell ref="G2:H2"/>
    <mergeCell ref="B28:E28"/>
    <mergeCell ref="G28:H28"/>
    <mergeCell ref="B54:E54"/>
    <mergeCell ref="G54:H54"/>
  </mergeCells>
  <pageMargins left="0.19685039370078741" right="0.19685039370078741" top="0.39370078740157483" bottom="0.39370078740157483" header="0.51181102362204722" footer="0.51181102362204722"/>
  <pageSetup scale="7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view="pageBreakPreview" zoomScaleNormal="100" zoomScaleSheetLayoutView="100" workbookViewId="0">
      <selection activeCell="M2" sqref="M2"/>
    </sheetView>
  </sheetViews>
  <sheetFormatPr baseColWidth="10" defaultColWidth="11.5703125" defaultRowHeight="15" customHeight="1"/>
  <cols>
    <col min="1" max="1" width="44.7109375" style="38" bestFit="1" customWidth="1"/>
    <col min="2" max="5" width="10.85546875" style="37" bestFit="1" customWidth="1"/>
    <col min="6" max="6" width="10.85546875" style="37" customWidth="1"/>
    <col min="7" max="7" width="10.85546875" style="37" bestFit="1" customWidth="1"/>
    <col min="8" max="8" width="10.85546875" style="37" customWidth="1"/>
    <col min="9" max="9" width="11.5703125" style="41"/>
    <col min="10" max="16384" width="11.5703125" style="38"/>
  </cols>
  <sheetData>
    <row r="1" spans="1:9" ht="12.75">
      <c r="A1" s="39" t="s">
        <v>59</v>
      </c>
      <c r="B1" s="40"/>
      <c r="C1" s="40"/>
      <c r="D1" s="40"/>
      <c r="E1" s="40"/>
      <c r="F1" s="40"/>
      <c r="G1" s="40"/>
      <c r="H1" s="40"/>
    </row>
    <row r="2" spans="1:9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9"/>
    </row>
    <row r="3" spans="1:9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9" s="4" customFormat="1" ht="13.9" customHeight="1" thickTop="1">
      <c r="A4" s="17" t="s">
        <v>8</v>
      </c>
      <c r="B4" s="18"/>
      <c r="C4" s="18"/>
      <c r="D4" s="18"/>
      <c r="E4" s="18"/>
      <c r="F4" s="18"/>
      <c r="G4" s="19"/>
      <c r="H4" s="20"/>
      <c r="I4" s="9"/>
    </row>
    <row r="5" spans="1:9" s="4" customFormat="1" ht="13.9" customHeight="1">
      <c r="A5" s="21" t="s">
        <v>60</v>
      </c>
      <c r="B5" s="18">
        <v>362144.8</v>
      </c>
      <c r="C5" s="18">
        <v>360224.2</v>
      </c>
      <c r="D5" s="18">
        <v>357066.2</v>
      </c>
      <c r="E5" s="18">
        <v>374024</v>
      </c>
      <c r="F5" s="18">
        <v>366945.8</v>
      </c>
      <c r="G5" s="19">
        <v>366945.8</v>
      </c>
      <c r="H5" s="20">
        <v>374656.1</v>
      </c>
      <c r="I5" s="9"/>
    </row>
    <row r="6" spans="1:9" s="4" customFormat="1" ht="13.9" customHeight="1">
      <c r="A6" s="21" t="s">
        <v>61</v>
      </c>
      <c r="B6" s="18">
        <v>29631.599999999999</v>
      </c>
      <c r="C6" s="18">
        <v>29277.9</v>
      </c>
      <c r="D6" s="18">
        <v>21128.400000000001</v>
      </c>
      <c r="E6" s="18">
        <v>22644.400000000001</v>
      </c>
      <c r="F6" s="18">
        <v>23479.7</v>
      </c>
      <c r="G6" s="19">
        <v>23479.7</v>
      </c>
      <c r="H6" s="20">
        <v>24136.5</v>
      </c>
      <c r="I6" s="9"/>
    </row>
    <row r="7" spans="1:9" s="4" customFormat="1" ht="13.9" customHeight="1">
      <c r="A7" s="21" t="s">
        <v>62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9">
        <v>0</v>
      </c>
      <c r="H7" s="20">
        <v>0</v>
      </c>
      <c r="I7" s="9"/>
    </row>
    <row r="8" spans="1:9" s="4" customFormat="1" ht="13.9" customHeight="1">
      <c r="A8" s="21" t="s">
        <v>63</v>
      </c>
      <c r="B8" s="18">
        <v>6723.4</v>
      </c>
      <c r="C8" s="18">
        <v>7079</v>
      </c>
      <c r="D8" s="18">
        <v>11055</v>
      </c>
      <c r="E8" s="18">
        <v>11906.2</v>
      </c>
      <c r="F8" s="18">
        <v>12113.4</v>
      </c>
      <c r="G8" s="19">
        <v>12113.4</v>
      </c>
      <c r="H8" s="20">
        <v>12582.7</v>
      </c>
      <c r="I8" s="9"/>
    </row>
    <row r="9" spans="1:9" s="4" customFormat="1" ht="13.9" customHeight="1">
      <c r="A9" s="21" t="s">
        <v>64</v>
      </c>
      <c r="B9" s="18">
        <v>1878.7</v>
      </c>
      <c r="C9" s="18">
        <v>1809.9</v>
      </c>
      <c r="D9" s="18">
        <v>1741</v>
      </c>
      <c r="E9" s="18">
        <v>1672.1</v>
      </c>
      <c r="F9" s="18">
        <v>427.4</v>
      </c>
      <c r="G9" s="19">
        <v>427.4</v>
      </c>
      <c r="H9" s="20">
        <v>417.5</v>
      </c>
      <c r="I9" s="9"/>
    </row>
    <row r="10" spans="1:9" s="4" customFormat="1" ht="13.9" customHeight="1">
      <c r="A10" s="21" t="s">
        <v>65</v>
      </c>
      <c r="B10" s="18">
        <v>1081.4000000000001</v>
      </c>
      <c r="C10" s="18">
        <v>1083.0999999999999</v>
      </c>
      <c r="D10" s="18">
        <v>1237</v>
      </c>
      <c r="E10" s="18">
        <v>1374.5</v>
      </c>
      <c r="F10" s="18">
        <v>1311</v>
      </c>
      <c r="G10" s="19">
        <v>1311</v>
      </c>
      <c r="H10" s="20">
        <v>1490.3</v>
      </c>
      <c r="I10" s="9"/>
    </row>
    <row r="11" spans="1:9" s="4" customFormat="1" ht="13.9" customHeight="1">
      <c r="A11" s="21" t="s">
        <v>66</v>
      </c>
      <c r="B11" s="18">
        <v>273.10000000000002</v>
      </c>
      <c r="C11" s="18">
        <v>279.60000000000002</v>
      </c>
      <c r="D11" s="18">
        <v>415.3</v>
      </c>
      <c r="E11" s="18">
        <v>286.10000000000002</v>
      </c>
      <c r="F11" s="18">
        <v>22.8</v>
      </c>
      <c r="G11" s="19">
        <v>22.8</v>
      </c>
      <c r="H11" s="20">
        <v>24.8</v>
      </c>
      <c r="I11" s="9"/>
    </row>
    <row r="12" spans="1:9" s="4" customFormat="1" ht="13.9" customHeight="1">
      <c r="A12" s="21" t="s">
        <v>67</v>
      </c>
      <c r="B12" s="18">
        <v>0</v>
      </c>
      <c r="C12" s="18">
        <v>0</v>
      </c>
      <c r="D12" s="18">
        <v>0</v>
      </c>
      <c r="E12" s="18">
        <v>0</v>
      </c>
      <c r="F12" s="18">
        <v>14752.9</v>
      </c>
      <c r="G12" s="19">
        <v>14752.9</v>
      </c>
      <c r="H12" s="20">
        <v>2714.7</v>
      </c>
      <c r="I12" s="9"/>
    </row>
    <row r="13" spans="1:9" s="4" customFormat="1" ht="25.5">
      <c r="A13" s="42" t="s">
        <v>68</v>
      </c>
      <c r="B13" s="18">
        <v>4063.5</v>
      </c>
      <c r="C13" s="18">
        <v>4446.8999999999996</v>
      </c>
      <c r="D13" s="18">
        <v>3445</v>
      </c>
      <c r="E13" s="18">
        <v>3919.3</v>
      </c>
      <c r="F13" s="18">
        <v>4198.1000000000004</v>
      </c>
      <c r="G13" s="19">
        <v>4198.1000000000004</v>
      </c>
      <c r="H13" s="20">
        <v>4242.6000000000004</v>
      </c>
      <c r="I13" s="9"/>
    </row>
    <row r="14" spans="1:9" s="4" customFormat="1" ht="25.5">
      <c r="A14" s="42" t="s">
        <v>69</v>
      </c>
      <c r="B14" s="18">
        <v>287.89999999999998</v>
      </c>
      <c r="C14" s="18">
        <v>553</v>
      </c>
      <c r="D14" s="18">
        <v>1158.3</v>
      </c>
      <c r="E14" s="18">
        <v>2278.9</v>
      </c>
      <c r="F14" s="18">
        <v>2879.2</v>
      </c>
      <c r="G14" s="19">
        <v>2879.2</v>
      </c>
      <c r="H14" s="20">
        <v>3347.3</v>
      </c>
      <c r="I14" s="9"/>
    </row>
    <row r="15" spans="1:9" s="4" customFormat="1" ht="14.45" customHeight="1" thickBot="1">
      <c r="A15" s="23" t="s">
        <v>70</v>
      </c>
      <c r="B15" s="31">
        <f t="array" ref="B15">SUM(ROUND(B5:B14,1))</f>
        <v>406084.4</v>
      </c>
      <c r="C15" s="31">
        <f t="array" ref="C15">SUM(ROUND(C5:C14,1))</f>
        <v>404753.60000000003</v>
      </c>
      <c r="D15" s="31">
        <f t="array" ref="D15">SUM(ROUND(D5:D14,1))</f>
        <v>397246.2</v>
      </c>
      <c r="E15" s="31">
        <f t="array" ref="E15">SUM(ROUND(E5:E14,1))</f>
        <v>418105.5</v>
      </c>
      <c r="F15" s="31">
        <f t="array" ref="F15">SUM(ROUND(F5:F14,1))</f>
        <v>426130.30000000005</v>
      </c>
      <c r="G15" s="32">
        <f t="array" ref="G15">SUM(ROUND(G5:G14,1))</f>
        <v>426130.30000000005</v>
      </c>
      <c r="H15" s="33">
        <f t="array" ref="H15">SUM(ROUND(H5:H14,1))</f>
        <v>423612.49999999994</v>
      </c>
      <c r="I15" s="9"/>
    </row>
    <row r="16" spans="1:9" ht="7.15" customHeight="1" thickTop="1">
      <c r="A16" s="44"/>
      <c r="B16" s="40"/>
      <c r="C16" s="40"/>
      <c r="D16" s="40"/>
      <c r="E16" s="40"/>
      <c r="F16" s="40"/>
      <c r="G16" s="40"/>
      <c r="H16" s="40"/>
    </row>
    <row r="17" spans="1:9" ht="12.75">
      <c r="A17" s="39" t="s">
        <v>71</v>
      </c>
      <c r="B17" s="45"/>
      <c r="C17" s="45"/>
      <c r="D17" s="45"/>
      <c r="E17" s="45"/>
      <c r="F17" s="45"/>
      <c r="G17" s="45"/>
      <c r="H17" s="45"/>
      <c r="I17" s="38"/>
    </row>
    <row r="18" spans="1:9" s="4" customFormat="1" ht="13.9" customHeight="1">
      <c r="A18" s="5" t="s">
        <v>1</v>
      </c>
      <c r="B18" s="64" t="s">
        <v>2</v>
      </c>
      <c r="C18" s="65"/>
      <c r="D18" s="65"/>
      <c r="E18" s="65"/>
      <c r="F18" s="6" t="s">
        <v>3</v>
      </c>
      <c r="G18" s="66" t="s">
        <v>4</v>
      </c>
      <c r="H18" s="67"/>
      <c r="I18" s="9"/>
    </row>
    <row r="19" spans="1:9" s="10" customFormat="1" ht="13.9" customHeight="1" thickBot="1">
      <c r="A19" s="11"/>
      <c r="B19" s="12">
        <v>2015</v>
      </c>
      <c r="C19" s="12">
        <v>2016</v>
      </c>
      <c r="D19" s="12">
        <v>2017</v>
      </c>
      <c r="E19" s="12">
        <v>2018</v>
      </c>
      <c r="F19" s="13">
        <v>2019</v>
      </c>
      <c r="G19" s="14">
        <v>2019</v>
      </c>
      <c r="H19" s="15">
        <v>2020</v>
      </c>
    </row>
    <row r="20" spans="1:9" s="4" customFormat="1" ht="13.9" customHeight="1" thickTop="1">
      <c r="A20" s="17" t="s">
        <v>8</v>
      </c>
      <c r="B20" s="18"/>
      <c r="C20" s="18"/>
      <c r="D20" s="18"/>
      <c r="E20" s="18"/>
      <c r="F20" s="18"/>
      <c r="G20" s="19"/>
      <c r="H20" s="20"/>
      <c r="I20" s="9"/>
    </row>
    <row r="21" spans="1:9" s="4" customFormat="1" ht="13.9" customHeight="1">
      <c r="A21" s="21" t="s">
        <v>60</v>
      </c>
      <c r="B21" s="18">
        <v>1955236.7</v>
      </c>
      <c r="C21" s="18">
        <v>1987819.7</v>
      </c>
      <c r="D21" s="18">
        <v>2003123.0999999999</v>
      </c>
      <c r="E21" s="18">
        <v>2135638.1</v>
      </c>
      <c r="F21" s="18">
        <v>2143284.4</v>
      </c>
      <c r="G21" s="19">
        <v>2143284.4</v>
      </c>
      <c r="H21" s="20">
        <v>2158492.9</v>
      </c>
      <c r="I21" s="9"/>
    </row>
    <row r="22" spans="1:9" s="4" customFormat="1" ht="13.9" customHeight="1">
      <c r="A22" s="21" t="s">
        <v>61</v>
      </c>
      <c r="B22" s="18">
        <v>159982.20000000001</v>
      </c>
      <c r="C22" s="18">
        <v>161563.9</v>
      </c>
      <c r="D22" s="18">
        <v>118529.29999999999</v>
      </c>
      <c r="E22" s="18">
        <v>129297.1</v>
      </c>
      <c r="F22" s="18">
        <v>137142</v>
      </c>
      <c r="G22" s="19">
        <v>137142</v>
      </c>
      <c r="H22" s="20">
        <v>139057.1</v>
      </c>
      <c r="I22" s="9"/>
    </row>
    <row r="23" spans="1:9" s="4" customFormat="1" ht="13.9" customHeight="1">
      <c r="A23" s="21" t="s">
        <v>62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9">
        <v>0</v>
      </c>
      <c r="H23" s="20">
        <v>0</v>
      </c>
      <c r="I23" s="9"/>
    </row>
    <row r="24" spans="1:9" s="4" customFormat="1" ht="13.9" customHeight="1">
      <c r="A24" s="21" t="s">
        <v>63</v>
      </c>
      <c r="B24" s="18">
        <v>54181.1</v>
      </c>
      <c r="C24" s="18">
        <v>54550.2</v>
      </c>
      <c r="D24" s="18">
        <v>84701.4</v>
      </c>
      <c r="E24" s="18">
        <v>87843.099999999991</v>
      </c>
      <c r="F24" s="18">
        <v>91768.5</v>
      </c>
      <c r="G24" s="19">
        <v>91768.5</v>
      </c>
      <c r="H24" s="20">
        <v>94200.9</v>
      </c>
      <c r="I24" s="9"/>
    </row>
    <row r="25" spans="1:9" s="4" customFormat="1" ht="13.9" customHeight="1">
      <c r="A25" s="21" t="s">
        <v>64</v>
      </c>
      <c r="B25" s="18">
        <v>23855.8</v>
      </c>
      <c r="C25" s="18">
        <v>22986.7</v>
      </c>
      <c r="D25" s="18">
        <v>22117.5</v>
      </c>
      <c r="E25" s="18">
        <v>21248.399999999998</v>
      </c>
      <c r="F25" s="18">
        <v>5783.9</v>
      </c>
      <c r="G25" s="19">
        <v>5783.9</v>
      </c>
      <c r="H25" s="20">
        <v>5650</v>
      </c>
      <c r="I25" s="9"/>
    </row>
    <row r="26" spans="1:9" s="4" customFormat="1" ht="13.9" customHeight="1">
      <c r="A26" s="21" t="s">
        <v>65</v>
      </c>
      <c r="B26" s="18">
        <v>6192.6</v>
      </c>
      <c r="C26" s="18">
        <v>6340.7000000000007</v>
      </c>
      <c r="D26" s="18">
        <v>7358</v>
      </c>
      <c r="E26" s="18">
        <v>8314.7000000000007</v>
      </c>
      <c r="F26" s="18">
        <v>8108.3</v>
      </c>
      <c r="G26" s="19">
        <v>8108.3</v>
      </c>
      <c r="H26" s="20">
        <v>9079.2999999999993</v>
      </c>
      <c r="I26" s="9"/>
    </row>
    <row r="27" spans="1:9" s="4" customFormat="1" ht="13.9" customHeight="1">
      <c r="A27" s="21" t="s">
        <v>66</v>
      </c>
      <c r="B27" s="18">
        <v>2994.2</v>
      </c>
      <c r="C27" s="18">
        <v>3037.1</v>
      </c>
      <c r="D27" s="18">
        <v>4932.1000000000004</v>
      </c>
      <c r="E27" s="18">
        <v>4071.9</v>
      </c>
      <c r="F27" s="18">
        <v>3294.2000000000003</v>
      </c>
      <c r="G27" s="19">
        <v>3294.2000000000003</v>
      </c>
      <c r="H27" s="20">
        <v>2428.2000000000003</v>
      </c>
      <c r="I27" s="9"/>
    </row>
    <row r="28" spans="1:9" s="4" customFormat="1" ht="13.9" customHeight="1">
      <c r="A28" s="21" t="s">
        <v>67</v>
      </c>
      <c r="B28" s="18">
        <v>0</v>
      </c>
      <c r="C28" s="18">
        <v>0</v>
      </c>
      <c r="D28" s="18">
        <v>0</v>
      </c>
      <c r="E28" s="18">
        <v>0</v>
      </c>
      <c r="F28" s="18">
        <v>86169.7</v>
      </c>
      <c r="G28" s="19">
        <v>86169.7</v>
      </c>
      <c r="H28" s="20">
        <v>15640.099999999999</v>
      </c>
      <c r="I28" s="9"/>
    </row>
    <row r="29" spans="1:9" s="4" customFormat="1" ht="25.5">
      <c r="A29" s="42" t="s">
        <v>68</v>
      </c>
      <c r="B29" s="18">
        <v>4063.5</v>
      </c>
      <c r="C29" s="18">
        <v>4446.8999999999996</v>
      </c>
      <c r="D29" s="18">
        <v>3445</v>
      </c>
      <c r="E29" s="18">
        <v>3919.3</v>
      </c>
      <c r="F29" s="18">
        <v>4198.1000000000004</v>
      </c>
      <c r="G29" s="19">
        <v>4198.1000000000004</v>
      </c>
      <c r="H29" s="20">
        <v>5166.4000000000005</v>
      </c>
      <c r="I29" s="9"/>
    </row>
    <row r="30" spans="1:9" s="4" customFormat="1" ht="25.5">
      <c r="A30" s="42" t="s">
        <v>69</v>
      </c>
      <c r="B30" s="18">
        <v>287.89999999999998</v>
      </c>
      <c r="C30" s="18">
        <v>553</v>
      </c>
      <c r="D30" s="18">
        <v>1158.3</v>
      </c>
      <c r="E30" s="18">
        <v>2278.9</v>
      </c>
      <c r="F30" s="18">
        <v>3205.2</v>
      </c>
      <c r="G30" s="19">
        <v>3205.2</v>
      </c>
      <c r="H30" s="20">
        <v>3783.3</v>
      </c>
      <c r="I30" s="9"/>
    </row>
    <row r="31" spans="1:9" s="4" customFormat="1" ht="14.45" customHeight="1" thickBot="1">
      <c r="A31" s="23" t="s">
        <v>70</v>
      </c>
      <c r="B31" s="31">
        <f t="array" ref="B31">SUM(ROUND(B21:B30,1))</f>
        <v>2206794</v>
      </c>
      <c r="C31" s="31">
        <f t="array" ref="C31">SUM(ROUND(C21:C30,1))</f>
        <v>2241298.2000000007</v>
      </c>
      <c r="D31" s="31">
        <f t="array" ref="D31">SUM(ROUND(D21:D30,1))</f>
        <v>2245364.6999999997</v>
      </c>
      <c r="E31" s="31">
        <f t="array" ref="E31">SUM(ROUND(E21:E30,1))</f>
        <v>2392611.5</v>
      </c>
      <c r="F31" s="31">
        <f t="array" ref="F31">SUM(ROUND(F21:F30,1))</f>
        <v>2482954.3000000003</v>
      </c>
      <c r="G31" s="32">
        <f>SUM((G21:G30))</f>
        <v>2482954.3000000003</v>
      </c>
      <c r="H31" s="33">
        <f>SUM((H21:H30))</f>
        <v>2433498.1999999997</v>
      </c>
      <c r="I31" s="9"/>
    </row>
    <row r="32" spans="1:9" ht="7.15" customHeight="1" thickTop="1"/>
  </sheetData>
  <mergeCells count="4">
    <mergeCell ref="B2:E2"/>
    <mergeCell ref="G2:H2"/>
    <mergeCell ref="B18:E18"/>
    <mergeCell ref="G18:H18"/>
  </mergeCells>
  <pageMargins left="0.19685039370078741" right="0.19685039370078741" top="0.39370078740157483" bottom="0.39370078740157483" header="0.51181102362204722" footer="0.51181102362204722"/>
  <pageSetup scale="87" orientation="portrait" r:id="rId1"/>
  <headerFooter alignWithMargins="0"/>
  <rowBreaks count="1" manualBreakCount="1">
    <brk id="16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view="pageBreakPreview" zoomScaleNormal="100" zoomScaleSheetLayoutView="100" workbookViewId="0">
      <selection activeCell="J11" sqref="J11"/>
    </sheetView>
  </sheetViews>
  <sheetFormatPr baseColWidth="10" defaultColWidth="11.5703125" defaultRowHeight="15" customHeight="1"/>
  <cols>
    <col min="1" max="1" width="29.140625" style="38" bestFit="1" customWidth="1"/>
    <col min="2" max="5" width="10.85546875" style="37" bestFit="1" customWidth="1"/>
    <col min="6" max="6" width="10.85546875" style="37" customWidth="1"/>
    <col min="7" max="7" width="10.85546875" style="37" bestFit="1" customWidth="1"/>
    <col min="8" max="8" width="10.85546875" style="37" customWidth="1"/>
    <col min="9" max="16384" width="11.5703125" style="38"/>
  </cols>
  <sheetData>
    <row r="1" spans="1:8" ht="12.75">
      <c r="A1" s="39" t="s">
        <v>72</v>
      </c>
      <c r="B1" s="40"/>
      <c r="C1" s="40"/>
      <c r="D1" s="40"/>
      <c r="E1" s="40"/>
      <c r="F1" s="40"/>
      <c r="G1" s="40"/>
      <c r="H1" s="40"/>
    </row>
    <row r="2" spans="1:8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s="4" customFormat="1" ht="13.9" customHeight="1" thickTop="1">
      <c r="A4" s="17" t="s">
        <v>73</v>
      </c>
      <c r="B4" s="18"/>
      <c r="C4" s="18"/>
      <c r="D4" s="18"/>
      <c r="E4" s="18"/>
      <c r="F4" s="18"/>
      <c r="G4" s="19"/>
      <c r="H4" s="20"/>
    </row>
    <row r="5" spans="1:8" s="4" customFormat="1" ht="13.9" customHeight="1">
      <c r="A5" s="21" t="s">
        <v>74</v>
      </c>
      <c r="B5" s="18">
        <v>11430.9</v>
      </c>
      <c r="C5" s="18">
        <v>11363.9</v>
      </c>
      <c r="D5" s="18">
        <v>10991.7</v>
      </c>
      <c r="E5" s="18">
        <v>11668.2</v>
      </c>
      <c r="F5" s="18">
        <v>12221.9</v>
      </c>
      <c r="G5" s="19">
        <v>12221.9</v>
      </c>
      <c r="H5" s="20">
        <v>12296.6</v>
      </c>
    </row>
    <row r="6" spans="1:8" s="4" customFormat="1" ht="13.9" customHeight="1">
      <c r="A6" s="21" t="s">
        <v>75</v>
      </c>
      <c r="B6" s="18">
        <v>20433</v>
      </c>
      <c r="C6" s="18">
        <v>20344.3</v>
      </c>
      <c r="D6" s="18">
        <v>19972.8</v>
      </c>
      <c r="E6" s="18">
        <v>20955.8</v>
      </c>
      <c r="F6" s="18">
        <v>21301.5</v>
      </c>
      <c r="G6" s="19">
        <v>21301.5</v>
      </c>
      <c r="H6" s="20">
        <v>22938.6</v>
      </c>
    </row>
    <row r="7" spans="1:8" s="4" customFormat="1" ht="13.9" customHeight="1">
      <c r="A7" s="21" t="s">
        <v>76</v>
      </c>
      <c r="B7" s="18">
        <v>28238.400000000001</v>
      </c>
      <c r="C7" s="18">
        <v>28063.1</v>
      </c>
      <c r="D7" s="18">
        <v>27564.9</v>
      </c>
      <c r="E7" s="18">
        <v>28141.4</v>
      </c>
      <c r="F7" s="18">
        <v>28600.6</v>
      </c>
      <c r="G7" s="19">
        <v>28600.6</v>
      </c>
      <c r="H7" s="20">
        <v>27897.599999999999</v>
      </c>
    </row>
    <row r="8" spans="1:8" s="4" customFormat="1" ht="13.9" customHeight="1">
      <c r="A8" s="21" t="s">
        <v>77</v>
      </c>
      <c r="B8" s="18">
        <v>40022.1</v>
      </c>
      <c r="C8" s="18">
        <v>39983.1</v>
      </c>
      <c r="D8" s="18">
        <v>39307.5</v>
      </c>
      <c r="E8" s="18">
        <v>41380.6</v>
      </c>
      <c r="F8" s="18">
        <v>42386</v>
      </c>
      <c r="G8" s="19">
        <v>42386</v>
      </c>
      <c r="H8" s="20">
        <v>42156.1</v>
      </c>
    </row>
    <row r="9" spans="1:8" s="4" customFormat="1" ht="13.9" customHeight="1">
      <c r="A9" s="21" t="s">
        <v>78</v>
      </c>
      <c r="B9" s="18">
        <v>72489.399999999994</v>
      </c>
      <c r="C9" s="18">
        <v>72110.5</v>
      </c>
      <c r="D9" s="18">
        <v>69168.399999999994</v>
      </c>
      <c r="E9" s="18">
        <v>72018.8</v>
      </c>
      <c r="F9" s="18">
        <v>72368.899999999994</v>
      </c>
      <c r="G9" s="19">
        <v>72368.899999999994</v>
      </c>
      <c r="H9" s="20">
        <v>68790.5</v>
      </c>
    </row>
    <row r="10" spans="1:8" s="4" customFormat="1" ht="13.9" customHeight="1">
      <c r="A10" s="21" t="s">
        <v>79</v>
      </c>
      <c r="B10" s="18">
        <v>9942</v>
      </c>
      <c r="C10" s="18">
        <v>9921.4</v>
      </c>
      <c r="D10" s="18">
        <v>9647.7000000000007</v>
      </c>
      <c r="E10" s="18">
        <v>9889.1</v>
      </c>
      <c r="F10" s="18">
        <v>10069.5</v>
      </c>
      <c r="G10" s="19">
        <v>10069.5</v>
      </c>
      <c r="H10" s="20">
        <v>10877</v>
      </c>
    </row>
    <row r="11" spans="1:8" s="4" customFormat="1" ht="13.9" customHeight="1">
      <c r="A11" s="21" t="s">
        <v>80</v>
      </c>
      <c r="B11" s="18">
        <v>59.6</v>
      </c>
      <c r="C11" s="18">
        <v>58.3</v>
      </c>
      <c r="D11" s="18">
        <v>72.400000000000006</v>
      </c>
      <c r="E11" s="18">
        <v>70.599999999999994</v>
      </c>
      <c r="F11" s="18">
        <v>81.8</v>
      </c>
      <c r="G11" s="19">
        <v>81.8</v>
      </c>
      <c r="H11" s="20">
        <v>89.7</v>
      </c>
    </row>
    <row r="12" spans="1:8" s="4" customFormat="1" ht="13.9" customHeight="1">
      <c r="A12" s="21" t="s">
        <v>81</v>
      </c>
      <c r="B12" s="18">
        <v>30451.7</v>
      </c>
      <c r="C12" s="18">
        <v>30265.3</v>
      </c>
      <c r="D12" s="18">
        <v>28823.200000000001</v>
      </c>
      <c r="E12" s="18">
        <v>29831.5</v>
      </c>
      <c r="F12" s="18">
        <v>29604.1</v>
      </c>
      <c r="G12" s="19">
        <v>29604.1</v>
      </c>
      <c r="H12" s="20">
        <v>29974.6</v>
      </c>
    </row>
    <row r="13" spans="1:8" s="4" customFormat="1" ht="13.9" customHeight="1">
      <c r="A13" s="21" t="s">
        <v>82</v>
      </c>
      <c r="B13" s="18">
        <v>44982.1</v>
      </c>
      <c r="C13" s="18">
        <v>44939.1</v>
      </c>
      <c r="D13" s="18">
        <v>45399.4</v>
      </c>
      <c r="E13" s="18">
        <v>50452.6</v>
      </c>
      <c r="F13" s="18">
        <v>52767.6</v>
      </c>
      <c r="G13" s="19">
        <v>52767.6</v>
      </c>
      <c r="H13" s="20">
        <v>54228.1</v>
      </c>
    </row>
    <row r="14" spans="1:8" s="4" customFormat="1" ht="13.9" customHeight="1">
      <c r="A14" s="21" t="s">
        <v>83</v>
      </c>
      <c r="B14" s="18">
        <v>17725.099999999999</v>
      </c>
      <c r="C14" s="18">
        <v>17601.5</v>
      </c>
      <c r="D14" s="18">
        <v>17448.7</v>
      </c>
      <c r="E14" s="18">
        <v>17995.5</v>
      </c>
      <c r="F14" s="18">
        <v>17923.2</v>
      </c>
      <c r="G14" s="19">
        <v>17923.2</v>
      </c>
      <c r="H14" s="20">
        <v>16619.099999999999</v>
      </c>
    </row>
    <row r="15" spans="1:8" s="4" customFormat="1" ht="13.9" customHeight="1">
      <c r="A15" s="21" t="s">
        <v>84</v>
      </c>
      <c r="B15" s="18">
        <v>5268.5</v>
      </c>
      <c r="C15" s="18">
        <v>5297.5</v>
      </c>
      <c r="D15" s="18">
        <v>5173.5</v>
      </c>
      <c r="E15" s="18">
        <v>5759.6</v>
      </c>
      <c r="F15" s="18">
        <v>5868.1</v>
      </c>
      <c r="G15" s="19">
        <v>5868.1</v>
      </c>
      <c r="H15" s="20">
        <v>5846.6</v>
      </c>
    </row>
    <row r="16" spans="1:8" s="4" customFormat="1" ht="13.9" customHeight="1">
      <c r="A16" s="21" t="s">
        <v>85</v>
      </c>
      <c r="B16" s="18">
        <v>60282.2</v>
      </c>
      <c r="C16" s="18">
        <v>59928.5</v>
      </c>
      <c r="D16" s="18">
        <v>58886.3</v>
      </c>
      <c r="E16" s="18">
        <v>63112.5</v>
      </c>
      <c r="F16" s="18">
        <v>64721.1</v>
      </c>
      <c r="G16" s="19">
        <v>64721.1</v>
      </c>
      <c r="H16" s="20">
        <v>62671</v>
      </c>
    </row>
    <row r="17" spans="1:8" s="4" customFormat="1" ht="13.9" customHeight="1">
      <c r="A17" s="21" t="s">
        <v>86</v>
      </c>
      <c r="B17" s="18">
        <v>3457.6</v>
      </c>
      <c r="C17" s="18">
        <v>3464.1</v>
      </c>
      <c r="D17" s="18">
        <v>3278.7</v>
      </c>
      <c r="E17" s="18">
        <v>3470.5</v>
      </c>
      <c r="F17" s="18">
        <v>3423.6</v>
      </c>
      <c r="G17" s="19">
        <v>3423.6</v>
      </c>
      <c r="H17" s="20">
        <v>3175.5</v>
      </c>
    </row>
    <row r="18" spans="1:8" s="4" customFormat="1" ht="13.9" customHeight="1">
      <c r="A18" s="21" t="s">
        <v>87</v>
      </c>
      <c r="B18" s="18">
        <v>9996.2999999999993</v>
      </c>
      <c r="C18" s="18">
        <v>9785.9</v>
      </c>
      <c r="D18" s="18">
        <v>9507.7000000000007</v>
      </c>
      <c r="E18" s="18">
        <v>8554</v>
      </c>
      <c r="F18" s="18">
        <v>7558.1</v>
      </c>
      <c r="G18" s="19">
        <v>7558.1</v>
      </c>
      <c r="H18" s="20">
        <v>7366.2</v>
      </c>
    </row>
    <row r="19" spans="1:8" s="4" customFormat="1" ht="13.9" customHeight="1">
      <c r="A19" s="21" t="s">
        <v>88</v>
      </c>
      <c r="B19" s="18">
        <v>51305.4</v>
      </c>
      <c r="C19" s="18">
        <v>51627</v>
      </c>
      <c r="D19" s="18">
        <v>52003.199999999997</v>
      </c>
      <c r="E19" s="18">
        <v>54804.6</v>
      </c>
      <c r="F19" s="18">
        <v>57234.3</v>
      </c>
      <c r="G19" s="19">
        <v>57234.3</v>
      </c>
      <c r="H19" s="20">
        <v>58685.3</v>
      </c>
    </row>
    <row r="20" spans="1:8" s="4" customFormat="1" ht="13.9" customHeight="1">
      <c r="A20" s="21" t="s">
        <v>89</v>
      </c>
      <c r="B20" s="18">
        <v>1800709.6</v>
      </c>
      <c r="C20" s="18">
        <v>1836544.6</v>
      </c>
      <c r="D20" s="18">
        <v>1848118.5</v>
      </c>
      <c r="E20" s="18">
        <v>1974506</v>
      </c>
      <c r="F20" s="18">
        <v>2056824</v>
      </c>
      <c r="G20" s="19">
        <v>2056824</v>
      </c>
      <c r="H20" s="20">
        <v>2009885.7</v>
      </c>
    </row>
    <row r="21" spans="1:8" s="4" customFormat="1" ht="14.45" customHeight="1" thickBot="1">
      <c r="A21" s="23" t="s">
        <v>90</v>
      </c>
      <c r="B21" s="31">
        <f t="shared" ref="B21:H21" si="0">SUM(B5:B20)</f>
        <v>2206793.9</v>
      </c>
      <c r="C21" s="31">
        <f t="shared" si="0"/>
        <v>2241298.1</v>
      </c>
      <c r="D21" s="31">
        <f t="shared" si="0"/>
        <v>2245364.6</v>
      </c>
      <c r="E21" s="31">
        <f t="shared" si="0"/>
        <v>2392611.2999999998</v>
      </c>
      <c r="F21" s="31">
        <f t="shared" si="0"/>
        <v>2482954.2999999998</v>
      </c>
      <c r="G21" s="32">
        <f t="shared" si="0"/>
        <v>2482954.2999999998</v>
      </c>
      <c r="H21" s="33">
        <f t="shared" si="0"/>
        <v>2433498.1999999997</v>
      </c>
    </row>
    <row r="22" spans="1:8" ht="7.15" customHeight="1" thickTop="1">
      <c r="A22" s="44"/>
      <c r="B22" s="40"/>
      <c r="C22" s="40"/>
      <c r="D22" s="40"/>
      <c r="E22" s="40"/>
      <c r="F22" s="40"/>
      <c r="G22" s="40"/>
      <c r="H22" s="40"/>
    </row>
    <row r="28" spans="1:8" ht="15" customHeight="1">
      <c r="E28" s="46"/>
    </row>
    <row r="31" spans="1:8" ht="15" customHeight="1">
      <c r="C31" s="37">
        <f>C29+C30</f>
        <v>0</v>
      </c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3"/>
  <sheetViews>
    <sheetView view="pageBreakPreview" zoomScaleNormal="100" zoomScaleSheetLayoutView="100" workbookViewId="0">
      <selection activeCell="J9" sqref="J9"/>
    </sheetView>
  </sheetViews>
  <sheetFormatPr baseColWidth="10" defaultColWidth="11.5703125" defaultRowHeight="15" customHeight="1"/>
  <cols>
    <col min="1" max="1" width="39.85546875" style="38" customWidth="1"/>
    <col min="2" max="5" width="9.42578125" style="41" bestFit="1" customWidth="1"/>
    <col min="6" max="6" width="9.5703125" style="41" customWidth="1"/>
    <col min="7" max="8" width="9.42578125" style="41" bestFit="1" customWidth="1"/>
    <col min="9" max="9" width="11.5703125" style="41"/>
    <col min="10" max="16384" width="11.5703125" style="38"/>
  </cols>
  <sheetData>
    <row r="1" spans="1:9" ht="12.75">
      <c r="A1" s="39" t="s">
        <v>91</v>
      </c>
      <c r="B1" s="47"/>
      <c r="C1" s="47"/>
      <c r="D1" s="47"/>
      <c r="E1" s="47"/>
      <c r="F1" s="47"/>
      <c r="G1" s="47"/>
      <c r="H1" s="47"/>
    </row>
    <row r="2" spans="1:9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9"/>
    </row>
    <row r="3" spans="1:9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9" s="4" customFormat="1" ht="13.9" customHeight="1" thickTop="1">
      <c r="A4" s="17" t="s">
        <v>92</v>
      </c>
      <c r="B4" s="18"/>
      <c r="C4" s="18"/>
      <c r="D4" s="18"/>
      <c r="E4" s="18"/>
      <c r="F4" s="18"/>
      <c r="G4" s="19"/>
      <c r="H4" s="20"/>
      <c r="I4" s="9"/>
    </row>
    <row r="5" spans="1:9" s="4" customFormat="1" ht="13.9" customHeight="1">
      <c r="A5" s="21" t="s">
        <v>42</v>
      </c>
      <c r="B5" s="18">
        <v>45673.599999999999</v>
      </c>
      <c r="C5" s="18">
        <v>44204.5</v>
      </c>
      <c r="D5" s="18">
        <v>35454.699999999997</v>
      </c>
      <c r="E5" s="18">
        <v>30745</v>
      </c>
      <c r="F5" s="18">
        <v>25302.1</v>
      </c>
      <c r="G5" s="19">
        <v>25302.1</v>
      </c>
      <c r="H5" s="20">
        <v>23067</v>
      </c>
      <c r="I5" s="9"/>
    </row>
    <row r="6" spans="1:9" s="4" customFormat="1" ht="13.9" customHeight="1">
      <c r="A6" s="21" t="s">
        <v>93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9">
        <v>0</v>
      </c>
      <c r="H6" s="20">
        <v>14400</v>
      </c>
      <c r="I6" s="9"/>
    </row>
    <row r="7" spans="1:9" s="4" customFormat="1" ht="13.9" customHeight="1">
      <c r="A7" s="21" t="s">
        <v>94</v>
      </c>
      <c r="B7" s="18">
        <v>38665.1</v>
      </c>
      <c r="C7" s="18">
        <v>38201</v>
      </c>
      <c r="D7" s="18">
        <v>35705.5</v>
      </c>
      <c r="E7" s="18">
        <v>37603</v>
      </c>
      <c r="F7" s="18">
        <v>39286.199999999997</v>
      </c>
      <c r="G7" s="19">
        <v>45886.2</v>
      </c>
      <c r="H7" s="20">
        <v>58250</v>
      </c>
      <c r="I7" s="9"/>
    </row>
    <row r="8" spans="1:9" s="4" customFormat="1" ht="13.9" customHeight="1">
      <c r="A8" s="21" t="s">
        <v>95</v>
      </c>
      <c r="B8" s="18">
        <v>0</v>
      </c>
      <c r="C8" s="18">
        <v>0</v>
      </c>
      <c r="D8" s="18">
        <v>0</v>
      </c>
      <c r="E8" s="18">
        <v>978.2</v>
      </c>
      <c r="F8" s="18">
        <v>8500</v>
      </c>
      <c r="G8" s="19">
        <v>11300</v>
      </c>
      <c r="H8" s="20">
        <v>62400</v>
      </c>
      <c r="I8" s="9"/>
    </row>
    <row r="9" spans="1:9" s="4" customFormat="1" ht="13.9" customHeight="1">
      <c r="A9" s="21" t="s">
        <v>41</v>
      </c>
      <c r="B9" s="18">
        <v>37059.599999999999</v>
      </c>
      <c r="C9" s="18">
        <v>35740.6</v>
      </c>
      <c r="D9" s="18">
        <v>37097.599999999999</v>
      </c>
      <c r="E9" s="18">
        <v>37343.5</v>
      </c>
      <c r="F9" s="18">
        <v>36700</v>
      </c>
      <c r="G9" s="19">
        <v>36200</v>
      </c>
      <c r="H9" s="20">
        <v>39159.699999999997</v>
      </c>
      <c r="I9" s="9"/>
    </row>
    <row r="10" spans="1:9" s="4" customFormat="1" ht="13.9" customHeight="1">
      <c r="A10" s="21" t="s">
        <v>96</v>
      </c>
      <c r="B10" s="18">
        <v>7199.1</v>
      </c>
      <c r="C10" s="18">
        <v>3213.3</v>
      </c>
      <c r="D10" s="18">
        <v>4807.8999999999996</v>
      </c>
      <c r="E10" s="18">
        <v>10003.6</v>
      </c>
      <c r="F10" s="18">
        <v>8995</v>
      </c>
      <c r="G10" s="19">
        <v>16204</v>
      </c>
      <c r="H10" s="20">
        <v>15404</v>
      </c>
      <c r="I10" s="9"/>
    </row>
    <row r="11" spans="1:9" s="4" customFormat="1" ht="13.9" customHeight="1">
      <c r="A11" s="21" t="s">
        <v>97</v>
      </c>
      <c r="B11" s="18">
        <v>4376</v>
      </c>
      <c r="C11" s="18">
        <v>6559.3</v>
      </c>
      <c r="D11" s="18">
        <v>8582</v>
      </c>
      <c r="E11" s="18">
        <v>8936.6</v>
      </c>
      <c r="F11" s="18">
        <v>27601.599999999999</v>
      </c>
      <c r="G11" s="19">
        <v>6464.8</v>
      </c>
      <c r="H11" s="20">
        <v>0</v>
      </c>
      <c r="I11" s="9"/>
    </row>
    <row r="12" spans="1:9" s="4" customFormat="1" ht="13.9" customHeight="1">
      <c r="A12" s="21" t="s">
        <v>98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9">
        <v>0</v>
      </c>
      <c r="H12" s="20">
        <v>0</v>
      </c>
      <c r="I12" s="9"/>
    </row>
    <row r="13" spans="1:9" s="4" customFormat="1" ht="13.9" customHeight="1">
      <c r="A13" s="21" t="s">
        <v>99</v>
      </c>
      <c r="B13" s="18">
        <v>7695.6</v>
      </c>
      <c r="C13" s="18">
        <v>8633.5</v>
      </c>
      <c r="D13" s="18">
        <v>9504.6</v>
      </c>
      <c r="E13" s="18">
        <v>8126</v>
      </c>
      <c r="F13" s="18">
        <v>13484.5</v>
      </c>
      <c r="G13" s="19">
        <v>14233.3</v>
      </c>
      <c r="H13" s="20">
        <v>14487.5</v>
      </c>
      <c r="I13" s="9"/>
    </row>
    <row r="14" spans="1:9" s="4" customFormat="1" ht="13.9" customHeight="1">
      <c r="A14" s="21" t="s">
        <v>100</v>
      </c>
      <c r="B14" s="18">
        <v>9311.2000000000007</v>
      </c>
      <c r="C14" s="18">
        <v>9352.5</v>
      </c>
      <c r="D14" s="18">
        <v>8903.7000000000007</v>
      </c>
      <c r="E14" s="18">
        <v>8884.2000000000007</v>
      </c>
      <c r="F14" s="18">
        <v>9482.7000000000007</v>
      </c>
      <c r="G14" s="19">
        <v>10000</v>
      </c>
      <c r="H14" s="20">
        <v>10000</v>
      </c>
      <c r="I14" s="9"/>
    </row>
    <row r="15" spans="1:9" s="4" customFormat="1" ht="13.9" customHeight="1">
      <c r="A15" s="21" t="s">
        <v>101</v>
      </c>
      <c r="B15" s="18">
        <v>8060.8</v>
      </c>
      <c r="C15" s="18">
        <v>7609.5</v>
      </c>
      <c r="D15" s="18">
        <v>8227.2999999999993</v>
      </c>
      <c r="E15" s="18">
        <v>7945.8</v>
      </c>
      <c r="F15" s="18">
        <v>9536.5</v>
      </c>
      <c r="G15" s="19">
        <v>7585.9</v>
      </c>
      <c r="H15" s="20">
        <v>7265.9</v>
      </c>
      <c r="I15" s="9"/>
    </row>
    <row r="16" spans="1:9" s="4" customFormat="1" ht="13.9" customHeight="1">
      <c r="A16" s="21" t="s">
        <v>102</v>
      </c>
      <c r="B16" s="18">
        <v>13014.1</v>
      </c>
      <c r="C16" s="18">
        <v>7372.3</v>
      </c>
      <c r="D16" s="18">
        <v>34494.1</v>
      </c>
      <c r="E16" s="18">
        <v>13536.2</v>
      </c>
      <c r="F16" s="18">
        <v>11102.9</v>
      </c>
      <c r="G16" s="19">
        <v>5098.3999999999996</v>
      </c>
      <c r="H16" s="20">
        <v>5350.3</v>
      </c>
      <c r="I16" s="9"/>
    </row>
    <row r="17" spans="1:9" s="4" customFormat="1" ht="13.9" customHeight="1">
      <c r="A17" s="21" t="s">
        <v>103</v>
      </c>
      <c r="B17" s="18">
        <v>2033.2</v>
      </c>
      <c r="C17" s="18">
        <v>1999.8</v>
      </c>
      <c r="D17" s="18">
        <v>1873.7</v>
      </c>
      <c r="E17" s="18">
        <v>1758.8</v>
      </c>
      <c r="F17" s="18">
        <v>1784.6</v>
      </c>
      <c r="G17" s="19">
        <v>2039.2</v>
      </c>
      <c r="H17" s="20">
        <v>5106.3</v>
      </c>
      <c r="I17" s="9"/>
    </row>
    <row r="18" spans="1:9" s="4" customFormat="1" ht="13.9" customHeight="1">
      <c r="A18" s="21" t="s">
        <v>104</v>
      </c>
      <c r="B18" s="18">
        <v>3783.9</v>
      </c>
      <c r="C18" s="18">
        <v>7547.5999999999995</v>
      </c>
      <c r="D18" s="18">
        <v>10712.6</v>
      </c>
      <c r="E18" s="18">
        <v>13259.4</v>
      </c>
      <c r="F18" s="18">
        <v>13692.7</v>
      </c>
      <c r="G18" s="19">
        <v>14192.7</v>
      </c>
      <c r="H18" s="20">
        <v>14981.300000000001</v>
      </c>
      <c r="I18" s="9"/>
    </row>
    <row r="19" spans="1:9" s="4" customFormat="1" ht="13.9" customHeight="1">
      <c r="A19" s="21" t="s">
        <v>105</v>
      </c>
      <c r="B19" s="18">
        <v>25000</v>
      </c>
      <c r="C19" s="18">
        <v>25000</v>
      </c>
      <c r="D19" s="18">
        <v>0</v>
      </c>
      <c r="E19" s="18">
        <v>0</v>
      </c>
      <c r="F19" s="18">
        <v>0</v>
      </c>
      <c r="G19" s="19">
        <v>0</v>
      </c>
      <c r="H19" s="20">
        <v>0</v>
      </c>
      <c r="I19" s="9"/>
    </row>
    <row r="20" spans="1:9" s="4" customFormat="1" ht="13.9" customHeight="1">
      <c r="A20" s="21" t="s">
        <v>106</v>
      </c>
      <c r="B20" s="18">
        <v>23002.1</v>
      </c>
      <c r="C20" s="18">
        <v>23007</v>
      </c>
      <c r="D20" s="18">
        <v>0</v>
      </c>
      <c r="E20" s="18">
        <v>0</v>
      </c>
      <c r="F20" s="18">
        <v>0</v>
      </c>
      <c r="G20" s="19">
        <v>0</v>
      </c>
      <c r="H20" s="20">
        <v>0</v>
      </c>
      <c r="I20" s="9"/>
    </row>
    <row r="21" spans="1:9" s="4" customFormat="1" ht="13.9" customHeight="1">
      <c r="A21" s="21" t="s">
        <v>107</v>
      </c>
      <c r="B21" s="18">
        <v>27035.8</v>
      </c>
      <c r="C21" s="18">
        <v>19159.099999999999</v>
      </c>
      <c r="D21" s="18">
        <v>0</v>
      </c>
      <c r="E21" s="18">
        <v>0</v>
      </c>
      <c r="F21" s="18">
        <v>0</v>
      </c>
      <c r="G21" s="19">
        <v>0</v>
      </c>
      <c r="H21" s="20">
        <v>0</v>
      </c>
      <c r="I21" s="9"/>
    </row>
    <row r="22" spans="1:9" s="4" customFormat="1" ht="13.9" customHeight="1">
      <c r="A22" s="21" t="s">
        <v>108</v>
      </c>
      <c r="B22" s="18">
        <v>0</v>
      </c>
      <c r="C22" s="18">
        <v>0</v>
      </c>
      <c r="D22" s="18">
        <v>83000</v>
      </c>
      <c r="E22" s="18">
        <v>86474.2</v>
      </c>
      <c r="F22" s="18">
        <v>89900</v>
      </c>
      <c r="G22" s="19">
        <v>89900</v>
      </c>
      <c r="H22" s="20">
        <v>93500</v>
      </c>
      <c r="I22" s="9"/>
    </row>
    <row r="23" spans="1:9" s="4" customFormat="1" ht="13.9" customHeight="1">
      <c r="A23" s="21" t="s">
        <v>109</v>
      </c>
      <c r="B23" s="18">
        <v>0</v>
      </c>
      <c r="C23" s="18">
        <v>0</v>
      </c>
      <c r="D23" s="18">
        <v>0</v>
      </c>
      <c r="E23" s="18">
        <v>8389.4</v>
      </c>
      <c r="F23" s="18">
        <v>51610.6</v>
      </c>
      <c r="G23" s="19">
        <v>30000</v>
      </c>
      <c r="H23" s="20">
        <v>20000</v>
      </c>
      <c r="I23" s="9"/>
    </row>
    <row r="24" spans="1:9" s="4" customFormat="1" ht="13.9" customHeight="1">
      <c r="A24" s="21" t="s">
        <v>110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9">
        <v>0</v>
      </c>
      <c r="H24" s="20">
        <v>150000</v>
      </c>
      <c r="I24" s="9"/>
    </row>
    <row r="25" spans="1:9" s="4" customFormat="1" ht="13.9" customHeight="1">
      <c r="A25" s="21" t="s">
        <v>49</v>
      </c>
      <c r="B25" s="18">
        <v>4113.7</v>
      </c>
      <c r="C25" s="18">
        <v>6935.7000000000007</v>
      </c>
      <c r="D25" s="18">
        <v>72338.100000000006</v>
      </c>
      <c r="E25" s="18">
        <v>9084</v>
      </c>
      <c r="F25" s="18">
        <v>12409.4</v>
      </c>
      <c r="G25" s="19">
        <v>5937.6</v>
      </c>
      <c r="H25" s="20">
        <v>6756.9</v>
      </c>
      <c r="I25" s="9"/>
    </row>
    <row r="26" spans="1:9" s="4" customFormat="1" ht="14.45" customHeight="1" thickBot="1">
      <c r="A26" s="23" t="s">
        <v>111</v>
      </c>
      <c r="B26" s="31">
        <f t="array" ref="B26">SUM(B5:B25)</f>
        <v>256023.80000000002</v>
      </c>
      <c r="C26" s="31">
        <f t="array" ref="C26">SUM(C5:C25)</f>
        <v>244535.7</v>
      </c>
      <c r="D26" s="31">
        <f t="array" ref="D26">SUM(D5:D25)</f>
        <v>350701.80000000005</v>
      </c>
      <c r="E26" s="31">
        <f t="array" ref="E26">SUM(E5:E25)</f>
        <v>283067.90000000002</v>
      </c>
      <c r="F26" s="31">
        <f t="array" ref="F26">SUM(F5:F25)</f>
        <v>359388.80000000005</v>
      </c>
      <c r="G26" s="32">
        <f t="array" ref="G26">SUM(G5:G25)</f>
        <v>320344.19999999995</v>
      </c>
      <c r="H26" s="33">
        <f t="array" ref="H26">SUM(H5:H25)</f>
        <v>540128.9</v>
      </c>
      <c r="I26" s="9"/>
    </row>
    <row r="27" spans="1:9" ht="7.15" customHeight="1" thickTop="1">
      <c r="A27" s="44"/>
      <c r="B27" s="47"/>
      <c r="C27" s="47"/>
      <c r="D27" s="47"/>
      <c r="E27" s="47"/>
      <c r="F27" s="47"/>
      <c r="G27" s="47"/>
      <c r="H27" s="47"/>
    </row>
    <row r="28" spans="1:9" ht="12.75">
      <c r="A28" s="44"/>
      <c r="B28" s="47"/>
      <c r="C28" s="47"/>
      <c r="D28" s="47"/>
      <c r="E28" s="47"/>
      <c r="F28" s="47"/>
      <c r="G28" s="47"/>
      <c r="H28" s="47"/>
    </row>
    <row r="29" spans="1:9" ht="12.75">
      <c r="A29" s="39" t="s">
        <v>112</v>
      </c>
      <c r="B29" s="47"/>
      <c r="C29" s="47"/>
      <c r="D29" s="47"/>
      <c r="E29" s="47"/>
      <c r="F29" s="47"/>
      <c r="G29" s="47"/>
      <c r="H29" s="47"/>
    </row>
    <row r="30" spans="1:9" s="4" customFormat="1" ht="13.9" customHeight="1">
      <c r="A30" s="5" t="s">
        <v>1</v>
      </c>
      <c r="B30" s="64" t="s">
        <v>2</v>
      </c>
      <c r="C30" s="65"/>
      <c r="D30" s="65"/>
      <c r="E30" s="65"/>
      <c r="F30" s="6" t="s">
        <v>3</v>
      </c>
      <c r="G30" s="66" t="s">
        <v>4</v>
      </c>
      <c r="H30" s="67"/>
      <c r="I30" s="9"/>
    </row>
    <row r="31" spans="1:9" s="10" customFormat="1" ht="13.9" customHeight="1" thickBot="1">
      <c r="A31" s="11"/>
      <c r="B31" s="12">
        <v>2015</v>
      </c>
      <c r="C31" s="12">
        <v>2016</v>
      </c>
      <c r="D31" s="12">
        <v>2017</v>
      </c>
      <c r="E31" s="12">
        <v>2018</v>
      </c>
      <c r="F31" s="13">
        <v>2019</v>
      </c>
      <c r="G31" s="14">
        <v>2019</v>
      </c>
      <c r="H31" s="15">
        <v>2020</v>
      </c>
    </row>
    <row r="32" spans="1:9" s="4" customFormat="1" ht="13.9" customHeight="1" thickTop="1">
      <c r="A32" s="17" t="s">
        <v>92</v>
      </c>
      <c r="B32" s="18"/>
      <c r="C32" s="18"/>
      <c r="D32" s="18"/>
      <c r="E32" s="18"/>
      <c r="F32" s="18"/>
      <c r="G32" s="19"/>
      <c r="H32" s="20"/>
      <c r="I32" s="9"/>
    </row>
    <row r="33" spans="1:9" s="4" customFormat="1" ht="13.9" customHeight="1">
      <c r="A33" s="21" t="s">
        <v>42</v>
      </c>
      <c r="B33" s="18">
        <v>19877.099999999999</v>
      </c>
      <c r="C33" s="18">
        <v>16813.3</v>
      </c>
      <c r="D33" s="18">
        <v>13086.1</v>
      </c>
      <c r="E33" s="18">
        <v>12036.6</v>
      </c>
      <c r="F33" s="18">
        <v>11112.4</v>
      </c>
      <c r="G33" s="19">
        <v>11112.4</v>
      </c>
      <c r="H33" s="20">
        <v>10772.4</v>
      </c>
      <c r="I33" s="9"/>
    </row>
    <row r="34" spans="1:9" s="4" customFormat="1" ht="13.9" customHeight="1">
      <c r="A34" s="21" t="s">
        <v>93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9">
        <v>0</v>
      </c>
      <c r="H34" s="20">
        <v>14400</v>
      </c>
      <c r="I34" s="9"/>
    </row>
    <row r="35" spans="1:9" s="4" customFormat="1" ht="13.9" customHeight="1">
      <c r="A35" s="21" t="s">
        <v>94</v>
      </c>
      <c r="B35" s="18">
        <v>17526.7</v>
      </c>
      <c r="C35" s="18">
        <v>24736.2</v>
      </c>
      <c r="D35" s="18">
        <v>24736.2</v>
      </c>
      <c r="E35" s="18">
        <v>24974.7</v>
      </c>
      <c r="F35" s="18">
        <v>24736.2</v>
      </c>
      <c r="G35" s="19">
        <v>24736.2</v>
      </c>
      <c r="H35" s="20">
        <v>25200</v>
      </c>
      <c r="I35" s="9"/>
    </row>
    <row r="36" spans="1:9" s="4" customFormat="1" ht="13.9" customHeight="1">
      <c r="A36" s="21" t="s">
        <v>95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9">
        <v>0</v>
      </c>
      <c r="H36" s="20">
        <v>0</v>
      </c>
      <c r="I36" s="9"/>
    </row>
    <row r="37" spans="1:9" s="4" customFormat="1" ht="13.9" customHeight="1">
      <c r="A37" s="21" t="s">
        <v>41</v>
      </c>
      <c r="B37" s="18">
        <v>37059.599999999999</v>
      </c>
      <c r="C37" s="18">
        <v>35740.6</v>
      </c>
      <c r="D37" s="18">
        <v>37097.599999999999</v>
      </c>
      <c r="E37" s="18">
        <v>37343.5</v>
      </c>
      <c r="F37" s="18">
        <v>36700</v>
      </c>
      <c r="G37" s="19">
        <v>36200</v>
      </c>
      <c r="H37" s="20">
        <v>39159.699999999997</v>
      </c>
      <c r="I37" s="9"/>
    </row>
    <row r="38" spans="1:9" s="4" customFormat="1" ht="13.9" customHeight="1">
      <c r="A38" s="21" t="s">
        <v>96</v>
      </c>
      <c r="B38" s="18">
        <v>4912.7</v>
      </c>
      <c r="C38" s="18">
        <v>2860.9</v>
      </c>
      <c r="D38" s="18">
        <v>2598.5</v>
      </c>
      <c r="E38" s="18">
        <v>7998.4</v>
      </c>
      <c r="F38" s="18">
        <v>8520</v>
      </c>
      <c r="G38" s="19">
        <v>14954</v>
      </c>
      <c r="H38" s="20">
        <v>13954</v>
      </c>
      <c r="I38" s="9"/>
    </row>
    <row r="39" spans="1:9" s="4" customFormat="1" ht="13.9" customHeight="1">
      <c r="A39" s="21" t="s">
        <v>97</v>
      </c>
      <c r="B39" s="18">
        <v>57.3</v>
      </c>
      <c r="C39" s="18">
        <v>39.4</v>
      </c>
      <c r="D39" s="18">
        <v>824.3</v>
      </c>
      <c r="E39" s="18">
        <v>0</v>
      </c>
      <c r="F39" s="18">
        <v>15075</v>
      </c>
      <c r="G39" s="19">
        <v>0</v>
      </c>
      <c r="H39" s="20">
        <v>0</v>
      </c>
      <c r="I39" s="9"/>
    </row>
    <row r="40" spans="1:9" s="4" customFormat="1" ht="13.9" customHeight="1">
      <c r="A40" s="21" t="s">
        <v>98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9">
        <v>0</v>
      </c>
      <c r="H40" s="20">
        <v>0</v>
      </c>
      <c r="I40" s="9"/>
    </row>
    <row r="41" spans="1:9" s="4" customFormat="1" ht="13.9" customHeight="1">
      <c r="A41" s="21" t="s">
        <v>99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9">
        <v>0</v>
      </c>
      <c r="H41" s="20">
        <v>0</v>
      </c>
      <c r="I41" s="9"/>
    </row>
    <row r="42" spans="1:9" s="4" customFormat="1" ht="13.9" customHeight="1">
      <c r="A42" s="21" t="s">
        <v>100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9">
        <v>0</v>
      </c>
      <c r="H42" s="20">
        <v>0</v>
      </c>
      <c r="I42" s="9"/>
    </row>
    <row r="43" spans="1:9" s="4" customFormat="1" ht="13.9" customHeight="1">
      <c r="A43" s="21" t="s">
        <v>101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9">
        <v>0</v>
      </c>
      <c r="H43" s="20">
        <v>0</v>
      </c>
      <c r="I43" s="9"/>
    </row>
    <row r="44" spans="1:9" s="4" customFormat="1" ht="13.9" customHeight="1">
      <c r="A44" s="21" t="s">
        <v>102</v>
      </c>
      <c r="B44" s="18">
        <v>12874.1</v>
      </c>
      <c r="C44" s="18">
        <v>7366.4</v>
      </c>
      <c r="D44" s="18">
        <v>17266.599999999999</v>
      </c>
      <c r="E44" s="18">
        <v>10980.2</v>
      </c>
      <c r="F44" s="18">
        <v>11058.9</v>
      </c>
      <c r="G44" s="19">
        <v>5098.3999999999996</v>
      </c>
      <c r="H44" s="20">
        <v>5350.3</v>
      </c>
      <c r="I44" s="9"/>
    </row>
    <row r="45" spans="1:9" s="4" customFormat="1" ht="13.9" customHeight="1">
      <c r="A45" s="21" t="s">
        <v>103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9">
        <v>0</v>
      </c>
      <c r="H45" s="20">
        <v>0</v>
      </c>
      <c r="I45" s="9"/>
    </row>
    <row r="46" spans="1:9" s="4" customFormat="1" ht="13.9" customHeight="1">
      <c r="A46" s="21" t="s">
        <v>104</v>
      </c>
      <c r="B46" s="18">
        <v>467.3</v>
      </c>
      <c r="C46" s="18">
        <v>4761.2</v>
      </c>
      <c r="D46" s="18">
        <v>7214.7</v>
      </c>
      <c r="E46" s="18">
        <v>7321.7999999999993</v>
      </c>
      <c r="F46" s="18">
        <v>8316.7000000000007</v>
      </c>
      <c r="G46" s="19">
        <v>8316.7000000000007</v>
      </c>
      <c r="H46" s="20">
        <v>7774</v>
      </c>
      <c r="I46" s="9"/>
    </row>
    <row r="47" spans="1:9" s="4" customFormat="1" ht="13.9" customHeight="1">
      <c r="A47" s="21" t="s">
        <v>107</v>
      </c>
      <c r="B47" s="18">
        <v>17526.2</v>
      </c>
      <c r="C47" s="18">
        <v>17922.8</v>
      </c>
      <c r="D47" s="18">
        <v>0</v>
      </c>
      <c r="E47" s="18">
        <v>0</v>
      </c>
      <c r="F47" s="18">
        <v>0</v>
      </c>
      <c r="G47" s="19">
        <v>0</v>
      </c>
      <c r="H47" s="20">
        <v>0</v>
      </c>
      <c r="I47" s="9"/>
    </row>
    <row r="48" spans="1:9" s="4" customFormat="1" ht="13.9" customHeight="1">
      <c r="A48" s="21" t="s">
        <v>105</v>
      </c>
      <c r="B48" s="18">
        <v>25000</v>
      </c>
      <c r="C48" s="18">
        <v>25000</v>
      </c>
      <c r="D48" s="18">
        <v>0</v>
      </c>
      <c r="E48" s="18">
        <v>0</v>
      </c>
      <c r="F48" s="18">
        <v>0</v>
      </c>
      <c r="G48" s="19">
        <v>0</v>
      </c>
      <c r="H48" s="20">
        <v>0</v>
      </c>
      <c r="I48" s="9"/>
    </row>
    <row r="49" spans="1:9" s="4" customFormat="1" ht="13.9" customHeight="1">
      <c r="A49" s="21" t="s">
        <v>106</v>
      </c>
      <c r="B49" s="18">
        <v>23002.1</v>
      </c>
      <c r="C49" s="18">
        <v>23007</v>
      </c>
      <c r="D49" s="18">
        <v>0</v>
      </c>
      <c r="E49" s="18">
        <v>0</v>
      </c>
      <c r="F49" s="18">
        <v>0</v>
      </c>
      <c r="G49" s="19">
        <v>0</v>
      </c>
      <c r="H49" s="20">
        <v>0</v>
      </c>
      <c r="I49" s="9"/>
    </row>
    <row r="50" spans="1:9" s="4" customFormat="1" ht="13.9" customHeight="1">
      <c r="A50" s="21" t="s">
        <v>108</v>
      </c>
      <c r="B50" s="18">
        <v>0</v>
      </c>
      <c r="C50" s="18">
        <v>0</v>
      </c>
      <c r="D50" s="18">
        <v>83000</v>
      </c>
      <c r="E50" s="18">
        <v>86474.2</v>
      </c>
      <c r="F50" s="18">
        <v>89900</v>
      </c>
      <c r="G50" s="19">
        <v>89900</v>
      </c>
      <c r="H50" s="20">
        <v>93500</v>
      </c>
      <c r="I50" s="9"/>
    </row>
    <row r="51" spans="1:9" s="4" customFormat="1" ht="13.9" customHeight="1">
      <c r="A51" s="21" t="s">
        <v>109</v>
      </c>
      <c r="B51" s="18">
        <v>0</v>
      </c>
      <c r="C51" s="18">
        <v>0</v>
      </c>
      <c r="D51" s="18">
        <v>0</v>
      </c>
      <c r="E51" s="18">
        <v>600</v>
      </c>
      <c r="F51" s="18">
        <v>2900</v>
      </c>
      <c r="G51" s="19">
        <v>500</v>
      </c>
      <c r="H51" s="20">
        <v>0</v>
      </c>
      <c r="I51" s="9"/>
    </row>
    <row r="52" spans="1:9" s="4" customFormat="1" ht="13.9" customHeight="1">
      <c r="A52" s="21" t="s">
        <v>110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9">
        <v>0</v>
      </c>
      <c r="H52" s="20">
        <v>0</v>
      </c>
      <c r="I52" s="9"/>
    </row>
    <row r="53" spans="1:9" s="4" customFormat="1" ht="13.9" customHeight="1">
      <c r="A53" s="21" t="s">
        <v>49</v>
      </c>
      <c r="B53" s="18">
        <v>3904</v>
      </c>
      <c r="C53" s="18">
        <v>5571.4000000000005</v>
      </c>
      <c r="D53" s="18">
        <v>54064.5</v>
      </c>
      <c r="E53" s="18">
        <v>3372.2</v>
      </c>
      <c r="F53" s="18">
        <v>5099.8999999999996</v>
      </c>
      <c r="G53" s="19">
        <v>1163.4000000000001</v>
      </c>
      <c r="H53" s="20">
        <v>1677.1</v>
      </c>
      <c r="I53" s="9"/>
    </row>
    <row r="54" spans="1:9" s="4" customFormat="1" ht="14.45" customHeight="1" thickBot="1">
      <c r="A54" s="23" t="s">
        <v>111</v>
      </c>
      <c r="B54" s="31">
        <f t="array" ref="B54">SUM(B33:B53)</f>
        <v>162207.1</v>
      </c>
      <c r="C54" s="31">
        <f t="array" ref="C54">SUM(C33:C53)</f>
        <v>163819.19999999998</v>
      </c>
      <c r="D54" s="31">
        <f t="array" ref="D54">SUM(D33:D53)</f>
        <v>239888.5</v>
      </c>
      <c r="E54" s="31">
        <f t="array" ref="E54">SUM(E33:E53)</f>
        <v>191101.6</v>
      </c>
      <c r="F54" s="31">
        <f t="array" ref="F54">SUM(F33:F53)</f>
        <v>213419.1</v>
      </c>
      <c r="G54" s="32">
        <f t="array" ref="G54">SUM(G33:G53)</f>
        <v>191981.1</v>
      </c>
      <c r="H54" s="33">
        <f t="array" ref="H54">SUM(H33:H53)</f>
        <v>211787.50000000003</v>
      </c>
      <c r="I54" s="9"/>
    </row>
    <row r="55" spans="1:9" ht="7.15" customHeight="1" thickTop="1">
      <c r="A55" s="44"/>
      <c r="B55" s="47"/>
      <c r="C55" s="47"/>
      <c r="D55" s="47"/>
      <c r="E55" s="47"/>
      <c r="F55" s="47"/>
      <c r="G55" s="47"/>
      <c r="H55" s="47"/>
    </row>
    <row r="56" spans="1:9" ht="12.75">
      <c r="A56" s="44"/>
      <c r="B56" s="47"/>
      <c r="C56" s="47"/>
      <c r="D56" s="47"/>
      <c r="E56" s="47"/>
      <c r="F56" s="47"/>
      <c r="G56" s="47"/>
      <c r="H56" s="47"/>
    </row>
    <row r="57" spans="1:9" ht="12.75">
      <c r="A57" s="39" t="s">
        <v>113</v>
      </c>
      <c r="B57" s="47"/>
      <c r="C57" s="47"/>
      <c r="D57" s="47"/>
      <c r="E57" s="47"/>
      <c r="F57" s="47"/>
      <c r="G57" s="47"/>
      <c r="H57" s="47"/>
    </row>
    <row r="58" spans="1:9" s="4" customFormat="1" ht="13.9" customHeight="1">
      <c r="A58" s="5" t="s">
        <v>1</v>
      </c>
      <c r="B58" s="64" t="s">
        <v>2</v>
      </c>
      <c r="C58" s="65"/>
      <c r="D58" s="65"/>
      <c r="E58" s="65"/>
      <c r="F58" s="6" t="s">
        <v>3</v>
      </c>
      <c r="G58" s="66" t="s">
        <v>4</v>
      </c>
      <c r="H58" s="67"/>
      <c r="I58" s="9"/>
    </row>
    <row r="59" spans="1:9" s="10" customFormat="1" ht="13.9" customHeight="1" thickBot="1">
      <c r="A59" s="11"/>
      <c r="B59" s="12">
        <v>2015</v>
      </c>
      <c r="C59" s="12">
        <v>2016</v>
      </c>
      <c r="D59" s="12">
        <v>2017</v>
      </c>
      <c r="E59" s="12">
        <v>2018</v>
      </c>
      <c r="F59" s="13">
        <v>2019</v>
      </c>
      <c r="G59" s="14">
        <v>2019</v>
      </c>
      <c r="H59" s="15">
        <v>2020</v>
      </c>
    </row>
    <row r="60" spans="1:9" s="4" customFormat="1" ht="13.9" customHeight="1" thickTop="1">
      <c r="A60" s="17" t="s">
        <v>92</v>
      </c>
      <c r="B60" s="18"/>
      <c r="C60" s="18"/>
      <c r="D60" s="18"/>
      <c r="E60" s="18"/>
      <c r="F60" s="18"/>
      <c r="G60" s="19"/>
      <c r="H60" s="20"/>
      <c r="I60" s="9"/>
    </row>
    <row r="61" spans="1:9" s="4" customFormat="1" ht="13.9" customHeight="1">
      <c r="A61" s="21" t="s">
        <v>42</v>
      </c>
      <c r="B61" s="18">
        <v>25796.5</v>
      </c>
      <c r="C61" s="18">
        <v>27391.200000000001</v>
      </c>
      <c r="D61" s="18">
        <v>22368.6</v>
      </c>
      <c r="E61" s="18">
        <v>18708.400000000001</v>
      </c>
      <c r="F61" s="18">
        <v>14189.7</v>
      </c>
      <c r="G61" s="19">
        <v>14189.7</v>
      </c>
      <c r="H61" s="20">
        <v>12294.6</v>
      </c>
      <c r="I61" s="9"/>
    </row>
    <row r="62" spans="1:9" s="4" customFormat="1" ht="13.9" customHeight="1">
      <c r="A62" s="21" t="s">
        <v>93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9">
        <v>0</v>
      </c>
      <c r="H62" s="20">
        <v>0</v>
      </c>
      <c r="I62" s="9"/>
    </row>
    <row r="63" spans="1:9" s="4" customFormat="1" ht="13.9" customHeight="1">
      <c r="A63" s="21" t="s">
        <v>94</v>
      </c>
      <c r="B63" s="18">
        <v>21138.5</v>
      </c>
      <c r="C63" s="18">
        <v>13464.8</v>
      </c>
      <c r="D63" s="18">
        <v>10969.3</v>
      </c>
      <c r="E63" s="18">
        <v>12628.4</v>
      </c>
      <c r="F63" s="18">
        <v>14550</v>
      </c>
      <c r="G63" s="19">
        <v>21150</v>
      </c>
      <c r="H63" s="20">
        <v>33050</v>
      </c>
      <c r="I63" s="9"/>
    </row>
    <row r="64" spans="1:9" s="4" customFormat="1" ht="13.9" customHeight="1">
      <c r="A64" s="21" t="s">
        <v>95</v>
      </c>
      <c r="B64" s="18">
        <v>0</v>
      </c>
      <c r="C64" s="18">
        <v>0</v>
      </c>
      <c r="D64" s="18">
        <v>0</v>
      </c>
      <c r="E64" s="18">
        <v>978.2</v>
      </c>
      <c r="F64" s="18">
        <v>8500</v>
      </c>
      <c r="G64" s="19">
        <v>11300</v>
      </c>
      <c r="H64" s="20">
        <v>62400</v>
      </c>
      <c r="I64" s="9"/>
    </row>
    <row r="65" spans="1:9" s="4" customFormat="1" ht="13.9" customHeight="1">
      <c r="A65" s="21" t="s">
        <v>41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9">
        <v>0</v>
      </c>
      <c r="H65" s="20">
        <v>0</v>
      </c>
      <c r="I65" s="9"/>
    </row>
    <row r="66" spans="1:9" s="4" customFormat="1" ht="13.9" customHeight="1">
      <c r="A66" s="21" t="s">
        <v>96</v>
      </c>
      <c r="B66" s="18">
        <v>2286.3000000000002</v>
      </c>
      <c r="C66" s="18">
        <v>352.3</v>
      </c>
      <c r="D66" s="18">
        <v>2209.4</v>
      </c>
      <c r="E66" s="18">
        <v>2005.3</v>
      </c>
      <c r="F66" s="18">
        <v>475</v>
      </c>
      <c r="G66" s="19">
        <v>1250</v>
      </c>
      <c r="H66" s="20">
        <v>1450</v>
      </c>
      <c r="I66" s="9"/>
    </row>
    <row r="67" spans="1:9" s="4" customFormat="1" ht="13.9" customHeight="1">
      <c r="A67" s="21" t="s">
        <v>97</v>
      </c>
      <c r="B67" s="18">
        <v>4318.7</v>
      </c>
      <c r="C67" s="18">
        <v>6519.9</v>
      </c>
      <c r="D67" s="18">
        <v>7757.8</v>
      </c>
      <c r="E67" s="18">
        <v>8936.6</v>
      </c>
      <c r="F67" s="18">
        <v>12526.6</v>
      </c>
      <c r="G67" s="19">
        <v>6464.8</v>
      </c>
      <c r="H67" s="20">
        <v>0</v>
      </c>
      <c r="I67" s="9"/>
    </row>
    <row r="68" spans="1:9" s="4" customFormat="1" ht="13.9" customHeight="1">
      <c r="A68" s="21" t="s">
        <v>98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9">
        <v>0</v>
      </c>
      <c r="H68" s="20">
        <v>0</v>
      </c>
      <c r="I68" s="9"/>
    </row>
    <row r="69" spans="1:9" s="4" customFormat="1" ht="13.9" customHeight="1">
      <c r="A69" s="21" t="s">
        <v>99</v>
      </c>
      <c r="B69" s="18">
        <v>7695.6</v>
      </c>
      <c r="C69" s="18">
        <v>8633.5</v>
      </c>
      <c r="D69" s="18">
        <v>9504.6</v>
      </c>
      <c r="E69" s="18">
        <v>8126</v>
      </c>
      <c r="F69" s="18">
        <v>13484.5</v>
      </c>
      <c r="G69" s="19">
        <v>14233.3</v>
      </c>
      <c r="H69" s="20">
        <v>14487.5</v>
      </c>
      <c r="I69" s="9"/>
    </row>
    <row r="70" spans="1:9" s="4" customFormat="1" ht="13.9" customHeight="1">
      <c r="A70" s="21" t="s">
        <v>100</v>
      </c>
      <c r="B70" s="18">
        <v>9311.2000000000007</v>
      </c>
      <c r="C70" s="18">
        <v>9352.5</v>
      </c>
      <c r="D70" s="18">
        <v>8903.7000000000007</v>
      </c>
      <c r="E70" s="18">
        <v>8884.2000000000007</v>
      </c>
      <c r="F70" s="18">
        <v>9482.7000000000007</v>
      </c>
      <c r="G70" s="19">
        <v>10000</v>
      </c>
      <c r="H70" s="20">
        <v>10000</v>
      </c>
      <c r="I70" s="9"/>
    </row>
    <row r="71" spans="1:9" s="4" customFormat="1" ht="13.9" customHeight="1">
      <c r="A71" s="21" t="s">
        <v>101</v>
      </c>
      <c r="B71" s="18">
        <v>8060.8</v>
      </c>
      <c r="C71" s="18">
        <v>7609.5</v>
      </c>
      <c r="D71" s="18">
        <v>8227.2999999999993</v>
      </c>
      <c r="E71" s="18">
        <v>7945.8</v>
      </c>
      <c r="F71" s="18">
        <v>9536.5</v>
      </c>
      <c r="G71" s="19">
        <v>7585.9</v>
      </c>
      <c r="H71" s="20">
        <v>7265.9</v>
      </c>
      <c r="I71" s="9"/>
    </row>
    <row r="72" spans="1:9" s="4" customFormat="1" ht="13.9" customHeight="1">
      <c r="A72" s="21" t="s">
        <v>102</v>
      </c>
      <c r="B72" s="18">
        <v>140</v>
      </c>
      <c r="C72" s="18">
        <v>5.9</v>
      </c>
      <c r="D72" s="18">
        <v>17227.5</v>
      </c>
      <c r="E72" s="18">
        <v>2556</v>
      </c>
      <c r="F72" s="18">
        <v>44</v>
      </c>
      <c r="G72" s="19">
        <v>0</v>
      </c>
      <c r="H72" s="20">
        <v>0</v>
      </c>
      <c r="I72" s="9"/>
    </row>
    <row r="73" spans="1:9" s="4" customFormat="1" ht="13.9" customHeight="1">
      <c r="A73" s="21" t="s">
        <v>103</v>
      </c>
      <c r="B73" s="18">
        <v>2033.2</v>
      </c>
      <c r="C73" s="18">
        <v>1999.8</v>
      </c>
      <c r="D73" s="18">
        <v>1873.7</v>
      </c>
      <c r="E73" s="18">
        <v>1758.8</v>
      </c>
      <c r="F73" s="18">
        <v>1784.6</v>
      </c>
      <c r="G73" s="19">
        <v>2039.2</v>
      </c>
      <c r="H73" s="20">
        <v>5106.3</v>
      </c>
      <c r="I73" s="9"/>
    </row>
    <row r="74" spans="1:9" s="4" customFormat="1" ht="13.9" customHeight="1">
      <c r="A74" s="21" t="s">
        <v>104</v>
      </c>
      <c r="B74" s="18">
        <v>3316.6</v>
      </c>
      <c r="C74" s="18">
        <v>2786.4</v>
      </c>
      <c r="D74" s="18">
        <v>3497.7999999999997</v>
      </c>
      <c r="E74" s="18">
        <v>5937.6</v>
      </c>
      <c r="F74" s="18">
        <v>5376</v>
      </c>
      <c r="G74" s="19">
        <v>5876</v>
      </c>
      <c r="H74" s="20">
        <v>7207.2999999999993</v>
      </c>
      <c r="I74" s="9"/>
    </row>
    <row r="75" spans="1:9" s="4" customFormat="1" ht="13.9" customHeight="1">
      <c r="A75" s="21" t="s">
        <v>105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9">
        <v>0</v>
      </c>
      <c r="H75" s="20">
        <v>0</v>
      </c>
      <c r="I75" s="9"/>
    </row>
    <row r="76" spans="1:9" s="4" customFormat="1" ht="13.9" customHeight="1">
      <c r="A76" s="21" t="s">
        <v>107</v>
      </c>
      <c r="B76" s="18">
        <v>9509.6</v>
      </c>
      <c r="C76" s="18">
        <v>1236.3</v>
      </c>
      <c r="D76" s="18">
        <v>0</v>
      </c>
      <c r="E76" s="18">
        <v>0</v>
      </c>
      <c r="F76" s="18">
        <v>0</v>
      </c>
      <c r="G76" s="19">
        <v>0</v>
      </c>
      <c r="H76" s="20">
        <v>0</v>
      </c>
      <c r="I76" s="9"/>
    </row>
    <row r="77" spans="1:9" s="4" customFormat="1" ht="13.9" customHeight="1">
      <c r="A77" s="21" t="s">
        <v>106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9">
        <v>0</v>
      </c>
      <c r="H77" s="20">
        <v>0</v>
      </c>
      <c r="I77" s="9"/>
    </row>
    <row r="78" spans="1:9" s="4" customFormat="1" ht="13.9" customHeight="1">
      <c r="A78" s="21" t="s">
        <v>108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9">
        <v>0</v>
      </c>
      <c r="H78" s="20">
        <v>0</v>
      </c>
      <c r="I78" s="9"/>
    </row>
    <row r="79" spans="1:9" s="4" customFormat="1" ht="13.9" customHeight="1">
      <c r="A79" s="21" t="s">
        <v>109</v>
      </c>
      <c r="B79" s="18">
        <v>0</v>
      </c>
      <c r="C79" s="18">
        <v>0</v>
      </c>
      <c r="D79" s="18">
        <v>0</v>
      </c>
      <c r="E79" s="18">
        <v>7789.4</v>
      </c>
      <c r="F79" s="18">
        <v>48710.6</v>
      </c>
      <c r="G79" s="19">
        <v>29500</v>
      </c>
      <c r="H79" s="20">
        <v>20000</v>
      </c>
      <c r="I79" s="9"/>
    </row>
    <row r="80" spans="1:9" s="4" customFormat="1" ht="13.9" customHeight="1">
      <c r="A80" s="21" t="s">
        <v>110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9">
        <v>0</v>
      </c>
      <c r="H80" s="20">
        <v>150000</v>
      </c>
      <c r="I80" s="9"/>
    </row>
    <row r="81" spans="1:9" s="4" customFormat="1" ht="13.9" customHeight="1">
      <c r="A81" s="21" t="s">
        <v>49</v>
      </c>
      <c r="B81" s="18">
        <v>209.7</v>
      </c>
      <c r="C81" s="18">
        <v>1364.2</v>
      </c>
      <c r="D81" s="18">
        <v>18273.599999999999</v>
      </c>
      <c r="E81" s="18">
        <v>5711.8</v>
      </c>
      <c r="F81" s="18">
        <v>7309.5</v>
      </c>
      <c r="G81" s="19">
        <v>4774.2</v>
      </c>
      <c r="H81" s="20">
        <v>5079.8</v>
      </c>
      <c r="I81" s="9"/>
    </row>
    <row r="82" spans="1:9" s="4" customFormat="1" ht="14.45" customHeight="1" thickBot="1">
      <c r="A82" s="23" t="s">
        <v>111</v>
      </c>
      <c r="B82" s="31">
        <f t="array" ref="B82">SUM(B61:B81)</f>
        <v>93816.700000000012</v>
      </c>
      <c r="C82" s="31">
        <f t="array" ref="C82">SUM(C61:C81)</f>
        <v>80716.3</v>
      </c>
      <c r="D82" s="31">
        <f t="array" ref="D82">SUM(D61:D81)</f>
        <v>110813.29999999999</v>
      </c>
      <c r="E82" s="31">
        <f t="array" ref="E82">SUM(E61:E81)</f>
        <v>91966.500000000015</v>
      </c>
      <c r="F82" s="31">
        <f t="array" ref="F82">SUM(F61:F81)</f>
        <v>145969.70000000001</v>
      </c>
      <c r="G82" s="32">
        <f t="array" ref="G82">SUM(G61:G81)</f>
        <v>128363.09999999999</v>
      </c>
      <c r="H82" s="33">
        <f t="array" ref="H82">SUM(H61:H81)</f>
        <v>328341.39999999997</v>
      </c>
      <c r="I82" s="9"/>
    </row>
    <row r="83" spans="1:9" ht="7.15" customHeight="1" thickTop="1"/>
  </sheetData>
  <mergeCells count="6">
    <mergeCell ref="B2:E2"/>
    <mergeCell ref="G2:H2"/>
    <mergeCell ref="B30:E30"/>
    <mergeCell ref="G30:H30"/>
    <mergeCell ref="B58:E58"/>
    <mergeCell ref="G58:H58"/>
  </mergeCells>
  <pageMargins left="0.19685039370078741" right="0.19685039370078741" top="0.39370078740157483" bottom="0.39370078740157483" header="0.51181102362204722" footer="0.51181102362204722"/>
  <pageSetup scale="99" fitToHeight="0" orientation="portrait" r:id="rId1"/>
  <headerFooter alignWithMargins="0"/>
  <rowBreaks count="3" manualBreakCount="3">
    <brk id="28" max="7" man="1"/>
    <brk id="56" max="7" man="1"/>
    <brk id="10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view="pageBreakPreview" zoomScaleNormal="100" zoomScaleSheetLayoutView="100" workbookViewId="0">
      <selection activeCell="M4" sqref="M4"/>
    </sheetView>
  </sheetViews>
  <sheetFormatPr baseColWidth="10" defaultColWidth="11.5703125" defaultRowHeight="15" customHeight="1"/>
  <cols>
    <col min="1" max="1" width="35.28515625" style="38" bestFit="1" customWidth="1"/>
    <col min="2" max="5" width="9.42578125" style="41" bestFit="1" customWidth="1"/>
    <col min="6" max="6" width="9.5703125" style="41" customWidth="1"/>
    <col min="7" max="8" width="9.42578125" style="41" bestFit="1" customWidth="1"/>
    <col min="9" max="16384" width="11.5703125" style="38"/>
  </cols>
  <sheetData>
    <row r="1" spans="1:9" ht="15" customHeight="1">
      <c r="A1" s="39" t="s">
        <v>114</v>
      </c>
      <c r="B1" s="47"/>
      <c r="C1" s="47"/>
      <c r="D1" s="47"/>
      <c r="E1" s="47"/>
      <c r="F1" s="47"/>
      <c r="G1" s="47"/>
      <c r="H1" s="47"/>
    </row>
    <row r="2" spans="1:9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9"/>
    </row>
    <row r="3" spans="1:9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9" s="4" customFormat="1" ht="13.9" customHeight="1" thickTop="1">
      <c r="A4" s="17" t="s">
        <v>10</v>
      </c>
      <c r="B4" s="18"/>
      <c r="C4" s="18"/>
      <c r="D4" s="18"/>
      <c r="E4" s="18"/>
      <c r="F4" s="18"/>
      <c r="G4" s="19"/>
      <c r="H4" s="20"/>
      <c r="I4" s="9"/>
    </row>
    <row r="5" spans="1:9" s="4" customFormat="1" ht="13.9" customHeight="1">
      <c r="A5" s="21" t="s">
        <v>115</v>
      </c>
      <c r="B5" s="18">
        <v>242.3</v>
      </c>
      <c r="C5" s="18">
        <v>236.6</v>
      </c>
      <c r="D5" s="18">
        <v>8215.2000000000007</v>
      </c>
      <c r="E5" s="18">
        <v>8481</v>
      </c>
      <c r="F5" s="18">
        <v>8553.2999999999993</v>
      </c>
      <c r="G5" s="19">
        <v>8553.2999999999993</v>
      </c>
      <c r="H5" s="20">
        <v>8762.5</v>
      </c>
      <c r="I5" s="9"/>
    </row>
    <row r="6" spans="1:9" s="4" customFormat="1" ht="13.9" customHeight="1">
      <c r="A6" s="21" t="s">
        <v>116</v>
      </c>
      <c r="B6" s="18">
        <v>304446.2</v>
      </c>
      <c r="C6" s="18">
        <v>313800.8</v>
      </c>
      <c r="D6" s="18">
        <v>306179.40000000002</v>
      </c>
      <c r="E6" s="18">
        <v>305028.90000000002</v>
      </c>
      <c r="F6" s="18">
        <v>315676.59999999998</v>
      </c>
      <c r="G6" s="19">
        <v>307984.3</v>
      </c>
      <c r="H6" s="20">
        <v>359969.3</v>
      </c>
      <c r="I6" s="9"/>
    </row>
    <row r="7" spans="1:9" s="4" customFormat="1" ht="14.45" customHeight="1" thickBot="1">
      <c r="A7" s="23" t="s">
        <v>117</v>
      </c>
      <c r="B7" s="31">
        <f t="array" ref="B7">SUM(ROUND(B5:B6,1))</f>
        <v>304688.5</v>
      </c>
      <c r="C7" s="31">
        <f t="array" ref="C7">SUM(ROUND(C5:C6,1))</f>
        <v>314037.39999999997</v>
      </c>
      <c r="D7" s="31">
        <f t="array" ref="D7">SUM(ROUND(D5:D6,1))</f>
        <v>314394.60000000003</v>
      </c>
      <c r="E7" s="31">
        <f t="array" ref="E7">SUM(ROUND(E5:E6,1))</f>
        <v>313509.90000000002</v>
      </c>
      <c r="F7" s="31">
        <f t="array" ref="F7">SUM(ROUND(F5:F6,1))</f>
        <v>324229.89999999997</v>
      </c>
      <c r="G7" s="32">
        <f t="array" ref="G7">SUM(ROUND(G5:G6,1))</f>
        <v>316537.59999999998</v>
      </c>
      <c r="H7" s="33">
        <f t="array" ref="H7">SUM(ROUND(H5:H6,1))</f>
        <v>368731.8</v>
      </c>
      <c r="I7" s="9"/>
    </row>
    <row r="8" spans="1:9" ht="7.15" customHeight="1" thickTop="1">
      <c r="A8" s="43"/>
      <c r="B8" s="47"/>
      <c r="C8" s="47"/>
      <c r="D8" s="47"/>
      <c r="E8" s="47"/>
      <c r="F8" s="47"/>
      <c r="G8" s="47"/>
      <c r="H8" s="47"/>
    </row>
    <row r="9" spans="1:9" ht="15" customHeight="1">
      <c r="A9" s="43"/>
      <c r="B9" s="47"/>
      <c r="C9" s="47"/>
      <c r="D9" s="47"/>
      <c r="E9" s="47"/>
      <c r="F9" s="47"/>
      <c r="G9" s="47"/>
      <c r="H9" s="47"/>
    </row>
    <row r="10" spans="1:9" ht="15" customHeight="1">
      <c r="A10" s="2" t="s">
        <v>118</v>
      </c>
      <c r="B10" s="47"/>
      <c r="C10" s="47"/>
      <c r="D10" s="47"/>
      <c r="E10" s="47"/>
      <c r="F10" s="47"/>
      <c r="G10" s="47"/>
      <c r="H10" s="47"/>
    </row>
    <row r="11" spans="1:9" s="4" customFormat="1" ht="13.9" customHeight="1">
      <c r="A11" s="5" t="s">
        <v>1</v>
      </c>
      <c r="B11" s="64" t="s">
        <v>2</v>
      </c>
      <c r="C11" s="65"/>
      <c r="D11" s="65"/>
      <c r="E11" s="65"/>
      <c r="F11" s="6" t="s">
        <v>3</v>
      </c>
      <c r="G11" s="66" t="s">
        <v>4</v>
      </c>
      <c r="H11" s="67"/>
      <c r="I11" s="9"/>
    </row>
    <row r="12" spans="1:9" s="10" customFormat="1" ht="13.9" customHeight="1" thickBot="1">
      <c r="A12" s="11"/>
      <c r="B12" s="12">
        <v>2015</v>
      </c>
      <c r="C12" s="12">
        <v>2016</v>
      </c>
      <c r="D12" s="12">
        <v>2017</v>
      </c>
      <c r="E12" s="12">
        <v>2018</v>
      </c>
      <c r="F12" s="13">
        <v>2019</v>
      </c>
      <c r="G12" s="14">
        <v>2019</v>
      </c>
      <c r="H12" s="15">
        <v>2020</v>
      </c>
    </row>
    <row r="13" spans="1:9" s="4" customFormat="1" ht="13.9" customHeight="1" thickTop="1">
      <c r="A13" s="17" t="s">
        <v>10</v>
      </c>
      <c r="B13" s="18"/>
      <c r="C13" s="18"/>
      <c r="D13" s="18"/>
      <c r="E13" s="18"/>
      <c r="F13" s="18"/>
      <c r="G13" s="19"/>
      <c r="H13" s="20"/>
      <c r="I13" s="9"/>
    </row>
    <row r="14" spans="1:9" s="4" customFormat="1" ht="13.9" customHeight="1">
      <c r="A14" s="21" t="s">
        <v>115</v>
      </c>
      <c r="B14" s="18">
        <v>48.8</v>
      </c>
      <c r="C14" s="18">
        <v>48.8</v>
      </c>
      <c r="D14" s="18">
        <v>8000</v>
      </c>
      <c r="E14" s="18">
        <v>8216.7999999999993</v>
      </c>
      <c r="F14" s="18">
        <v>8282.4</v>
      </c>
      <c r="G14" s="19">
        <v>8282.4</v>
      </c>
      <c r="H14" s="20">
        <v>8464.7000000000007</v>
      </c>
      <c r="I14" s="9"/>
    </row>
    <row r="15" spans="1:9" s="4" customFormat="1" ht="13.9" customHeight="1">
      <c r="A15" s="21" t="s">
        <v>116</v>
      </c>
      <c r="B15" s="18">
        <v>254093.4</v>
      </c>
      <c r="C15" s="18">
        <v>261630.6</v>
      </c>
      <c r="D15" s="18">
        <v>254512.4</v>
      </c>
      <c r="E15" s="18">
        <v>248715.8</v>
      </c>
      <c r="F15" s="18">
        <v>254532</v>
      </c>
      <c r="G15" s="19">
        <v>254032</v>
      </c>
      <c r="H15" s="20">
        <v>301668.7</v>
      </c>
      <c r="I15" s="9"/>
    </row>
    <row r="16" spans="1:9" s="4" customFormat="1" ht="14.45" customHeight="1" thickBot="1">
      <c r="A16" s="23" t="s">
        <v>117</v>
      </c>
      <c r="B16" s="31">
        <f t="array" ref="B16">SUM(ROUND(B14:B15,1))</f>
        <v>254142.19999999998</v>
      </c>
      <c r="C16" s="31">
        <f t="array" ref="C16">SUM(ROUND(C14:C15,1))</f>
        <v>261679.4</v>
      </c>
      <c r="D16" s="31">
        <f t="array" ref="D16">SUM(ROUND(D14:D15,1))</f>
        <v>262512.40000000002</v>
      </c>
      <c r="E16" s="31">
        <f t="array" ref="E16">SUM(ROUND(E14:E15,1))</f>
        <v>256932.59999999998</v>
      </c>
      <c r="F16" s="31">
        <f t="array" ref="F16">SUM(ROUND(F14:F15,1))</f>
        <v>262814.40000000002</v>
      </c>
      <c r="G16" s="32">
        <f t="array" ref="G16">SUM(ROUND(G14:G15,1))</f>
        <v>262314.40000000002</v>
      </c>
      <c r="H16" s="33">
        <f t="array" ref="H16">SUM(ROUND(H14:H15,1))</f>
        <v>310133.40000000002</v>
      </c>
      <c r="I16" s="9"/>
    </row>
    <row r="17" spans="1:9" ht="7.15" customHeight="1" thickTop="1">
      <c r="A17" s="43"/>
      <c r="B17" s="47"/>
      <c r="C17" s="47"/>
      <c r="D17" s="47"/>
      <c r="E17" s="47"/>
      <c r="F17" s="47"/>
      <c r="G17" s="47"/>
      <c r="H17" s="47"/>
    </row>
    <row r="18" spans="1:9" ht="15" customHeight="1">
      <c r="A18" s="43"/>
      <c r="B18" s="47"/>
      <c r="C18" s="47"/>
      <c r="D18" s="47"/>
      <c r="E18" s="47"/>
      <c r="F18" s="47"/>
      <c r="G18" s="47"/>
      <c r="H18" s="47"/>
    </row>
    <row r="19" spans="1:9" ht="15" customHeight="1">
      <c r="A19" s="2" t="s">
        <v>119</v>
      </c>
      <c r="B19" s="47"/>
      <c r="C19" s="47"/>
      <c r="D19" s="47"/>
      <c r="E19" s="47"/>
      <c r="F19" s="47"/>
      <c r="G19" s="47"/>
      <c r="H19" s="47"/>
    </row>
    <row r="20" spans="1:9" s="4" customFormat="1" ht="13.9" customHeight="1">
      <c r="A20" s="5" t="s">
        <v>1</v>
      </c>
      <c r="B20" s="64" t="s">
        <v>2</v>
      </c>
      <c r="C20" s="65"/>
      <c r="D20" s="65"/>
      <c r="E20" s="65"/>
      <c r="F20" s="6" t="s">
        <v>3</v>
      </c>
      <c r="G20" s="66" t="s">
        <v>4</v>
      </c>
      <c r="H20" s="67"/>
      <c r="I20" s="9"/>
    </row>
    <row r="21" spans="1:9" s="10" customFormat="1" ht="13.9" customHeight="1" thickBot="1">
      <c r="A21" s="11"/>
      <c r="B21" s="12">
        <v>2015</v>
      </c>
      <c r="C21" s="12">
        <v>2016</v>
      </c>
      <c r="D21" s="12">
        <v>2017</v>
      </c>
      <c r="E21" s="12">
        <v>2018</v>
      </c>
      <c r="F21" s="13">
        <v>2019</v>
      </c>
      <c r="G21" s="14">
        <v>2019</v>
      </c>
      <c r="H21" s="15">
        <v>2020</v>
      </c>
    </row>
    <row r="22" spans="1:9" s="4" customFormat="1" ht="13.9" customHeight="1" thickTop="1">
      <c r="A22" s="17" t="s">
        <v>10</v>
      </c>
      <c r="B22" s="18"/>
      <c r="C22" s="18"/>
      <c r="D22" s="18"/>
      <c r="E22" s="18"/>
      <c r="F22" s="18"/>
      <c r="G22" s="19"/>
      <c r="H22" s="20"/>
      <c r="I22" s="9"/>
    </row>
    <row r="23" spans="1:9" s="4" customFormat="1" ht="13.9" customHeight="1">
      <c r="A23" s="21" t="s">
        <v>115</v>
      </c>
      <c r="B23" s="18">
        <v>193.5</v>
      </c>
      <c r="C23" s="18">
        <v>187.8</v>
      </c>
      <c r="D23" s="18">
        <v>215.2</v>
      </c>
      <c r="E23" s="18">
        <v>264.2</v>
      </c>
      <c r="F23" s="18">
        <v>270.89999999999998</v>
      </c>
      <c r="G23" s="19">
        <v>270.89999999999998</v>
      </c>
      <c r="H23" s="20">
        <v>297.8</v>
      </c>
      <c r="I23" s="9"/>
    </row>
    <row r="24" spans="1:9" s="4" customFormat="1" ht="13.9" customHeight="1">
      <c r="A24" s="21" t="s">
        <v>116</v>
      </c>
      <c r="B24" s="18">
        <v>55034.9</v>
      </c>
      <c r="C24" s="18">
        <v>60659.1</v>
      </c>
      <c r="D24" s="18">
        <v>55853.8</v>
      </c>
      <c r="E24" s="18">
        <v>59782.7</v>
      </c>
      <c r="F24" s="18">
        <v>63664.3</v>
      </c>
      <c r="G24" s="19">
        <v>55878.6</v>
      </c>
      <c r="H24" s="20">
        <v>60284.4</v>
      </c>
      <c r="I24" s="9"/>
    </row>
    <row r="25" spans="1:9" s="4" customFormat="1" ht="14.45" customHeight="1" thickBot="1">
      <c r="A25" s="23" t="s">
        <v>117</v>
      </c>
      <c r="B25" s="31">
        <f t="array" ref="B25">SUM(ROUND(B23:B24,1))</f>
        <v>55228.4</v>
      </c>
      <c r="C25" s="31">
        <f t="array" ref="C25">SUM(ROUND(C23:C24,1))</f>
        <v>60846.9</v>
      </c>
      <c r="D25" s="31">
        <f t="array" ref="D25">SUM(ROUND(D23:D24,1))</f>
        <v>56069</v>
      </c>
      <c r="E25" s="31">
        <f t="array" ref="E25">SUM(ROUND(E23:E24,1))</f>
        <v>60046.899999999994</v>
      </c>
      <c r="F25" s="31">
        <f t="array" ref="F25">SUM(ROUND(F23:F24,1))</f>
        <v>63935.200000000004</v>
      </c>
      <c r="G25" s="32">
        <f t="array" ref="G25">SUM(ROUND(G23:G24,1))</f>
        <v>56149.5</v>
      </c>
      <c r="H25" s="33">
        <f t="array" ref="H25">SUM(ROUND(H23:H24,1))</f>
        <v>60582.200000000004</v>
      </c>
      <c r="I25" s="9"/>
    </row>
    <row r="26" spans="1:9" ht="7.15" customHeight="1" thickTop="1"/>
  </sheetData>
  <mergeCells count="6">
    <mergeCell ref="B2:E2"/>
    <mergeCell ref="G2:H2"/>
    <mergeCell ref="B11:E11"/>
    <mergeCell ref="G11:H11"/>
    <mergeCell ref="B20:E20"/>
    <mergeCell ref="G20:H20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view="pageBreakPreview" zoomScaleNormal="100" zoomScaleSheetLayoutView="100" workbookViewId="0">
      <selection activeCell="J6" sqref="J6"/>
    </sheetView>
  </sheetViews>
  <sheetFormatPr baseColWidth="10" defaultRowHeight="12.75"/>
  <cols>
    <col min="1" max="1" width="37.42578125" bestFit="1" customWidth="1"/>
    <col min="2" max="5" width="9.42578125" style="50" bestFit="1" customWidth="1"/>
    <col min="6" max="6" width="9.42578125" style="50" customWidth="1"/>
    <col min="7" max="8" width="9.42578125" style="50" bestFit="1" customWidth="1"/>
  </cols>
  <sheetData>
    <row r="1" spans="1:17">
      <c r="A1" s="39" t="s">
        <v>120</v>
      </c>
      <c r="B1" s="47"/>
      <c r="C1" s="47"/>
      <c r="D1" s="47"/>
      <c r="E1" s="47"/>
      <c r="F1" s="47"/>
      <c r="G1" s="47"/>
      <c r="H1" s="47"/>
    </row>
    <row r="2" spans="1:17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7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7" s="4" customFormat="1" ht="13.9" customHeight="1" thickTop="1">
      <c r="A4" s="27" t="s">
        <v>121</v>
      </c>
      <c r="B4" s="18">
        <v>156705.20000000001</v>
      </c>
      <c r="C4" s="18">
        <v>147309</v>
      </c>
      <c r="D4" s="18">
        <v>154959.29999999999</v>
      </c>
      <c r="E4" s="18">
        <v>168130.6</v>
      </c>
      <c r="F4" s="18">
        <v>157391.70000000001</v>
      </c>
      <c r="G4" s="19">
        <v>187022</v>
      </c>
      <c r="H4" s="20">
        <v>195590.39999999999</v>
      </c>
      <c r="I4" s="8"/>
      <c r="J4" s="8"/>
      <c r="K4" s="8"/>
      <c r="L4" s="8"/>
      <c r="M4" s="8"/>
      <c r="N4" s="8"/>
      <c r="O4" s="8"/>
      <c r="P4" s="9"/>
    </row>
    <row r="5" spans="1:17" s="4" customFormat="1" ht="13.9" customHeight="1">
      <c r="A5" s="21" t="s">
        <v>122</v>
      </c>
      <c r="B5" s="18">
        <v>14050.9</v>
      </c>
      <c r="C5" s="18">
        <v>16424.099999999999</v>
      </c>
      <c r="D5" s="18">
        <v>17854.599999999999</v>
      </c>
      <c r="E5" s="18">
        <v>20903.099999999999</v>
      </c>
      <c r="F5" s="18">
        <v>20439.2</v>
      </c>
      <c r="G5" s="19">
        <v>21391</v>
      </c>
      <c r="H5" s="20">
        <v>22987.7</v>
      </c>
      <c r="I5" s="22"/>
      <c r="J5" s="22"/>
      <c r="K5" s="22"/>
      <c r="L5" s="22"/>
      <c r="M5" s="22"/>
      <c r="N5" s="22"/>
      <c r="O5" s="22"/>
      <c r="P5" s="9"/>
    </row>
    <row r="6" spans="1:17" s="4" customFormat="1" ht="14.45" customHeight="1" thickBot="1">
      <c r="A6" s="23" t="s">
        <v>123</v>
      </c>
      <c r="B6" s="31">
        <v>170756.1</v>
      </c>
      <c r="C6" s="31">
        <v>163733.1</v>
      </c>
      <c r="D6" s="31">
        <v>172813.9</v>
      </c>
      <c r="E6" s="31">
        <v>189033.7</v>
      </c>
      <c r="F6" s="31">
        <v>177831</v>
      </c>
      <c r="G6" s="32">
        <v>208413</v>
      </c>
      <c r="H6" s="33">
        <v>218578.1</v>
      </c>
      <c r="I6" s="22"/>
      <c r="J6" s="22"/>
      <c r="K6" s="22"/>
      <c r="L6" s="22"/>
      <c r="M6" s="22"/>
      <c r="N6" s="22"/>
      <c r="O6" s="22"/>
      <c r="P6" s="9"/>
    </row>
    <row r="7" spans="1:17" ht="7.15" customHeight="1" thickTop="1">
      <c r="A7" s="2"/>
      <c r="B7" s="49"/>
      <c r="C7" s="49"/>
      <c r="D7" s="49"/>
      <c r="E7" s="49"/>
      <c r="F7" s="49"/>
      <c r="G7" s="49"/>
      <c r="H7" s="49"/>
    </row>
    <row r="16" spans="1:17" s="50" customFormat="1">
      <c r="A16"/>
      <c r="C16" s="50">
        <f>C14+C15</f>
        <v>0</v>
      </c>
      <c r="I16"/>
      <c r="J16"/>
      <c r="K16"/>
      <c r="L16"/>
      <c r="M16"/>
      <c r="N16"/>
      <c r="O16"/>
      <c r="P16"/>
      <c r="Q16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view="pageBreakPreview" zoomScaleNormal="100" zoomScaleSheetLayoutView="100" workbookViewId="0">
      <selection activeCell="J12" sqref="J12"/>
    </sheetView>
  </sheetViews>
  <sheetFormatPr baseColWidth="10" defaultColWidth="11.5703125" defaultRowHeight="15" customHeight="1"/>
  <cols>
    <col min="1" max="1" width="30.42578125" style="38" bestFit="1" customWidth="1"/>
    <col min="2" max="5" width="9.42578125" style="41" bestFit="1" customWidth="1"/>
    <col min="6" max="6" width="9.7109375" style="41" customWidth="1"/>
    <col min="7" max="8" width="9.42578125" style="41" bestFit="1" customWidth="1"/>
    <col min="9" max="16384" width="11.5703125" style="38"/>
  </cols>
  <sheetData>
    <row r="1" spans="1:9" ht="12.75">
      <c r="A1" s="39" t="s">
        <v>124</v>
      </c>
      <c r="B1" s="47"/>
      <c r="C1" s="47"/>
      <c r="D1" s="47"/>
      <c r="E1" s="47"/>
      <c r="F1" s="47"/>
      <c r="G1" s="47"/>
      <c r="H1" s="47"/>
    </row>
    <row r="2" spans="1:9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9"/>
    </row>
    <row r="3" spans="1:9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9" s="4" customFormat="1" ht="13.9" customHeight="1" thickTop="1">
      <c r="A4" s="17" t="s">
        <v>12</v>
      </c>
      <c r="B4" s="18"/>
      <c r="C4" s="18"/>
      <c r="D4" s="18"/>
      <c r="E4" s="18"/>
      <c r="F4" s="18"/>
      <c r="G4" s="19"/>
      <c r="H4" s="20"/>
      <c r="I4" s="9"/>
    </row>
    <row r="5" spans="1:9" s="4" customFormat="1" ht="13.9" customHeight="1">
      <c r="A5" s="21" t="s">
        <v>125</v>
      </c>
      <c r="B5" s="18">
        <v>162554.5</v>
      </c>
      <c r="C5" s="18">
        <v>184330.3</v>
      </c>
      <c r="D5" s="18">
        <v>211276.7</v>
      </c>
      <c r="E5" s="18">
        <v>253549.7</v>
      </c>
      <c r="F5" s="18">
        <v>259730.9</v>
      </c>
      <c r="G5" s="19">
        <v>218730.9</v>
      </c>
      <c r="H5" s="20">
        <v>249130.9</v>
      </c>
      <c r="I5" s="9"/>
    </row>
    <row r="6" spans="1:9" s="4" customFormat="1" ht="13.9" customHeight="1">
      <c r="A6" s="21" t="s">
        <v>126</v>
      </c>
      <c r="B6" s="18">
        <v>34254.1</v>
      </c>
      <c r="C6" s="18">
        <v>38445.9</v>
      </c>
      <c r="D6" s="18">
        <v>54604.9</v>
      </c>
      <c r="E6" s="18">
        <v>65422.6</v>
      </c>
      <c r="F6" s="18">
        <v>54512.800000000003</v>
      </c>
      <c r="G6" s="19">
        <v>29686.9</v>
      </c>
      <c r="H6" s="20">
        <v>29494.400000000001</v>
      </c>
      <c r="I6" s="9"/>
    </row>
    <row r="7" spans="1:9" s="4" customFormat="1" ht="14.45" customHeight="1" thickBot="1">
      <c r="A7" s="23" t="s">
        <v>127</v>
      </c>
      <c r="B7" s="31">
        <f t="array" ref="B7">SUM(B5:B6)</f>
        <v>196808.6</v>
      </c>
      <c r="C7" s="31">
        <f t="array" ref="C7">SUM(C5:C6)</f>
        <v>222776.19999999998</v>
      </c>
      <c r="D7" s="31">
        <f t="array" ref="D7">SUM(D5:D6)</f>
        <v>265881.60000000003</v>
      </c>
      <c r="E7" s="31">
        <f t="array" ref="E7">SUM(E5:E6)</f>
        <v>318972.3</v>
      </c>
      <c r="F7" s="31">
        <f t="array" ref="F7">SUM(F5:F6)</f>
        <v>314243.7</v>
      </c>
      <c r="G7" s="32">
        <f t="array" ref="G7">SUM(G5:G6)</f>
        <v>248417.8</v>
      </c>
      <c r="H7" s="33">
        <f t="array" ref="H7">SUM(H5:H6)</f>
        <v>278625.3</v>
      </c>
      <c r="I7" s="9"/>
    </row>
    <row r="8" spans="1:9" ht="7.15" customHeight="1" thickTop="1">
      <c r="A8" s="43"/>
      <c r="B8" s="47"/>
      <c r="C8" s="47"/>
      <c r="D8" s="47"/>
      <c r="E8" s="47"/>
      <c r="F8" s="47"/>
      <c r="G8" s="47"/>
      <c r="H8" s="47"/>
    </row>
    <row r="9" spans="1:9" ht="12.75">
      <c r="A9" s="43"/>
      <c r="B9" s="47"/>
      <c r="C9" s="47"/>
      <c r="D9" s="47"/>
      <c r="E9" s="47"/>
      <c r="F9" s="47"/>
      <c r="G9" s="47"/>
      <c r="H9" s="47"/>
    </row>
    <row r="10" spans="1:9" ht="12.75">
      <c r="A10" s="2" t="s">
        <v>128</v>
      </c>
      <c r="B10" s="47"/>
      <c r="C10" s="47"/>
      <c r="D10" s="47"/>
      <c r="E10" s="47"/>
      <c r="F10" s="47"/>
      <c r="G10" s="47"/>
      <c r="H10" s="47"/>
    </row>
    <row r="11" spans="1:9" s="4" customFormat="1" ht="13.9" customHeight="1">
      <c r="A11" s="5" t="s">
        <v>1</v>
      </c>
      <c r="B11" s="64" t="s">
        <v>2</v>
      </c>
      <c r="C11" s="65"/>
      <c r="D11" s="65"/>
      <c r="E11" s="65"/>
      <c r="F11" s="6" t="s">
        <v>3</v>
      </c>
      <c r="G11" s="66" t="s">
        <v>4</v>
      </c>
      <c r="H11" s="67"/>
      <c r="I11" s="9"/>
    </row>
    <row r="12" spans="1:9" s="10" customFormat="1" ht="13.9" customHeight="1" thickBot="1">
      <c r="A12" s="11"/>
      <c r="B12" s="12">
        <v>2015</v>
      </c>
      <c r="C12" s="12">
        <v>2016</v>
      </c>
      <c r="D12" s="12">
        <v>2017</v>
      </c>
      <c r="E12" s="12">
        <v>2018</v>
      </c>
      <c r="F12" s="13">
        <v>2019</v>
      </c>
      <c r="G12" s="14">
        <v>2019</v>
      </c>
      <c r="H12" s="15">
        <v>2020</v>
      </c>
    </row>
    <row r="13" spans="1:9" s="4" customFormat="1" ht="13.9" customHeight="1" thickTop="1">
      <c r="A13" s="17" t="s">
        <v>12</v>
      </c>
      <c r="B13" s="18"/>
      <c r="C13" s="18"/>
      <c r="D13" s="18"/>
      <c r="E13" s="18"/>
      <c r="F13" s="18"/>
      <c r="G13" s="19"/>
      <c r="H13" s="20"/>
      <c r="I13" s="9"/>
    </row>
    <row r="14" spans="1:9" s="4" customFormat="1" ht="13.9" customHeight="1">
      <c r="A14" s="21" t="s">
        <v>125</v>
      </c>
      <c r="B14" s="18">
        <v>162554.5</v>
      </c>
      <c r="C14" s="18">
        <v>184330.3</v>
      </c>
      <c r="D14" s="18">
        <v>211276.7</v>
      </c>
      <c r="E14" s="18">
        <v>253549.7</v>
      </c>
      <c r="F14" s="18">
        <v>259730.9</v>
      </c>
      <c r="G14" s="19">
        <v>218730.9</v>
      </c>
      <c r="H14" s="20">
        <v>249130.9</v>
      </c>
      <c r="I14" s="9"/>
    </row>
    <row r="15" spans="1:9" s="4" customFormat="1" ht="13.9" customHeight="1">
      <c r="A15" s="21" t="s">
        <v>126</v>
      </c>
      <c r="B15" s="18">
        <v>31661.9</v>
      </c>
      <c r="C15" s="18">
        <v>36562.9</v>
      </c>
      <c r="D15" s="18">
        <v>52675.9</v>
      </c>
      <c r="E15" s="18">
        <v>63459.8</v>
      </c>
      <c r="F15" s="18">
        <v>52543.6</v>
      </c>
      <c r="G15" s="19">
        <v>27717.7</v>
      </c>
      <c r="H15" s="20">
        <v>27525.200000000001</v>
      </c>
      <c r="I15" s="9"/>
    </row>
    <row r="16" spans="1:9" s="4" customFormat="1" ht="14.45" customHeight="1" thickBot="1">
      <c r="A16" s="23" t="s">
        <v>127</v>
      </c>
      <c r="B16" s="31">
        <f t="array" ref="B16">SUM(B14:B15)</f>
        <v>194216.4</v>
      </c>
      <c r="C16" s="31">
        <f t="array" ref="C16">SUM(C14:C15)</f>
        <v>220893.19999999998</v>
      </c>
      <c r="D16" s="31">
        <f t="array" ref="D16">SUM(D14:D15)</f>
        <v>263952.60000000003</v>
      </c>
      <c r="E16" s="31">
        <f t="array" ref="E16">SUM(E14:E15)</f>
        <v>317009.5</v>
      </c>
      <c r="F16" s="31">
        <f t="array" ref="F16">SUM(F14:F15)</f>
        <v>312274.5</v>
      </c>
      <c r="G16" s="32">
        <f t="array" ref="G16">SUM(G14:G15)</f>
        <v>246448.6</v>
      </c>
      <c r="H16" s="33">
        <f t="array" ref="H16">SUM(H14:H15)</f>
        <v>276656.09999999998</v>
      </c>
      <c r="I16" s="9"/>
    </row>
    <row r="17" spans="1:9" ht="7.15" customHeight="1" thickTop="1">
      <c r="A17" s="43"/>
      <c r="B17" s="47"/>
      <c r="C17" s="47"/>
      <c r="D17" s="47"/>
      <c r="E17" s="47"/>
      <c r="F17" s="47"/>
      <c r="G17" s="47"/>
      <c r="H17" s="47"/>
    </row>
    <row r="18" spans="1:9" ht="12.75">
      <c r="A18" s="43"/>
      <c r="B18" s="47"/>
      <c r="C18" s="47"/>
      <c r="D18" s="47"/>
      <c r="E18" s="47"/>
      <c r="F18" s="47"/>
      <c r="G18" s="47"/>
      <c r="H18" s="47"/>
    </row>
    <row r="19" spans="1:9" ht="12.75">
      <c r="A19" s="2" t="s">
        <v>129</v>
      </c>
      <c r="B19" s="47"/>
      <c r="C19" s="47"/>
      <c r="D19" s="47"/>
      <c r="E19" s="47"/>
      <c r="F19" s="47"/>
      <c r="G19" s="47"/>
      <c r="H19" s="47"/>
    </row>
    <row r="20" spans="1:9" s="4" customFormat="1" ht="13.9" customHeight="1">
      <c r="A20" s="5" t="s">
        <v>1</v>
      </c>
      <c r="B20" s="64" t="s">
        <v>2</v>
      </c>
      <c r="C20" s="65"/>
      <c r="D20" s="65"/>
      <c r="E20" s="65"/>
      <c r="F20" s="6" t="s">
        <v>3</v>
      </c>
      <c r="G20" s="66" t="s">
        <v>4</v>
      </c>
      <c r="H20" s="67"/>
      <c r="I20" s="9"/>
    </row>
    <row r="21" spans="1:9" s="10" customFormat="1" ht="13.9" customHeight="1" thickBot="1">
      <c r="A21" s="11"/>
      <c r="B21" s="12">
        <v>2015</v>
      </c>
      <c r="C21" s="12">
        <v>2016</v>
      </c>
      <c r="D21" s="12">
        <v>2017</v>
      </c>
      <c r="E21" s="12">
        <v>2018</v>
      </c>
      <c r="F21" s="13">
        <v>2019</v>
      </c>
      <c r="G21" s="14">
        <v>2019</v>
      </c>
      <c r="H21" s="15">
        <v>2020</v>
      </c>
    </row>
    <row r="22" spans="1:9" s="4" customFormat="1" ht="13.9" customHeight="1" thickTop="1">
      <c r="A22" s="17" t="s">
        <v>12</v>
      </c>
      <c r="B22" s="18"/>
      <c r="C22" s="18"/>
      <c r="D22" s="18"/>
      <c r="E22" s="18"/>
      <c r="F22" s="18"/>
      <c r="G22" s="19"/>
      <c r="H22" s="20"/>
      <c r="I22" s="9"/>
    </row>
    <row r="23" spans="1:9" s="4" customFormat="1" ht="13.9" customHeight="1">
      <c r="A23" s="21" t="s">
        <v>125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9">
        <v>0</v>
      </c>
      <c r="H23" s="20">
        <v>0</v>
      </c>
      <c r="I23" s="9"/>
    </row>
    <row r="24" spans="1:9" s="4" customFormat="1" ht="13.9" customHeight="1">
      <c r="A24" s="21" t="s">
        <v>126</v>
      </c>
      <c r="B24" s="18">
        <v>2592.1999999999998</v>
      </c>
      <c r="C24" s="18">
        <v>1883</v>
      </c>
      <c r="D24" s="18">
        <v>1929</v>
      </c>
      <c r="E24" s="18">
        <v>1962.7</v>
      </c>
      <c r="F24" s="18">
        <v>1969.2</v>
      </c>
      <c r="G24" s="19">
        <v>1969.2</v>
      </c>
      <c r="H24" s="20">
        <v>1969.2</v>
      </c>
      <c r="I24" s="9"/>
    </row>
    <row r="25" spans="1:9" s="4" customFormat="1" ht="14.45" customHeight="1" thickBot="1">
      <c r="A25" s="23" t="s">
        <v>127</v>
      </c>
      <c r="B25" s="31">
        <f t="array" ref="B25">SUM(B23:B24)</f>
        <v>2592.1999999999998</v>
      </c>
      <c r="C25" s="31">
        <f t="array" ref="C25">SUM(C23:C24)</f>
        <v>1883</v>
      </c>
      <c r="D25" s="31">
        <f t="array" ref="D25">SUM(D23:D24)</f>
        <v>1929</v>
      </c>
      <c r="E25" s="31">
        <f t="array" ref="E25">SUM(E23:E24)</f>
        <v>1962.7</v>
      </c>
      <c r="F25" s="31">
        <f t="array" ref="F25">SUM(F23:F24)</f>
        <v>1969.2</v>
      </c>
      <c r="G25" s="32">
        <f t="array" ref="G25">SUM(G23:G24)</f>
        <v>1969.2</v>
      </c>
      <c r="H25" s="33">
        <f t="array" ref="H25">SUM(H23:H24)</f>
        <v>1969.2</v>
      </c>
      <c r="I25" s="9"/>
    </row>
    <row r="26" spans="1:9" ht="7.15" customHeight="1" thickTop="1"/>
    <row r="29" spans="1:9" ht="15" customHeight="1">
      <c r="A29" s="51"/>
      <c r="B29" s="48"/>
      <c r="C29" s="48"/>
      <c r="D29" s="48"/>
      <c r="E29" s="48"/>
      <c r="F29" s="48"/>
    </row>
    <row r="30" spans="1:9" ht="15" customHeight="1">
      <c r="A30" s="51"/>
      <c r="B30" s="48"/>
      <c r="C30" s="48"/>
      <c r="D30" s="48"/>
      <c r="E30" s="48"/>
      <c r="F30" s="48"/>
    </row>
    <row r="31" spans="1:9" ht="15" customHeight="1">
      <c r="A31" s="51"/>
      <c r="B31" s="48"/>
      <c r="C31" s="48">
        <f>C29+C30</f>
        <v>0</v>
      </c>
      <c r="D31" s="48"/>
      <c r="E31" s="48"/>
      <c r="F31" s="48"/>
    </row>
  </sheetData>
  <mergeCells count="6">
    <mergeCell ref="B2:E2"/>
    <mergeCell ref="G2:H2"/>
    <mergeCell ref="B11:E11"/>
    <mergeCell ref="G11:H11"/>
    <mergeCell ref="B20:E20"/>
    <mergeCell ref="G20:H20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view="pageBreakPreview" zoomScaleNormal="100" zoomScaleSheetLayoutView="100" workbookViewId="0">
      <selection activeCell="K13" sqref="K13"/>
    </sheetView>
  </sheetViews>
  <sheetFormatPr baseColWidth="10" defaultColWidth="11.5703125" defaultRowHeight="15" customHeight="1"/>
  <cols>
    <col min="1" max="1" width="33.85546875" style="38" bestFit="1" customWidth="1"/>
    <col min="2" max="5" width="9.42578125" style="41" customWidth="1"/>
    <col min="6" max="6" width="9.5703125" style="41" customWidth="1"/>
    <col min="7" max="8" width="9.42578125" style="41" customWidth="1"/>
    <col min="9" max="16384" width="11.5703125" style="38"/>
  </cols>
  <sheetData>
    <row r="1" spans="1:9" ht="12.75">
      <c r="A1" s="39" t="s">
        <v>130</v>
      </c>
      <c r="B1" s="47"/>
      <c r="C1" s="47"/>
      <c r="D1" s="47"/>
      <c r="E1" s="47"/>
      <c r="F1" s="47"/>
      <c r="G1" s="47"/>
      <c r="H1" s="47"/>
    </row>
    <row r="2" spans="1:9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9"/>
    </row>
    <row r="3" spans="1:9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9" s="4" customFormat="1" ht="13.9" customHeight="1" thickTop="1">
      <c r="A4" s="17" t="s">
        <v>131</v>
      </c>
      <c r="B4" s="18"/>
      <c r="C4" s="18"/>
      <c r="D4" s="18"/>
      <c r="E4" s="18"/>
      <c r="F4" s="18"/>
      <c r="G4" s="19"/>
      <c r="H4" s="20"/>
      <c r="I4" s="9"/>
    </row>
    <row r="5" spans="1:9" s="4" customFormat="1" ht="13.9" customHeight="1">
      <c r="A5" s="21" t="s">
        <v>132</v>
      </c>
      <c r="B5" s="18">
        <v>14456.4</v>
      </c>
      <c r="C5" s="18">
        <v>12690.9</v>
      </c>
      <c r="D5" s="18">
        <v>15315</v>
      </c>
      <c r="E5" s="18">
        <v>15963.2</v>
      </c>
      <c r="F5" s="18">
        <v>13677.2</v>
      </c>
      <c r="G5" s="19">
        <v>13677.2</v>
      </c>
      <c r="H5" s="20">
        <v>13384.2</v>
      </c>
      <c r="I5" s="9"/>
    </row>
    <row r="6" spans="1:9" s="4" customFormat="1" ht="13.9" customHeight="1">
      <c r="A6" s="21" t="s">
        <v>133</v>
      </c>
      <c r="B6" s="18">
        <v>59837.3</v>
      </c>
      <c r="C6" s="18">
        <v>66098.600000000006</v>
      </c>
      <c r="D6" s="18">
        <v>68061.100000000006</v>
      </c>
      <c r="E6" s="18">
        <v>68998.600000000006</v>
      </c>
      <c r="F6" s="18">
        <v>67135.199999999997</v>
      </c>
      <c r="G6" s="19">
        <v>67135.199999999997</v>
      </c>
      <c r="H6" s="20">
        <v>62527.8</v>
      </c>
      <c r="I6" s="9"/>
    </row>
    <row r="7" spans="1:9" s="4" customFormat="1" ht="13.9" customHeight="1">
      <c r="A7" s="21" t="s">
        <v>134</v>
      </c>
      <c r="B7" s="18">
        <v>59336.4</v>
      </c>
      <c r="C7" s="18">
        <v>59259.9</v>
      </c>
      <c r="D7" s="18">
        <v>61193.599999999999</v>
      </c>
      <c r="E7" s="18">
        <v>75839.3</v>
      </c>
      <c r="F7" s="18">
        <v>70867.199999999997</v>
      </c>
      <c r="G7" s="19">
        <v>70865.100000000006</v>
      </c>
      <c r="H7" s="20">
        <v>91116</v>
      </c>
      <c r="I7" s="9"/>
    </row>
    <row r="8" spans="1:9" s="4" customFormat="1" ht="14.45" customHeight="1" thickBot="1">
      <c r="A8" s="23" t="s">
        <v>135</v>
      </c>
      <c r="B8" s="31">
        <f t="array" ref="B8">SUM(ROUND(B5:B7,1))</f>
        <v>133630.1</v>
      </c>
      <c r="C8" s="31">
        <f t="array" ref="C8">SUM(ROUND(C5:C7,1))</f>
        <v>138049.4</v>
      </c>
      <c r="D8" s="31">
        <f t="array" ref="D8">SUM(ROUND(D5:D7,1))</f>
        <v>144569.70000000001</v>
      </c>
      <c r="E8" s="31">
        <f t="array" ref="E8">SUM(ROUND(E5:E7,1))</f>
        <v>160801.1</v>
      </c>
      <c r="F8" s="31">
        <f t="array" ref="F8">SUM(ROUND(F5:F7,1))</f>
        <v>151679.59999999998</v>
      </c>
      <c r="G8" s="32">
        <f t="array" ref="G8">SUM(ROUND(G5:G7,1))</f>
        <v>151677.5</v>
      </c>
      <c r="H8" s="33">
        <f t="array" ref="H8">SUM(ROUND(H5:H7,1))</f>
        <v>167028</v>
      </c>
      <c r="I8" s="9"/>
    </row>
    <row r="9" spans="1:9" ht="7.15" customHeight="1" thickTop="1">
      <c r="A9" s="43"/>
      <c r="B9" s="47"/>
      <c r="C9" s="47"/>
      <c r="D9" s="47"/>
      <c r="E9" s="47"/>
      <c r="F9" s="47"/>
      <c r="G9" s="47"/>
      <c r="H9" s="47"/>
    </row>
    <row r="10" spans="1:9" ht="12.75">
      <c r="A10" s="43"/>
      <c r="B10" s="47"/>
      <c r="C10" s="47"/>
      <c r="D10" s="47"/>
      <c r="E10" s="47"/>
      <c r="F10" s="47"/>
      <c r="G10" s="47"/>
      <c r="H10" s="47"/>
    </row>
    <row r="11" spans="1:9" ht="12.75">
      <c r="A11" s="2" t="s">
        <v>136</v>
      </c>
      <c r="B11" s="47"/>
      <c r="C11" s="47"/>
      <c r="D11" s="47"/>
      <c r="E11" s="47"/>
      <c r="F11" s="47"/>
      <c r="G11" s="47"/>
      <c r="H11" s="47"/>
    </row>
    <row r="12" spans="1:9" s="4" customFormat="1" ht="13.9" customHeight="1">
      <c r="A12" s="5" t="s">
        <v>1</v>
      </c>
      <c r="B12" s="64" t="s">
        <v>2</v>
      </c>
      <c r="C12" s="65"/>
      <c r="D12" s="65"/>
      <c r="E12" s="65"/>
      <c r="F12" s="6" t="s">
        <v>3</v>
      </c>
      <c r="G12" s="66" t="s">
        <v>4</v>
      </c>
      <c r="H12" s="67"/>
      <c r="I12" s="9"/>
    </row>
    <row r="13" spans="1:9" s="10" customFormat="1" ht="13.9" customHeight="1" thickBot="1">
      <c r="A13" s="11"/>
      <c r="B13" s="12">
        <v>2015</v>
      </c>
      <c r="C13" s="12">
        <v>2016</v>
      </c>
      <c r="D13" s="12">
        <v>2017</v>
      </c>
      <c r="E13" s="12">
        <v>2018</v>
      </c>
      <c r="F13" s="13">
        <v>2019</v>
      </c>
      <c r="G13" s="14">
        <v>2019</v>
      </c>
      <c r="H13" s="15">
        <v>2020</v>
      </c>
    </row>
    <row r="14" spans="1:9" s="4" customFormat="1" ht="13.9" customHeight="1" thickTop="1">
      <c r="A14" s="17" t="s">
        <v>131</v>
      </c>
      <c r="B14" s="18"/>
      <c r="C14" s="18"/>
      <c r="D14" s="18"/>
      <c r="E14" s="18"/>
      <c r="F14" s="18"/>
      <c r="G14" s="19"/>
      <c r="H14" s="20"/>
      <c r="I14" s="9"/>
    </row>
    <row r="15" spans="1:9" s="4" customFormat="1" ht="13.9" customHeight="1">
      <c r="A15" s="21" t="s">
        <v>132</v>
      </c>
      <c r="B15" s="18">
        <v>14458.6</v>
      </c>
      <c r="C15" s="18">
        <v>12690.9</v>
      </c>
      <c r="D15" s="18">
        <v>15315</v>
      </c>
      <c r="E15" s="18">
        <v>15963.2</v>
      </c>
      <c r="F15" s="18">
        <v>13677.2</v>
      </c>
      <c r="G15" s="19">
        <v>13677.2</v>
      </c>
      <c r="H15" s="20">
        <v>13384.2</v>
      </c>
      <c r="I15" s="9"/>
    </row>
    <row r="16" spans="1:9" s="4" customFormat="1" ht="13.9" customHeight="1">
      <c r="A16" s="21" t="s">
        <v>133</v>
      </c>
      <c r="B16" s="18">
        <v>38833.199999999997</v>
      </c>
      <c r="C16" s="18">
        <v>42378.1</v>
      </c>
      <c r="D16" s="18">
        <v>43111.7</v>
      </c>
      <c r="E16" s="18">
        <v>45210.2</v>
      </c>
      <c r="F16" s="18">
        <v>45741.4</v>
      </c>
      <c r="G16" s="19">
        <v>45741.4</v>
      </c>
      <c r="H16" s="20">
        <v>42893.3</v>
      </c>
      <c r="I16" s="9"/>
    </row>
    <row r="17" spans="1:9" s="4" customFormat="1" ht="13.9" customHeight="1">
      <c r="A17" s="21" t="s">
        <v>134</v>
      </c>
      <c r="B17" s="18">
        <v>23546.7</v>
      </c>
      <c r="C17" s="18">
        <v>23943.8</v>
      </c>
      <c r="D17" s="18">
        <v>23516.2</v>
      </c>
      <c r="E17" s="18">
        <v>27168.1</v>
      </c>
      <c r="F17" s="18">
        <v>17905.8</v>
      </c>
      <c r="G17" s="19">
        <v>17903.7</v>
      </c>
      <c r="H17" s="20">
        <v>21971.1</v>
      </c>
      <c r="I17" s="9"/>
    </row>
    <row r="18" spans="1:9" s="4" customFormat="1" ht="14.45" customHeight="1" thickBot="1">
      <c r="A18" s="23" t="s">
        <v>135</v>
      </c>
      <c r="B18" s="31">
        <f t="array" ref="B18">SUM(ROUND(B15:B17,1))</f>
        <v>76838.5</v>
      </c>
      <c r="C18" s="31">
        <f t="array" ref="C18">SUM(ROUND(C15:C17,1))</f>
        <v>79012.800000000003</v>
      </c>
      <c r="D18" s="31">
        <f t="array" ref="D18">SUM(ROUND(D15:D17,1))</f>
        <v>81942.899999999994</v>
      </c>
      <c r="E18" s="31">
        <f t="array" ref="E18">SUM(ROUND(E15:E17,1))</f>
        <v>88341.5</v>
      </c>
      <c r="F18" s="31">
        <f t="array" ref="F18">SUM(ROUND(F15:F17,1))</f>
        <v>77324.400000000009</v>
      </c>
      <c r="G18" s="32">
        <f t="array" ref="G18">SUM(ROUND(G15:G17,1))</f>
        <v>77322.3</v>
      </c>
      <c r="H18" s="33">
        <f t="array" ref="H18">SUM(ROUND(H15:H17,1))</f>
        <v>78248.600000000006</v>
      </c>
      <c r="I18" s="9"/>
    </row>
    <row r="19" spans="1:9" ht="7.15" customHeight="1" thickTop="1">
      <c r="A19" s="43"/>
      <c r="B19" s="47"/>
      <c r="C19" s="47"/>
      <c r="D19" s="47"/>
      <c r="E19" s="47"/>
      <c r="F19" s="47"/>
      <c r="G19" s="47"/>
      <c r="H19" s="47"/>
    </row>
    <row r="20" spans="1:9" ht="12.75">
      <c r="A20" s="43"/>
      <c r="B20" s="47"/>
      <c r="C20" s="47"/>
      <c r="D20" s="47"/>
      <c r="E20" s="47"/>
      <c r="F20" s="47"/>
      <c r="G20" s="47"/>
      <c r="H20" s="47"/>
    </row>
    <row r="21" spans="1:9" ht="12.75">
      <c r="A21" s="2" t="s">
        <v>137</v>
      </c>
      <c r="B21" s="47"/>
      <c r="C21" s="47"/>
      <c r="D21" s="47"/>
      <c r="E21" s="47"/>
      <c r="F21" s="47"/>
      <c r="G21" s="47"/>
      <c r="H21" s="47"/>
    </row>
    <row r="22" spans="1:9" s="4" customFormat="1" ht="13.9" customHeight="1">
      <c r="A22" s="5" t="s">
        <v>1</v>
      </c>
      <c r="B22" s="64" t="s">
        <v>2</v>
      </c>
      <c r="C22" s="65"/>
      <c r="D22" s="65"/>
      <c r="E22" s="65"/>
      <c r="F22" s="6" t="s">
        <v>3</v>
      </c>
      <c r="G22" s="66" t="s">
        <v>4</v>
      </c>
      <c r="H22" s="67"/>
      <c r="I22" s="9"/>
    </row>
    <row r="23" spans="1:9" s="10" customFormat="1" ht="13.9" customHeight="1" thickBot="1">
      <c r="A23" s="11"/>
      <c r="B23" s="12">
        <v>2015</v>
      </c>
      <c r="C23" s="12">
        <v>2016</v>
      </c>
      <c r="D23" s="12">
        <v>2017</v>
      </c>
      <c r="E23" s="12">
        <v>2018</v>
      </c>
      <c r="F23" s="13">
        <v>2019</v>
      </c>
      <c r="G23" s="14">
        <v>2019</v>
      </c>
      <c r="H23" s="15">
        <v>2020</v>
      </c>
    </row>
    <row r="24" spans="1:9" s="4" customFormat="1" ht="13.9" customHeight="1" thickTop="1">
      <c r="A24" s="17" t="s">
        <v>131</v>
      </c>
      <c r="B24" s="18"/>
      <c r="C24" s="18"/>
      <c r="D24" s="18"/>
      <c r="E24" s="18"/>
      <c r="F24" s="18"/>
      <c r="G24" s="19"/>
      <c r="H24" s="20"/>
      <c r="I24" s="9"/>
    </row>
    <row r="25" spans="1:9" s="4" customFormat="1" ht="13.9" customHeight="1">
      <c r="A25" s="21" t="s">
        <v>132</v>
      </c>
      <c r="B25" s="18">
        <v>-2.2000000000000002</v>
      </c>
      <c r="C25" s="18">
        <v>0</v>
      </c>
      <c r="D25" s="18">
        <v>0</v>
      </c>
      <c r="E25" s="18">
        <v>0</v>
      </c>
      <c r="F25" s="18">
        <v>0</v>
      </c>
      <c r="G25" s="19">
        <v>0</v>
      </c>
      <c r="H25" s="20">
        <v>0</v>
      </c>
      <c r="I25" s="9"/>
    </row>
    <row r="26" spans="1:9" s="4" customFormat="1" ht="13.9" customHeight="1">
      <c r="A26" s="21" t="s">
        <v>133</v>
      </c>
      <c r="B26" s="18">
        <v>21004</v>
      </c>
      <c r="C26" s="18">
        <v>23720.5</v>
      </c>
      <c r="D26" s="18">
        <v>24949.4</v>
      </c>
      <c r="E26" s="18">
        <v>23788.3</v>
      </c>
      <c r="F26" s="18">
        <v>21393.8</v>
      </c>
      <c r="G26" s="19">
        <v>21393.8</v>
      </c>
      <c r="H26" s="20">
        <v>19634.5</v>
      </c>
      <c r="I26" s="9"/>
    </row>
    <row r="27" spans="1:9" s="4" customFormat="1" ht="13.9" customHeight="1">
      <c r="A27" s="21" t="s">
        <v>134</v>
      </c>
      <c r="B27" s="18">
        <v>35789.699999999997</v>
      </c>
      <c r="C27" s="18">
        <v>35316.1</v>
      </c>
      <c r="D27" s="18">
        <v>37677.4</v>
      </c>
      <c r="E27" s="18">
        <v>48671.199999999997</v>
      </c>
      <c r="F27" s="18">
        <v>52961.4</v>
      </c>
      <c r="G27" s="19">
        <v>52961.4</v>
      </c>
      <c r="H27" s="20">
        <v>69144.899999999994</v>
      </c>
      <c r="I27" s="9"/>
    </row>
    <row r="28" spans="1:9" s="4" customFormat="1" ht="14.45" customHeight="1" thickBot="1">
      <c r="A28" s="23" t="s">
        <v>135</v>
      </c>
      <c r="B28" s="31">
        <f t="array" ref="B28">SUM(ROUND(B25:B27,1))</f>
        <v>56791.5</v>
      </c>
      <c r="C28" s="31">
        <f t="array" ref="C28">SUM(ROUND(C25:C27,1))</f>
        <v>59036.6</v>
      </c>
      <c r="D28" s="31">
        <f t="array" ref="D28">SUM(ROUND(D25:D27,1))</f>
        <v>62626.8</v>
      </c>
      <c r="E28" s="31">
        <f t="array" ref="E28">SUM(ROUND(E25:E27,1))</f>
        <v>72459.5</v>
      </c>
      <c r="F28" s="31">
        <f t="array" ref="F28">SUM(ROUND(F25:F27,1))</f>
        <v>74355.199999999997</v>
      </c>
      <c r="G28" s="32">
        <f t="array" ref="G28">SUM(ROUND(G25:G27,1))</f>
        <v>74355.199999999997</v>
      </c>
      <c r="H28" s="33">
        <f t="array" ref="H28">SUM(ROUND(H25:H27,1))</f>
        <v>88779.4</v>
      </c>
      <c r="I28" s="9"/>
    </row>
    <row r="29" spans="1:9" ht="7.15" customHeight="1" thickTop="1"/>
    <row r="30" spans="1:9" ht="15" customHeight="1">
      <c r="A30" s="51"/>
      <c r="B30" s="48"/>
      <c r="C30" s="48"/>
      <c r="D30" s="48"/>
      <c r="E30" s="48"/>
      <c r="F30" s="48"/>
      <c r="G30" s="48"/>
      <c r="H30" s="48"/>
    </row>
    <row r="31" spans="1:9" ht="15" customHeight="1">
      <c r="A31" s="51"/>
      <c r="B31" s="48"/>
      <c r="C31" s="48">
        <f>C29+C30</f>
        <v>0</v>
      </c>
      <c r="D31" s="48"/>
      <c r="E31" s="48"/>
      <c r="F31" s="48"/>
      <c r="G31" s="48"/>
      <c r="H31" s="48"/>
    </row>
  </sheetData>
  <mergeCells count="6">
    <mergeCell ref="B2:E2"/>
    <mergeCell ref="G2:H2"/>
    <mergeCell ref="B12:E12"/>
    <mergeCell ref="G12:H12"/>
    <mergeCell ref="B22:E22"/>
    <mergeCell ref="G22:H2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view="pageBreakPreview" zoomScaleNormal="100" zoomScaleSheetLayoutView="100" workbookViewId="0">
      <selection activeCell="L27" sqref="L27"/>
    </sheetView>
  </sheetViews>
  <sheetFormatPr baseColWidth="10" defaultColWidth="11.5703125" defaultRowHeight="15" customHeight="1"/>
  <cols>
    <col min="1" max="1" width="33.85546875" style="38" bestFit="1" customWidth="1"/>
    <col min="2" max="5" width="8.42578125" style="41" bestFit="1" customWidth="1"/>
    <col min="6" max="6" width="9.5703125" style="41" customWidth="1"/>
    <col min="7" max="8" width="8.42578125" style="41" bestFit="1" customWidth="1"/>
    <col min="9" max="16384" width="11.5703125" style="38"/>
  </cols>
  <sheetData>
    <row r="1" spans="1:9" ht="12.75">
      <c r="A1" s="39" t="s">
        <v>138</v>
      </c>
      <c r="B1" s="47"/>
      <c r="C1" s="47"/>
      <c r="D1" s="47"/>
      <c r="E1" s="47"/>
      <c r="F1" s="47"/>
      <c r="G1" s="47"/>
      <c r="H1" s="47"/>
    </row>
    <row r="2" spans="1:9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9"/>
    </row>
    <row r="3" spans="1:9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9" s="4" customFormat="1" ht="13.9" customHeight="1" thickTop="1">
      <c r="A4" s="17" t="s">
        <v>139</v>
      </c>
      <c r="B4" s="18"/>
      <c r="C4" s="18"/>
      <c r="D4" s="18"/>
      <c r="E4" s="18"/>
      <c r="F4" s="18"/>
      <c r="G4" s="19"/>
      <c r="H4" s="20"/>
      <c r="I4" s="9"/>
    </row>
    <row r="5" spans="1:9" s="4" customFormat="1" ht="13.9" customHeight="1">
      <c r="A5" s="21" t="s">
        <v>140</v>
      </c>
      <c r="B5" s="18">
        <v>16004.5</v>
      </c>
      <c r="C5" s="18">
        <v>6810.7</v>
      </c>
      <c r="D5" s="18">
        <v>29327.5</v>
      </c>
      <c r="E5" s="18">
        <v>34508.9</v>
      </c>
      <c r="F5" s="18">
        <v>13693.3</v>
      </c>
      <c r="G5" s="19">
        <v>15451.1</v>
      </c>
      <c r="H5" s="20">
        <v>13451.1</v>
      </c>
      <c r="I5" s="9"/>
    </row>
    <row r="6" spans="1:9" s="4" customFormat="1" ht="13.9" customHeight="1">
      <c r="A6" s="21" t="s">
        <v>141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9">
        <v>0</v>
      </c>
      <c r="H6" s="20">
        <v>0</v>
      </c>
      <c r="I6" s="9"/>
    </row>
    <row r="7" spans="1:9" s="4" customFormat="1" ht="13.9" customHeight="1">
      <c r="A7" s="21" t="s">
        <v>49</v>
      </c>
      <c r="B7" s="18">
        <v>12643.5</v>
      </c>
      <c r="C7" s="18">
        <v>12559</v>
      </c>
      <c r="D7" s="18">
        <v>13804.7</v>
      </c>
      <c r="E7" s="18">
        <v>17636.8</v>
      </c>
      <c r="F7" s="18">
        <v>19350.5</v>
      </c>
      <c r="G7" s="19">
        <v>8759.1</v>
      </c>
      <c r="H7" s="20">
        <v>5146.1000000000004</v>
      </c>
      <c r="I7" s="9"/>
    </row>
    <row r="8" spans="1:9" s="4" customFormat="1" ht="14.45" customHeight="1" thickBot="1">
      <c r="A8" s="23" t="s">
        <v>142</v>
      </c>
      <c r="B8" s="31">
        <f t="array" ref="B8">SUM(ROUND(B5:B7,1))</f>
        <v>28648</v>
      </c>
      <c r="C8" s="31">
        <f t="array" ref="C8">SUM(ROUND(C5:C7,1))</f>
        <v>19369.7</v>
      </c>
      <c r="D8" s="31">
        <f t="array" ref="D8">SUM(ROUND(D5:D7,1))</f>
        <v>43132.2</v>
      </c>
      <c r="E8" s="31">
        <f t="array" ref="E8">SUM(ROUND(E5:E7,1))</f>
        <v>52145.7</v>
      </c>
      <c r="F8" s="31">
        <f t="array" ref="F8">SUM(ROUND(F5:F7,1))</f>
        <v>33043.800000000003</v>
      </c>
      <c r="G8" s="32">
        <f t="array" ref="G8">SUM(ROUND(G5:G7,1))</f>
        <v>24210.2</v>
      </c>
      <c r="H8" s="33">
        <f t="array" ref="H8">SUM(ROUND(H5:H7,1))</f>
        <v>18597.2</v>
      </c>
      <c r="I8" s="9"/>
    </row>
    <row r="9" spans="1:9" ht="7.15" customHeight="1" thickTop="1">
      <c r="A9" s="43"/>
      <c r="B9" s="47"/>
      <c r="C9" s="47"/>
      <c r="D9" s="47"/>
      <c r="E9" s="47"/>
      <c r="F9" s="47"/>
      <c r="G9" s="47"/>
      <c r="H9" s="47"/>
    </row>
    <row r="10" spans="1:9" ht="12.75">
      <c r="A10" s="43"/>
      <c r="B10" s="47"/>
      <c r="C10" s="47"/>
      <c r="D10" s="47"/>
      <c r="E10" s="47"/>
      <c r="F10" s="47"/>
      <c r="G10" s="47"/>
      <c r="H10" s="47"/>
    </row>
    <row r="11" spans="1:9" ht="12.75">
      <c r="A11" s="2" t="s">
        <v>143</v>
      </c>
      <c r="B11" s="47"/>
      <c r="C11" s="47"/>
      <c r="D11" s="47"/>
      <c r="E11" s="47"/>
      <c r="F11" s="47"/>
      <c r="G11" s="47"/>
      <c r="H11" s="47"/>
    </row>
    <row r="12" spans="1:9" s="4" customFormat="1" ht="13.9" customHeight="1">
      <c r="A12" s="5" t="s">
        <v>1</v>
      </c>
      <c r="B12" s="64" t="s">
        <v>2</v>
      </c>
      <c r="C12" s="65"/>
      <c r="D12" s="65"/>
      <c r="E12" s="65"/>
      <c r="F12" s="6" t="s">
        <v>3</v>
      </c>
      <c r="G12" s="66" t="s">
        <v>4</v>
      </c>
      <c r="H12" s="67"/>
      <c r="I12" s="9"/>
    </row>
    <row r="13" spans="1:9" s="10" customFormat="1" ht="13.9" customHeight="1" thickBot="1">
      <c r="A13" s="11"/>
      <c r="B13" s="12">
        <v>2015</v>
      </c>
      <c r="C13" s="12">
        <v>2016</v>
      </c>
      <c r="D13" s="12">
        <v>2017</v>
      </c>
      <c r="E13" s="12">
        <v>2018</v>
      </c>
      <c r="F13" s="13">
        <v>2019</v>
      </c>
      <c r="G13" s="14">
        <v>2019</v>
      </c>
      <c r="H13" s="15">
        <v>2020</v>
      </c>
    </row>
    <row r="14" spans="1:9" s="4" customFormat="1" ht="13.9" customHeight="1" thickTop="1">
      <c r="A14" s="17" t="s">
        <v>139</v>
      </c>
      <c r="B14" s="18"/>
      <c r="C14" s="18"/>
      <c r="D14" s="18"/>
      <c r="E14" s="18"/>
      <c r="F14" s="18"/>
      <c r="G14" s="19"/>
      <c r="H14" s="20"/>
      <c r="I14" s="9"/>
    </row>
    <row r="15" spans="1:9" s="4" customFormat="1" ht="13.9" customHeight="1">
      <c r="A15" s="21" t="s">
        <v>140</v>
      </c>
      <c r="B15" s="18">
        <v>15637.6</v>
      </c>
      <c r="C15" s="18">
        <v>6291.1</v>
      </c>
      <c r="D15" s="18">
        <v>29344.3</v>
      </c>
      <c r="E15" s="18">
        <v>21717.9</v>
      </c>
      <c r="F15" s="18">
        <v>13693.3</v>
      </c>
      <c r="G15" s="19">
        <v>15451.1</v>
      </c>
      <c r="H15" s="20">
        <v>13451.1</v>
      </c>
      <c r="I15" s="9"/>
    </row>
    <row r="16" spans="1:9" s="4" customFormat="1" ht="13.9" customHeight="1">
      <c r="A16" s="21" t="s">
        <v>141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  <c r="I16" s="9"/>
    </row>
    <row r="17" spans="1:9" s="4" customFormat="1" ht="13.9" customHeight="1">
      <c r="A17" s="21" t="s">
        <v>49</v>
      </c>
      <c r="B17" s="18">
        <v>-4855.1000000000004</v>
      </c>
      <c r="C17" s="18">
        <v>9244.2000000000007</v>
      </c>
      <c r="D17" s="18">
        <v>6804.3</v>
      </c>
      <c r="E17" s="18">
        <v>13621.2</v>
      </c>
      <c r="F17" s="18">
        <v>14501.2</v>
      </c>
      <c r="G17" s="19">
        <v>6583.7</v>
      </c>
      <c r="H17" s="20">
        <v>2672.3</v>
      </c>
      <c r="I17" s="9"/>
    </row>
    <row r="18" spans="1:9" s="4" customFormat="1" ht="14.45" customHeight="1" thickBot="1">
      <c r="A18" s="23" t="s">
        <v>142</v>
      </c>
      <c r="B18" s="31">
        <f t="array" ref="B18">SUM(ROUND(B15:B17,1))</f>
        <v>10782.5</v>
      </c>
      <c r="C18" s="31">
        <f t="array" ref="C18">SUM(ROUND(C15:C17,1))</f>
        <v>15535.300000000001</v>
      </c>
      <c r="D18" s="31">
        <f t="array" ref="D18">SUM(ROUND(D15:D17,1))</f>
        <v>36148.6</v>
      </c>
      <c r="E18" s="31">
        <f t="array" ref="E18">SUM(ROUND(E15:E17,1))</f>
        <v>35339.100000000006</v>
      </c>
      <c r="F18" s="31">
        <f t="array" ref="F18">SUM(ROUND(F15:F17,1))</f>
        <v>28194.5</v>
      </c>
      <c r="G18" s="32">
        <f t="array" ref="G18">SUM(ROUND(G15:G17,1))</f>
        <v>22034.799999999999</v>
      </c>
      <c r="H18" s="33">
        <f t="array" ref="H18">SUM(ROUND(H15:H17,1))</f>
        <v>16123.400000000001</v>
      </c>
      <c r="I18" s="9"/>
    </row>
    <row r="19" spans="1:9" ht="7.15" customHeight="1" thickTop="1">
      <c r="A19" s="43"/>
      <c r="B19" s="47"/>
      <c r="C19" s="47"/>
      <c r="D19" s="47"/>
      <c r="E19" s="47"/>
      <c r="F19" s="47"/>
      <c r="G19" s="47"/>
      <c r="H19" s="47"/>
    </row>
    <row r="20" spans="1:9" ht="12.75">
      <c r="A20" s="43"/>
      <c r="B20" s="47"/>
      <c r="C20" s="47"/>
      <c r="D20" s="47"/>
      <c r="E20" s="47"/>
      <c r="F20" s="47"/>
      <c r="G20" s="47"/>
      <c r="H20" s="47"/>
    </row>
    <row r="21" spans="1:9" ht="12.75">
      <c r="A21" s="2" t="s">
        <v>144</v>
      </c>
      <c r="B21" s="47"/>
      <c r="C21" s="47"/>
      <c r="D21" s="47"/>
      <c r="E21" s="47"/>
      <c r="F21" s="47"/>
      <c r="G21" s="47"/>
      <c r="H21" s="47"/>
    </row>
    <row r="22" spans="1:9" s="4" customFormat="1" ht="13.9" customHeight="1">
      <c r="A22" s="5" t="s">
        <v>1</v>
      </c>
      <c r="B22" s="64" t="s">
        <v>2</v>
      </c>
      <c r="C22" s="65"/>
      <c r="D22" s="65"/>
      <c r="E22" s="65"/>
      <c r="F22" s="6" t="s">
        <v>3</v>
      </c>
      <c r="G22" s="66" t="s">
        <v>4</v>
      </c>
      <c r="H22" s="67"/>
      <c r="I22" s="9"/>
    </row>
    <row r="23" spans="1:9" s="10" customFormat="1" ht="13.9" customHeight="1" thickBot="1">
      <c r="A23" s="11"/>
      <c r="B23" s="12">
        <v>2015</v>
      </c>
      <c r="C23" s="12">
        <v>2016</v>
      </c>
      <c r="D23" s="12">
        <v>2017</v>
      </c>
      <c r="E23" s="12">
        <v>2018</v>
      </c>
      <c r="F23" s="13">
        <v>2019</v>
      </c>
      <c r="G23" s="14">
        <v>2019</v>
      </c>
      <c r="H23" s="15">
        <v>2020</v>
      </c>
    </row>
    <row r="24" spans="1:9" s="4" customFormat="1" ht="13.9" customHeight="1" thickTop="1">
      <c r="A24" s="17" t="s">
        <v>139</v>
      </c>
      <c r="B24" s="18"/>
      <c r="C24" s="18"/>
      <c r="D24" s="18"/>
      <c r="E24" s="18"/>
      <c r="F24" s="18"/>
      <c r="G24" s="19"/>
      <c r="H24" s="20"/>
      <c r="I24" s="9"/>
    </row>
    <row r="25" spans="1:9" s="4" customFormat="1" ht="13.9" customHeight="1">
      <c r="A25" s="21" t="s">
        <v>140</v>
      </c>
      <c r="B25" s="18">
        <v>366.9</v>
      </c>
      <c r="C25" s="18">
        <v>519.6</v>
      </c>
      <c r="D25" s="18">
        <v>-16.8</v>
      </c>
      <c r="E25" s="18">
        <v>12791</v>
      </c>
      <c r="F25" s="18">
        <v>0</v>
      </c>
      <c r="G25" s="19">
        <v>0</v>
      </c>
      <c r="H25" s="20">
        <v>0</v>
      </c>
      <c r="I25" s="9"/>
    </row>
    <row r="26" spans="1:9" s="4" customFormat="1" ht="13.9" customHeight="1">
      <c r="A26" s="21" t="s">
        <v>141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9">
        <v>0</v>
      </c>
      <c r="H26" s="20">
        <v>0</v>
      </c>
      <c r="I26" s="9"/>
    </row>
    <row r="27" spans="1:9" s="4" customFormat="1" ht="13.9" customHeight="1">
      <c r="A27" s="21" t="s">
        <v>49</v>
      </c>
      <c r="B27" s="18">
        <v>17498.5</v>
      </c>
      <c r="C27" s="18">
        <v>3314.8</v>
      </c>
      <c r="D27" s="18">
        <v>7000.4</v>
      </c>
      <c r="E27" s="18">
        <v>4015.5</v>
      </c>
      <c r="F27" s="18">
        <v>4849.3</v>
      </c>
      <c r="G27" s="19">
        <v>2175.4</v>
      </c>
      <c r="H27" s="20">
        <v>2473.8000000000002</v>
      </c>
      <c r="I27" s="9"/>
    </row>
    <row r="28" spans="1:9" s="4" customFormat="1" ht="14.45" customHeight="1" thickBot="1">
      <c r="A28" s="23" t="s">
        <v>142</v>
      </c>
      <c r="B28" s="31">
        <f t="array" ref="B28">SUM(ROUND(B25:B27,1))</f>
        <v>17865.400000000001</v>
      </c>
      <c r="C28" s="31">
        <f t="array" ref="C28">SUM(ROUND(C25:C27,1))</f>
        <v>3834.4</v>
      </c>
      <c r="D28" s="31">
        <f t="array" ref="D28">SUM(ROUND(D25:D27,1))</f>
        <v>6983.5999999999995</v>
      </c>
      <c r="E28" s="31">
        <f t="array" ref="E28">SUM(ROUND(E25:E27,1))</f>
        <v>16806.5</v>
      </c>
      <c r="F28" s="31">
        <f t="array" ref="F28">SUM(ROUND(F25:F27,1))</f>
        <v>4849.3</v>
      </c>
      <c r="G28" s="32">
        <f t="array" ref="G28">SUM(ROUND(G25:G27,1))</f>
        <v>2175.4</v>
      </c>
      <c r="H28" s="33">
        <f t="array" ref="H28">SUM(ROUND(H25:H27,1))</f>
        <v>2473.8000000000002</v>
      </c>
      <c r="I28" s="9"/>
    </row>
    <row r="29" spans="1:9" ht="7.15" customHeight="1" thickTop="1"/>
    <row r="30" spans="1:9" ht="15" customHeight="1">
      <c r="A30" s="51"/>
      <c r="B30" s="48"/>
      <c r="C30" s="48"/>
      <c r="D30" s="48"/>
      <c r="E30" s="48"/>
      <c r="F30" s="48"/>
      <c r="G30" s="48"/>
      <c r="H30" s="48"/>
    </row>
    <row r="31" spans="1:9" ht="15" customHeight="1">
      <c r="A31" s="51"/>
      <c r="B31" s="48"/>
      <c r="C31" s="48">
        <f>C29+C30</f>
        <v>0</v>
      </c>
      <c r="D31" s="48"/>
      <c r="E31" s="48"/>
      <c r="F31" s="48"/>
      <c r="G31" s="48"/>
      <c r="H31" s="48"/>
    </row>
  </sheetData>
  <mergeCells count="6">
    <mergeCell ref="B2:E2"/>
    <mergeCell ref="G2:H2"/>
    <mergeCell ref="B12:E12"/>
    <mergeCell ref="G12:H12"/>
    <mergeCell ref="B22:E22"/>
    <mergeCell ref="G22:H2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view="pageBreakPreview" zoomScaleNormal="100" zoomScaleSheetLayoutView="100" workbookViewId="0">
      <selection activeCell="K10" sqref="K10"/>
    </sheetView>
  </sheetViews>
  <sheetFormatPr baseColWidth="10" defaultColWidth="11.5703125" defaultRowHeight="15" customHeight="1"/>
  <cols>
    <col min="1" max="1" width="56.85546875" style="34" bestFit="1" customWidth="1"/>
    <col min="2" max="5" width="9.42578125" style="35" customWidth="1"/>
    <col min="6" max="6" width="9.5703125" style="35" customWidth="1"/>
    <col min="7" max="8" width="9.42578125" style="35" customWidth="1"/>
    <col min="9" max="16384" width="11.5703125" style="1"/>
  </cols>
  <sheetData>
    <row r="1" spans="1:16" ht="12.75">
      <c r="A1" s="2" t="s">
        <v>145</v>
      </c>
      <c r="B1" s="3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146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147</v>
      </c>
      <c r="B5" s="18">
        <v>4916</v>
      </c>
      <c r="C5" s="18">
        <v>13884</v>
      </c>
      <c r="D5" s="18">
        <v>29876</v>
      </c>
      <c r="E5" s="18">
        <v>6790</v>
      </c>
      <c r="F5" s="18">
        <v>39300</v>
      </c>
      <c r="G5" s="19">
        <v>38900</v>
      </c>
      <c r="H5" s="20">
        <v>84000.2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148</v>
      </c>
      <c r="B6" s="18">
        <v>3708.9</v>
      </c>
      <c r="C6" s="18">
        <v>38615</v>
      </c>
      <c r="D6" s="18">
        <v>39944.699999999997</v>
      </c>
      <c r="E6" s="18">
        <v>26358.7</v>
      </c>
      <c r="F6" s="18">
        <v>12855.6</v>
      </c>
      <c r="G6" s="19">
        <v>0</v>
      </c>
      <c r="H6" s="20">
        <v>0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149</v>
      </c>
      <c r="B7" s="18">
        <v>0</v>
      </c>
      <c r="C7" s="18">
        <v>22500</v>
      </c>
      <c r="D7" s="18">
        <v>11200</v>
      </c>
      <c r="E7" s="18">
        <v>0</v>
      </c>
      <c r="F7" s="18">
        <v>0</v>
      </c>
      <c r="G7" s="19">
        <v>0</v>
      </c>
      <c r="H7" s="20">
        <v>0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150</v>
      </c>
      <c r="B8" s="18">
        <v>41688.6</v>
      </c>
      <c r="C8" s="18">
        <v>68455</v>
      </c>
      <c r="D8" s="18">
        <v>93395.9</v>
      </c>
      <c r="E8" s="18">
        <v>81979.3</v>
      </c>
      <c r="F8" s="18">
        <v>115990.3</v>
      </c>
      <c r="G8" s="19">
        <v>25583.200000000001</v>
      </c>
      <c r="H8" s="20">
        <v>33959.599999999999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151</v>
      </c>
      <c r="B9" s="18">
        <v>0</v>
      </c>
      <c r="C9" s="18">
        <v>0</v>
      </c>
      <c r="D9" s="18">
        <v>0</v>
      </c>
      <c r="E9" s="18">
        <v>0</v>
      </c>
      <c r="F9" s="18">
        <v>71416.800000000003</v>
      </c>
      <c r="G9" s="19">
        <v>71416.800000000003</v>
      </c>
      <c r="H9" s="20">
        <v>12925.4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152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9">
        <v>0</v>
      </c>
      <c r="H10" s="20">
        <v>40000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21" t="s">
        <v>153</v>
      </c>
      <c r="B11" s="18">
        <v>0</v>
      </c>
      <c r="C11" s="18">
        <v>0</v>
      </c>
      <c r="D11" s="18">
        <v>12000</v>
      </c>
      <c r="E11" s="18">
        <v>0</v>
      </c>
      <c r="F11" s="18">
        <v>0</v>
      </c>
      <c r="G11" s="19">
        <v>0</v>
      </c>
      <c r="H11" s="20">
        <v>2000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3.9" customHeight="1">
      <c r="A12" s="21" t="s">
        <v>154</v>
      </c>
      <c r="B12" s="18">
        <v>0</v>
      </c>
      <c r="C12" s="18">
        <v>0</v>
      </c>
      <c r="D12" s="18">
        <v>9900</v>
      </c>
      <c r="E12" s="18">
        <v>9300</v>
      </c>
      <c r="F12" s="18">
        <v>0</v>
      </c>
      <c r="G12" s="19">
        <v>0</v>
      </c>
      <c r="H12" s="20">
        <v>0</v>
      </c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21" t="s">
        <v>155</v>
      </c>
      <c r="B13" s="18">
        <v>0</v>
      </c>
      <c r="C13" s="18">
        <v>0</v>
      </c>
      <c r="D13" s="18">
        <v>26700</v>
      </c>
      <c r="E13" s="18">
        <v>26700</v>
      </c>
      <c r="F13" s="18">
        <v>13000</v>
      </c>
      <c r="G13" s="19">
        <v>13000</v>
      </c>
      <c r="H13" s="20">
        <v>13000</v>
      </c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21" t="s">
        <v>156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  <c r="I14" s="22"/>
      <c r="J14" s="22"/>
      <c r="K14" s="22"/>
      <c r="L14" s="22"/>
      <c r="M14" s="22"/>
      <c r="N14" s="22"/>
      <c r="O14" s="22"/>
      <c r="P14" s="9"/>
    </row>
    <row r="15" spans="1:16" s="4" customFormat="1" ht="13.9" customHeight="1">
      <c r="A15" s="21" t="s">
        <v>157</v>
      </c>
      <c r="B15" s="18">
        <v>22840.7</v>
      </c>
      <c r="C15" s="18">
        <v>58.6</v>
      </c>
      <c r="D15" s="18">
        <v>58.5</v>
      </c>
      <c r="E15" s="18">
        <v>7008.6</v>
      </c>
      <c r="F15" s="18">
        <v>6950.1</v>
      </c>
      <c r="G15" s="19">
        <v>6950.1</v>
      </c>
      <c r="H15" s="20">
        <v>6950.1</v>
      </c>
      <c r="I15" s="22"/>
      <c r="J15" s="22"/>
      <c r="K15" s="22"/>
      <c r="L15" s="22"/>
      <c r="M15" s="22"/>
      <c r="N15" s="22"/>
      <c r="O15" s="22"/>
      <c r="P15" s="9"/>
    </row>
    <row r="16" spans="1:16" s="4" customFormat="1" ht="14.45" customHeight="1" thickBot="1">
      <c r="A16" s="23" t="s">
        <v>158</v>
      </c>
      <c r="B16" s="31">
        <f t="array" ref="B16">SUM(B5:B15)</f>
        <v>73154.2</v>
      </c>
      <c r="C16" s="31">
        <f t="array" ref="C16">SUM(C5:C15)</f>
        <v>143512.6</v>
      </c>
      <c r="D16" s="31">
        <f t="array" ref="D16">SUM(D5:D15)</f>
        <v>223075.09999999998</v>
      </c>
      <c r="E16" s="31">
        <f t="array" ref="E16">SUM(E5:E15)</f>
        <v>158136.6</v>
      </c>
      <c r="F16" s="31">
        <f>SUM(F5:F15)</f>
        <v>259512.80000000002</v>
      </c>
      <c r="G16" s="32">
        <f t="array" ref="G16">SUM(G5:G15)</f>
        <v>155850.1</v>
      </c>
      <c r="H16" s="33">
        <f t="array" ref="H16">SUM(H5:H15)</f>
        <v>192835.3</v>
      </c>
      <c r="I16" s="22"/>
      <c r="J16" s="22"/>
      <c r="K16" s="22"/>
      <c r="L16" s="22"/>
      <c r="M16" s="22"/>
      <c r="N16" s="22"/>
      <c r="O16" s="22"/>
      <c r="P16" s="9"/>
    </row>
    <row r="17" spans="1:16" ht="7.15" customHeight="1" thickTop="1">
      <c r="A17" s="43"/>
      <c r="B17" s="52"/>
      <c r="C17" s="52"/>
      <c r="D17" s="3"/>
      <c r="E17" s="3"/>
      <c r="F17" s="3"/>
      <c r="G17" s="3"/>
      <c r="H17" s="3"/>
    </row>
    <row r="18" spans="1:16" ht="12.75">
      <c r="A18" s="43"/>
      <c r="B18" s="52"/>
      <c r="C18" s="52"/>
      <c r="D18" s="3"/>
      <c r="E18" s="3"/>
      <c r="F18" s="3"/>
      <c r="G18" s="3"/>
      <c r="H18" s="3"/>
    </row>
    <row r="19" spans="1:16" ht="12.75">
      <c r="A19" s="2" t="s">
        <v>159</v>
      </c>
      <c r="B19" s="3"/>
      <c r="C19" s="3"/>
      <c r="D19" s="3"/>
      <c r="E19" s="3"/>
      <c r="F19" s="3"/>
      <c r="G19" s="3"/>
      <c r="H19" s="3"/>
    </row>
    <row r="20" spans="1:16" s="4" customFormat="1" ht="13.9" customHeight="1">
      <c r="A20" s="5" t="s">
        <v>1</v>
      </c>
      <c r="B20" s="64" t="s">
        <v>2</v>
      </c>
      <c r="C20" s="65"/>
      <c r="D20" s="65"/>
      <c r="E20" s="65"/>
      <c r="F20" s="6" t="s">
        <v>3</v>
      </c>
      <c r="G20" s="66" t="s">
        <v>4</v>
      </c>
      <c r="H20" s="67"/>
      <c r="I20" s="8"/>
      <c r="J20" s="8"/>
      <c r="K20" s="8"/>
      <c r="L20" s="8"/>
      <c r="M20" s="8"/>
      <c r="N20" s="8"/>
      <c r="O20" s="8"/>
      <c r="P20" s="9"/>
    </row>
    <row r="21" spans="1:16" s="10" customFormat="1" ht="13.9" customHeight="1" thickBot="1">
      <c r="A21" s="11"/>
      <c r="B21" s="12">
        <v>2015</v>
      </c>
      <c r="C21" s="12">
        <v>2016</v>
      </c>
      <c r="D21" s="12">
        <v>2017</v>
      </c>
      <c r="E21" s="12">
        <v>2018</v>
      </c>
      <c r="F21" s="13">
        <v>2019</v>
      </c>
      <c r="G21" s="14">
        <v>2019</v>
      </c>
      <c r="H21" s="15">
        <v>2020</v>
      </c>
      <c r="I21" s="16"/>
      <c r="J21" s="16"/>
      <c r="K21" s="16"/>
      <c r="L21" s="16"/>
      <c r="M21" s="16"/>
      <c r="N21" s="16"/>
      <c r="O21" s="16"/>
    </row>
    <row r="22" spans="1:16" s="4" customFormat="1" ht="13.9" customHeight="1" thickTop="1">
      <c r="A22" s="17" t="s">
        <v>146</v>
      </c>
      <c r="B22" s="18"/>
      <c r="C22" s="18"/>
      <c r="D22" s="18"/>
      <c r="E22" s="18"/>
      <c r="F22" s="18"/>
      <c r="G22" s="19"/>
      <c r="H22" s="20"/>
      <c r="I22" s="8"/>
      <c r="J22" s="8"/>
      <c r="K22" s="8"/>
      <c r="L22" s="8"/>
      <c r="M22" s="8"/>
      <c r="N22" s="8"/>
      <c r="O22" s="8"/>
      <c r="P22" s="9"/>
    </row>
    <row r="23" spans="1:16" s="4" customFormat="1" ht="13.9" customHeight="1">
      <c r="A23" s="21" t="s">
        <v>147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9">
        <v>0</v>
      </c>
      <c r="H23" s="20">
        <v>0</v>
      </c>
      <c r="I23" s="22"/>
      <c r="J23" s="22"/>
      <c r="K23" s="22"/>
      <c r="L23" s="22"/>
      <c r="M23" s="22"/>
      <c r="N23" s="22"/>
      <c r="O23" s="22"/>
      <c r="P23" s="9"/>
    </row>
    <row r="24" spans="1:16" s="4" customFormat="1" ht="13.9" customHeight="1">
      <c r="A24" s="21" t="s">
        <v>148</v>
      </c>
      <c r="B24" s="18">
        <v>2857.5</v>
      </c>
      <c r="C24" s="18">
        <v>18387.5</v>
      </c>
      <c r="D24" s="18">
        <v>36154.199999999997</v>
      </c>
      <c r="E24" s="18">
        <v>22923.9</v>
      </c>
      <c r="F24" s="18">
        <v>9849</v>
      </c>
      <c r="G24" s="19">
        <v>0</v>
      </c>
      <c r="H24" s="20">
        <v>0</v>
      </c>
      <c r="I24" s="22"/>
      <c r="J24" s="22"/>
      <c r="K24" s="22"/>
      <c r="L24" s="22"/>
      <c r="M24" s="22"/>
      <c r="N24" s="22"/>
      <c r="O24" s="22"/>
      <c r="P24" s="9"/>
    </row>
    <row r="25" spans="1:16" s="4" customFormat="1" ht="13.9" customHeight="1">
      <c r="A25" s="21" t="s">
        <v>149</v>
      </c>
      <c r="B25" s="18">
        <v>0</v>
      </c>
      <c r="C25" s="18">
        <v>9900</v>
      </c>
      <c r="D25" s="18">
        <v>5000</v>
      </c>
      <c r="E25" s="18">
        <v>0</v>
      </c>
      <c r="F25" s="18">
        <v>0</v>
      </c>
      <c r="G25" s="19">
        <v>0</v>
      </c>
      <c r="H25" s="20">
        <v>0</v>
      </c>
      <c r="I25" s="22"/>
      <c r="J25" s="22"/>
      <c r="K25" s="22"/>
      <c r="L25" s="22"/>
      <c r="M25" s="22"/>
      <c r="N25" s="22"/>
      <c r="O25" s="22"/>
      <c r="P25" s="9"/>
    </row>
    <row r="26" spans="1:16" s="4" customFormat="1" ht="13.9" customHeight="1">
      <c r="A26" s="21" t="s">
        <v>150</v>
      </c>
      <c r="B26" s="18">
        <v>40164</v>
      </c>
      <c r="C26" s="18">
        <v>57731.6</v>
      </c>
      <c r="D26" s="18">
        <v>82885.600000000006</v>
      </c>
      <c r="E26" s="18">
        <v>81957.100000000006</v>
      </c>
      <c r="F26" s="18">
        <v>115966.6</v>
      </c>
      <c r="G26" s="19">
        <v>25583.200000000001</v>
      </c>
      <c r="H26" s="20">
        <v>33959.599999999999</v>
      </c>
      <c r="I26" s="22"/>
      <c r="J26" s="22"/>
      <c r="K26" s="22"/>
      <c r="L26" s="22"/>
      <c r="M26" s="22"/>
      <c r="N26" s="22"/>
      <c r="O26" s="22"/>
      <c r="P26" s="9"/>
    </row>
    <row r="27" spans="1:16" s="4" customFormat="1" ht="13.9" customHeight="1">
      <c r="A27" s="21" t="s">
        <v>151</v>
      </c>
      <c r="B27" s="18">
        <v>0</v>
      </c>
      <c r="C27" s="18">
        <v>0</v>
      </c>
      <c r="D27" s="18">
        <v>0</v>
      </c>
      <c r="E27" s="18">
        <v>0</v>
      </c>
      <c r="F27" s="18">
        <v>71416.800000000003</v>
      </c>
      <c r="G27" s="19">
        <v>71416.800000000003</v>
      </c>
      <c r="H27" s="20">
        <v>12925.4</v>
      </c>
      <c r="I27" s="22"/>
      <c r="J27" s="22"/>
      <c r="K27" s="22"/>
      <c r="L27" s="22"/>
      <c r="M27" s="22"/>
      <c r="N27" s="22"/>
      <c r="O27" s="22"/>
      <c r="P27" s="9"/>
    </row>
    <row r="28" spans="1:16" s="4" customFormat="1" ht="13.9" customHeight="1">
      <c r="A28" s="21" t="s">
        <v>152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9">
        <v>0</v>
      </c>
      <c r="H28" s="20">
        <v>40000</v>
      </c>
      <c r="I28" s="22"/>
      <c r="J28" s="22"/>
      <c r="K28" s="22"/>
      <c r="L28" s="22"/>
      <c r="M28" s="22"/>
      <c r="N28" s="22"/>
      <c r="O28" s="22"/>
      <c r="P28" s="9"/>
    </row>
    <row r="29" spans="1:16" s="4" customFormat="1" ht="13.9" customHeight="1">
      <c r="A29" s="21" t="s">
        <v>153</v>
      </c>
      <c r="B29" s="18">
        <v>0</v>
      </c>
      <c r="C29" s="18">
        <v>0</v>
      </c>
      <c r="D29" s="18">
        <v>12000</v>
      </c>
      <c r="E29" s="18">
        <v>0</v>
      </c>
      <c r="F29" s="18">
        <v>0</v>
      </c>
      <c r="G29" s="19">
        <v>0</v>
      </c>
      <c r="H29" s="20">
        <v>2000</v>
      </c>
      <c r="I29" s="22"/>
      <c r="J29" s="22"/>
      <c r="K29" s="22"/>
      <c r="L29" s="22"/>
      <c r="M29" s="22"/>
      <c r="N29" s="22"/>
      <c r="O29" s="22"/>
      <c r="P29" s="9"/>
    </row>
    <row r="30" spans="1:16" s="4" customFormat="1" ht="13.9" customHeight="1">
      <c r="A30" s="21" t="s">
        <v>154</v>
      </c>
      <c r="B30" s="18">
        <v>0</v>
      </c>
      <c r="C30" s="18">
        <v>0</v>
      </c>
      <c r="D30" s="18">
        <v>9900</v>
      </c>
      <c r="E30" s="18">
        <v>9300</v>
      </c>
      <c r="F30" s="18">
        <v>0</v>
      </c>
      <c r="G30" s="19">
        <v>0</v>
      </c>
      <c r="H30" s="20">
        <v>0</v>
      </c>
      <c r="I30" s="22"/>
      <c r="J30" s="22"/>
      <c r="K30" s="22"/>
      <c r="L30" s="22"/>
      <c r="M30" s="22"/>
      <c r="N30" s="22"/>
      <c r="O30" s="22"/>
      <c r="P30" s="9"/>
    </row>
    <row r="31" spans="1:16" s="4" customFormat="1" ht="13.9" customHeight="1">
      <c r="A31" s="21" t="s">
        <v>155</v>
      </c>
      <c r="B31" s="18">
        <v>0</v>
      </c>
      <c r="C31" s="18">
        <v>0</v>
      </c>
      <c r="D31" s="18">
        <v>26700</v>
      </c>
      <c r="E31" s="18">
        <v>26700</v>
      </c>
      <c r="F31" s="18">
        <v>13000</v>
      </c>
      <c r="G31" s="19">
        <v>13000</v>
      </c>
      <c r="H31" s="20">
        <v>13000</v>
      </c>
      <c r="I31" s="22"/>
      <c r="J31" s="22"/>
      <c r="K31" s="22"/>
      <c r="L31" s="22"/>
      <c r="M31" s="22"/>
      <c r="N31" s="22"/>
      <c r="O31" s="22"/>
      <c r="P31" s="9"/>
    </row>
    <row r="32" spans="1:16" s="4" customFormat="1" ht="13.9" customHeight="1">
      <c r="A32" s="21" t="s">
        <v>156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9">
        <v>0</v>
      </c>
      <c r="H32" s="20">
        <v>0</v>
      </c>
      <c r="I32" s="22"/>
      <c r="J32" s="22"/>
      <c r="K32" s="22"/>
      <c r="L32" s="22"/>
      <c r="M32" s="22"/>
      <c r="N32" s="22"/>
      <c r="O32" s="22"/>
      <c r="P32" s="9"/>
    </row>
    <row r="33" spans="1:16" s="4" customFormat="1" ht="13.9" customHeight="1">
      <c r="A33" s="21" t="s">
        <v>157</v>
      </c>
      <c r="B33" s="18">
        <v>20436.3</v>
      </c>
      <c r="C33" s="18">
        <v>58.6</v>
      </c>
      <c r="D33" s="18">
        <v>58.5</v>
      </c>
      <c r="E33" s="18">
        <v>7008.6</v>
      </c>
      <c r="F33" s="18">
        <v>6950.1</v>
      </c>
      <c r="G33" s="19">
        <v>6950.1</v>
      </c>
      <c r="H33" s="20">
        <v>6950.1</v>
      </c>
      <c r="I33" s="22"/>
      <c r="J33" s="22"/>
      <c r="K33" s="22"/>
      <c r="L33" s="22"/>
      <c r="M33" s="22"/>
      <c r="N33" s="22"/>
      <c r="O33" s="22"/>
      <c r="P33" s="9"/>
    </row>
    <row r="34" spans="1:16" s="4" customFormat="1" ht="14.45" customHeight="1" thickBot="1">
      <c r="A34" s="23" t="s">
        <v>158</v>
      </c>
      <c r="B34" s="31">
        <f t="array" ref="B34">SUM(B23:B33)</f>
        <v>63457.8</v>
      </c>
      <c r="C34" s="31">
        <f t="array" ref="C34">SUM(C23:C33)</f>
        <v>86077.700000000012</v>
      </c>
      <c r="D34" s="31">
        <f t="array" ref="D34">SUM(D23:D33)</f>
        <v>172698.3</v>
      </c>
      <c r="E34" s="31">
        <f t="array" ref="E34">SUM(E23:E33)</f>
        <v>147889.60000000001</v>
      </c>
      <c r="F34" s="31">
        <f t="array" ref="F34">SUM(F23:F33)</f>
        <v>217182.50000000003</v>
      </c>
      <c r="G34" s="32">
        <f t="array" ref="G34">SUM(G23:G33)</f>
        <v>116950.1</v>
      </c>
      <c r="H34" s="33">
        <f t="array" ref="H34">SUM(H23:H33)</f>
        <v>108835.1</v>
      </c>
      <c r="I34" s="22"/>
      <c r="J34" s="22"/>
      <c r="K34" s="22"/>
      <c r="L34" s="22"/>
      <c r="M34" s="22"/>
      <c r="N34" s="22"/>
      <c r="O34" s="22"/>
      <c r="P34" s="9"/>
    </row>
    <row r="35" spans="1:16" ht="7.15" customHeight="1" thickTop="1">
      <c r="A35" s="43"/>
      <c r="B35" s="3"/>
      <c r="C35" s="3"/>
      <c r="D35" s="3"/>
      <c r="E35" s="3"/>
      <c r="F35" s="3"/>
      <c r="G35" s="3"/>
      <c r="H35" s="3"/>
    </row>
    <row r="36" spans="1:16" ht="12.75">
      <c r="A36" s="43"/>
      <c r="B36" s="3"/>
      <c r="C36" s="3"/>
      <c r="D36" s="3"/>
      <c r="E36" s="3"/>
      <c r="F36" s="3"/>
      <c r="G36" s="3"/>
      <c r="H36" s="3"/>
    </row>
    <row r="37" spans="1:16" ht="12.75">
      <c r="A37" s="2" t="s">
        <v>160</v>
      </c>
      <c r="B37" s="3"/>
      <c r="C37" s="3"/>
      <c r="D37" s="3"/>
      <c r="E37" s="3"/>
      <c r="F37" s="3"/>
      <c r="G37" s="3"/>
      <c r="H37" s="3"/>
    </row>
    <row r="38" spans="1:16" s="4" customFormat="1" ht="13.9" customHeight="1">
      <c r="A38" s="5" t="s">
        <v>1</v>
      </c>
      <c r="B38" s="64" t="s">
        <v>2</v>
      </c>
      <c r="C38" s="65"/>
      <c r="D38" s="65"/>
      <c r="E38" s="65"/>
      <c r="F38" s="6" t="s">
        <v>3</v>
      </c>
      <c r="G38" s="66" t="s">
        <v>4</v>
      </c>
      <c r="H38" s="67"/>
      <c r="I38" s="8"/>
      <c r="J38" s="8"/>
      <c r="K38" s="8"/>
      <c r="L38" s="8"/>
      <c r="M38" s="8"/>
      <c r="N38" s="8"/>
      <c r="O38" s="8"/>
      <c r="P38" s="9"/>
    </row>
    <row r="39" spans="1:16" s="10" customFormat="1" ht="13.9" customHeight="1" thickBot="1">
      <c r="A39" s="11"/>
      <c r="B39" s="12">
        <v>2015</v>
      </c>
      <c r="C39" s="12">
        <v>2016</v>
      </c>
      <c r="D39" s="12">
        <v>2017</v>
      </c>
      <c r="E39" s="12">
        <v>2018</v>
      </c>
      <c r="F39" s="13">
        <v>2019</v>
      </c>
      <c r="G39" s="14">
        <v>2019</v>
      </c>
      <c r="H39" s="15">
        <v>2020</v>
      </c>
      <c r="I39" s="16"/>
      <c r="J39" s="16"/>
      <c r="K39" s="16"/>
      <c r="L39" s="16"/>
      <c r="M39" s="16"/>
      <c r="N39" s="16"/>
      <c r="O39" s="16"/>
    </row>
    <row r="40" spans="1:16" s="4" customFormat="1" ht="13.9" customHeight="1" thickTop="1">
      <c r="A40" s="17" t="s">
        <v>146</v>
      </c>
      <c r="B40" s="18"/>
      <c r="C40" s="18"/>
      <c r="D40" s="18"/>
      <c r="E40" s="18"/>
      <c r="F40" s="18"/>
      <c r="G40" s="19"/>
      <c r="H40" s="20"/>
      <c r="I40" s="8"/>
      <c r="J40" s="8"/>
      <c r="K40" s="8"/>
      <c r="L40" s="8"/>
      <c r="M40" s="8"/>
      <c r="N40" s="8"/>
      <c r="O40" s="8"/>
      <c r="P40" s="9"/>
    </row>
    <row r="41" spans="1:16" s="4" customFormat="1" ht="13.9" customHeight="1">
      <c r="A41" s="21" t="s">
        <v>147</v>
      </c>
      <c r="B41" s="18">
        <v>4916</v>
      </c>
      <c r="C41" s="18">
        <v>13884</v>
      </c>
      <c r="D41" s="18">
        <v>29876</v>
      </c>
      <c r="E41" s="18">
        <v>6790</v>
      </c>
      <c r="F41" s="18">
        <v>39300</v>
      </c>
      <c r="G41" s="19">
        <v>38900</v>
      </c>
      <c r="H41" s="20">
        <v>84000.2</v>
      </c>
      <c r="I41" s="22"/>
      <c r="J41" s="22"/>
      <c r="K41" s="22"/>
      <c r="L41" s="22"/>
      <c r="M41" s="22"/>
      <c r="N41" s="22"/>
      <c r="O41" s="22"/>
      <c r="P41" s="9"/>
    </row>
    <row r="42" spans="1:16" s="4" customFormat="1" ht="13.9" customHeight="1">
      <c r="A42" s="21" t="s">
        <v>148</v>
      </c>
      <c r="B42" s="18">
        <v>851.4</v>
      </c>
      <c r="C42" s="18">
        <v>20227.5</v>
      </c>
      <c r="D42" s="18">
        <v>3790.4</v>
      </c>
      <c r="E42" s="18">
        <v>3434.9</v>
      </c>
      <c r="F42" s="18">
        <v>3006.6</v>
      </c>
      <c r="G42" s="19">
        <v>0</v>
      </c>
      <c r="H42" s="20">
        <v>0</v>
      </c>
      <c r="I42" s="22"/>
      <c r="J42" s="22"/>
      <c r="K42" s="22"/>
      <c r="L42" s="22"/>
      <c r="M42" s="22"/>
      <c r="N42" s="22"/>
      <c r="O42" s="22"/>
      <c r="P42" s="9"/>
    </row>
    <row r="43" spans="1:16" s="4" customFormat="1" ht="13.9" customHeight="1">
      <c r="A43" s="21" t="s">
        <v>149</v>
      </c>
      <c r="B43" s="18">
        <v>0</v>
      </c>
      <c r="C43" s="18">
        <v>12600</v>
      </c>
      <c r="D43" s="18">
        <v>6200</v>
      </c>
      <c r="E43" s="18">
        <v>0</v>
      </c>
      <c r="F43" s="18">
        <v>0</v>
      </c>
      <c r="G43" s="19">
        <v>0</v>
      </c>
      <c r="H43" s="20">
        <v>0</v>
      </c>
      <c r="I43" s="22"/>
      <c r="J43" s="22"/>
      <c r="K43" s="22"/>
      <c r="L43" s="22"/>
      <c r="M43" s="22"/>
      <c r="N43" s="22"/>
      <c r="O43" s="22"/>
      <c r="P43" s="9"/>
    </row>
    <row r="44" spans="1:16" s="4" customFormat="1" ht="13.9" customHeight="1">
      <c r="A44" s="21" t="s">
        <v>150</v>
      </c>
      <c r="B44" s="18">
        <v>1524.6</v>
      </c>
      <c r="C44" s="18">
        <v>10723.4</v>
      </c>
      <c r="D44" s="18">
        <v>10510.4</v>
      </c>
      <c r="E44" s="18">
        <v>22.2</v>
      </c>
      <c r="F44" s="18">
        <v>23.7</v>
      </c>
      <c r="G44" s="19">
        <v>0</v>
      </c>
      <c r="H44" s="20">
        <v>0</v>
      </c>
      <c r="I44" s="22"/>
      <c r="J44" s="22"/>
      <c r="K44" s="22"/>
      <c r="L44" s="22"/>
      <c r="M44" s="22"/>
      <c r="N44" s="22"/>
      <c r="O44" s="22"/>
      <c r="P44" s="9"/>
    </row>
    <row r="45" spans="1:16" s="4" customFormat="1" ht="13.9" customHeight="1">
      <c r="A45" s="21" t="s">
        <v>151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9">
        <v>0</v>
      </c>
      <c r="H45" s="20">
        <v>0</v>
      </c>
      <c r="I45" s="22"/>
      <c r="J45" s="22"/>
      <c r="K45" s="22"/>
      <c r="L45" s="22"/>
      <c r="M45" s="22"/>
      <c r="N45" s="22"/>
      <c r="O45" s="22"/>
      <c r="P45" s="9"/>
    </row>
    <row r="46" spans="1:16" s="4" customFormat="1" ht="13.9" customHeight="1">
      <c r="A46" s="21" t="s">
        <v>152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9">
        <v>0</v>
      </c>
      <c r="H46" s="20">
        <v>0</v>
      </c>
      <c r="I46" s="22"/>
      <c r="J46" s="22"/>
      <c r="K46" s="22"/>
      <c r="L46" s="22"/>
      <c r="M46" s="22"/>
      <c r="N46" s="22"/>
      <c r="O46" s="22"/>
      <c r="P46" s="9"/>
    </row>
    <row r="47" spans="1:16" s="4" customFormat="1" ht="13.9" customHeight="1">
      <c r="A47" s="21" t="s">
        <v>153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9">
        <v>0</v>
      </c>
      <c r="H47" s="20">
        <v>0</v>
      </c>
      <c r="I47" s="22"/>
      <c r="J47" s="22"/>
      <c r="K47" s="22"/>
      <c r="L47" s="22"/>
      <c r="M47" s="22"/>
      <c r="N47" s="22"/>
      <c r="O47" s="22"/>
      <c r="P47" s="9"/>
    </row>
    <row r="48" spans="1:16" s="4" customFormat="1" ht="13.9" customHeight="1">
      <c r="A48" s="21" t="s">
        <v>154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9">
        <v>0</v>
      </c>
      <c r="H48" s="20">
        <v>0</v>
      </c>
      <c r="I48" s="22"/>
      <c r="J48" s="22"/>
      <c r="K48" s="22"/>
      <c r="L48" s="22"/>
      <c r="M48" s="22"/>
      <c r="N48" s="22"/>
      <c r="O48" s="22"/>
      <c r="P48" s="9"/>
    </row>
    <row r="49" spans="1:16" s="4" customFormat="1" ht="13.9" customHeight="1">
      <c r="A49" s="21" t="s">
        <v>155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9">
        <v>0</v>
      </c>
      <c r="H49" s="20">
        <v>0</v>
      </c>
      <c r="I49" s="22"/>
      <c r="J49" s="22"/>
      <c r="K49" s="22"/>
      <c r="L49" s="22"/>
      <c r="M49" s="22"/>
      <c r="N49" s="22"/>
      <c r="O49" s="22"/>
      <c r="P49" s="9"/>
    </row>
    <row r="50" spans="1:16" s="4" customFormat="1" ht="13.9" customHeight="1">
      <c r="A50" s="21" t="s">
        <v>156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9">
        <v>0</v>
      </c>
      <c r="H50" s="20">
        <v>0</v>
      </c>
      <c r="I50" s="22"/>
      <c r="J50" s="22"/>
      <c r="K50" s="22"/>
      <c r="L50" s="22"/>
      <c r="M50" s="22"/>
      <c r="N50" s="22"/>
      <c r="O50" s="22"/>
      <c r="P50" s="9"/>
    </row>
    <row r="51" spans="1:16" s="4" customFormat="1" ht="13.9" customHeight="1">
      <c r="A51" s="21" t="s">
        <v>157</v>
      </c>
      <c r="B51" s="18">
        <v>2404.4</v>
      </c>
      <c r="C51" s="18">
        <v>0</v>
      </c>
      <c r="D51" s="18">
        <v>0</v>
      </c>
      <c r="E51" s="18">
        <v>0</v>
      </c>
      <c r="F51" s="18">
        <v>0</v>
      </c>
      <c r="G51" s="19">
        <v>0</v>
      </c>
      <c r="H51" s="20">
        <v>0</v>
      </c>
      <c r="I51" s="22"/>
      <c r="J51" s="22"/>
      <c r="K51" s="22"/>
      <c r="L51" s="22"/>
      <c r="M51" s="22"/>
      <c r="N51" s="22"/>
      <c r="O51" s="22"/>
      <c r="P51" s="9"/>
    </row>
    <row r="52" spans="1:16" s="4" customFormat="1" ht="14.45" customHeight="1" thickBot="1">
      <c r="A52" s="23" t="s">
        <v>158</v>
      </c>
      <c r="B52" s="31">
        <f t="array" ref="B52">SUM(B41:B51)</f>
        <v>9696.4</v>
      </c>
      <c r="C52" s="31">
        <f t="array" ref="C52">SUM(C41:C51)</f>
        <v>57434.9</v>
      </c>
      <c r="D52" s="31">
        <f t="array" ref="D52">SUM(D41:D51)</f>
        <v>50376.800000000003</v>
      </c>
      <c r="E52" s="31">
        <f t="array" ref="E52">SUM(E41:E51)</f>
        <v>10247.1</v>
      </c>
      <c r="F52" s="31">
        <f t="array" ref="F52">SUM(F41:F51)</f>
        <v>42330.299999999996</v>
      </c>
      <c r="G52" s="32">
        <f t="array" ref="G52">SUM(G41:G51)</f>
        <v>38900</v>
      </c>
      <c r="H52" s="33">
        <f t="array" ref="H52">SUM(H41:H51)</f>
        <v>84000.2</v>
      </c>
      <c r="I52" s="22"/>
      <c r="J52" s="22"/>
      <c r="K52" s="22"/>
      <c r="L52" s="22"/>
      <c r="M52" s="22"/>
      <c r="N52" s="22"/>
      <c r="O52" s="22"/>
      <c r="P52" s="9"/>
    </row>
    <row r="53" spans="1:16" ht="6.95" customHeight="1" thickTop="1"/>
  </sheetData>
  <mergeCells count="6">
    <mergeCell ref="B2:E2"/>
    <mergeCell ref="G2:H2"/>
    <mergeCell ref="B20:E20"/>
    <mergeCell ref="G20:H20"/>
    <mergeCell ref="B38:E38"/>
    <mergeCell ref="G38:H38"/>
  </mergeCells>
  <pageMargins left="0.19685039370078741" right="0.19685039370078741" top="0.39370078740157483" bottom="0.39370078740157483" header="0.51181102362204722" footer="0.51181102362204722"/>
  <pageSetup scale="8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view="pageBreakPreview" zoomScaleNormal="100" zoomScaleSheetLayoutView="100" workbookViewId="0">
      <selection activeCell="K18" sqref="K18"/>
    </sheetView>
  </sheetViews>
  <sheetFormatPr baseColWidth="10" defaultColWidth="11.5703125" defaultRowHeight="15" customHeight="1"/>
  <cols>
    <col min="1" max="1" width="30.7109375" style="34" bestFit="1" customWidth="1"/>
    <col min="2" max="8" width="10.85546875" style="37" customWidth="1"/>
    <col min="9" max="16384" width="11.5703125" style="1"/>
  </cols>
  <sheetData>
    <row r="1" spans="1:16" ht="15" customHeight="1">
      <c r="A1" s="2" t="s">
        <v>161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162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4.5" customHeight="1">
      <c r="A5" s="17"/>
      <c r="B5" s="18"/>
      <c r="C5" s="18"/>
      <c r="D5" s="18"/>
      <c r="E5" s="18"/>
      <c r="F5" s="18"/>
      <c r="G5" s="19"/>
      <c r="H5" s="20"/>
      <c r="I5" s="8"/>
      <c r="J5" s="8"/>
      <c r="K5" s="8"/>
      <c r="L5" s="8"/>
      <c r="M5" s="8"/>
      <c r="N5" s="8"/>
      <c r="O5" s="8"/>
      <c r="P5" s="9"/>
    </row>
    <row r="6" spans="1:16" s="4" customFormat="1" ht="13.9" customHeight="1">
      <c r="A6" s="17" t="s">
        <v>163</v>
      </c>
      <c r="B6" s="18"/>
      <c r="C6" s="18"/>
      <c r="D6" s="18"/>
      <c r="E6" s="18"/>
      <c r="F6" s="18"/>
      <c r="G6" s="19"/>
      <c r="H6" s="20"/>
      <c r="I6" s="8"/>
      <c r="J6" s="8"/>
      <c r="K6" s="8"/>
      <c r="L6" s="8"/>
      <c r="M6" s="8"/>
      <c r="N6" s="8"/>
      <c r="O6" s="8"/>
      <c r="P6" s="9"/>
    </row>
    <row r="7" spans="1:16" s="4" customFormat="1" ht="13.9" customHeight="1">
      <c r="A7" s="21" t="s">
        <v>164</v>
      </c>
      <c r="B7" s="18">
        <v>18470.7</v>
      </c>
      <c r="C7" s="18">
        <v>20526.400000000001</v>
      </c>
      <c r="D7" s="18">
        <v>19666.200000000004</v>
      </c>
      <c r="E7" s="18">
        <v>19618.599999999995</v>
      </c>
      <c r="F7" s="18">
        <v>21390.2</v>
      </c>
      <c r="G7" s="19">
        <v>19719.799999999996</v>
      </c>
      <c r="H7" s="20">
        <v>22547.200000000001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165</v>
      </c>
      <c r="B8" s="18">
        <v>58558.3</v>
      </c>
      <c r="C8" s="18">
        <v>60144.700000000004</v>
      </c>
      <c r="D8" s="18">
        <v>61284.599999999991</v>
      </c>
      <c r="E8" s="18">
        <v>61918.899999999994</v>
      </c>
      <c r="F8" s="18">
        <v>62893.8</v>
      </c>
      <c r="G8" s="19">
        <v>65690.500000000015</v>
      </c>
      <c r="H8" s="20">
        <v>66659.600000000006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166</v>
      </c>
      <c r="B9" s="18">
        <v>53614.7</v>
      </c>
      <c r="C9" s="18">
        <v>55386.599999999991</v>
      </c>
      <c r="D9" s="18">
        <v>48386.799999999996</v>
      </c>
      <c r="E9" s="18">
        <v>46647.69999999999</v>
      </c>
      <c r="F9" s="18">
        <v>47319.30000000001</v>
      </c>
      <c r="G9" s="19">
        <v>47744.3</v>
      </c>
      <c r="H9" s="20">
        <v>49061.799999999996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167</v>
      </c>
      <c r="B10" s="18">
        <v>46656.700000000004</v>
      </c>
      <c r="C10" s="18">
        <v>49527.8</v>
      </c>
      <c r="D10" s="18">
        <v>50869</v>
      </c>
      <c r="E10" s="18">
        <v>52691.7</v>
      </c>
      <c r="F10" s="18">
        <v>58944.600000000006</v>
      </c>
      <c r="G10" s="19">
        <v>59334.299999999996</v>
      </c>
      <c r="H10" s="20">
        <v>62916.80000000001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53"/>
      <c r="B11" s="24">
        <v>177300.4</v>
      </c>
      <c r="C11" s="24">
        <v>185585.5</v>
      </c>
      <c r="D11" s="24">
        <v>180206.59999999998</v>
      </c>
      <c r="E11" s="24">
        <v>180876.89999999997</v>
      </c>
      <c r="F11" s="24">
        <v>190547.90000000002</v>
      </c>
      <c r="G11" s="25">
        <v>192488.90000000002</v>
      </c>
      <c r="H11" s="26">
        <v>201185.40000000002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4.5" customHeight="1">
      <c r="A12" s="21"/>
      <c r="B12" s="18"/>
      <c r="C12" s="18"/>
      <c r="D12" s="18"/>
      <c r="E12" s="18"/>
      <c r="F12" s="18"/>
      <c r="G12" s="19"/>
      <c r="H12" s="20"/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17" t="s">
        <v>168</v>
      </c>
      <c r="B13" s="18"/>
      <c r="C13" s="18"/>
      <c r="D13" s="18"/>
      <c r="E13" s="18"/>
      <c r="F13" s="18"/>
      <c r="G13" s="19"/>
      <c r="H13" s="20"/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21" t="s">
        <v>169</v>
      </c>
      <c r="B14" s="18">
        <v>326587.50000000006</v>
      </c>
      <c r="C14" s="18">
        <v>335055.60000000003</v>
      </c>
      <c r="D14" s="18">
        <v>369275</v>
      </c>
      <c r="E14" s="18">
        <v>345197.30000000005</v>
      </c>
      <c r="F14" s="18">
        <v>345483</v>
      </c>
      <c r="G14" s="19">
        <v>336270.3</v>
      </c>
      <c r="H14" s="20">
        <v>346867.1</v>
      </c>
      <c r="I14" s="22"/>
      <c r="J14" s="22"/>
      <c r="K14" s="22"/>
      <c r="L14" s="22"/>
      <c r="M14" s="22"/>
      <c r="N14" s="22"/>
      <c r="O14" s="22"/>
      <c r="P14" s="9"/>
    </row>
    <row r="15" spans="1:16" s="4" customFormat="1" ht="13.9" customHeight="1">
      <c r="A15" s="21" t="s">
        <v>170</v>
      </c>
      <c r="B15" s="18">
        <v>632087.69999999984</v>
      </c>
      <c r="C15" s="18">
        <v>635813.60000000021</v>
      </c>
      <c r="D15" s="18">
        <v>667181</v>
      </c>
      <c r="E15" s="18">
        <v>667783.80000000016</v>
      </c>
      <c r="F15" s="18">
        <v>685455.8</v>
      </c>
      <c r="G15" s="19">
        <v>647727.99999999988</v>
      </c>
      <c r="H15" s="20">
        <v>665264.10000000009</v>
      </c>
      <c r="I15" s="22"/>
      <c r="J15" s="22"/>
      <c r="K15" s="22"/>
      <c r="L15" s="22"/>
      <c r="M15" s="22"/>
      <c r="N15" s="22"/>
      <c r="O15" s="22"/>
      <c r="P15" s="9"/>
    </row>
    <row r="16" spans="1:16" s="4" customFormat="1" ht="13.9" customHeight="1">
      <c r="A16" s="53"/>
      <c r="B16" s="24">
        <v>958675.2</v>
      </c>
      <c r="C16" s="24">
        <v>970869.20000000019</v>
      </c>
      <c r="D16" s="24">
        <v>1036456</v>
      </c>
      <c r="E16" s="24">
        <v>1012981.1000000002</v>
      </c>
      <c r="F16" s="24">
        <v>1030938.8</v>
      </c>
      <c r="G16" s="25">
        <v>983998.29999999981</v>
      </c>
      <c r="H16" s="26">
        <v>1012131.2000000001</v>
      </c>
      <c r="I16" s="22"/>
      <c r="J16" s="22"/>
      <c r="K16" s="22"/>
      <c r="L16" s="22"/>
      <c r="M16" s="22"/>
      <c r="N16" s="22"/>
      <c r="O16" s="22"/>
      <c r="P16" s="9"/>
    </row>
    <row r="17" spans="1:16" s="4" customFormat="1" ht="13.9" customHeight="1">
      <c r="A17" s="53"/>
      <c r="B17" s="28"/>
      <c r="C17" s="28"/>
      <c r="D17" s="28"/>
      <c r="E17" s="28"/>
      <c r="F17" s="28"/>
      <c r="G17" s="29"/>
      <c r="H17" s="30"/>
      <c r="I17" s="22"/>
      <c r="J17" s="22"/>
      <c r="K17" s="22"/>
      <c r="L17" s="22"/>
      <c r="M17" s="22"/>
      <c r="N17" s="22"/>
      <c r="O17" s="22"/>
      <c r="P17" s="9"/>
    </row>
    <row r="18" spans="1:16" s="4" customFormat="1" ht="14.45" customHeight="1" thickBot="1">
      <c r="A18" s="23" t="s">
        <v>171</v>
      </c>
      <c r="B18" s="31">
        <v>1135975.5999999999</v>
      </c>
      <c r="C18" s="31">
        <v>1156454.7000000002</v>
      </c>
      <c r="D18" s="31">
        <v>1216662.6000000001</v>
      </c>
      <c r="E18" s="31">
        <v>1193858</v>
      </c>
      <c r="F18" s="31">
        <v>1221486.7000000002</v>
      </c>
      <c r="G18" s="32">
        <v>1176487.1999999997</v>
      </c>
      <c r="H18" s="33">
        <v>1213316.6000000001</v>
      </c>
      <c r="I18" s="22"/>
      <c r="J18" s="22"/>
      <c r="K18" s="22"/>
      <c r="L18" s="22"/>
      <c r="M18" s="22"/>
      <c r="N18" s="22"/>
      <c r="O18" s="22"/>
      <c r="P18" s="9"/>
    </row>
    <row r="19" spans="1:16" ht="1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view="pageBreakPreview" zoomScaleNormal="100" zoomScaleSheetLayoutView="100" workbookViewId="0">
      <selection activeCell="J9" sqref="J9"/>
    </sheetView>
  </sheetViews>
  <sheetFormatPr baseColWidth="10" defaultColWidth="11.5703125" defaultRowHeight="15" customHeight="1"/>
  <cols>
    <col min="1" max="1" width="30.7109375" style="34" bestFit="1" customWidth="1"/>
    <col min="2" max="8" width="10.85546875" style="37" customWidth="1"/>
    <col min="9" max="16384" width="11.5703125" style="1"/>
  </cols>
  <sheetData>
    <row r="1" spans="1:16" ht="15" customHeight="1">
      <c r="A1" s="2" t="s">
        <v>161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162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4.5" customHeight="1">
      <c r="A5" s="17"/>
      <c r="B5" s="18"/>
      <c r="C5" s="18"/>
      <c r="D5" s="18"/>
      <c r="E5" s="18"/>
      <c r="F5" s="18"/>
      <c r="G5" s="19"/>
      <c r="H5" s="20"/>
      <c r="I5" s="8"/>
      <c r="J5" s="8"/>
      <c r="K5" s="8"/>
      <c r="L5" s="8"/>
      <c r="M5" s="8"/>
      <c r="N5" s="8"/>
      <c r="O5" s="8"/>
      <c r="P5" s="9"/>
    </row>
    <row r="6" spans="1:16" s="4" customFormat="1" ht="13.9" customHeight="1">
      <c r="A6" s="17" t="s">
        <v>163</v>
      </c>
      <c r="B6" s="18"/>
      <c r="C6" s="18"/>
      <c r="D6" s="18"/>
      <c r="E6" s="18"/>
      <c r="F6" s="18"/>
      <c r="G6" s="19"/>
      <c r="H6" s="20"/>
      <c r="I6" s="8"/>
      <c r="J6" s="8"/>
      <c r="K6" s="8"/>
      <c r="L6" s="8"/>
      <c r="M6" s="8"/>
      <c r="N6" s="8"/>
      <c r="O6" s="8"/>
      <c r="P6" s="9"/>
    </row>
    <row r="7" spans="1:16" s="4" customFormat="1" ht="13.9" customHeight="1">
      <c r="A7" s="21" t="s">
        <v>164</v>
      </c>
      <c r="B7" s="18">
        <v>18470.7</v>
      </c>
      <c r="C7" s="18">
        <v>20526.400000000001</v>
      </c>
      <c r="D7" s="18">
        <v>19666.200000000004</v>
      </c>
      <c r="E7" s="18">
        <v>19618.599999999995</v>
      </c>
      <c r="F7" s="18">
        <v>21390.2</v>
      </c>
      <c r="G7" s="19">
        <v>19719.799999999996</v>
      </c>
      <c r="H7" s="20">
        <v>22547.200000000001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165</v>
      </c>
      <c r="B8" s="18">
        <v>58558.3</v>
      </c>
      <c r="C8" s="18">
        <v>60144.700000000004</v>
      </c>
      <c r="D8" s="18">
        <v>61284.599999999991</v>
      </c>
      <c r="E8" s="18">
        <v>61918.899999999994</v>
      </c>
      <c r="F8" s="18">
        <v>62893.8</v>
      </c>
      <c r="G8" s="19">
        <v>65690.500000000015</v>
      </c>
      <c r="H8" s="20">
        <v>66659.600000000006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166</v>
      </c>
      <c r="B9" s="18">
        <v>53614.7</v>
      </c>
      <c r="C9" s="18">
        <v>55386.599999999991</v>
      </c>
      <c r="D9" s="18">
        <v>48386.799999999996</v>
      </c>
      <c r="E9" s="18">
        <v>46647.69999999999</v>
      </c>
      <c r="F9" s="18">
        <v>47319.30000000001</v>
      </c>
      <c r="G9" s="19">
        <v>47744.3</v>
      </c>
      <c r="H9" s="20">
        <v>49061.799999999996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167</v>
      </c>
      <c r="B10" s="18">
        <v>46656.700000000004</v>
      </c>
      <c r="C10" s="18">
        <v>49527.8</v>
      </c>
      <c r="D10" s="18">
        <v>50869</v>
      </c>
      <c r="E10" s="18">
        <v>52691.7</v>
      </c>
      <c r="F10" s="18">
        <v>58944.600000000006</v>
      </c>
      <c r="G10" s="19">
        <v>59334.299999999996</v>
      </c>
      <c r="H10" s="20">
        <v>62916.80000000001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4.45" customHeight="1" thickBot="1">
      <c r="A11" s="23" t="s">
        <v>171</v>
      </c>
      <c r="B11" s="31">
        <v>177300.4</v>
      </c>
      <c r="C11" s="31">
        <v>185585.5</v>
      </c>
      <c r="D11" s="31">
        <v>180206.59999999998</v>
      </c>
      <c r="E11" s="31">
        <v>180876.89999999997</v>
      </c>
      <c r="F11" s="31">
        <v>190547.90000000002</v>
      </c>
      <c r="G11" s="32">
        <v>192488.90000000002</v>
      </c>
      <c r="H11" s="33">
        <v>201185.40000000002</v>
      </c>
      <c r="I11" s="22"/>
      <c r="J11" s="22"/>
      <c r="K11" s="22"/>
      <c r="L11" s="22"/>
      <c r="M11" s="22"/>
      <c r="N11" s="22"/>
      <c r="O11" s="22"/>
      <c r="P11" s="9"/>
    </row>
    <row r="12" spans="1:16" ht="7.15" customHeight="1" thickTop="1">
      <c r="A12" s="2"/>
      <c r="B12" s="54"/>
      <c r="C12" s="54"/>
      <c r="D12" s="54"/>
      <c r="E12" s="54"/>
      <c r="F12" s="54"/>
      <c r="G12" s="54"/>
      <c r="H12" s="54"/>
    </row>
    <row r="13" spans="1:16" ht="15" customHeight="1">
      <c r="A13" s="43"/>
      <c r="B13" s="40"/>
      <c r="C13" s="40"/>
      <c r="D13" s="40"/>
      <c r="E13" s="40"/>
      <c r="F13" s="40"/>
      <c r="G13" s="40"/>
      <c r="H13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8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172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11058.1</v>
      </c>
      <c r="C5" s="18">
        <v>11206.7</v>
      </c>
      <c r="D5" s="18">
        <v>10635.5</v>
      </c>
      <c r="E5" s="18">
        <v>11010.8</v>
      </c>
      <c r="F5" s="18">
        <v>11348.8</v>
      </c>
      <c r="G5" s="19">
        <v>11612.8</v>
      </c>
      <c r="H5" s="20">
        <v>12768.9</v>
      </c>
    </row>
    <row r="6" spans="1:8" ht="13.9" customHeight="1">
      <c r="A6" s="21" t="s">
        <v>175</v>
      </c>
      <c r="B6" s="18">
        <v>2997.9</v>
      </c>
      <c r="C6" s="18">
        <v>3402</v>
      </c>
      <c r="D6" s="18">
        <v>3192.1</v>
      </c>
      <c r="E6" s="18">
        <v>3036.9</v>
      </c>
      <c r="F6" s="18">
        <v>2883.6</v>
      </c>
      <c r="G6" s="19">
        <v>3061</v>
      </c>
      <c r="H6" s="20">
        <v>3302.4</v>
      </c>
    </row>
    <row r="7" spans="1:8" ht="13.9" customHeight="1">
      <c r="A7" s="21" t="s">
        <v>176</v>
      </c>
      <c r="B7" s="18">
        <v>534.6</v>
      </c>
      <c r="C7" s="18">
        <v>665.6</v>
      </c>
      <c r="D7" s="18">
        <v>519.9</v>
      </c>
      <c r="E7" s="18">
        <v>568.79999999999995</v>
      </c>
      <c r="F7" s="18">
        <v>614.20000000000005</v>
      </c>
      <c r="G7" s="19">
        <v>647</v>
      </c>
      <c r="H7" s="20">
        <v>649</v>
      </c>
    </row>
    <row r="8" spans="1:8" ht="13.9" customHeight="1">
      <c r="A8" s="21" t="s">
        <v>177</v>
      </c>
      <c r="B8" s="18">
        <v>1263.8</v>
      </c>
      <c r="C8" s="18">
        <v>571.20000000000005</v>
      </c>
      <c r="D8" s="18">
        <v>693</v>
      </c>
      <c r="E8" s="18">
        <v>862.7</v>
      </c>
      <c r="F8" s="18">
        <v>2503.6</v>
      </c>
      <c r="G8" s="19">
        <v>449.4</v>
      </c>
      <c r="H8" s="20">
        <v>1352</v>
      </c>
    </row>
    <row r="9" spans="1:8" ht="13.9" customHeight="1">
      <c r="A9" s="21" t="s">
        <v>178</v>
      </c>
      <c r="B9" s="18">
        <v>1797.6000000000001</v>
      </c>
      <c r="C9" s="18">
        <v>1769.1999999999998</v>
      </c>
      <c r="D9" s="18">
        <v>2041.3999999999999</v>
      </c>
      <c r="E9" s="18">
        <v>2627.7000000000003</v>
      </c>
      <c r="F9" s="18">
        <v>2282.9</v>
      </c>
      <c r="G9" s="19">
        <v>1959.1999999999998</v>
      </c>
      <c r="H9" s="20">
        <v>2794.2</v>
      </c>
    </row>
    <row r="10" spans="1:8" ht="13.9" customHeight="1">
      <c r="A10" s="21" t="s">
        <v>179</v>
      </c>
      <c r="B10" s="18">
        <v>27.9</v>
      </c>
      <c r="C10" s="18">
        <v>176.2</v>
      </c>
      <c r="D10" s="18">
        <v>237.4</v>
      </c>
      <c r="E10" s="18">
        <v>278.60000000000002</v>
      </c>
      <c r="F10" s="18">
        <v>150.1</v>
      </c>
      <c r="G10" s="19">
        <v>163.1</v>
      </c>
      <c r="H10" s="20">
        <v>155.19999999999999</v>
      </c>
    </row>
    <row r="11" spans="1:8" ht="13.9" customHeight="1">
      <c r="A11" s="21" t="s">
        <v>180</v>
      </c>
      <c r="B11" s="18">
        <v>114.2</v>
      </c>
      <c r="C11" s="18">
        <v>148.69999999999999</v>
      </c>
      <c r="D11" s="18">
        <v>95.2</v>
      </c>
      <c r="E11" s="18">
        <v>109.6</v>
      </c>
      <c r="F11" s="18">
        <v>244.5</v>
      </c>
      <c r="G11" s="19">
        <v>166.4</v>
      </c>
      <c r="H11" s="20">
        <v>160.4</v>
      </c>
    </row>
    <row r="12" spans="1:8" ht="13.9" customHeight="1">
      <c r="A12" s="21" t="s">
        <v>181</v>
      </c>
      <c r="B12" s="18">
        <v>59</v>
      </c>
      <c r="C12" s="18">
        <v>39.6</v>
      </c>
      <c r="D12" s="18">
        <v>184.4</v>
      </c>
      <c r="E12" s="18">
        <v>119.4</v>
      </c>
      <c r="F12" s="18">
        <v>45</v>
      </c>
      <c r="G12" s="19">
        <v>33.799999999999997</v>
      </c>
      <c r="H12" s="20">
        <v>18.8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617.6</v>
      </c>
      <c r="C15" s="18">
        <v>2547.1999999999998</v>
      </c>
      <c r="D15" s="18">
        <v>2067.3000000000002</v>
      </c>
      <c r="E15" s="18">
        <v>941.8</v>
      </c>
      <c r="F15" s="18">
        <v>1319.8</v>
      </c>
      <c r="G15" s="19">
        <v>1627.1</v>
      </c>
      <c r="H15" s="20">
        <v>1287.0999999999999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62.3</v>
      </c>
      <c r="F16" s="18">
        <v>-2.2999999999999998</v>
      </c>
      <c r="G16" s="19">
        <v>0</v>
      </c>
      <c r="H16" s="20">
        <v>59.2</v>
      </c>
    </row>
    <row r="17" spans="1:8" ht="14.45" customHeight="1" thickBot="1">
      <c r="A17" s="23" t="s">
        <v>185</v>
      </c>
      <c r="B17" s="31">
        <f t="array" ref="B17">SUM(ROUND(B5:B16,1))</f>
        <v>18470.7</v>
      </c>
      <c r="C17" s="31">
        <f t="array" ref="C17">SUM(ROUND(C5:C16,1))</f>
        <v>20526.400000000001</v>
      </c>
      <c r="D17" s="31">
        <f t="array" ref="D17">SUM(ROUND(D5:D16,1))</f>
        <v>19666.200000000004</v>
      </c>
      <c r="E17" s="31">
        <f t="array" ref="E17">SUM(ROUND(E5:E16,1))</f>
        <v>19618.599999999995</v>
      </c>
      <c r="F17" s="31">
        <f t="array" ref="F17">SUM(ROUND(F5:F16,1))</f>
        <v>21390.2</v>
      </c>
      <c r="G17" s="32">
        <f t="array" ref="G17">SUM(ROUND(G5:G16,1))</f>
        <v>19719.799999999996</v>
      </c>
      <c r="H17" s="33">
        <f t="array" ref="H17">SUM(ROUND(H5:H16,1))</f>
        <v>22547.200000000001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186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37074.1</v>
      </c>
      <c r="C5" s="18">
        <v>38599.199999999997</v>
      </c>
      <c r="D5" s="18">
        <v>38547.1</v>
      </c>
      <c r="E5" s="18">
        <v>40070.800000000003</v>
      </c>
      <c r="F5" s="18">
        <v>40253.300000000003</v>
      </c>
      <c r="G5" s="19">
        <v>42192.5</v>
      </c>
      <c r="H5" s="20">
        <v>43062</v>
      </c>
    </row>
    <row r="6" spans="1:8" ht="13.9" customHeight="1">
      <c r="A6" s="21" t="s">
        <v>175</v>
      </c>
      <c r="B6" s="18">
        <v>10402.9</v>
      </c>
      <c r="C6" s="18">
        <v>11770</v>
      </c>
      <c r="D6" s="18">
        <v>10905</v>
      </c>
      <c r="E6" s="18">
        <v>10639.1</v>
      </c>
      <c r="F6" s="18">
        <v>10398.200000000001</v>
      </c>
      <c r="G6" s="19">
        <v>10930.7</v>
      </c>
      <c r="H6" s="20">
        <v>11040.7</v>
      </c>
    </row>
    <row r="7" spans="1:8" ht="13.9" customHeight="1">
      <c r="A7" s="21" t="s">
        <v>176</v>
      </c>
      <c r="B7" s="18">
        <v>2914.5</v>
      </c>
      <c r="C7" s="18">
        <v>1946.3</v>
      </c>
      <c r="D7" s="18">
        <v>2508.4</v>
      </c>
      <c r="E7" s="18">
        <v>2232.6</v>
      </c>
      <c r="F7" s="18">
        <v>2553</v>
      </c>
      <c r="G7" s="19">
        <v>2602.3000000000002</v>
      </c>
      <c r="H7" s="20">
        <v>2582.3000000000002</v>
      </c>
    </row>
    <row r="8" spans="1:8" ht="13.9" customHeight="1">
      <c r="A8" s="21" t="s">
        <v>177</v>
      </c>
      <c r="B8" s="18">
        <v>1685.9</v>
      </c>
      <c r="C8" s="18">
        <v>2147.6</v>
      </c>
      <c r="D8" s="18">
        <v>2200.1999999999998</v>
      </c>
      <c r="E8" s="18">
        <v>2102.6999999999998</v>
      </c>
      <c r="F8" s="18">
        <v>2132.9</v>
      </c>
      <c r="G8" s="19">
        <v>2093.3000000000002</v>
      </c>
      <c r="H8" s="20">
        <v>2082.9</v>
      </c>
    </row>
    <row r="9" spans="1:8" ht="13.9" customHeight="1">
      <c r="A9" s="21" t="s">
        <v>178</v>
      </c>
      <c r="B9" s="18">
        <v>5696.5999999999995</v>
      </c>
      <c r="C9" s="18">
        <v>5130.5</v>
      </c>
      <c r="D9" s="18">
        <v>6425.9</v>
      </c>
      <c r="E9" s="18">
        <v>6069</v>
      </c>
      <c r="F9" s="18">
        <v>6769.5</v>
      </c>
      <c r="G9" s="19">
        <v>7055.7999999999993</v>
      </c>
      <c r="H9" s="20">
        <v>7075.7999999999993</v>
      </c>
    </row>
    <row r="10" spans="1:8" ht="13.9" customHeight="1">
      <c r="A10" s="21" t="s">
        <v>179</v>
      </c>
      <c r="B10" s="18">
        <v>166.9</v>
      </c>
      <c r="C10" s="18">
        <v>-151.6</v>
      </c>
      <c r="D10" s="18">
        <v>93.7</v>
      </c>
      <c r="E10" s="18">
        <v>158.5</v>
      </c>
      <c r="F10" s="18">
        <v>148.9</v>
      </c>
      <c r="G10" s="19">
        <v>144.80000000000001</v>
      </c>
      <c r="H10" s="20">
        <v>144.80000000000001</v>
      </c>
    </row>
    <row r="11" spans="1:8" ht="13.9" customHeight="1">
      <c r="A11" s="21" t="s">
        <v>180</v>
      </c>
      <c r="B11" s="18">
        <v>356.4</v>
      </c>
      <c r="C11" s="18">
        <v>404.4</v>
      </c>
      <c r="D11" s="18">
        <v>360.7</v>
      </c>
      <c r="E11" s="18">
        <v>421.2</v>
      </c>
      <c r="F11" s="18">
        <v>484.7</v>
      </c>
      <c r="G11" s="19">
        <v>486</v>
      </c>
      <c r="H11" s="20">
        <v>486</v>
      </c>
    </row>
    <row r="12" spans="1:8" ht="13.9" customHeight="1">
      <c r="A12" s="21" t="s">
        <v>181</v>
      </c>
      <c r="B12" s="18">
        <v>261</v>
      </c>
      <c r="C12" s="18">
        <v>298.3</v>
      </c>
      <c r="D12" s="18">
        <v>243.6</v>
      </c>
      <c r="E12" s="18">
        <v>218.2</v>
      </c>
      <c r="F12" s="18">
        <v>153.30000000000001</v>
      </c>
      <c r="G12" s="19">
        <v>185.1</v>
      </c>
      <c r="H12" s="20">
        <v>185.1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6.8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58558.3</v>
      </c>
      <c r="C17" s="31">
        <f t="array" ref="C17">SUM(ROUND(C5:C16,1))</f>
        <v>60144.700000000004</v>
      </c>
      <c r="D17" s="31">
        <f t="array" ref="D17">SUM(ROUND(D5:D16,1))</f>
        <v>61284.599999999991</v>
      </c>
      <c r="E17" s="31">
        <f t="array" ref="E17">SUM(ROUND(E5:E16,1))</f>
        <v>61918.899999999994</v>
      </c>
      <c r="F17" s="31">
        <f t="array" ref="F17">SUM(ROUND(F5:F16,1))</f>
        <v>62893.8</v>
      </c>
      <c r="G17" s="32">
        <f t="array" ref="G17">SUM(ROUND(G5:G16,1))</f>
        <v>65690.500000000015</v>
      </c>
      <c r="H17" s="33">
        <f t="array" ref="H17">SUM(ROUND(H5:H16,1))</f>
        <v>66659.600000000006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187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33346</v>
      </c>
      <c r="C5" s="18">
        <v>34121</v>
      </c>
      <c r="D5" s="18">
        <v>28984.7</v>
      </c>
      <c r="E5" s="18">
        <v>29264.799999999999</v>
      </c>
      <c r="F5" s="18">
        <v>28832.6</v>
      </c>
      <c r="G5" s="19">
        <v>28832.6</v>
      </c>
      <c r="H5" s="20">
        <v>29378.2</v>
      </c>
    </row>
    <row r="6" spans="1:8" ht="13.9" customHeight="1">
      <c r="A6" s="21" t="s">
        <v>175</v>
      </c>
      <c r="B6" s="18">
        <v>10063.4</v>
      </c>
      <c r="C6" s="18">
        <v>11049.7</v>
      </c>
      <c r="D6" s="18">
        <v>9145.9</v>
      </c>
      <c r="E6" s="18">
        <v>8277.7000000000007</v>
      </c>
      <c r="F6" s="18">
        <v>7911.8</v>
      </c>
      <c r="G6" s="19">
        <v>7911.8</v>
      </c>
      <c r="H6" s="20">
        <v>7775.2</v>
      </c>
    </row>
    <row r="7" spans="1:8" ht="13.9" customHeight="1">
      <c r="A7" s="21" t="s">
        <v>176</v>
      </c>
      <c r="B7" s="18">
        <v>1709.7</v>
      </c>
      <c r="C7" s="18">
        <v>1871</v>
      </c>
      <c r="D7" s="18">
        <v>1497.4</v>
      </c>
      <c r="E7" s="18">
        <v>1346.7</v>
      </c>
      <c r="F7" s="18">
        <v>1683</v>
      </c>
      <c r="G7" s="19">
        <v>1591</v>
      </c>
      <c r="H7" s="20">
        <v>1590.1</v>
      </c>
    </row>
    <row r="8" spans="1:8" ht="13.9" customHeight="1">
      <c r="A8" s="21" t="s">
        <v>177</v>
      </c>
      <c r="B8" s="18">
        <v>1314.5</v>
      </c>
      <c r="C8" s="18">
        <v>1189.5</v>
      </c>
      <c r="D8" s="18">
        <v>772.9</v>
      </c>
      <c r="E8" s="18">
        <v>907.2</v>
      </c>
      <c r="F8" s="18">
        <v>1406.3</v>
      </c>
      <c r="G8" s="19">
        <v>1021.8</v>
      </c>
      <c r="H8" s="20">
        <v>1508.2</v>
      </c>
    </row>
    <row r="9" spans="1:8" ht="13.9" customHeight="1">
      <c r="A9" s="21" t="s">
        <v>178</v>
      </c>
      <c r="B9" s="18">
        <v>4216.8999999999996</v>
      </c>
      <c r="C9" s="18">
        <v>4024.5</v>
      </c>
      <c r="D9" s="18">
        <v>3223.5</v>
      </c>
      <c r="E9" s="18">
        <v>3222.4</v>
      </c>
      <c r="F9" s="18">
        <v>3678.3</v>
      </c>
      <c r="G9" s="19">
        <v>4565.5</v>
      </c>
      <c r="H9" s="20">
        <v>4871.6000000000004</v>
      </c>
    </row>
    <row r="10" spans="1:8" ht="13.9" customHeight="1">
      <c r="A10" s="21" t="s">
        <v>179</v>
      </c>
      <c r="B10" s="18">
        <v>-71.3</v>
      </c>
      <c r="C10" s="18">
        <v>170.6</v>
      </c>
      <c r="D10" s="18">
        <v>-392.8</v>
      </c>
      <c r="E10" s="18">
        <v>103.2</v>
      </c>
      <c r="F10" s="18">
        <v>130.1</v>
      </c>
      <c r="G10" s="19">
        <v>134.6</v>
      </c>
      <c r="H10" s="20">
        <v>134.6</v>
      </c>
    </row>
    <row r="11" spans="1:8" ht="13.9" customHeight="1">
      <c r="A11" s="21" t="s">
        <v>180</v>
      </c>
      <c r="B11" s="18">
        <v>320.8</v>
      </c>
      <c r="C11" s="18">
        <v>237.7</v>
      </c>
      <c r="D11" s="18">
        <v>225.4</v>
      </c>
      <c r="E11" s="18">
        <v>136.19999999999999</v>
      </c>
      <c r="F11" s="18">
        <v>171.1</v>
      </c>
      <c r="G11" s="19">
        <v>202.5</v>
      </c>
      <c r="H11" s="20">
        <v>202.5</v>
      </c>
    </row>
    <row r="12" spans="1:8" ht="13.9" customHeight="1">
      <c r="A12" s="21" t="s">
        <v>181</v>
      </c>
      <c r="B12" s="18">
        <v>169.7</v>
      </c>
      <c r="C12" s="18">
        <v>106.5</v>
      </c>
      <c r="D12" s="18">
        <v>106.6</v>
      </c>
      <c r="E12" s="18">
        <v>66.2</v>
      </c>
      <c r="F12" s="18">
        <v>106.3</v>
      </c>
      <c r="G12" s="19">
        <v>190.1</v>
      </c>
      <c r="H12" s="20">
        <v>190.1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2545</v>
      </c>
      <c r="C16" s="18">
        <v>2616.1</v>
      </c>
      <c r="D16" s="18">
        <v>4823.2</v>
      </c>
      <c r="E16" s="18">
        <v>3323.3</v>
      </c>
      <c r="F16" s="18">
        <v>3399.8</v>
      </c>
      <c r="G16" s="19">
        <v>3294.4</v>
      </c>
      <c r="H16" s="20">
        <v>3411.3</v>
      </c>
    </row>
    <row r="17" spans="1:8" ht="14.45" customHeight="1" thickBot="1">
      <c r="A17" s="23" t="s">
        <v>185</v>
      </c>
      <c r="B17" s="31">
        <f t="array" ref="B17">SUM(ROUND(B5:B16,1))</f>
        <v>53614.7</v>
      </c>
      <c r="C17" s="31">
        <f t="array" ref="C17">SUM(ROUND(C5:C16,1))</f>
        <v>55386.599999999991</v>
      </c>
      <c r="D17" s="31">
        <f t="array" ref="D17">SUM(ROUND(D5:D16,1))</f>
        <v>48386.799999999996</v>
      </c>
      <c r="E17" s="31">
        <f t="array" ref="E17">SUM(ROUND(E5:E16,1))</f>
        <v>46647.69999999999</v>
      </c>
      <c r="F17" s="31">
        <f t="array" ref="F17">SUM(ROUND(F5:F16,1))</f>
        <v>47319.30000000001</v>
      </c>
      <c r="G17" s="32">
        <f t="array" ref="G17">SUM(ROUND(G5:G16,1))</f>
        <v>47744.3</v>
      </c>
      <c r="H17" s="33">
        <f t="array" ref="H17">SUM(ROUND(H5:H16,1))</f>
        <v>49061.799999999996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188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31090.9</v>
      </c>
      <c r="C5" s="18">
        <v>32633.8</v>
      </c>
      <c r="D5" s="18">
        <v>33468</v>
      </c>
      <c r="E5" s="18">
        <v>35548</v>
      </c>
      <c r="F5" s="18">
        <v>39904</v>
      </c>
      <c r="G5" s="19">
        <v>40062.9</v>
      </c>
      <c r="H5" s="20">
        <v>43147.8</v>
      </c>
    </row>
    <row r="6" spans="1:8" ht="13.9" customHeight="1">
      <c r="A6" s="21" t="s">
        <v>175</v>
      </c>
      <c r="B6" s="18">
        <v>9645.9</v>
      </c>
      <c r="C6" s="18">
        <v>10870.8</v>
      </c>
      <c r="D6" s="18">
        <v>10606</v>
      </c>
      <c r="E6" s="18">
        <v>10575.7</v>
      </c>
      <c r="F6" s="18">
        <v>11481.4</v>
      </c>
      <c r="G6" s="19">
        <v>11458.9</v>
      </c>
      <c r="H6" s="20">
        <v>11442.8</v>
      </c>
    </row>
    <row r="7" spans="1:8" ht="13.9" customHeight="1">
      <c r="A7" s="21" t="s">
        <v>176</v>
      </c>
      <c r="B7" s="18">
        <v>481.4</v>
      </c>
      <c r="C7" s="18">
        <v>379.7</v>
      </c>
      <c r="D7" s="18">
        <v>632.29999999999995</v>
      </c>
      <c r="E7" s="18">
        <v>646.5</v>
      </c>
      <c r="F7" s="18">
        <v>1127.5999999999999</v>
      </c>
      <c r="G7" s="19">
        <v>1064.9000000000001</v>
      </c>
      <c r="H7" s="20">
        <v>1078.7</v>
      </c>
    </row>
    <row r="8" spans="1:8" ht="13.9" customHeight="1">
      <c r="A8" s="21" t="s">
        <v>177</v>
      </c>
      <c r="B8" s="18">
        <v>3562.5</v>
      </c>
      <c r="C8" s="18">
        <v>3612.3</v>
      </c>
      <c r="D8" s="18">
        <v>3789.2</v>
      </c>
      <c r="E8" s="18">
        <v>3796.7</v>
      </c>
      <c r="F8" s="18">
        <v>4710.6000000000004</v>
      </c>
      <c r="G8" s="19">
        <v>4703.7</v>
      </c>
      <c r="H8" s="20">
        <v>4995.8</v>
      </c>
    </row>
    <row r="9" spans="1:8" ht="13.9" customHeight="1">
      <c r="A9" s="21" t="s">
        <v>178</v>
      </c>
      <c r="B9" s="18">
        <v>1779.2</v>
      </c>
      <c r="C9" s="18">
        <v>1828.4</v>
      </c>
      <c r="D9" s="18">
        <v>2136.6999999999998</v>
      </c>
      <c r="E9" s="18">
        <v>1859.1999999999998</v>
      </c>
      <c r="F9" s="18">
        <v>1346</v>
      </c>
      <c r="G9" s="19">
        <v>1555.7</v>
      </c>
      <c r="H9" s="20">
        <v>1803.3</v>
      </c>
    </row>
    <row r="10" spans="1:8" ht="13.9" customHeight="1">
      <c r="A10" s="21" t="s">
        <v>179</v>
      </c>
      <c r="B10" s="18">
        <v>-122.6</v>
      </c>
      <c r="C10" s="18">
        <v>-36.700000000000003</v>
      </c>
      <c r="D10" s="18">
        <v>-0.5</v>
      </c>
      <c r="E10" s="18">
        <v>73.8</v>
      </c>
      <c r="F10" s="18">
        <v>66.400000000000006</v>
      </c>
      <c r="G10" s="19">
        <v>95.2</v>
      </c>
      <c r="H10" s="20">
        <v>99.2</v>
      </c>
    </row>
    <row r="11" spans="1:8" ht="13.9" customHeight="1">
      <c r="A11" s="21" t="s">
        <v>180</v>
      </c>
      <c r="B11" s="18">
        <v>168.9</v>
      </c>
      <c r="C11" s="18">
        <v>206.3</v>
      </c>
      <c r="D11" s="18">
        <v>185.9</v>
      </c>
      <c r="E11" s="18">
        <v>138.19999999999999</v>
      </c>
      <c r="F11" s="18">
        <v>221.3</v>
      </c>
      <c r="G11" s="19">
        <v>332.4</v>
      </c>
      <c r="H11" s="20">
        <v>288.39999999999998</v>
      </c>
    </row>
    <row r="12" spans="1:8" ht="13.9" customHeight="1">
      <c r="A12" s="21" t="s">
        <v>181</v>
      </c>
      <c r="B12" s="18">
        <v>50.5</v>
      </c>
      <c r="C12" s="18">
        <v>33.200000000000003</v>
      </c>
      <c r="D12" s="18">
        <v>51.4</v>
      </c>
      <c r="E12" s="18">
        <v>44.3</v>
      </c>
      <c r="F12" s="18">
        <v>87.3</v>
      </c>
      <c r="G12" s="19">
        <v>60.6</v>
      </c>
      <c r="H12" s="20">
        <v>60.8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9.3000000000000007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46656.700000000004</v>
      </c>
      <c r="C17" s="31">
        <f t="array" ref="C17">SUM(ROUND(C5:C16,1))</f>
        <v>49527.8</v>
      </c>
      <c r="D17" s="31">
        <f t="array" ref="D17">SUM(ROUND(D5:D16,1))</f>
        <v>50869</v>
      </c>
      <c r="E17" s="31">
        <f t="array" ref="E17">SUM(ROUND(E5:E16,1))</f>
        <v>52691.7</v>
      </c>
      <c r="F17" s="31">
        <f t="array" ref="F17">SUM(ROUND(F5:F16,1))</f>
        <v>58944.600000000006</v>
      </c>
      <c r="G17" s="32">
        <f t="array" ref="G17">SUM(ROUND(G5:G16,1))</f>
        <v>59334.299999999996</v>
      </c>
      <c r="H17" s="33">
        <f t="array" ref="H17">SUM(ROUND(H5:H16,1))</f>
        <v>62916.80000000001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view="pageBreakPreview" zoomScaleNormal="100" zoomScaleSheetLayoutView="100" workbookViewId="0">
      <selection activeCell="I6" sqref="I6"/>
    </sheetView>
  </sheetViews>
  <sheetFormatPr baseColWidth="10" defaultColWidth="11.5703125" defaultRowHeight="15" customHeight="1"/>
  <cols>
    <col min="1" max="1" width="33.7109375" style="62" bestFit="1" customWidth="1"/>
    <col min="2" max="2" width="9.42578125" style="63" bestFit="1" customWidth="1"/>
    <col min="3" max="5" width="10.85546875" style="63" bestFit="1" customWidth="1"/>
    <col min="6" max="6" width="10.85546875" style="63" customWidth="1"/>
    <col min="7" max="7" width="9.42578125" style="63" bestFit="1" customWidth="1"/>
    <col min="8" max="8" width="10.85546875" style="63" bestFit="1" customWidth="1"/>
    <col min="9" max="16384" width="11.5703125" style="61"/>
  </cols>
  <sheetData>
    <row r="1" spans="1:16" ht="12.75">
      <c r="A1" s="2" t="s">
        <v>202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203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204</v>
      </c>
      <c r="B5" s="18">
        <v>632087.69999999984</v>
      </c>
      <c r="C5" s="18">
        <v>635813.60000000021</v>
      </c>
      <c r="D5" s="18">
        <v>667181</v>
      </c>
      <c r="E5" s="18">
        <v>667783.80000000016</v>
      </c>
      <c r="F5" s="18">
        <v>685455.8</v>
      </c>
      <c r="G5" s="19">
        <v>647727.99999999988</v>
      </c>
      <c r="H5" s="20">
        <v>665264.10000000009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169</v>
      </c>
      <c r="B6" s="18">
        <v>326587.50000000006</v>
      </c>
      <c r="C6" s="18">
        <v>335055.60000000003</v>
      </c>
      <c r="D6" s="18">
        <v>369275</v>
      </c>
      <c r="E6" s="18">
        <v>345197.30000000005</v>
      </c>
      <c r="F6" s="18">
        <v>345483</v>
      </c>
      <c r="G6" s="19">
        <v>336270.3</v>
      </c>
      <c r="H6" s="20">
        <v>346867.1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4.45" customHeight="1" thickBot="1">
      <c r="A7" s="23" t="s">
        <v>205</v>
      </c>
      <c r="B7" s="31">
        <v>958675.2</v>
      </c>
      <c r="C7" s="31">
        <v>970869.20000000019</v>
      </c>
      <c r="D7" s="31">
        <v>1036456</v>
      </c>
      <c r="E7" s="31">
        <v>1012981.1000000002</v>
      </c>
      <c r="F7" s="31">
        <v>1030938.8</v>
      </c>
      <c r="G7" s="32">
        <v>983998.29999999981</v>
      </c>
      <c r="H7" s="33">
        <v>1012131.2000000001</v>
      </c>
      <c r="I7" s="22"/>
      <c r="J7" s="22"/>
      <c r="K7" s="22"/>
      <c r="L7" s="22"/>
      <c r="M7" s="22"/>
      <c r="N7" s="22"/>
      <c r="O7" s="22"/>
      <c r="P7" s="9"/>
    </row>
    <row r="8" spans="1:16" ht="7.15" customHeight="1" thickTop="1">
      <c r="A8" s="43"/>
      <c r="B8" s="40"/>
      <c r="C8" s="40"/>
      <c r="D8" s="40"/>
      <c r="E8" s="40"/>
      <c r="F8" s="40"/>
      <c r="G8" s="40"/>
      <c r="H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8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7" sqref="I17"/>
    </sheetView>
  </sheetViews>
  <sheetFormatPr baseColWidth="10" defaultColWidth="26.5703125" defaultRowHeight="15" customHeight="1"/>
  <cols>
    <col min="1" max="1" width="36.140625" style="56" bestFit="1" customWidth="1"/>
    <col min="2" max="5" width="9.42578125" style="57" bestFit="1" customWidth="1"/>
    <col min="6" max="6" width="9.5703125" style="57" customWidth="1"/>
    <col min="7" max="8" width="9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189</v>
      </c>
      <c r="B1" s="58"/>
      <c r="C1" s="58"/>
      <c r="D1" s="58"/>
      <c r="E1" s="58"/>
      <c r="F1" s="58"/>
      <c r="G1" s="58"/>
      <c r="H1" s="58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240333.2</v>
      </c>
      <c r="C5" s="18">
        <v>247081.5</v>
      </c>
      <c r="D5" s="18">
        <v>277252.5</v>
      </c>
      <c r="E5" s="18">
        <v>258663.9</v>
      </c>
      <c r="F5" s="18">
        <v>264086.3</v>
      </c>
      <c r="G5" s="19">
        <v>256935.5</v>
      </c>
      <c r="H5" s="20">
        <v>263320.7</v>
      </c>
    </row>
    <row r="6" spans="1:8" ht="13.9" customHeight="1">
      <c r="A6" s="21" t="s">
        <v>175</v>
      </c>
      <c r="B6" s="18">
        <v>73712.2</v>
      </c>
      <c r="C6" s="18">
        <v>76297.8</v>
      </c>
      <c r="D6" s="18">
        <v>75285</v>
      </c>
      <c r="E6" s="18">
        <v>75460.100000000006</v>
      </c>
      <c r="F6" s="18">
        <v>66698.3</v>
      </c>
      <c r="G6" s="19">
        <v>67407.5</v>
      </c>
      <c r="H6" s="20">
        <v>71410.899999999994</v>
      </c>
    </row>
    <row r="7" spans="1:8" ht="13.9" customHeight="1">
      <c r="A7" s="21" t="s">
        <v>176</v>
      </c>
      <c r="B7" s="18">
        <v>1013.9</v>
      </c>
      <c r="C7" s="18">
        <v>593.9</v>
      </c>
      <c r="D7" s="18">
        <v>735.5</v>
      </c>
      <c r="E7" s="18">
        <v>740.9</v>
      </c>
      <c r="F7" s="18">
        <v>973</v>
      </c>
      <c r="G7" s="19">
        <v>909.4</v>
      </c>
      <c r="H7" s="20">
        <v>909.3</v>
      </c>
    </row>
    <row r="8" spans="1:8" ht="13.9" customHeight="1">
      <c r="A8" s="21" t="s">
        <v>177</v>
      </c>
      <c r="B8" s="18">
        <v>1138.2</v>
      </c>
      <c r="C8" s="18">
        <v>1205.8</v>
      </c>
      <c r="D8" s="18">
        <v>839.5</v>
      </c>
      <c r="E8" s="18">
        <v>946.8</v>
      </c>
      <c r="F8" s="18">
        <v>1294.0999999999999</v>
      </c>
      <c r="G8" s="19">
        <v>1440</v>
      </c>
      <c r="H8" s="20">
        <v>1421.4</v>
      </c>
    </row>
    <row r="9" spans="1:8" ht="13.9" customHeight="1">
      <c r="A9" s="21" t="s">
        <v>178</v>
      </c>
      <c r="B9" s="18">
        <v>2408.1000000000004</v>
      </c>
      <c r="C9" s="18">
        <v>2046.7</v>
      </c>
      <c r="D9" s="18">
        <v>1827.7000000000003</v>
      </c>
      <c r="E9" s="18">
        <v>1697.3999999999999</v>
      </c>
      <c r="F9" s="18">
        <v>1967.4</v>
      </c>
      <c r="G9" s="19">
        <v>2096.4</v>
      </c>
      <c r="H9" s="20">
        <v>2301.1</v>
      </c>
    </row>
    <row r="10" spans="1:8" ht="13.9" customHeight="1">
      <c r="A10" s="21" t="s">
        <v>179</v>
      </c>
      <c r="B10" s="18">
        <v>494.9</v>
      </c>
      <c r="C10" s="18">
        <v>2239.4</v>
      </c>
      <c r="D10" s="18">
        <v>485.2</v>
      </c>
      <c r="E10" s="18">
        <v>839.2</v>
      </c>
      <c r="F10" s="18">
        <v>1025.2</v>
      </c>
      <c r="G10" s="19">
        <v>912.6</v>
      </c>
      <c r="H10" s="20">
        <v>946.4</v>
      </c>
    </row>
    <row r="11" spans="1:8" ht="13.9" customHeight="1">
      <c r="A11" s="21" t="s">
        <v>180</v>
      </c>
      <c r="B11" s="18">
        <v>3288.5</v>
      </c>
      <c r="C11" s="18">
        <v>2990</v>
      </c>
      <c r="D11" s="18">
        <v>5384.2</v>
      </c>
      <c r="E11" s="18">
        <v>4269</v>
      </c>
      <c r="F11" s="18">
        <v>5914.1</v>
      </c>
      <c r="G11" s="19">
        <v>3842.8</v>
      </c>
      <c r="H11" s="20">
        <v>3852.7</v>
      </c>
    </row>
    <row r="12" spans="1:8" ht="13.9" customHeight="1">
      <c r="A12" s="21" t="s">
        <v>181</v>
      </c>
      <c r="B12" s="18">
        <v>3935.3</v>
      </c>
      <c r="C12" s="18">
        <v>2417.5</v>
      </c>
      <c r="D12" s="18">
        <v>1818</v>
      </c>
      <c r="E12" s="18">
        <v>2489.1</v>
      </c>
      <c r="F12" s="18">
        <v>2809.7</v>
      </c>
      <c r="G12" s="19">
        <v>2526.1</v>
      </c>
      <c r="H12" s="20">
        <v>2504.6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265.3</v>
      </c>
      <c r="C15" s="18">
        <v>183</v>
      </c>
      <c r="D15" s="18">
        <v>231.3</v>
      </c>
      <c r="E15" s="18">
        <v>104.4</v>
      </c>
      <c r="F15" s="18">
        <v>205</v>
      </c>
      <c r="G15" s="19">
        <v>200</v>
      </c>
      <c r="H15" s="20">
        <v>200</v>
      </c>
    </row>
    <row r="16" spans="1:8" ht="13.9" customHeight="1">
      <c r="A16" s="21" t="s">
        <v>49</v>
      </c>
      <c r="B16" s="18">
        <v>-2.1</v>
      </c>
      <c r="C16" s="18">
        <v>0</v>
      </c>
      <c r="D16" s="18">
        <v>5416.1</v>
      </c>
      <c r="E16" s="18">
        <v>-13.5</v>
      </c>
      <c r="F16" s="18">
        <v>509.9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326587.50000000006</v>
      </c>
      <c r="C17" s="31">
        <f t="array" ref="C17">SUM(ROUND(C5:C16,1))</f>
        <v>335055.60000000003</v>
      </c>
      <c r="D17" s="31">
        <f t="array" ref="D17">SUM(ROUND(D5:D16,1))</f>
        <v>369275</v>
      </c>
      <c r="E17" s="31">
        <f t="array" ref="E17">SUM(ROUND(E5:E16,1))</f>
        <v>345197.30000000005</v>
      </c>
      <c r="F17" s="31">
        <f t="array" ref="F17">SUM(ROUND(F5:F16,1))</f>
        <v>345483</v>
      </c>
      <c r="G17" s="32">
        <f t="array" ref="G17">SUM(ROUND(G5:G16,1))</f>
        <v>336270.3</v>
      </c>
      <c r="H17" s="33">
        <f t="array" ref="H17">SUM(ROUND(H5:H16,1))</f>
        <v>346867.1</v>
      </c>
    </row>
    <row r="18" spans="1:8" ht="7.15" customHeight="1" thickTop="1">
      <c r="A18" s="59"/>
      <c r="B18" s="60"/>
      <c r="C18" s="60"/>
      <c r="D18" s="58"/>
      <c r="E18" s="58"/>
      <c r="F18" s="58"/>
      <c r="G18" s="58"/>
      <c r="H18" s="5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5" width="9.42578125" style="57" bestFit="1" customWidth="1"/>
    <col min="6" max="6" width="9.5703125" style="57" customWidth="1"/>
    <col min="7" max="8" width="9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190</v>
      </c>
      <c r="B1" s="58"/>
      <c r="C1" s="58"/>
      <c r="D1" s="58"/>
      <c r="E1" s="58"/>
      <c r="F1" s="58"/>
      <c r="G1" s="58"/>
      <c r="H1" s="58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489723.7</v>
      </c>
      <c r="C5" s="18">
        <v>486650.2</v>
      </c>
      <c r="D5" s="18">
        <v>514464.7</v>
      </c>
      <c r="E5" s="18">
        <v>515596.9</v>
      </c>
      <c r="F5" s="18">
        <v>535458.80000000005</v>
      </c>
      <c r="G5" s="19">
        <v>502579.1</v>
      </c>
      <c r="H5" s="20">
        <v>519064.9</v>
      </c>
    </row>
    <row r="6" spans="1:8" ht="13.9" customHeight="1">
      <c r="A6" s="21" t="s">
        <v>175</v>
      </c>
      <c r="B6" s="18">
        <v>122411.9</v>
      </c>
      <c r="C6" s="18">
        <v>124975.5</v>
      </c>
      <c r="D6" s="18">
        <v>131887.9</v>
      </c>
      <c r="E6" s="18">
        <v>130498.8</v>
      </c>
      <c r="F6" s="18">
        <v>122823.1</v>
      </c>
      <c r="G6" s="19">
        <v>117908.9</v>
      </c>
      <c r="H6" s="20">
        <v>118318.3</v>
      </c>
    </row>
    <row r="7" spans="1:8" ht="13.9" customHeight="1">
      <c r="A7" s="21" t="s">
        <v>176</v>
      </c>
      <c r="B7" s="18">
        <v>1686</v>
      </c>
      <c r="C7" s="18">
        <v>1521.3</v>
      </c>
      <c r="D7" s="18">
        <v>2483.5</v>
      </c>
      <c r="E7" s="18">
        <v>2055.3000000000002</v>
      </c>
      <c r="F7" s="18">
        <v>2569.1</v>
      </c>
      <c r="G7" s="19">
        <v>2350.1</v>
      </c>
      <c r="H7" s="20">
        <v>2901.6</v>
      </c>
    </row>
    <row r="8" spans="1:8" ht="13.9" customHeight="1">
      <c r="A8" s="21" t="s">
        <v>177</v>
      </c>
      <c r="B8" s="18">
        <v>1340.2</v>
      </c>
      <c r="C8" s="18">
        <v>706.9</v>
      </c>
      <c r="D8" s="18">
        <v>841.5</v>
      </c>
      <c r="E8" s="18">
        <v>801.7</v>
      </c>
      <c r="F8" s="18">
        <v>1281.7</v>
      </c>
      <c r="G8" s="19">
        <v>1346.2</v>
      </c>
      <c r="H8" s="20">
        <v>1845.6</v>
      </c>
    </row>
    <row r="9" spans="1:8" ht="13.9" customHeight="1">
      <c r="A9" s="21" t="s">
        <v>178</v>
      </c>
      <c r="B9" s="18">
        <v>3740.2000000000007</v>
      </c>
      <c r="C9" s="18">
        <v>4471.8</v>
      </c>
      <c r="D9" s="18">
        <v>3777.1</v>
      </c>
      <c r="E9" s="18">
        <v>3433.2</v>
      </c>
      <c r="F9" s="18">
        <v>4771.3</v>
      </c>
      <c r="G9" s="19">
        <v>4499.2</v>
      </c>
      <c r="H9" s="20">
        <v>4502.5</v>
      </c>
    </row>
    <row r="10" spans="1:8" ht="13.9" customHeight="1">
      <c r="A10" s="21" t="s">
        <v>179</v>
      </c>
      <c r="B10" s="18">
        <v>764.5</v>
      </c>
      <c r="C10" s="18">
        <v>2697.4</v>
      </c>
      <c r="D10" s="18">
        <v>1306.7</v>
      </c>
      <c r="E10" s="18">
        <v>2332</v>
      </c>
      <c r="F10" s="18">
        <v>2731.9</v>
      </c>
      <c r="G10" s="19">
        <v>2759.7</v>
      </c>
      <c r="H10" s="20">
        <v>2685.3</v>
      </c>
    </row>
    <row r="11" spans="1:8" ht="13.9" customHeight="1">
      <c r="A11" s="21" t="s">
        <v>180</v>
      </c>
      <c r="B11" s="18">
        <v>6596.7</v>
      </c>
      <c r="C11" s="18">
        <v>6814.8</v>
      </c>
      <c r="D11" s="18">
        <v>7177.8</v>
      </c>
      <c r="E11" s="18">
        <v>7014.8</v>
      </c>
      <c r="F11" s="18">
        <v>9675.6</v>
      </c>
      <c r="G11" s="19">
        <v>10093.6</v>
      </c>
      <c r="H11" s="20">
        <v>9290.4</v>
      </c>
    </row>
    <row r="12" spans="1:8" ht="13.9" customHeight="1">
      <c r="A12" s="21" t="s">
        <v>181</v>
      </c>
      <c r="B12" s="18">
        <v>1936.8</v>
      </c>
      <c r="C12" s="18">
        <v>3775.3</v>
      </c>
      <c r="D12" s="18">
        <v>1961.9</v>
      </c>
      <c r="E12" s="18">
        <v>1890.9</v>
      </c>
      <c r="F12" s="18">
        <v>1496.4</v>
      </c>
      <c r="G12" s="19">
        <v>1533.3</v>
      </c>
      <c r="H12" s="20">
        <v>1805.4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4308.7</v>
      </c>
      <c r="C15" s="18">
        <v>4200.3999999999996</v>
      </c>
      <c r="D15" s="18">
        <v>4258.1000000000004</v>
      </c>
      <c r="E15" s="18">
        <v>4161.8999999999996</v>
      </c>
      <c r="F15" s="18">
        <v>4647.8999999999996</v>
      </c>
      <c r="G15" s="19">
        <v>4657.8999999999996</v>
      </c>
      <c r="H15" s="20">
        <v>4850.1000000000004</v>
      </c>
    </row>
    <row r="16" spans="1:8" ht="13.9" customHeight="1">
      <c r="A16" s="21" t="s">
        <v>49</v>
      </c>
      <c r="B16" s="18">
        <v>-421</v>
      </c>
      <c r="C16" s="18">
        <v>0</v>
      </c>
      <c r="D16" s="18">
        <v>-978.2</v>
      </c>
      <c r="E16" s="18">
        <v>-1.7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632087.69999999984</v>
      </c>
      <c r="C17" s="31">
        <f t="array" ref="C17">SUM(ROUND(C5:C16,1))</f>
        <v>635813.60000000021</v>
      </c>
      <c r="D17" s="31">
        <f t="array" ref="D17">SUM(ROUND(D5:D16,1))</f>
        <v>667181</v>
      </c>
      <c r="E17" s="31">
        <f t="array" ref="E17">SUM(ROUND(E5:E16,1))</f>
        <v>667783.80000000016</v>
      </c>
      <c r="F17" s="31">
        <f t="array" ref="F17">SUM(ROUND(F5:F16,1))</f>
        <v>685455.8</v>
      </c>
      <c r="G17" s="32">
        <f t="array" ref="G17">SUM(ROUND(G5:G16,1))</f>
        <v>647727.99999999988</v>
      </c>
      <c r="H17" s="33">
        <f t="array" ref="H17">SUM(ROUND(H5:H16,1))</f>
        <v>665264.10000000009</v>
      </c>
    </row>
    <row r="18" spans="1:8" ht="7.15" customHeight="1" thickTop="1">
      <c r="A18" s="59"/>
      <c r="B18" s="60"/>
      <c r="C18" s="60"/>
      <c r="D18" s="58"/>
      <c r="E18" s="58"/>
      <c r="F18" s="58"/>
      <c r="G18" s="58"/>
      <c r="H18" s="5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view="pageBreakPreview" zoomScaleNormal="100" zoomScaleSheetLayoutView="100" workbookViewId="0">
      <selection activeCell="K8" sqref="K8"/>
    </sheetView>
  </sheetViews>
  <sheetFormatPr baseColWidth="10" defaultColWidth="11.5703125" defaultRowHeight="15" customHeight="1"/>
  <cols>
    <col min="1" max="1" width="30.7109375" style="34" bestFit="1" customWidth="1"/>
    <col min="2" max="5" width="9.42578125" style="37" bestFit="1" customWidth="1"/>
    <col min="6" max="6" width="9.5703125" style="37" customWidth="1"/>
    <col min="7" max="8" width="9.42578125" style="37" bestFit="1" customWidth="1"/>
    <col min="9" max="16384" width="11.5703125" style="1"/>
  </cols>
  <sheetData>
    <row r="1" spans="1:16" ht="15" customHeight="1">
      <c r="A1" s="2" t="s">
        <v>191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192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193</v>
      </c>
      <c r="B5" s="18">
        <v>4121.7000000000007</v>
      </c>
      <c r="C5" s="18">
        <v>4850</v>
      </c>
      <c r="D5" s="18">
        <v>4994.8</v>
      </c>
      <c r="E5" s="18">
        <v>4186.0000000000009</v>
      </c>
      <c r="F5" s="18">
        <v>4682.2000000000007</v>
      </c>
      <c r="G5" s="19">
        <v>5909.8</v>
      </c>
      <c r="H5" s="20">
        <v>6258.7999999999993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194</v>
      </c>
      <c r="B6" s="18">
        <v>5480.9</v>
      </c>
      <c r="C6" s="18">
        <v>5474.8</v>
      </c>
      <c r="D6" s="18">
        <v>5427.0999999999995</v>
      </c>
      <c r="E6" s="18">
        <v>5300.7000000000007</v>
      </c>
      <c r="F6" s="18">
        <v>6050.5999999999995</v>
      </c>
      <c r="G6" s="19">
        <v>6441.1</v>
      </c>
      <c r="H6" s="20">
        <v>6404.2000000000007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25.5">
      <c r="A7" s="42" t="s">
        <v>195</v>
      </c>
      <c r="B7" s="18">
        <v>1016.8</v>
      </c>
      <c r="C7" s="18">
        <v>751.6</v>
      </c>
      <c r="D7" s="18">
        <v>759.4</v>
      </c>
      <c r="E7" s="18">
        <v>624.49999999999989</v>
      </c>
      <c r="F7" s="18">
        <v>438.3</v>
      </c>
      <c r="G7" s="19">
        <v>726.00000000000011</v>
      </c>
      <c r="H7" s="20">
        <v>740.70000000000016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25.5">
      <c r="A8" s="42" t="s">
        <v>196</v>
      </c>
      <c r="B8" s="18">
        <v>257.3</v>
      </c>
      <c r="C8" s="18">
        <v>209.5</v>
      </c>
      <c r="D8" s="18">
        <v>70.399999999999991</v>
      </c>
      <c r="E8" s="18">
        <v>38.5</v>
      </c>
      <c r="F8" s="18">
        <v>107.7</v>
      </c>
      <c r="G8" s="19">
        <v>680.6</v>
      </c>
      <c r="H8" s="20">
        <v>711.9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4.45" customHeight="1" thickBot="1">
      <c r="A9" s="23" t="s">
        <v>197</v>
      </c>
      <c r="B9" s="31">
        <v>10876.699999999999</v>
      </c>
      <c r="C9" s="31">
        <v>11285.9</v>
      </c>
      <c r="D9" s="31">
        <v>11251.699999999999</v>
      </c>
      <c r="E9" s="31">
        <v>10149.700000000001</v>
      </c>
      <c r="F9" s="31">
        <v>11278.8</v>
      </c>
      <c r="G9" s="32">
        <v>13757.500000000002</v>
      </c>
      <c r="H9" s="33">
        <v>14115.6</v>
      </c>
      <c r="I9" s="22"/>
      <c r="J9" s="22"/>
      <c r="K9" s="22"/>
      <c r="L9" s="22"/>
      <c r="M9" s="22"/>
      <c r="N9" s="22"/>
      <c r="O9" s="22"/>
      <c r="P9" s="9"/>
    </row>
    <row r="10" spans="1:16" ht="7.15" customHeight="1" thickTop="1">
      <c r="A10" s="2"/>
      <c r="B10" s="54"/>
      <c r="C10" s="54"/>
      <c r="D10" s="54"/>
      <c r="E10" s="54"/>
      <c r="F10" s="54"/>
      <c r="G10" s="54"/>
      <c r="H10" s="54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7" sqref="I17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198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2406.6999999999998</v>
      </c>
      <c r="C5" s="18">
        <v>2793.2</v>
      </c>
      <c r="D5" s="18">
        <v>3265.8</v>
      </c>
      <c r="E5" s="18">
        <v>2996.8</v>
      </c>
      <c r="F5" s="18">
        <v>3032.3</v>
      </c>
      <c r="G5" s="19">
        <v>3339.1</v>
      </c>
      <c r="H5" s="20">
        <v>3263.6</v>
      </c>
    </row>
    <row r="6" spans="1:8" ht="13.9" customHeight="1">
      <c r="A6" s="21" t="s">
        <v>175</v>
      </c>
      <c r="B6" s="18">
        <v>598.79999999999995</v>
      </c>
      <c r="C6" s="18">
        <v>770.3</v>
      </c>
      <c r="D6" s="18">
        <v>877.7</v>
      </c>
      <c r="E6" s="18">
        <v>807.2</v>
      </c>
      <c r="F6" s="18">
        <v>836.4</v>
      </c>
      <c r="G6" s="19">
        <v>921</v>
      </c>
      <c r="H6" s="20">
        <v>866.3</v>
      </c>
    </row>
    <row r="7" spans="1:8" ht="13.9" customHeight="1">
      <c r="A7" s="21" t="s">
        <v>176</v>
      </c>
      <c r="B7" s="18">
        <v>75.3</v>
      </c>
      <c r="C7" s="18">
        <v>86.5</v>
      </c>
      <c r="D7" s="18">
        <v>82.3</v>
      </c>
      <c r="E7" s="18">
        <v>76.2</v>
      </c>
      <c r="F7" s="18">
        <v>106</v>
      </c>
      <c r="G7" s="19">
        <v>106</v>
      </c>
      <c r="H7" s="20">
        <v>106</v>
      </c>
    </row>
    <row r="8" spans="1:8" ht="13.9" customHeight="1">
      <c r="A8" s="21" t="s">
        <v>177</v>
      </c>
      <c r="B8" s="18">
        <v>58.3</v>
      </c>
      <c r="C8" s="18">
        <v>118</v>
      </c>
      <c r="D8" s="18">
        <v>33.5</v>
      </c>
      <c r="E8" s="18">
        <v>8.5</v>
      </c>
      <c r="F8" s="18">
        <v>200</v>
      </c>
      <c r="G8" s="19">
        <v>1086.2</v>
      </c>
      <c r="H8" s="20">
        <v>1565.4</v>
      </c>
    </row>
    <row r="9" spans="1:8" ht="13.9" customHeight="1">
      <c r="A9" s="21" t="s">
        <v>178</v>
      </c>
      <c r="B9" s="18">
        <v>187.09999999999997</v>
      </c>
      <c r="C9" s="18">
        <v>624.59999999999991</v>
      </c>
      <c r="D9" s="18">
        <v>294.7</v>
      </c>
      <c r="E9" s="18">
        <v>206</v>
      </c>
      <c r="F9" s="18">
        <v>346</v>
      </c>
      <c r="G9" s="19">
        <v>346</v>
      </c>
      <c r="H9" s="20">
        <v>346</v>
      </c>
    </row>
    <row r="10" spans="1:8" ht="13.9" customHeight="1">
      <c r="A10" s="21" t="s">
        <v>179</v>
      </c>
      <c r="B10" s="18">
        <v>291.60000000000002</v>
      </c>
      <c r="C10" s="18">
        <v>322.7</v>
      </c>
      <c r="D10" s="18">
        <v>310.8</v>
      </c>
      <c r="E10" s="18">
        <v>29.1</v>
      </c>
      <c r="F10" s="18">
        <v>34</v>
      </c>
      <c r="G10" s="19">
        <v>34</v>
      </c>
      <c r="H10" s="20">
        <v>34</v>
      </c>
    </row>
    <row r="11" spans="1:8" ht="13.9" customHeight="1">
      <c r="A11" s="21" t="s">
        <v>180</v>
      </c>
      <c r="B11" s="18">
        <v>51</v>
      </c>
      <c r="C11" s="18">
        <v>54.4</v>
      </c>
      <c r="D11" s="18">
        <v>70.900000000000006</v>
      </c>
      <c r="E11" s="18">
        <v>38.1</v>
      </c>
      <c r="F11" s="18">
        <v>77.5</v>
      </c>
      <c r="G11" s="19">
        <v>47.5</v>
      </c>
      <c r="H11" s="20">
        <v>47.5</v>
      </c>
    </row>
    <row r="12" spans="1:8" ht="13.9" customHeight="1">
      <c r="A12" s="21" t="s">
        <v>181</v>
      </c>
      <c r="B12" s="18">
        <v>31.9</v>
      </c>
      <c r="C12" s="18">
        <v>77.8</v>
      </c>
      <c r="D12" s="18">
        <v>59.1</v>
      </c>
      <c r="E12" s="18">
        <v>24.1</v>
      </c>
      <c r="F12" s="18">
        <v>50</v>
      </c>
      <c r="G12" s="19">
        <v>30</v>
      </c>
      <c r="H12" s="20">
        <v>30</v>
      </c>
    </row>
    <row r="13" spans="1:8" ht="13.9" customHeight="1">
      <c r="A13" s="21" t="s">
        <v>182</v>
      </c>
      <c r="B13" s="18">
        <v>0</v>
      </c>
      <c r="C13" s="18">
        <v>2.5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421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4121.7000000000007</v>
      </c>
      <c r="C17" s="31">
        <f t="array" ref="C17">SUM(ROUND(C5:C16,1))</f>
        <v>4850</v>
      </c>
      <c r="D17" s="31">
        <f t="array" ref="D17">SUM(ROUND(D5:D16,1))</f>
        <v>4994.8</v>
      </c>
      <c r="E17" s="31">
        <f t="array" ref="E17">SUM(ROUND(E5:E16,1))</f>
        <v>4186.0000000000009</v>
      </c>
      <c r="F17" s="31">
        <f t="array" ref="F17">SUM(ROUND(F5:F16,1))</f>
        <v>4682.2000000000007</v>
      </c>
      <c r="G17" s="32">
        <f t="array" ref="G17">SUM(ROUND(G5:G16,1))</f>
        <v>5909.8</v>
      </c>
      <c r="H17" s="33">
        <f t="array" ref="H17">SUM(ROUND(H5:H16,1))</f>
        <v>6258.7999999999993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Normal="100" zoomScaleSheetLayoutView="100" workbookViewId="0">
      <selection activeCell="I14" sqref="I14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199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735.9</v>
      </c>
      <c r="C5" s="18">
        <v>534.29999999999995</v>
      </c>
      <c r="D5" s="18">
        <v>577.1</v>
      </c>
      <c r="E5" s="18">
        <v>393.7</v>
      </c>
      <c r="F5" s="18">
        <v>262</v>
      </c>
      <c r="G5" s="19">
        <v>470.8</v>
      </c>
      <c r="H5" s="20">
        <v>483</v>
      </c>
    </row>
    <row r="6" spans="1:8" ht="13.9" customHeight="1">
      <c r="A6" s="21" t="s">
        <v>175</v>
      </c>
      <c r="B6" s="18">
        <v>194.6</v>
      </c>
      <c r="C6" s="18">
        <v>174.4</v>
      </c>
      <c r="D6" s="18">
        <v>153.80000000000001</v>
      </c>
      <c r="E6" s="18">
        <v>115.3</v>
      </c>
      <c r="F6" s="18">
        <v>73.3</v>
      </c>
      <c r="G6" s="19">
        <v>122.2</v>
      </c>
      <c r="H6" s="20">
        <v>122.2</v>
      </c>
    </row>
    <row r="7" spans="1:8" ht="13.9" customHeight="1">
      <c r="A7" s="21" t="s">
        <v>176</v>
      </c>
      <c r="B7" s="18">
        <v>8</v>
      </c>
      <c r="C7" s="18">
        <v>0.6</v>
      </c>
      <c r="D7" s="18">
        <v>10.1</v>
      </c>
      <c r="E7" s="18">
        <v>7.9</v>
      </c>
      <c r="F7" s="18">
        <v>20</v>
      </c>
      <c r="G7" s="19">
        <v>25</v>
      </c>
      <c r="H7" s="20">
        <v>25</v>
      </c>
    </row>
    <row r="8" spans="1:8" ht="13.9" customHeight="1">
      <c r="A8" s="21" t="s">
        <v>177</v>
      </c>
      <c r="B8" s="18">
        <v>50.6</v>
      </c>
      <c r="C8" s="18">
        <v>27.7</v>
      </c>
      <c r="D8" s="18">
        <v>39.299999999999997</v>
      </c>
      <c r="E8" s="18">
        <v>88.4</v>
      </c>
      <c r="F8" s="18">
        <v>53</v>
      </c>
      <c r="G8" s="19">
        <v>68</v>
      </c>
      <c r="H8" s="20">
        <v>70.5</v>
      </c>
    </row>
    <row r="9" spans="1:8" ht="13.9" customHeight="1">
      <c r="A9" s="21" t="s">
        <v>178</v>
      </c>
      <c r="B9" s="18">
        <v>25.8</v>
      </c>
      <c r="C9" s="18">
        <v>17.100000000000001</v>
      </c>
      <c r="D9" s="18">
        <v>27.7</v>
      </c>
      <c r="E9" s="18">
        <v>17.3</v>
      </c>
      <c r="F9" s="18">
        <v>18.600000000000001</v>
      </c>
      <c r="G9" s="19">
        <v>28.599999999999998</v>
      </c>
      <c r="H9" s="20">
        <v>28.599999999999998</v>
      </c>
    </row>
    <row r="10" spans="1:8" ht="13.9" customHeight="1">
      <c r="A10" s="21" t="s">
        <v>179</v>
      </c>
      <c r="B10" s="18">
        <v>-2.5</v>
      </c>
      <c r="C10" s="18">
        <v>-3</v>
      </c>
      <c r="D10" s="18">
        <v>-52.2</v>
      </c>
      <c r="E10" s="18">
        <v>0.8</v>
      </c>
      <c r="F10" s="18">
        <v>2.7</v>
      </c>
      <c r="G10" s="19">
        <v>2.7</v>
      </c>
      <c r="H10" s="20">
        <v>2.7</v>
      </c>
    </row>
    <row r="11" spans="1:8" ht="13.9" customHeight="1">
      <c r="A11" s="21" t="s">
        <v>180</v>
      </c>
      <c r="B11" s="18">
        <v>4.4000000000000004</v>
      </c>
      <c r="C11" s="18">
        <v>0.5</v>
      </c>
      <c r="D11" s="18">
        <v>2.2999999999999998</v>
      </c>
      <c r="E11" s="18">
        <v>0.9</v>
      </c>
      <c r="F11" s="18">
        <v>7.2</v>
      </c>
      <c r="G11" s="19">
        <v>7.2</v>
      </c>
      <c r="H11" s="20">
        <v>7.2</v>
      </c>
    </row>
    <row r="12" spans="1:8" ht="13.9" customHeight="1">
      <c r="A12" s="21" t="s">
        <v>181</v>
      </c>
      <c r="B12" s="18">
        <v>0</v>
      </c>
      <c r="C12" s="18">
        <v>0</v>
      </c>
      <c r="D12" s="18">
        <v>1.3</v>
      </c>
      <c r="E12" s="18">
        <v>0.2</v>
      </c>
      <c r="F12" s="18">
        <v>1.5</v>
      </c>
      <c r="G12" s="19">
        <v>1.5</v>
      </c>
      <c r="H12" s="20">
        <v>1.5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1016.8</v>
      </c>
      <c r="C17" s="31">
        <f t="array" ref="C17">SUM(ROUND(C5:C16,1))</f>
        <v>751.6</v>
      </c>
      <c r="D17" s="31">
        <f t="array" ref="D17">SUM(ROUND(D5:D16,1))</f>
        <v>759.4</v>
      </c>
      <c r="E17" s="31">
        <f t="array" ref="E17">SUM(ROUND(E5:E16,1))</f>
        <v>624.49999999999989</v>
      </c>
      <c r="F17" s="31">
        <f t="array" ref="F17">SUM(ROUND(F5:F16,1))</f>
        <v>438.3</v>
      </c>
      <c r="G17" s="32">
        <f t="array" ref="G17">SUM(ROUND(G5:G16,1))</f>
        <v>726.00000000000011</v>
      </c>
      <c r="H17" s="33">
        <f t="array" ref="H17">SUM(ROUND(H5:H16,1))</f>
        <v>740.70000000000016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200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190.2</v>
      </c>
      <c r="C5" s="18">
        <v>157.6</v>
      </c>
      <c r="D5" s="18">
        <v>50.6</v>
      </c>
      <c r="E5" s="18">
        <v>27.6</v>
      </c>
      <c r="F5" s="18">
        <v>60.9</v>
      </c>
      <c r="G5" s="19">
        <v>184.6</v>
      </c>
      <c r="H5" s="20">
        <v>184.7</v>
      </c>
    </row>
    <row r="6" spans="1:8" ht="13.9" customHeight="1">
      <c r="A6" s="21" t="s">
        <v>175</v>
      </c>
      <c r="B6" s="18">
        <v>56.3</v>
      </c>
      <c r="C6" s="18">
        <v>47.2</v>
      </c>
      <c r="D6" s="18">
        <v>17</v>
      </c>
      <c r="E6" s="18">
        <v>7.9</v>
      </c>
      <c r="F6" s="18">
        <v>16.5</v>
      </c>
      <c r="G6" s="19">
        <v>45.7</v>
      </c>
      <c r="H6" s="20">
        <v>49.5</v>
      </c>
    </row>
    <row r="7" spans="1:8" ht="13.9" customHeight="1">
      <c r="A7" s="21" t="s">
        <v>176</v>
      </c>
      <c r="B7" s="18">
        <v>1.3</v>
      </c>
      <c r="C7" s="18">
        <v>0</v>
      </c>
      <c r="D7" s="18">
        <v>0</v>
      </c>
      <c r="E7" s="18">
        <v>0</v>
      </c>
      <c r="F7" s="18">
        <v>3</v>
      </c>
      <c r="G7" s="19">
        <v>12.7</v>
      </c>
      <c r="H7" s="20">
        <v>12.7</v>
      </c>
    </row>
    <row r="8" spans="1:8" ht="13.9" customHeight="1">
      <c r="A8" s="21" t="s">
        <v>177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9">
        <v>152.9</v>
      </c>
      <c r="H8" s="20">
        <v>152.9</v>
      </c>
    </row>
    <row r="9" spans="1:8" ht="13.9" customHeight="1">
      <c r="A9" s="21" t="s">
        <v>178</v>
      </c>
      <c r="B9" s="18">
        <v>2.2000000000000002</v>
      </c>
      <c r="C9" s="18">
        <v>3.2</v>
      </c>
      <c r="D9" s="18">
        <v>2.7</v>
      </c>
      <c r="E9" s="18">
        <v>3</v>
      </c>
      <c r="F9" s="18">
        <v>10</v>
      </c>
      <c r="G9" s="19">
        <v>14.9</v>
      </c>
      <c r="H9" s="20">
        <v>14.9</v>
      </c>
    </row>
    <row r="10" spans="1:8" ht="13.9" customHeight="1">
      <c r="A10" s="21" t="s">
        <v>179</v>
      </c>
      <c r="B10" s="18">
        <v>-1</v>
      </c>
      <c r="C10" s="18">
        <v>-0.7</v>
      </c>
      <c r="D10" s="18">
        <v>0</v>
      </c>
      <c r="E10" s="18">
        <v>0</v>
      </c>
      <c r="F10" s="18">
        <v>2.2999999999999998</v>
      </c>
      <c r="G10" s="19">
        <v>4</v>
      </c>
      <c r="H10" s="20">
        <v>4</v>
      </c>
    </row>
    <row r="11" spans="1:8" ht="13.9" customHeight="1">
      <c r="A11" s="21" t="s">
        <v>180</v>
      </c>
      <c r="B11" s="18">
        <v>8.3000000000000007</v>
      </c>
      <c r="C11" s="18">
        <v>2.2000000000000002</v>
      </c>
      <c r="D11" s="18">
        <v>0.1</v>
      </c>
      <c r="E11" s="18">
        <v>0</v>
      </c>
      <c r="F11" s="18">
        <v>12</v>
      </c>
      <c r="G11" s="19">
        <v>244.2</v>
      </c>
      <c r="H11" s="20">
        <v>271.60000000000002</v>
      </c>
    </row>
    <row r="12" spans="1:8" ht="13.9" customHeight="1">
      <c r="A12" s="21" t="s">
        <v>181</v>
      </c>
      <c r="B12" s="18">
        <v>0</v>
      </c>
      <c r="C12" s="18">
        <v>0</v>
      </c>
      <c r="D12" s="18">
        <v>0</v>
      </c>
      <c r="E12" s="18">
        <v>0</v>
      </c>
      <c r="F12" s="18">
        <v>3</v>
      </c>
      <c r="G12" s="19">
        <v>21.6</v>
      </c>
      <c r="H12" s="20">
        <v>21.6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257.3</v>
      </c>
      <c r="C17" s="31">
        <f t="array" ref="C17">SUM(ROUND(C5:C16,1))</f>
        <v>209.5</v>
      </c>
      <c r="D17" s="31">
        <f t="array" ref="D17">SUM(ROUND(D5:D16,1))</f>
        <v>70.399999999999991</v>
      </c>
      <c r="E17" s="31">
        <f t="array" ref="E17">SUM(ROUND(E5:E16,1))</f>
        <v>38.5</v>
      </c>
      <c r="F17" s="31">
        <f t="array" ref="F17">SUM(ROUND(F5:F16,1))</f>
        <v>107.7</v>
      </c>
      <c r="G17" s="32">
        <f t="array" ref="G17">SUM(ROUND(G5:G16,1))</f>
        <v>680.6</v>
      </c>
      <c r="H17" s="33">
        <f t="array" ref="H17">SUM(ROUND(H5:H16,1))</f>
        <v>711.9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2" width="9.42578125" style="57" bestFit="1" customWidth="1"/>
    <col min="3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201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3071.7</v>
      </c>
      <c r="C5" s="18">
        <v>3267.8</v>
      </c>
      <c r="D5" s="18">
        <v>3195.9</v>
      </c>
      <c r="E5" s="18">
        <v>3321</v>
      </c>
      <c r="F5" s="18">
        <v>3592.2</v>
      </c>
      <c r="G5" s="19">
        <v>3842.2</v>
      </c>
      <c r="H5" s="20">
        <v>4132.2</v>
      </c>
    </row>
    <row r="6" spans="1:8" ht="13.9" customHeight="1">
      <c r="A6" s="21" t="s">
        <v>175</v>
      </c>
      <c r="B6" s="18">
        <v>869.7</v>
      </c>
      <c r="C6" s="18">
        <v>922.9</v>
      </c>
      <c r="D6" s="18">
        <v>952.2</v>
      </c>
      <c r="E6" s="18">
        <v>867.1</v>
      </c>
      <c r="F6" s="18">
        <v>730</v>
      </c>
      <c r="G6" s="19">
        <v>980</v>
      </c>
      <c r="H6" s="20">
        <v>1048.9000000000001</v>
      </c>
    </row>
    <row r="7" spans="1:8" ht="13.9" customHeight="1">
      <c r="A7" s="21" t="s">
        <v>176</v>
      </c>
      <c r="B7" s="18">
        <v>38.200000000000003</v>
      </c>
      <c r="C7" s="18">
        <v>37.9</v>
      </c>
      <c r="D7" s="18">
        <v>24.4</v>
      </c>
      <c r="E7" s="18">
        <v>26.1</v>
      </c>
      <c r="F7" s="18">
        <v>49.5</v>
      </c>
      <c r="G7" s="19">
        <v>49.5</v>
      </c>
      <c r="H7" s="20">
        <v>38.5</v>
      </c>
    </row>
    <row r="8" spans="1:8" ht="13.9" customHeight="1">
      <c r="A8" s="21" t="s">
        <v>177</v>
      </c>
      <c r="B8" s="18">
        <v>920.5</v>
      </c>
      <c r="C8" s="18">
        <v>707.3</v>
      </c>
      <c r="D8" s="18">
        <v>680.3</v>
      </c>
      <c r="E8" s="18">
        <v>807</v>
      </c>
      <c r="F8" s="18">
        <v>1475.7</v>
      </c>
      <c r="G8" s="19">
        <v>1404.4</v>
      </c>
      <c r="H8" s="20">
        <v>1008.6</v>
      </c>
    </row>
    <row r="9" spans="1:8" ht="13.9" customHeight="1">
      <c r="A9" s="21" t="s">
        <v>178</v>
      </c>
      <c r="B9" s="18">
        <v>75.300000000000011</v>
      </c>
      <c r="C9" s="18">
        <v>79.599999999999994</v>
      </c>
      <c r="D9" s="18">
        <v>47.2</v>
      </c>
      <c r="E9" s="18">
        <v>46.099999999999994</v>
      </c>
      <c r="F9" s="18">
        <v>77</v>
      </c>
      <c r="G9" s="19">
        <v>77</v>
      </c>
      <c r="H9" s="20">
        <v>82</v>
      </c>
    </row>
    <row r="10" spans="1:8" ht="13.9" customHeight="1">
      <c r="A10" s="21" t="s">
        <v>179</v>
      </c>
      <c r="B10" s="18">
        <v>331.1</v>
      </c>
      <c r="C10" s="18">
        <v>320</v>
      </c>
      <c r="D10" s="18">
        <v>396.2</v>
      </c>
      <c r="E10" s="18">
        <v>39.200000000000003</v>
      </c>
      <c r="F10" s="18">
        <v>20</v>
      </c>
      <c r="G10" s="19">
        <v>20</v>
      </c>
      <c r="H10" s="20">
        <v>20</v>
      </c>
    </row>
    <row r="11" spans="1:8" ht="13.9" customHeight="1">
      <c r="A11" s="21" t="s">
        <v>180</v>
      </c>
      <c r="B11" s="18">
        <v>174.4</v>
      </c>
      <c r="C11" s="18">
        <v>139.30000000000001</v>
      </c>
      <c r="D11" s="18">
        <v>130.9</v>
      </c>
      <c r="E11" s="18">
        <v>194.2</v>
      </c>
      <c r="F11" s="18">
        <v>106.2</v>
      </c>
      <c r="G11" s="19">
        <v>68</v>
      </c>
      <c r="H11" s="20">
        <v>74</v>
      </c>
    </row>
    <row r="12" spans="1:8" ht="13.9" customHeight="1">
      <c r="A12" s="21" t="s">
        <v>181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9">
        <v>0</v>
      </c>
      <c r="H12" s="20">
        <v>0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5480.9</v>
      </c>
      <c r="C17" s="31">
        <f t="array" ref="C17">SUM(ROUND(C5:C16,1))</f>
        <v>5474.8</v>
      </c>
      <c r="D17" s="31">
        <f t="array" ref="D17">SUM(ROUND(D5:D16,1))</f>
        <v>5427.0999999999995</v>
      </c>
      <c r="E17" s="31">
        <f t="array" ref="E17">SUM(ROUND(E5:E16,1))</f>
        <v>5300.7000000000007</v>
      </c>
      <c r="F17" s="31">
        <f t="array" ref="F17">SUM(ROUND(F5:F16,1))</f>
        <v>6050.5999999999995</v>
      </c>
      <c r="G17" s="32">
        <f t="array" ref="G17">SUM(ROUND(G5:G16,1))</f>
        <v>6441.1</v>
      </c>
      <c r="H17" s="33">
        <f t="array" ref="H17">SUM(ROUND(H5:H16,1))</f>
        <v>6404.2000000000007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view="pageBreakPreview" zoomScaleNormal="100" zoomScaleSheetLayoutView="100" workbookViewId="0">
      <selection activeCell="J11" sqref="J11"/>
    </sheetView>
  </sheetViews>
  <sheetFormatPr baseColWidth="10" defaultColWidth="11.5703125" defaultRowHeight="15" customHeight="1"/>
  <cols>
    <col min="1" max="1" width="39.5703125" style="62" bestFit="1" customWidth="1"/>
    <col min="2" max="5" width="9.42578125" style="63" bestFit="1" customWidth="1"/>
    <col min="6" max="6" width="9.42578125" style="63" customWidth="1"/>
    <col min="7" max="8" width="9.42578125" style="63" bestFit="1" customWidth="1"/>
    <col min="9" max="16384" width="11.5703125" style="61"/>
  </cols>
  <sheetData>
    <row r="1" spans="1:16" ht="12.75">
      <c r="A1" s="2" t="s">
        <v>206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207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208</v>
      </c>
      <c r="B5" s="18">
        <v>22259.899999999998</v>
      </c>
      <c r="C5" s="18">
        <v>22327.600000000002</v>
      </c>
      <c r="D5" s="18">
        <v>22357.100000000002</v>
      </c>
      <c r="E5" s="18">
        <v>21957.599999999999</v>
      </c>
      <c r="F5" s="18">
        <v>28405.199999999997</v>
      </c>
      <c r="G5" s="19">
        <v>24972.399999999998</v>
      </c>
      <c r="H5" s="20">
        <v>25905.999999999993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209</v>
      </c>
      <c r="B6" s="18">
        <v>15958.5</v>
      </c>
      <c r="C6" s="18">
        <v>15354.499999999998</v>
      </c>
      <c r="D6" s="18">
        <v>15742.099999999997</v>
      </c>
      <c r="E6" s="18">
        <v>15942.4</v>
      </c>
      <c r="F6" s="18">
        <v>15540.7</v>
      </c>
      <c r="G6" s="19">
        <v>15929.699999999999</v>
      </c>
      <c r="H6" s="20">
        <v>16567.799999999996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210</v>
      </c>
      <c r="B7" s="18">
        <v>137006.19999999998</v>
      </c>
      <c r="C7" s="18">
        <v>141256.40000000002</v>
      </c>
      <c r="D7" s="18">
        <v>146820.40000000002</v>
      </c>
      <c r="E7" s="18">
        <v>157525.6</v>
      </c>
      <c r="F7" s="18">
        <v>171109.09999999998</v>
      </c>
      <c r="G7" s="19">
        <v>172041.19999999998</v>
      </c>
      <c r="H7" s="20">
        <v>179239.9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211</v>
      </c>
      <c r="B8" s="18">
        <v>26318.400000000001</v>
      </c>
      <c r="C8" s="18">
        <v>27407.600000000002</v>
      </c>
      <c r="D8" s="18">
        <v>40440.400000000001</v>
      </c>
      <c r="E8" s="18">
        <v>28359</v>
      </c>
      <c r="F8" s="18">
        <v>30930.199999999993</v>
      </c>
      <c r="G8" s="19">
        <v>28600.299999999996</v>
      </c>
      <c r="H8" s="20">
        <v>31896.6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212</v>
      </c>
      <c r="B9" s="18">
        <v>108724.19999999997</v>
      </c>
      <c r="C9" s="18">
        <v>109778.90000000001</v>
      </c>
      <c r="D9" s="18">
        <v>107950.2</v>
      </c>
      <c r="E9" s="18">
        <v>113089.5</v>
      </c>
      <c r="F9" s="18">
        <v>109762.9</v>
      </c>
      <c r="G9" s="19">
        <v>105869.3</v>
      </c>
      <c r="H9" s="20">
        <v>109420.39999999998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213</v>
      </c>
      <c r="B10" s="18">
        <v>2860.0999999999995</v>
      </c>
      <c r="C10" s="18">
        <v>3018.2999999999997</v>
      </c>
      <c r="D10" s="18">
        <v>3517.7</v>
      </c>
      <c r="E10" s="18">
        <v>3692.099999999999</v>
      </c>
      <c r="F10" s="18">
        <v>4351.6000000000004</v>
      </c>
      <c r="G10" s="19">
        <v>4736.6000000000004</v>
      </c>
      <c r="H10" s="20">
        <v>6808.5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4.45" customHeight="1" thickBot="1">
      <c r="A11" s="23" t="s">
        <v>214</v>
      </c>
      <c r="B11" s="31">
        <v>313127.3</v>
      </c>
      <c r="C11" s="31">
        <v>319143.3</v>
      </c>
      <c r="D11" s="31">
        <v>336827.89999999997</v>
      </c>
      <c r="E11" s="31">
        <v>340566.19999999995</v>
      </c>
      <c r="F11" s="31">
        <v>360099.69999999995</v>
      </c>
      <c r="G11" s="32">
        <v>352149.5</v>
      </c>
      <c r="H11" s="33">
        <v>369839.2</v>
      </c>
      <c r="I11" s="22"/>
      <c r="J11" s="22"/>
      <c r="K11" s="22"/>
      <c r="L11" s="22"/>
      <c r="M11" s="22"/>
      <c r="N11" s="22"/>
      <c r="O11" s="22"/>
      <c r="P11" s="9"/>
    </row>
    <row r="12" spans="1:16" ht="7.15" customHeight="1" thickTop="1">
      <c r="A12" s="43"/>
      <c r="B12" s="40"/>
      <c r="C12" s="40"/>
      <c r="D12" s="40"/>
      <c r="E12" s="40"/>
      <c r="F12" s="40"/>
      <c r="G12" s="40"/>
      <c r="H12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215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15726.5</v>
      </c>
      <c r="C5" s="18">
        <v>15598.7</v>
      </c>
      <c r="D5" s="18">
        <v>16672.8</v>
      </c>
      <c r="E5" s="18">
        <v>16544.8</v>
      </c>
      <c r="F5" s="18">
        <v>16953</v>
      </c>
      <c r="G5" s="19">
        <v>16727.900000000001</v>
      </c>
      <c r="H5" s="20">
        <v>17119.3</v>
      </c>
    </row>
    <row r="6" spans="1:8" ht="13.9" customHeight="1">
      <c r="A6" s="21" t="s">
        <v>175</v>
      </c>
      <c r="B6" s="18">
        <v>4675.3</v>
      </c>
      <c r="C6" s="18">
        <v>5200.6000000000004</v>
      </c>
      <c r="D6" s="18">
        <v>5003.8</v>
      </c>
      <c r="E6" s="18">
        <v>4510</v>
      </c>
      <c r="F6" s="18">
        <v>4782.6000000000004</v>
      </c>
      <c r="G6" s="19">
        <v>4782.6000000000004</v>
      </c>
      <c r="H6" s="20">
        <v>4682.8</v>
      </c>
    </row>
    <row r="7" spans="1:8" ht="13.9" customHeight="1">
      <c r="A7" s="21" t="s">
        <v>176</v>
      </c>
      <c r="B7" s="18">
        <v>216.1</v>
      </c>
      <c r="C7" s="18">
        <v>163.30000000000001</v>
      </c>
      <c r="D7" s="18">
        <v>194.5</v>
      </c>
      <c r="E7" s="18">
        <v>193.1</v>
      </c>
      <c r="F7" s="18">
        <v>200</v>
      </c>
      <c r="G7" s="19">
        <v>232</v>
      </c>
      <c r="H7" s="20">
        <v>232</v>
      </c>
    </row>
    <row r="8" spans="1:8" ht="13.9" customHeight="1">
      <c r="A8" s="21" t="s">
        <v>177</v>
      </c>
      <c r="B8" s="18">
        <v>89.2</v>
      </c>
      <c r="C8" s="18">
        <v>79.8</v>
      </c>
      <c r="D8" s="18">
        <v>80.2</v>
      </c>
      <c r="E8" s="18">
        <v>61</v>
      </c>
      <c r="F8" s="18">
        <v>146.6</v>
      </c>
      <c r="G8" s="19">
        <v>156.6</v>
      </c>
      <c r="H8" s="20">
        <v>252.1</v>
      </c>
    </row>
    <row r="9" spans="1:8" ht="13.9" customHeight="1">
      <c r="A9" s="21" t="s">
        <v>178</v>
      </c>
      <c r="B9" s="18">
        <v>170.79999999999998</v>
      </c>
      <c r="C9" s="18">
        <v>188.89999999999998</v>
      </c>
      <c r="D9" s="18">
        <v>266.89999999999998</v>
      </c>
      <c r="E9" s="18">
        <v>225.5</v>
      </c>
      <c r="F9" s="18">
        <v>2918</v>
      </c>
      <c r="G9" s="19">
        <v>2469.8000000000002</v>
      </c>
      <c r="H9" s="20">
        <v>3016.3</v>
      </c>
    </row>
    <row r="10" spans="1:8" ht="13.9" customHeight="1">
      <c r="A10" s="21" t="s">
        <v>179</v>
      </c>
      <c r="B10" s="18">
        <v>493.9</v>
      </c>
      <c r="C10" s="18">
        <v>423</v>
      </c>
      <c r="D10" s="18">
        <v>-192.4</v>
      </c>
      <c r="E10" s="18">
        <v>44.4</v>
      </c>
      <c r="F10" s="18">
        <v>60</v>
      </c>
      <c r="G10" s="19">
        <v>75.900000000000006</v>
      </c>
      <c r="H10" s="20">
        <v>78.5</v>
      </c>
    </row>
    <row r="11" spans="1:8" ht="13.9" customHeight="1">
      <c r="A11" s="21" t="s">
        <v>180</v>
      </c>
      <c r="B11" s="18">
        <v>424.8</v>
      </c>
      <c r="C11" s="18">
        <v>211.8</v>
      </c>
      <c r="D11" s="18">
        <v>284.2</v>
      </c>
      <c r="E11" s="18">
        <v>125.3</v>
      </c>
      <c r="F11" s="18">
        <v>157</v>
      </c>
      <c r="G11" s="19">
        <v>231.4</v>
      </c>
      <c r="H11" s="20">
        <v>228.8</v>
      </c>
    </row>
    <row r="12" spans="1:8" ht="13.9" customHeight="1">
      <c r="A12" s="21" t="s">
        <v>181</v>
      </c>
      <c r="B12" s="18">
        <v>80.3</v>
      </c>
      <c r="C12" s="18">
        <v>95.3</v>
      </c>
      <c r="D12" s="18">
        <v>22.9</v>
      </c>
      <c r="E12" s="18">
        <v>52.5</v>
      </c>
      <c r="F12" s="18">
        <v>35.299999999999997</v>
      </c>
      <c r="G12" s="19">
        <v>7.1</v>
      </c>
      <c r="H12" s="20">
        <v>7.1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2</v>
      </c>
      <c r="C15" s="18">
        <v>0</v>
      </c>
      <c r="D15" s="18">
        <v>2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381</v>
      </c>
      <c r="C16" s="18">
        <v>366.2</v>
      </c>
      <c r="D16" s="18">
        <v>22.2</v>
      </c>
      <c r="E16" s="18">
        <v>201</v>
      </c>
      <c r="F16" s="18">
        <v>3152.7</v>
      </c>
      <c r="G16" s="19">
        <v>289.10000000000002</v>
      </c>
      <c r="H16" s="20">
        <v>289.10000000000002</v>
      </c>
    </row>
    <row r="17" spans="1:8" ht="14.45" customHeight="1" thickBot="1">
      <c r="A17" s="23" t="s">
        <v>185</v>
      </c>
      <c r="B17" s="31">
        <f t="array" ref="B17">SUM(ROUND(B5:B16,1))</f>
        <v>22259.899999999998</v>
      </c>
      <c r="C17" s="31">
        <f t="array" ref="C17">SUM(ROUND(C5:C16,1))</f>
        <v>22327.600000000002</v>
      </c>
      <c r="D17" s="31">
        <f t="array" ref="D17">SUM(ROUND(D5:D16,1))</f>
        <v>22357.100000000002</v>
      </c>
      <c r="E17" s="31">
        <f t="array" ref="E17">SUM(ROUND(E5:E16,1))</f>
        <v>21957.599999999999</v>
      </c>
      <c r="F17" s="31">
        <f t="array" ref="F17">SUM(ROUND(F5:F16,1))</f>
        <v>28405.199999999997</v>
      </c>
      <c r="G17" s="32">
        <f t="array" ref="G17">SUM(ROUND(G5:G16,1))</f>
        <v>24972.399999999998</v>
      </c>
      <c r="H17" s="33">
        <f t="array" ref="H17">SUM(ROUND(H5:H16,1))</f>
        <v>25905.999999999993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216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11560.4</v>
      </c>
      <c r="C5" s="18">
        <v>11151.1</v>
      </c>
      <c r="D5" s="18">
        <v>11464.5</v>
      </c>
      <c r="E5" s="18">
        <v>11920.8</v>
      </c>
      <c r="F5" s="18">
        <v>11608.3</v>
      </c>
      <c r="G5" s="19">
        <v>11800.1</v>
      </c>
      <c r="H5" s="20">
        <v>12416.3</v>
      </c>
    </row>
    <row r="6" spans="1:8" ht="13.9" customHeight="1">
      <c r="A6" s="21" t="s">
        <v>175</v>
      </c>
      <c r="B6" s="18">
        <v>3523.8</v>
      </c>
      <c r="C6" s="18">
        <v>3679.4</v>
      </c>
      <c r="D6" s="18">
        <v>3617.5</v>
      </c>
      <c r="E6" s="18">
        <v>3406.4</v>
      </c>
      <c r="F6" s="18">
        <v>3257.4</v>
      </c>
      <c r="G6" s="19">
        <v>3314.9</v>
      </c>
      <c r="H6" s="20">
        <v>3332.3</v>
      </c>
    </row>
    <row r="7" spans="1:8" ht="13.9" customHeight="1">
      <c r="A7" s="21" t="s">
        <v>176</v>
      </c>
      <c r="B7" s="18">
        <v>149.80000000000001</v>
      </c>
      <c r="C7" s="18">
        <v>45.3</v>
      </c>
      <c r="D7" s="18">
        <v>109.4</v>
      </c>
      <c r="E7" s="18">
        <v>197</v>
      </c>
      <c r="F7" s="18">
        <v>203</v>
      </c>
      <c r="G7" s="19">
        <v>304.39999999999998</v>
      </c>
      <c r="H7" s="20">
        <v>304.39999999999998</v>
      </c>
    </row>
    <row r="8" spans="1:8" ht="13.9" customHeight="1">
      <c r="A8" s="21" t="s">
        <v>177</v>
      </c>
      <c r="B8" s="18">
        <v>9.1</v>
      </c>
      <c r="C8" s="18">
        <v>37.799999999999997</v>
      </c>
      <c r="D8" s="18">
        <v>10.8</v>
      </c>
      <c r="E8" s="18">
        <v>15.5</v>
      </c>
      <c r="F8" s="18">
        <v>20.6</v>
      </c>
      <c r="G8" s="19">
        <v>14.7</v>
      </c>
      <c r="H8" s="20">
        <v>19.2</v>
      </c>
    </row>
    <row r="9" spans="1:8" ht="13.9" customHeight="1">
      <c r="A9" s="21" t="s">
        <v>178</v>
      </c>
      <c r="B9" s="18">
        <v>362.99999999999994</v>
      </c>
      <c r="C9" s="18">
        <v>275.2</v>
      </c>
      <c r="D9" s="18">
        <v>319.29999999999995</v>
      </c>
      <c r="E9" s="18">
        <v>291.09999999999997</v>
      </c>
      <c r="F9" s="18">
        <v>284.60000000000002</v>
      </c>
      <c r="G9" s="19">
        <v>306.40000000000003</v>
      </c>
      <c r="H9" s="20">
        <v>306.40000000000003</v>
      </c>
    </row>
    <row r="10" spans="1:8" ht="13.9" customHeight="1">
      <c r="A10" s="21" t="s">
        <v>179</v>
      </c>
      <c r="B10" s="18">
        <v>259.89999999999998</v>
      </c>
      <c r="C10" s="18">
        <v>88.4</v>
      </c>
      <c r="D10" s="18">
        <v>51.3</v>
      </c>
      <c r="E10" s="18">
        <v>24.1</v>
      </c>
      <c r="F10" s="18">
        <v>28.1</v>
      </c>
      <c r="G10" s="19">
        <v>40.299999999999997</v>
      </c>
      <c r="H10" s="20">
        <v>40.299999999999997</v>
      </c>
    </row>
    <row r="11" spans="1:8" ht="13.9" customHeight="1">
      <c r="A11" s="21" t="s">
        <v>180</v>
      </c>
      <c r="B11" s="18">
        <v>56.7</v>
      </c>
      <c r="C11" s="18">
        <v>50.4</v>
      </c>
      <c r="D11" s="18">
        <v>77.5</v>
      </c>
      <c r="E11" s="18">
        <v>65.7</v>
      </c>
      <c r="F11" s="18">
        <v>68.5</v>
      </c>
      <c r="G11" s="19">
        <v>79.099999999999994</v>
      </c>
      <c r="H11" s="20">
        <v>79.099999999999994</v>
      </c>
    </row>
    <row r="12" spans="1:8" ht="13.9" customHeight="1">
      <c r="A12" s="21" t="s">
        <v>181</v>
      </c>
      <c r="B12" s="18">
        <v>35.799999999999997</v>
      </c>
      <c r="C12" s="18">
        <v>26.9</v>
      </c>
      <c r="D12" s="18">
        <v>91.8</v>
      </c>
      <c r="E12" s="18">
        <v>21.8</v>
      </c>
      <c r="F12" s="18">
        <v>70.2</v>
      </c>
      <c r="G12" s="19">
        <v>69.8</v>
      </c>
      <c r="H12" s="20">
        <v>69.8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15958.5</v>
      </c>
      <c r="C17" s="31">
        <f t="array" ref="C17">SUM(ROUND(C5:C16,1))</f>
        <v>15354.499999999998</v>
      </c>
      <c r="D17" s="31">
        <f t="array" ref="D17">SUM(ROUND(D5:D16,1))</f>
        <v>15742.099999999997</v>
      </c>
      <c r="E17" s="31">
        <f t="array" ref="E17">SUM(ROUND(E5:E16,1))</f>
        <v>15942.4</v>
      </c>
      <c r="F17" s="31">
        <f t="array" ref="F17">SUM(ROUND(F5:F16,1))</f>
        <v>15540.7</v>
      </c>
      <c r="G17" s="32">
        <f t="array" ref="G17">SUM(ROUND(G5:G16,1))</f>
        <v>15929.699999999999</v>
      </c>
      <c r="H17" s="33">
        <f t="array" ref="H17">SUM(ROUND(H5:H16,1))</f>
        <v>16567.799999999996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7" sqref="I17"/>
    </sheetView>
  </sheetViews>
  <sheetFormatPr baseColWidth="10" defaultColWidth="26.5703125" defaultRowHeight="15" customHeight="1"/>
  <cols>
    <col min="1" max="1" width="36.140625" style="56" bestFit="1" customWidth="1"/>
    <col min="2" max="5" width="9.42578125" style="57" customWidth="1"/>
    <col min="6" max="6" width="9.5703125" style="57" customWidth="1"/>
    <col min="7" max="8" width="9.42578125" style="57" customWidth="1"/>
    <col min="9" max="9" width="26.5703125" style="9"/>
    <col min="10" max="16384" width="26.5703125" style="4"/>
  </cols>
  <sheetData>
    <row r="1" spans="1:8" ht="13.9" customHeight="1">
      <c r="A1" s="2" t="s">
        <v>217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43953.2</v>
      </c>
      <c r="C5" s="18">
        <v>43623.4</v>
      </c>
      <c r="D5" s="18">
        <v>42515</v>
      </c>
      <c r="E5" s="18">
        <v>43068.7</v>
      </c>
      <c r="F5" s="18">
        <v>47329</v>
      </c>
      <c r="G5" s="19">
        <v>47212.1</v>
      </c>
      <c r="H5" s="20">
        <v>50560.800000000003</v>
      </c>
    </row>
    <row r="6" spans="1:8" ht="13.9" customHeight="1">
      <c r="A6" s="21" t="s">
        <v>175</v>
      </c>
      <c r="B6" s="18">
        <v>12907.3</v>
      </c>
      <c r="C6" s="18">
        <v>13689.6</v>
      </c>
      <c r="D6" s="18">
        <v>13267.5</v>
      </c>
      <c r="E6" s="18">
        <v>12905.4</v>
      </c>
      <c r="F6" s="18">
        <v>13597.9</v>
      </c>
      <c r="G6" s="19">
        <v>13553</v>
      </c>
      <c r="H6" s="20">
        <v>14420.9</v>
      </c>
    </row>
    <row r="7" spans="1:8" ht="13.9" customHeight="1">
      <c r="A7" s="21" t="s">
        <v>176</v>
      </c>
      <c r="B7" s="18">
        <v>779.8</v>
      </c>
      <c r="C7" s="18">
        <v>680.3</v>
      </c>
      <c r="D7" s="18">
        <v>742.3</v>
      </c>
      <c r="E7" s="18">
        <v>691.1</v>
      </c>
      <c r="F7" s="18">
        <v>710.3</v>
      </c>
      <c r="G7" s="19">
        <v>722.5</v>
      </c>
      <c r="H7" s="20">
        <v>710.1</v>
      </c>
    </row>
    <row r="8" spans="1:8" ht="13.9" customHeight="1">
      <c r="A8" s="21" t="s">
        <v>177</v>
      </c>
      <c r="B8" s="18">
        <v>788.2</v>
      </c>
      <c r="C8" s="18">
        <v>343.1</v>
      </c>
      <c r="D8" s="18">
        <v>1334.7</v>
      </c>
      <c r="E8" s="18">
        <v>657.9</v>
      </c>
      <c r="F8" s="18">
        <v>2454.3000000000002</v>
      </c>
      <c r="G8" s="19">
        <v>2342.6999999999998</v>
      </c>
      <c r="H8" s="20">
        <v>1618.7</v>
      </c>
    </row>
    <row r="9" spans="1:8" ht="13.9" customHeight="1">
      <c r="A9" s="21" t="s">
        <v>178</v>
      </c>
      <c r="B9" s="18">
        <v>2448.2000000000003</v>
      </c>
      <c r="C9" s="18">
        <v>4012.9</v>
      </c>
      <c r="D9" s="18">
        <v>6036.5999999999995</v>
      </c>
      <c r="E9" s="18">
        <v>7940.2999999999993</v>
      </c>
      <c r="F9" s="18">
        <v>8537.2999999999993</v>
      </c>
      <c r="G9" s="19">
        <v>8306.2999999999993</v>
      </c>
      <c r="H9" s="20">
        <v>9145.6999999999989</v>
      </c>
    </row>
    <row r="10" spans="1:8" ht="13.9" customHeight="1">
      <c r="A10" s="21" t="s">
        <v>179</v>
      </c>
      <c r="B10" s="18">
        <v>56509.1</v>
      </c>
      <c r="C10" s="18">
        <v>58776.7</v>
      </c>
      <c r="D10" s="18">
        <v>62606.5</v>
      </c>
      <c r="E10" s="18">
        <v>67325</v>
      </c>
      <c r="F10" s="18">
        <v>74408.399999999994</v>
      </c>
      <c r="G10" s="19">
        <v>78041.7</v>
      </c>
      <c r="H10" s="20">
        <v>79181.7</v>
      </c>
    </row>
    <row r="11" spans="1:8" ht="13.9" customHeight="1">
      <c r="A11" s="21" t="s">
        <v>180</v>
      </c>
      <c r="B11" s="18">
        <v>19328.3</v>
      </c>
      <c r="C11" s="18">
        <v>19988.2</v>
      </c>
      <c r="D11" s="18">
        <v>20278.099999999999</v>
      </c>
      <c r="E11" s="18">
        <v>24536.400000000001</v>
      </c>
      <c r="F11" s="18">
        <v>23476</v>
      </c>
      <c r="G11" s="19">
        <v>21767</v>
      </c>
      <c r="H11" s="20">
        <v>23509.4</v>
      </c>
    </row>
    <row r="12" spans="1:8" ht="13.9" customHeight="1">
      <c r="A12" s="21" t="s">
        <v>181</v>
      </c>
      <c r="B12" s="18">
        <v>202</v>
      </c>
      <c r="C12" s="18">
        <v>142.19999999999999</v>
      </c>
      <c r="D12" s="18">
        <v>27.7</v>
      </c>
      <c r="E12" s="18">
        <v>57.1</v>
      </c>
      <c r="F12" s="18">
        <v>537.29999999999995</v>
      </c>
      <c r="G12" s="19">
        <v>90.1</v>
      </c>
      <c r="H12" s="20">
        <v>92.6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90.1</v>
      </c>
      <c r="C15" s="18">
        <v>0</v>
      </c>
      <c r="D15" s="18">
        <v>10</v>
      </c>
      <c r="E15" s="18">
        <v>343.7</v>
      </c>
      <c r="F15" s="18">
        <v>52.8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2</v>
      </c>
      <c r="E16" s="18">
        <v>0</v>
      </c>
      <c r="F16" s="18">
        <v>5.8</v>
      </c>
      <c r="G16" s="19">
        <v>5.8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137006.19999999998</v>
      </c>
      <c r="C17" s="31">
        <f t="array" ref="C17">SUM(ROUND(C5:C16,1))</f>
        <v>141256.40000000002</v>
      </c>
      <c r="D17" s="31">
        <f t="array" ref="D17">SUM(ROUND(D5:D16,1))</f>
        <v>146820.40000000002</v>
      </c>
      <c r="E17" s="31">
        <f t="array" ref="E17">SUM(ROUND(E5:E16,1))</f>
        <v>157525.6</v>
      </c>
      <c r="F17" s="31">
        <f t="array" ref="F17">SUM(ROUND(F5:F16,1))</f>
        <v>171109.09999999998</v>
      </c>
      <c r="G17" s="32">
        <f t="array" ref="G17">SUM(ROUND(G5:G16,1))</f>
        <v>172041.19999999998</v>
      </c>
      <c r="H17" s="33">
        <f t="array" ref="H17">SUM(ROUND(H5:H16,1))</f>
        <v>179239.9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218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18679.7</v>
      </c>
      <c r="C5" s="18">
        <v>19186.5</v>
      </c>
      <c r="D5" s="18">
        <v>23402</v>
      </c>
      <c r="E5" s="18">
        <v>19195.5</v>
      </c>
      <c r="F5" s="18">
        <v>21162.1</v>
      </c>
      <c r="G5" s="19">
        <v>19562.599999999999</v>
      </c>
      <c r="H5" s="20">
        <v>21219.3</v>
      </c>
    </row>
    <row r="6" spans="1:8" ht="13.9" customHeight="1">
      <c r="A6" s="21" t="s">
        <v>175</v>
      </c>
      <c r="B6" s="18">
        <v>5938.5</v>
      </c>
      <c r="C6" s="18">
        <v>6250.1</v>
      </c>
      <c r="D6" s="18">
        <v>6892.4</v>
      </c>
      <c r="E6" s="18">
        <v>6556.6</v>
      </c>
      <c r="F6" s="18">
        <v>6904.4</v>
      </c>
      <c r="G6" s="19">
        <v>6496.6</v>
      </c>
      <c r="H6" s="20">
        <v>6904.1</v>
      </c>
    </row>
    <row r="7" spans="1:8" ht="13.9" customHeight="1">
      <c r="A7" s="21" t="s">
        <v>176</v>
      </c>
      <c r="B7" s="18">
        <v>581.4</v>
      </c>
      <c r="C7" s="18">
        <v>504.5</v>
      </c>
      <c r="D7" s="18">
        <v>2342.6</v>
      </c>
      <c r="E7" s="18">
        <v>431</v>
      </c>
      <c r="F7" s="18">
        <v>655.8</v>
      </c>
      <c r="G7" s="19">
        <v>513</v>
      </c>
      <c r="H7" s="20">
        <v>446.1</v>
      </c>
    </row>
    <row r="8" spans="1:8" ht="13.9" customHeight="1">
      <c r="A8" s="21" t="s">
        <v>177</v>
      </c>
      <c r="B8" s="18">
        <v>147.30000000000001</v>
      </c>
      <c r="C8" s="18">
        <v>238.7</v>
      </c>
      <c r="D8" s="18">
        <v>415.7</v>
      </c>
      <c r="E8" s="18">
        <v>249.2</v>
      </c>
      <c r="F8" s="18">
        <v>393.1</v>
      </c>
      <c r="G8" s="19">
        <v>548.1</v>
      </c>
      <c r="H8" s="20">
        <v>2031</v>
      </c>
    </row>
    <row r="9" spans="1:8" ht="13.9" customHeight="1">
      <c r="A9" s="21" t="s">
        <v>178</v>
      </c>
      <c r="B9" s="18">
        <v>670.8</v>
      </c>
      <c r="C9" s="18">
        <v>831.2</v>
      </c>
      <c r="D9" s="18">
        <v>5173.8999999999996</v>
      </c>
      <c r="E9" s="18">
        <v>896.69999999999993</v>
      </c>
      <c r="F9" s="18">
        <v>997.1</v>
      </c>
      <c r="G9" s="19">
        <v>773.69999999999993</v>
      </c>
      <c r="H9" s="20">
        <v>701</v>
      </c>
    </row>
    <row r="10" spans="1:8" ht="13.9" customHeight="1">
      <c r="A10" s="21" t="s">
        <v>179</v>
      </c>
      <c r="B10" s="18">
        <v>-93.4</v>
      </c>
      <c r="C10" s="18">
        <v>-64.7</v>
      </c>
      <c r="D10" s="18">
        <v>1589.9</v>
      </c>
      <c r="E10" s="18">
        <v>491.8</v>
      </c>
      <c r="F10" s="18">
        <v>405.1</v>
      </c>
      <c r="G10" s="19">
        <v>322.39999999999998</v>
      </c>
      <c r="H10" s="20">
        <v>309.89999999999998</v>
      </c>
    </row>
    <row r="11" spans="1:8" ht="13.9" customHeight="1">
      <c r="A11" s="21" t="s">
        <v>180</v>
      </c>
      <c r="B11" s="18">
        <v>87.4</v>
      </c>
      <c r="C11" s="18">
        <v>100.9</v>
      </c>
      <c r="D11" s="18">
        <v>310.3</v>
      </c>
      <c r="E11" s="18">
        <v>111.7</v>
      </c>
      <c r="F11" s="18">
        <v>261.3</v>
      </c>
      <c r="G11" s="19">
        <v>243.6</v>
      </c>
      <c r="H11" s="20">
        <v>214.1</v>
      </c>
    </row>
    <row r="12" spans="1:8" ht="13.9" customHeight="1">
      <c r="A12" s="21" t="s">
        <v>181</v>
      </c>
      <c r="B12" s="18">
        <v>46.8</v>
      </c>
      <c r="C12" s="18">
        <v>41.8</v>
      </c>
      <c r="D12" s="18">
        <v>63.7</v>
      </c>
      <c r="E12" s="18">
        <v>37.6</v>
      </c>
      <c r="F12" s="18">
        <v>37.1</v>
      </c>
      <c r="G12" s="19">
        <v>31.1</v>
      </c>
      <c r="H12" s="20">
        <v>31.1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190.7</v>
      </c>
      <c r="C15" s="18">
        <v>249.4</v>
      </c>
      <c r="D15" s="18">
        <v>177.5</v>
      </c>
      <c r="E15" s="18">
        <v>320.39999999999998</v>
      </c>
      <c r="F15" s="18">
        <v>45</v>
      </c>
      <c r="G15" s="19">
        <v>40</v>
      </c>
      <c r="H15" s="20">
        <v>40</v>
      </c>
    </row>
    <row r="16" spans="1:8" ht="13.9" customHeight="1">
      <c r="A16" s="21" t="s">
        <v>49</v>
      </c>
      <c r="B16" s="18">
        <v>69.2</v>
      </c>
      <c r="C16" s="18">
        <v>69.2</v>
      </c>
      <c r="D16" s="18">
        <v>72.400000000000006</v>
      </c>
      <c r="E16" s="18">
        <v>68.5</v>
      </c>
      <c r="F16" s="18">
        <v>69.2</v>
      </c>
      <c r="G16" s="19">
        <v>69.2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26318.400000000001</v>
      </c>
      <c r="C17" s="31">
        <f t="array" ref="C17">SUM(ROUND(C5:C16,1))</f>
        <v>27407.600000000002</v>
      </c>
      <c r="D17" s="31">
        <f t="array" ref="D17">SUM(ROUND(D5:D16,1))</f>
        <v>40440.400000000001</v>
      </c>
      <c r="E17" s="31">
        <f t="array" ref="E17">SUM(ROUND(E5:E16,1))</f>
        <v>28359</v>
      </c>
      <c r="F17" s="31">
        <f t="array" ref="F17">SUM(ROUND(F5:F16,1))</f>
        <v>30930.199999999993</v>
      </c>
      <c r="G17" s="32">
        <f t="array" ref="G17">SUM(ROUND(G5:G16,1))</f>
        <v>28600.299999999996</v>
      </c>
      <c r="H17" s="33">
        <f t="array" ref="H17">SUM(ROUND(H5:H16,1))</f>
        <v>31896.6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9" sqref="I9"/>
    </sheetView>
  </sheetViews>
  <sheetFormatPr baseColWidth="10" defaultColWidth="26.5703125" defaultRowHeight="15" customHeight="1"/>
  <cols>
    <col min="1" max="1" width="36.140625" style="56" bestFit="1" customWidth="1"/>
    <col min="2" max="5" width="9.42578125" style="57" customWidth="1"/>
    <col min="6" max="6" width="9.5703125" style="57" customWidth="1"/>
    <col min="7" max="8" width="9.42578125" style="57" customWidth="1"/>
    <col min="9" max="9" width="26.5703125" style="9"/>
    <col min="10" max="16384" width="26.5703125" style="4"/>
  </cols>
  <sheetData>
    <row r="1" spans="1:8" ht="13.9" customHeight="1">
      <c r="A1" s="2" t="s">
        <v>219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33912.1</v>
      </c>
      <c r="C5" s="18">
        <v>35778.800000000003</v>
      </c>
      <c r="D5" s="18">
        <v>36027.5</v>
      </c>
      <c r="E5" s="18">
        <v>36118</v>
      </c>
      <c r="F5" s="18">
        <v>36064.5</v>
      </c>
      <c r="G5" s="19">
        <v>35006.5</v>
      </c>
      <c r="H5" s="20">
        <v>36449.599999999999</v>
      </c>
    </row>
    <row r="6" spans="1:8" ht="13.9" customHeight="1">
      <c r="A6" s="21" t="s">
        <v>175</v>
      </c>
      <c r="B6" s="18">
        <v>10286.799999999999</v>
      </c>
      <c r="C6" s="18">
        <v>11023.2</v>
      </c>
      <c r="D6" s="18">
        <v>11025.4</v>
      </c>
      <c r="E6" s="18">
        <v>11035.5</v>
      </c>
      <c r="F6" s="18">
        <v>9978.1</v>
      </c>
      <c r="G6" s="19">
        <v>9978.1</v>
      </c>
      <c r="H6" s="20">
        <v>10485.9</v>
      </c>
    </row>
    <row r="7" spans="1:8" ht="13.9" customHeight="1">
      <c r="A7" s="21" t="s">
        <v>176</v>
      </c>
      <c r="B7" s="18">
        <v>192.6</v>
      </c>
      <c r="C7" s="18">
        <v>138.4</v>
      </c>
      <c r="D7" s="18">
        <v>210.8</v>
      </c>
      <c r="E7" s="18">
        <v>174.1</v>
      </c>
      <c r="F7" s="18">
        <v>250.5</v>
      </c>
      <c r="G7" s="19">
        <v>214.8</v>
      </c>
      <c r="H7" s="20">
        <v>205.2</v>
      </c>
    </row>
    <row r="8" spans="1:8" ht="13.9" customHeight="1">
      <c r="A8" s="21" t="s">
        <v>177</v>
      </c>
      <c r="B8" s="18">
        <v>41.2</v>
      </c>
      <c r="C8" s="18">
        <v>10.3</v>
      </c>
      <c r="D8" s="18">
        <v>35.6</v>
      </c>
      <c r="E8" s="18">
        <v>73.3</v>
      </c>
      <c r="F8" s="18">
        <v>237.2</v>
      </c>
      <c r="G8" s="19">
        <v>70.099999999999994</v>
      </c>
      <c r="H8" s="20">
        <v>70.099999999999994</v>
      </c>
    </row>
    <row r="9" spans="1:8" ht="13.9" customHeight="1">
      <c r="A9" s="21" t="s">
        <v>178</v>
      </c>
      <c r="B9" s="18">
        <v>3256.4000000000005</v>
      </c>
      <c r="C9" s="18">
        <v>3391.5</v>
      </c>
      <c r="D9" s="18">
        <v>2682</v>
      </c>
      <c r="E9" s="18">
        <v>2997.9</v>
      </c>
      <c r="F9" s="18">
        <v>2976.1</v>
      </c>
      <c r="G9" s="19">
        <v>2860.2000000000003</v>
      </c>
      <c r="H9" s="20">
        <v>2860.2000000000003</v>
      </c>
    </row>
    <row r="10" spans="1:8" ht="13.9" customHeight="1">
      <c r="A10" s="21" t="s">
        <v>179</v>
      </c>
      <c r="B10" s="18">
        <v>17977.099999999999</v>
      </c>
      <c r="C10" s="18">
        <v>13850.9</v>
      </c>
      <c r="D10" s="18">
        <v>14271.2</v>
      </c>
      <c r="E10" s="18">
        <v>12759</v>
      </c>
      <c r="F10" s="18">
        <v>14334.3</v>
      </c>
      <c r="G10" s="19">
        <v>14138.4</v>
      </c>
      <c r="H10" s="20">
        <v>14799.6</v>
      </c>
    </row>
    <row r="11" spans="1:8" ht="13.9" customHeight="1">
      <c r="A11" s="21" t="s">
        <v>180</v>
      </c>
      <c r="B11" s="18">
        <v>42428.4</v>
      </c>
      <c r="C11" s="18">
        <v>44976</v>
      </c>
      <c r="D11" s="18">
        <v>46516.5</v>
      </c>
      <c r="E11" s="18">
        <v>52652.4</v>
      </c>
      <c r="F11" s="18">
        <v>49211.7</v>
      </c>
      <c r="G11" s="19">
        <v>46877.5</v>
      </c>
      <c r="H11" s="20">
        <v>47826.1</v>
      </c>
    </row>
    <row r="12" spans="1:8" ht="13.9" customHeight="1">
      <c r="A12" s="21" t="s">
        <v>181</v>
      </c>
      <c r="B12" s="18">
        <v>780.4</v>
      </c>
      <c r="C12" s="18">
        <v>750.6</v>
      </c>
      <c r="D12" s="18">
        <v>184.7</v>
      </c>
      <c r="E12" s="18">
        <v>142.9</v>
      </c>
      <c r="F12" s="18">
        <v>195.5</v>
      </c>
      <c r="G12" s="19">
        <v>208.7</v>
      </c>
      <c r="H12" s="20">
        <v>208.7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10</v>
      </c>
      <c r="F15" s="18">
        <v>15</v>
      </c>
      <c r="G15" s="19">
        <v>15</v>
      </c>
      <c r="H15" s="20">
        <v>15</v>
      </c>
    </row>
    <row r="16" spans="1:8" ht="13.9" customHeight="1">
      <c r="A16" s="21" t="s">
        <v>49</v>
      </c>
      <c r="B16" s="18">
        <v>-150.80000000000001</v>
      </c>
      <c r="C16" s="18">
        <v>-140.80000000000001</v>
      </c>
      <c r="D16" s="18">
        <v>-3003.5</v>
      </c>
      <c r="E16" s="18">
        <v>-2873.6</v>
      </c>
      <c r="F16" s="18">
        <v>-3500</v>
      </c>
      <c r="G16" s="19">
        <v>-3500</v>
      </c>
      <c r="H16" s="20">
        <v>-3500</v>
      </c>
    </row>
    <row r="17" spans="1:8" ht="14.45" customHeight="1" thickBot="1">
      <c r="A17" s="23" t="s">
        <v>185</v>
      </c>
      <c r="B17" s="31">
        <f t="array" ref="B17">SUM(ROUND(B5:B16,1))</f>
        <v>108724.19999999997</v>
      </c>
      <c r="C17" s="31">
        <f t="array" ref="C17">SUM(ROUND(C5:C16,1))</f>
        <v>109778.90000000001</v>
      </c>
      <c r="D17" s="31">
        <f t="array" ref="D17">SUM(ROUND(D5:D16,1))</f>
        <v>107950.2</v>
      </c>
      <c r="E17" s="31">
        <f t="array" ref="E17">SUM(ROUND(E5:E16,1))</f>
        <v>113089.5</v>
      </c>
      <c r="F17" s="31">
        <f t="array" ref="F17">SUM(ROUND(F5:F16,1))</f>
        <v>109762.9</v>
      </c>
      <c r="G17" s="32">
        <f t="array" ref="G17">SUM(ROUND(G5:G16,1))</f>
        <v>105869.3</v>
      </c>
      <c r="H17" s="33">
        <f t="array" ref="H17">SUM(ROUND(H5:H16,1))</f>
        <v>109420.39999999998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220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1591.6</v>
      </c>
      <c r="C5" s="18">
        <v>1632.6</v>
      </c>
      <c r="D5" s="18">
        <v>2051.6999999999998</v>
      </c>
      <c r="E5" s="18">
        <v>2283.1999999999998</v>
      </c>
      <c r="F5" s="18">
        <v>2510.6</v>
      </c>
      <c r="G5" s="19">
        <v>2575.9</v>
      </c>
      <c r="H5" s="20">
        <v>3354.3</v>
      </c>
    </row>
    <row r="6" spans="1:8" ht="13.9" customHeight="1">
      <c r="A6" s="21" t="s">
        <v>175</v>
      </c>
      <c r="B6" s="18">
        <v>463.9</v>
      </c>
      <c r="C6" s="18">
        <v>495.7</v>
      </c>
      <c r="D6" s="18">
        <v>614.6</v>
      </c>
      <c r="E6" s="18">
        <v>608.6</v>
      </c>
      <c r="F6" s="18">
        <v>609.9</v>
      </c>
      <c r="G6" s="19">
        <v>629.6</v>
      </c>
      <c r="H6" s="20">
        <v>836.5</v>
      </c>
    </row>
    <row r="7" spans="1:8" ht="13.9" customHeight="1">
      <c r="A7" s="21" t="s">
        <v>176</v>
      </c>
      <c r="B7" s="18">
        <v>15.7</v>
      </c>
      <c r="C7" s="18">
        <v>24.9</v>
      </c>
      <c r="D7" s="18">
        <v>22.5</v>
      </c>
      <c r="E7" s="18">
        <v>28.7</v>
      </c>
      <c r="F7" s="18">
        <v>78</v>
      </c>
      <c r="G7" s="19">
        <v>78</v>
      </c>
      <c r="H7" s="20">
        <v>210</v>
      </c>
    </row>
    <row r="8" spans="1:8" ht="13.9" customHeight="1">
      <c r="A8" s="21" t="s">
        <v>177</v>
      </c>
      <c r="B8" s="18">
        <v>709.2</v>
      </c>
      <c r="C8" s="18">
        <v>745</v>
      </c>
      <c r="D8" s="18">
        <v>722.9</v>
      </c>
      <c r="E8" s="18">
        <v>679.6</v>
      </c>
      <c r="F8" s="18">
        <v>867.6</v>
      </c>
      <c r="G8" s="19">
        <v>1167.5999999999999</v>
      </c>
      <c r="H8" s="20">
        <v>1372.2</v>
      </c>
    </row>
    <row r="9" spans="1:8" ht="13.9" customHeight="1">
      <c r="A9" s="21" t="s">
        <v>178</v>
      </c>
      <c r="B9" s="18">
        <v>60.599999999999994</v>
      </c>
      <c r="C9" s="18">
        <v>93.100000000000009</v>
      </c>
      <c r="D9" s="18">
        <v>58.6</v>
      </c>
      <c r="E9" s="18">
        <v>48.7</v>
      </c>
      <c r="F9" s="18">
        <v>144.5</v>
      </c>
      <c r="G9" s="19">
        <v>134.5</v>
      </c>
      <c r="H9" s="20">
        <v>534.5</v>
      </c>
    </row>
    <row r="10" spans="1:8" ht="13.9" customHeight="1">
      <c r="A10" s="21" t="s">
        <v>179</v>
      </c>
      <c r="B10" s="18">
        <v>-3.3</v>
      </c>
      <c r="C10" s="18">
        <v>-1</v>
      </c>
      <c r="D10" s="18">
        <v>6.3</v>
      </c>
      <c r="E10" s="18">
        <v>5.4</v>
      </c>
      <c r="F10" s="18">
        <v>21.4</v>
      </c>
      <c r="G10" s="19">
        <v>21.4</v>
      </c>
      <c r="H10" s="20">
        <v>121.4</v>
      </c>
    </row>
    <row r="11" spans="1:8" ht="13.9" customHeight="1">
      <c r="A11" s="21" t="s">
        <v>180</v>
      </c>
      <c r="B11" s="18">
        <v>21.9</v>
      </c>
      <c r="C11" s="18">
        <v>11.6</v>
      </c>
      <c r="D11" s="18">
        <v>13.2</v>
      </c>
      <c r="E11" s="18">
        <v>22.7</v>
      </c>
      <c r="F11" s="18">
        <v>117.6</v>
      </c>
      <c r="G11" s="19">
        <v>129.6</v>
      </c>
      <c r="H11" s="20">
        <v>379.6</v>
      </c>
    </row>
    <row r="12" spans="1:8" ht="13.9" customHeight="1">
      <c r="A12" s="21" t="s">
        <v>181</v>
      </c>
      <c r="B12" s="18">
        <v>0.5</v>
      </c>
      <c r="C12" s="18">
        <v>16.399999999999999</v>
      </c>
      <c r="D12" s="18">
        <v>27.9</v>
      </c>
      <c r="E12" s="18">
        <v>15.2</v>
      </c>
      <c r="F12" s="18">
        <v>2</v>
      </c>
      <c r="G12" s="19">
        <v>0</v>
      </c>
      <c r="H12" s="20">
        <v>0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2860.0999999999995</v>
      </c>
      <c r="C17" s="31">
        <f t="array" ref="C17">SUM(ROUND(C5:C16,1))</f>
        <v>3018.2999999999997</v>
      </c>
      <c r="D17" s="31">
        <f t="array" ref="D17">SUM(ROUND(D5:D16,1))</f>
        <v>3517.7</v>
      </c>
      <c r="E17" s="31">
        <f t="array" ref="E17">SUM(ROUND(E5:E16,1))</f>
        <v>3692.099999999999</v>
      </c>
      <c r="F17" s="31">
        <f t="array" ref="F17">SUM(ROUND(F5:F16,1))</f>
        <v>4351.6000000000004</v>
      </c>
      <c r="G17" s="32">
        <f t="array" ref="G17">SUM(ROUND(G5:G16,1))</f>
        <v>4736.6000000000004</v>
      </c>
      <c r="H17" s="33">
        <f t="array" ref="H17">SUM(ROUND(H5:H16,1))</f>
        <v>6808.5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view="pageBreakPreview" zoomScaleNormal="100" zoomScaleSheetLayoutView="100" workbookViewId="0">
      <selection activeCell="J10" sqref="J10"/>
    </sheetView>
  </sheetViews>
  <sheetFormatPr baseColWidth="10" defaultColWidth="11.5703125" defaultRowHeight="15" customHeight="1"/>
  <cols>
    <col min="1" max="1" width="29.42578125" style="62" bestFit="1" customWidth="1"/>
    <col min="2" max="5" width="9.42578125" style="63" bestFit="1" customWidth="1"/>
    <col min="6" max="6" width="9.42578125" style="63" customWidth="1"/>
    <col min="7" max="8" width="9.42578125" style="63" bestFit="1" customWidth="1"/>
    <col min="9" max="16384" width="11.5703125" style="61"/>
  </cols>
  <sheetData>
    <row r="1" spans="1:16" ht="12.75">
      <c r="A1" s="2" t="s">
        <v>221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222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223</v>
      </c>
      <c r="B5" s="18">
        <v>62917.5</v>
      </c>
      <c r="C5" s="18">
        <v>61900.1</v>
      </c>
      <c r="D5" s="18">
        <v>60578.899999999994</v>
      </c>
      <c r="E5" s="18">
        <v>64098.6</v>
      </c>
      <c r="F5" s="18">
        <v>74683.100000000006</v>
      </c>
      <c r="G5" s="19">
        <v>74683</v>
      </c>
      <c r="H5" s="20">
        <v>81378.200000000012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224</v>
      </c>
      <c r="B6" s="18">
        <v>213272.7</v>
      </c>
      <c r="C6" s="18">
        <v>219366.80000000002</v>
      </c>
      <c r="D6" s="18">
        <v>224381.5</v>
      </c>
      <c r="E6" s="18">
        <v>227803.5</v>
      </c>
      <c r="F6" s="18">
        <v>260694.6</v>
      </c>
      <c r="G6" s="19">
        <v>246947.89999999997</v>
      </c>
      <c r="H6" s="20">
        <v>262308.40000000002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225</v>
      </c>
      <c r="B7" s="18">
        <v>46747.7</v>
      </c>
      <c r="C7" s="18">
        <v>41538.100000000006</v>
      </c>
      <c r="D7" s="18">
        <v>53036.000000000007</v>
      </c>
      <c r="E7" s="18">
        <v>49942.200000000004</v>
      </c>
      <c r="F7" s="18">
        <v>56511.199999999997</v>
      </c>
      <c r="G7" s="19">
        <v>42522.000000000007</v>
      </c>
      <c r="H7" s="20">
        <v>41904.100000000006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226</v>
      </c>
      <c r="B8" s="18">
        <v>23969</v>
      </c>
      <c r="C8" s="18">
        <v>30527</v>
      </c>
      <c r="D8" s="18">
        <v>39243.799999999996</v>
      </c>
      <c r="E8" s="18">
        <v>37541.699999999997</v>
      </c>
      <c r="F8" s="18">
        <v>45665.100000000006</v>
      </c>
      <c r="G8" s="19">
        <v>37026.299999999996</v>
      </c>
      <c r="H8" s="20">
        <v>37154.500000000007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227</v>
      </c>
      <c r="B9" s="18">
        <v>40183.700000000004</v>
      </c>
      <c r="C9" s="18">
        <v>63881.4</v>
      </c>
      <c r="D9" s="18">
        <v>50581.2</v>
      </c>
      <c r="E9" s="18">
        <v>50251.3</v>
      </c>
      <c r="F9" s="18">
        <v>64386.700000000004</v>
      </c>
      <c r="G9" s="19">
        <v>54419.700000000004</v>
      </c>
      <c r="H9" s="20">
        <v>69455.399999999994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4.45" customHeight="1" thickBot="1">
      <c r="A10" s="23" t="s">
        <v>228</v>
      </c>
      <c r="B10" s="31">
        <v>387090.60000000003</v>
      </c>
      <c r="C10" s="31">
        <v>417213.4</v>
      </c>
      <c r="D10" s="31">
        <v>427821.4</v>
      </c>
      <c r="E10" s="31">
        <v>429637.3</v>
      </c>
      <c r="F10" s="31">
        <v>501940.7</v>
      </c>
      <c r="G10" s="32">
        <v>455598.89999999997</v>
      </c>
      <c r="H10" s="33">
        <v>492200.60000000009</v>
      </c>
      <c r="I10" s="22"/>
      <c r="J10" s="22"/>
      <c r="K10" s="22"/>
      <c r="L10" s="22"/>
      <c r="M10" s="22"/>
      <c r="N10" s="22"/>
      <c r="O10" s="22"/>
      <c r="P10" s="9"/>
    </row>
    <row r="11" spans="1:16" ht="7.15" customHeight="1" thickTop="1">
      <c r="A11" s="43"/>
      <c r="B11" s="40"/>
      <c r="C11" s="40"/>
      <c r="D11" s="40"/>
      <c r="E11" s="40"/>
      <c r="F11" s="40"/>
      <c r="G11" s="40"/>
      <c r="H11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3" sqref="I13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229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5420.7</v>
      </c>
      <c r="C5" s="18">
        <v>5188.3</v>
      </c>
      <c r="D5" s="18">
        <v>5719.5</v>
      </c>
      <c r="E5" s="18">
        <v>5400.9</v>
      </c>
      <c r="F5" s="18">
        <v>5031.7</v>
      </c>
      <c r="G5" s="19">
        <v>5031.7</v>
      </c>
      <c r="H5" s="20">
        <v>5347.1</v>
      </c>
    </row>
    <row r="6" spans="1:8" ht="13.9" customHeight="1">
      <c r="A6" s="21" t="s">
        <v>175</v>
      </c>
      <c r="B6" s="18">
        <v>1516.5</v>
      </c>
      <c r="C6" s="18">
        <v>1506</v>
      </c>
      <c r="D6" s="18">
        <v>1911</v>
      </c>
      <c r="E6" s="18">
        <v>1546.4</v>
      </c>
      <c r="F6" s="18">
        <v>1501.7</v>
      </c>
      <c r="G6" s="19">
        <v>1501.7</v>
      </c>
      <c r="H6" s="20">
        <v>1469</v>
      </c>
    </row>
    <row r="7" spans="1:8" ht="13.9" customHeight="1">
      <c r="A7" s="21" t="s">
        <v>176</v>
      </c>
      <c r="B7" s="18">
        <v>248.3</v>
      </c>
      <c r="C7" s="18">
        <v>201.8</v>
      </c>
      <c r="D7" s="18">
        <v>178.7</v>
      </c>
      <c r="E7" s="18">
        <v>190.7</v>
      </c>
      <c r="F7" s="18">
        <v>296.60000000000002</v>
      </c>
      <c r="G7" s="19">
        <v>294.2</v>
      </c>
      <c r="H7" s="20">
        <v>290.39999999999998</v>
      </c>
    </row>
    <row r="8" spans="1:8" ht="13.9" customHeight="1">
      <c r="A8" s="21" t="s">
        <v>177</v>
      </c>
      <c r="B8" s="18">
        <v>135.9</v>
      </c>
      <c r="C8" s="18">
        <v>195.2</v>
      </c>
      <c r="D8" s="18">
        <v>394.4</v>
      </c>
      <c r="E8" s="18">
        <v>350.2</v>
      </c>
      <c r="F8" s="18">
        <v>578.5</v>
      </c>
      <c r="G8" s="19">
        <v>680.9</v>
      </c>
      <c r="H8" s="20">
        <v>565.9</v>
      </c>
    </row>
    <row r="9" spans="1:8" ht="13.9" customHeight="1">
      <c r="A9" s="21" t="s">
        <v>178</v>
      </c>
      <c r="B9" s="18">
        <v>5005.1000000000004</v>
      </c>
      <c r="C9" s="18">
        <v>3846.6</v>
      </c>
      <c r="D9" s="18">
        <v>277</v>
      </c>
      <c r="E9" s="18">
        <v>3562.5</v>
      </c>
      <c r="F9" s="18">
        <v>8196</v>
      </c>
      <c r="G9" s="19">
        <v>8246</v>
      </c>
      <c r="H9" s="20">
        <v>8445.9</v>
      </c>
    </row>
    <row r="10" spans="1:8" ht="13.9" customHeight="1">
      <c r="A10" s="21" t="s">
        <v>179</v>
      </c>
      <c r="B10" s="18">
        <v>1041.9000000000001</v>
      </c>
      <c r="C10" s="18">
        <v>1118.4000000000001</v>
      </c>
      <c r="D10" s="18">
        <v>1102.5999999999999</v>
      </c>
      <c r="E10" s="18">
        <v>1234.8</v>
      </c>
      <c r="F10" s="18">
        <v>1241.4000000000001</v>
      </c>
      <c r="G10" s="19">
        <v>1048.2</v>
      </c>
      <c r="H10" s="20">
        <v>1775</v>
      </c>
    </row>
    <row r="11" spans="1:8" ht="13.9" customHeight="1">
      <c r="A11" s="21" t="s">
        <v>180</v>
      </c>
      <c r="B11" s="18">
        <v>371.9</v>
      </c>
      <c r="C11" s="18">
        <v>430.6</v>
      </c>
      <c r="D11" s="18">
        <v>438.7</v>
      </c>
      <c r="E11" s="18">
        <v>500.5</v>
      </c>
      <c r="F11" s="18">
        <v>542.70000000000005</v>
      </c>
      <c r="G11" s="19">
        <v>585.79999999999995</v>
      </c>
      <c r="H11" s="20">
        <v>575.79999999999995</v>
      </c>
    </row>
    <row r="12" spans="1:8" ht="13.9" customHeight="1">
      <c r="A12" s="21" t="s">
        <v>181</v>
      </c>
      <c r="B12" s="18">
        <v>70.400000000000006</v>
      </c>
      <c r="C12" s="18">
        <v>92.6</v>
      </c>
      <c r="D12" s="18">
        <v>35.1</v>
      </c>
      <c r="E12" s="18">
        <v>35.799999999999997</v>
      </c>
      <c r="F12" s="18">
        <v>75</v>
      </c>
      <c r="G12" s="19">
        <v>75</v>
      </c>
      <c r="H12" s="20">
        <v>65</v>
      </c>
    </row>
    <row r="13" spans="1:8" ht="13.9" customHeight="1">
      <c r="A13" s="21" t="s">
        <v>182</v>
      </c>
      <c r="B13" s="18">
        <v>23721.4</v>
      </c>
      <c r="C13" s="18">
        <v>22439.8</v>
      </c>
      <c r="D13" s="18">
        <v>23487.4</v>
      </c>
      <c r="E13" s="18">
        <v>22947.599999999999</v>
      </c>
      <c r="F13" s="18">
        <v>23606.9</v>
      </c>
      <c r="G13" s="19">
        <v>23606.9</v>
      </c>
      <c r="H13" s="20">
        <v>24515.200000000001</v>
      </c>
    </row>
    <row r="14" spans="1:8" ht="13.9" customHeight="1">
      <c r="A14" s="21" t="s">
        <v>183</v>
      </c>
      <c r="B14" s="18">
        <v>25120</v>
      </c>
      <c r="C14" s="18">
        <v>26180.2</v>
      </c>
      <c r="D14" s="18">
        <v>25866.799999999999</v>
      </c>
      <c r="E14" s="18">
        <v>28027.9</v>
      </c>
      <c r="F14" s="18">
        <v>32012.6</v>
      </c>
      <c r="G14" s="19">
        <v>32012.6</v>
      </c>
      <c r="H14" s="20">
        <v>36678.9</v>
      </c>
    </row>
    <row r="15" spans="1:8" ht="13.9" customHeight="1">
      <c r="A15" s="21" t="s">
        <v>184</v>
      </c>
      <c r="B15" s="18">
        <v>265.39999999999998</v>
      </c>
      <c r="C15" s="18">
        <v>700.6</v>
      </c>
      <c r="D15" s="18">
        <v>1167.7</v>
      </c>
      <c r="E15" s="18">
        <v>301.3</v>
      </c>
      <c r="F15" s="18">
        <v>1600</v>
      </c>
      <c r="G15" s="19">
        <v>1600</v>
      </c>
      <c r="H15" s="20">
        <v>1650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62917.5</v>
      </c>
      <c r="C17" s="31">
        <f t="array" ref="C17">SUM(ROUND(C5:C16,1))</f>
        <v>61900.1</v>
      </c>
      <c r="D17" s="31">
        <f t="array" ref="D17">SUM(ROUND(D5:D16,1))</f>
        <v>60578.899999999994</v>
      </c>
      <c r="E17" s="31">
        <f t="array" ref="E17">SUM(ROUND(E5:E16,1))</f>
        <v>64098.6</v>
      </c>
      <c r="F17" s="31">
        <f t="array" ref="F17">SUM(ROUND(F5:F16,1))</f>
        <v>74683.100000000006</v>
      </c>
      <c r="G17" s="32">
        <f t="array" ref="G17">SUM(ROUND(G5:G16,1))</f>
        <v>74683</v>
      </c>
      <c r="H17" s="33">
        <f t="array" ref="H17">SUM(ROUND(H5:H16,1))</f>
        <v>81378.200000000012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3" sqref="I13"/>
    </sheetView>
  </sheetViews>
  <sheetFormatPr baseColWidth="10" defaultColWidth="26.5703125" defaultRowHeight="15" customHeight="1"/>
  <cols>
    <col min="1" max="1" width="36.140625" style="56" bestFit="1" customWidth="1"/>
    <col min="2" max="5" width="9.42578125" style="57" customWidth="1"/>
    <col min="6" max="6" width="9.5703125" style="57" customWidth="1"/>
    <col min="7" max="8" width="9.42578125" style="57" customWidth="1"/>
    <col min="9" max="16384" width="26.5703125" style="4"/>
  </cols>
  <sheetData>
    <row r="1" spans="1:8" ht="13.9" customHeight="1">
      <c r="A1" s="2" t="s">
        <v>230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53894.7</v>
      </c>
      <c r="C5" s="18">
        <v>55440.2</v>
      </c>
      <c r="D5" s="18">
        <v>56153.4</v>
      </c>
      <c r="E5" s="18">
        <v>59730</v>
      </c>
      <c r="F5" s="18">
        <v>60209.5</v>
      </c>
      <c r="G5" s="19">
        <v>58491</v>
      </c>
      <c r="H5" s="20">
        <v>60286.6</v>
      </c>
    </row>
    <row r="6" spans="1:8" ht="13.9" customHeight="1">
      <c r="A6" s="21" t="s">
        <v>175</v>
      </c>
      <c r="B6" s="18">
        <v>15963.1</v>
      </c>
      <c r="C6" s="18">
        <v>17818.900000000001</v>
      </c>
      <c r="D6" s="18">
        <v>17658.099999999999</v>
      </c>
      <c r="E6" s="18">
        <v>18002.5</v>
      </c>
      <c r="F6" s="18">
        <v>17225.7</v>
      </c>
      <c r="G6" s="19">
        <v>16802.599999999999</v>
      </c>
      <c r="H6" s="20">
        <v>17260.599999999999</v>
      </c>
    </row>
    <row r="7" spans="1:8" ht="13.9" customHeight="1">
      <c r="A7" s="21" t="s">
        <v>176</v>
      </c>
      <c r="B7" s="18">
        <v>707.7</v>
      </c>
      <c r="C7" s="18">
        <v>767.6</v>
      </c>
      <c r="D7" s="18">
        <v>634</v>
      </c>
      <c r="E7" s="18">
        <v>651</v>
      </c>
      <c r="F7" s="18">
        <v>771.2</v>
      </c>
      <c r="G7" s="19">
        <v>737.4</v>
      </c>
      <c r="H7" s="20">
        <v>784.9</v>
      </c>
    </row>
    <row r="8" spans="1:8" ht="13.9" customHeight="1">
      <c r="A8" s="21" t="s">
        <v>177</v>
      </c>
      <c r="B8" s="18">
        <v>4757.5</v>
      </c>
      <c r="C8" s="18">
        <v>5067.7</v>
      </c>
      <c r="D8" s="18">
        <v>5949.5</v>
      </c>
      <c r="E8" s="18">
        <v>6849</v>
      </c>
      <c r="F8" s="18">
        <v>8792.5</v>
      </c>
      <c r="G8" s="19">
        <v>8577</v>
      </c>
      <c r="H8" s="20">
        <v>8977.2000000000007</v>
      </c>
    </row>
    <row r="9" spans="1:8" ht="13.9" customHeight="1">
      <c r="A9" s="21" t="s">
        <v>178</v>
      </c>
      <c r="B9" s="18">
        <v>7903.1</v>
      </c>
      <c r="C9" s="18">
        <v>8271.9</v>
      </c>
      <c r="D9" s="18">
        <v>9543.2000000000007</v>
      </c>
      <c r="E9" s="18">
        <v>9425.2999999999993</v>
      </c>
      <c r="F9" s="18">
        <v>10491.6</v>
      </c>
      <c r="G9" s="19">
        <v>8560.7000000000007</v>
      </c>
      <c r="H9" s="20">
        <v>9938.5</v>
      </c>
    </row>
    <row r="10" spans="1:8" ht="13.9" customHeight="1">
      <c r="A10" s="21" t="s">
        <v>179</v>
      </c>
      <c r="B10" s="18">
        <v>11627.3</v>
      </c>
      <c r="C10" s="18">
        <v>8787.7000000000007</v>
      </c>
      <c r="D10" s="18">
        <v>11077</v>
      </c>
      <c r="E10" s="18">
        <v>9315.1</v>
      </c>
      <c r="F10" s="18">
        <v>13313</v>
      </c>
      <c r="G10" s="19">
        <v>17813.7</v>
      </c>
      <c r="H10" s="20">
        <v>17787.400000000001</v>
      </c>
    </row>
    <row r="11" spans="1:8" ht="13.9" customHeight="1">
      <c r="A11" s="21" t="s">
        <v>180</v>
      </c>
      <c r="B11" s="18">
        <v>50492.3</v>
      </c>
      <c r="C11" s="18">
        <v>54130.1</v>
      </c>
      <c r="D11" s="18">
        <v>52127.7</v>
      </c>
      <c r="E11" s="18">
        <v>48685.7</v>
      </c>
      <c r="F11" s="18">
        <v>55718.400000000001</v>
      </c>
      <c r="G11" s="19">
        <v>56466.400000000001</v>
      </c>
      <c r="H11" s="20">
        <v>61661.1</v>
      </c>
    </row>
    <row r="12" spans="1:8" ht="13.9" customHeight="1">
      <c r="A12" s="21" t="s">
        <v>181</v>
      </c>
      <c r="B12" s="18">
        <v>1013.3</v>
      </c>
      <c r="C12" s="18">
        <v>589.79999999999995</v>
      </c>
      <c r="D12" s="18">
        <v>660.6</v>
      </c>
      <c r="E12" s="18">
        <v>713.4</v>
      </c>
      <c r="F12" s="18">
        <v>751.5</v>
      </c>
      <c r="G12" s="19">
        <v>685.5</v>
      </c>
      <c r="H12" s="20">
        <v>716.9</v>
      </c>
    </row>
    <row r="13" spans="1:8" ht="13.9" customHeight="1">
      <c r="A13" s="21" t="s">
        <v>182</v>
      </c>
      <c r="B13" s="18">
        <v>22799.599999999999</v>
      </c>
      <c r="C13" s="18">
        <v>22230.1</v>
      </c>
      <c r="D13" s="18">
        <v>21788.5</v>
      </c>
      <c r="E13" s="18">
        <v>25235</v>
      </c>
      <c r="F13" s="18">
        <v>30381.5</v>
      </c>
      <c r="G13" s="19">
        <v>30169.4</v>
      </c>
      <c r="H13" s="20">
        <v>35198.9</v>
      </c>
    </row>
    <row r="14" spans="1:8" ht="13.9" customHeight="1">
      <c r="A14" s="21" t="s">
        <v>183</v>
      </c>
      <c r="B14" s="18">
        <v>44719.4</v>
      </c>
      <c r="C14" s="18">
        <v>46903.6</v>
      </c>
      <c r="D14" s="18">
        <v>49545.5</v>
      </c>
      <c r="E14" s="18">
        <v>50528.5</v>
      </c>
      <c r="F14" s="18">
        <v>64015.9</v>
      </c>
      <c r="G14" s="19">
        <v>59868.2</v>
      </c>
      <c r="H14" s="20">
        <v>60244.9</v>
      </c>
    </row>
    <row r="15" spans="1:8" ht="13.9" customHeight="1">
      <c r="A15" s="21" t="s">
        <v>184</v>
      </c>
      <c r="B15" s="18">
        <v>460.5</v>
      </c>
      <c r="C15" s="18">
        <v>470.5</v>
      </c>
      <c r="D15" s="18">
        <v>1685.6</v>
      </c>
      <c r="E15" s="18">
        <v>423.2</v>
      </c>
      <c r="F15" s="18">
        <v>459.7</v>
      </c>
      <c r="G15" s="19">
        <v>422.5</v>
      </c>
      <c r="H15" s="20">
        <v>422.5</v>
      </c>
    </row>
    <row r="16" spans="1:8" ht="13.9" customHeight="1">
      <c r="A16" s="21" t="s">
        <v>49</v>
      </c>
      <c r="B16" s="18">
        <v>-1065.8</v>
      </c>
      <c r="C16" s="18">
        <v>-1111.3</v>
      </c>
      <c r="D16" s="18">
        <v>-2441.6</v>
      </c>
      <c r="E16" s="18">
        <v>-1755.2</v>
      </c>
      <c r="F16" s="18">
        <v>-1435.9</v>
      </c>
      <c r="G16" s="19">
        <v>-11646.5</v>
      </c>
      <c r="H16" s="20">
        <v>-10971.1</v>
      </c>
    </row>
    <row r="17" spans="1:8" ht="14.45" customHeight="1" thickBot="1">
      <c r="A17" s="23" t="s">
        <v>185</v>
      </c>
      <c r="B17" s="31">
        <f t="array" ref="B17">SUM(ROUND(B5:B16,1))</f>
        <v>213272.7</v>
      </c>
      <c r="C17" s="31">
        <f t="array" ref="C17">SUM(ROUND(C5:C16,1))</f>
        <v>219366.80000000002</v>
      </c>
      <c r="D17" s="31">
        <f t="array" ref="D17">SUM(ROUND(D5:D16,1))</f>
        <v>224381.5</v>
      </c>
      <c r="E17" s="31">
        <f t="array" ref="E17">SUM(ROUND(E5:E16,1))</f>
        <v>227803.5</v>
      </c>
      <c r="F17" s="31">
        <f t="array" ref="F17">SUM(ROUND(F5:F16,1))</f>
        <v>260694.6</v>
      </c>
      <c r="G17" s="32">
        <f t="array" ref="G17">SUM(ROUND(G5:G16,1))</f>
        <v>246947.89999999997</v>
      </c>
      <c r="H17" s="33">
        <f t="array" ref="H17">SUM(ROUND(H5:H16,1))</f>
        <v>262308.40000000002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7" sqref="I7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7" width="8.42578125" style="57" bestFit="1" customWidth="1"/>
    <col min="8" max="8" width="9.42578125" style="57" bestFit="1" customWidth="1"/>
    <col min="9" max="16384" width="26.5703125" style="4"/>
  </cols>
  <sheetData>
    <row r="1" spans="1:8" ht="13.9" customHeight="1">
      <c r="A1" s="2" t="s">
        <v>231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13788.6</v>
      </c>
      <c r="C5" s="18">
        <v>15149.9</v>
      </c>
      <c r="D5" s="18">
        <v>16039.7</v>
      </c>
      <c r="E5" s="18">
        <v>17428.3</v>
      </c>
      <c r="F5" s="18">
        <v>16758</v>
      </c>
      <c r="G5" s="19">
        <v>16064.7</v>
      </c>
      <c r="H5" s="20">
        <v>16981.5</v>
      </c>
    </row>
    <row r="6" spans="1:8" ht="13.9" customHeight="1">
      <c r="A6" s="21" t="s">
        <v>175</v>
      </c>
      <c r="B6" s="18">
        <v>3982</v>
      </c>
      <c r="C6" s="18">
        <v>4790.3999999999996</v>
      </c>
      <c r="D6" s="18">
        <v>5056.7</v>
      </c>
      <c r="E6" s="18">
        <v>4957.6000000000004</v>
      </c>
      <c r="F6" s="18">
        <v>4801.7</v>
      </c>
      <c r="G6" s="19">
        <v>4636.6000000000004</v>
      </c>
      <c r="H6" s="20">
        <v>4700.5</v>
      </c>
    </row>
    <row r="7" spans="1:8" ht="13.9" customHeight="1">
      <c r="A7" s="21" t="s">
        <v>176</v>
      </c>
      <c r="B7" s="18">
        <v>531.6</v>
      </c>
      <c r="C7" s="18">
        <v>379.7</v>
      </c>
      <c r="D7" s="18">
        <v>258.10000000000002</v>
      </c>
      <c r="E7" s="18">
        <v>305.8</v>
      </c>
      <c r="F7" s="18">
        <v>340.5</v>
      </c>
      <c r="G7" s="19">
        <v>316.3</v>
      </c>
      <c r="H7" s="20">
        <v>306.89999999999998</v>
      </c>
    </row>
    <row r="8" spans="1:8" ht="13.9" customHeight="1">
      <c r="A8" s="21" t="s">
        <v>177</v>
      </c>
      <c r="B8" s="18">
        <v>1149.3</v>
      </c>
      <c r="C8" s="18">
        <v>1519.9</v>
      </c>
      <c r="D8" s="18">
        <v>8308.5</v>
      </c>
      <c r="E8" s="18">
        <v>2989.9</v>
      </c>
      <c r="F8" s="18">
        <v>2933.6</v>
      </c>
      <c r="G8" s="19">
        <v>1964.9</v>
      </c>
      <c r="H8" s="20">
        <v>2709.3</v>
      </c>
    </row>
    <row r="9" spans="1:8" ht="13.9" customHeight="1">
      <c r="A9" s="21" t="s">
        <v>178</v>
      </c>
      <c r="B9" s="18">
        <v>4698</v>
      </c>
      <c r="C9" s="18">
        <v>7833.1</v>
      </c>
      <c r="D9" s="18">
        <v>7394.1</v>
      </c>
      <c r="E9" s="18">
        <v>9315.4</v>
      </c>
      <c r="F9" s="18">
        <v>11288.3</v>
      </c>
      <c r="G9" s="19">
        <v>7673.7999999999993</v>
      </c>
      <c r="H9" s="20">
        <v>5588</v>
      </c>
    </row>
    <row r="10" spans="1:8" ht="13.9" customHeight="1">
      <c r="A10" s="21" t="s">
        <v>179</v>
      </c>
      <c r="B10" s="18">
        <v>3016.9</v>
      </c>
      <c r="C10" s="18">
        <v>2561.9</v>
      </c>
      <c r="D10" s="18">
        <v>2459.6999999999998</v>
      </c>
      <c r="E10" s="18">
        <v>3243.1</v>
      </c>
      <c r="F10" s="18">
        <v>4542.3999999999996</v>
      </c>
      <c r="G10" s="19">
        <v>4926.3999999999996</v>
      </c>
      <c r="H10" s="20">
        <v>3810.3</v>
      </c>
    </row>
    <row r="11" spans="1:8" ht="13.9" customHeight="1">
      <c r="A11" s="21" t="s">
        <v>180</v>
      </c>
      <c r="B11" s="18">
        <v>4647.3</v>
      </c>
      <c r="C11" s="18">
        <v>5400.8</v>
      </c>
      <c r="D11" s="18">
        <v>3542.8</v>
      </c>
      <c r="E11" s="18">
        <v>952.8</v>
      </c>
      <c r="F11" s="18">
        <v>4261.5</v>
      </c>
      <c r="G11" s="19">
        <v>887.1</v>
      </c>
      <c r="H11" s="20">
        <v>790.5</v>
      </c>
    </row>
    <row r="12" spans="1:8" ht="13.9" customHeight="1">
      <c r="A12" s="21" t="s">
        <v>181</v>
      </c>
      <c r="B12" s="18">
        <v>102.6</v>
      </c>
      <c r="C12" s="18">
        <v>693.6</v>
      </c>
      <c r="D12" s="18">
        <v>236.8</v>
      </c>
      <c r="E12" s="18">
        <v>3889.1</v>
      </c>
      <c r="F12" s="18">
        <v>3355.7</v>
      </c>
      <c r="G12" s="19">
        <v>95.3</v>
      </c>
      <c r="H12" s="20">
        <v>135.80000000000001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14786.6</v>
      </c>
      <c r="C15" s="18">
        <v>3164.8</v>
      </c>
      <c r="D15" s="18">
        <v>9743.2000000000007</v>
      </c>
      <c r="E15" s="18">
        <v>6773.9</v>
      </c>
      <c r="F15" s="18">
        <v>8184.7</v>
      </c>
      <c r="G15" s="19">
        <v>5912.1</v>
      </c>
      <c r="H15" s="20">
        <v>6843</v>
      </c>
    </row>
    <row r="16" spans="1:8" ht="13.9" customHeight="1">
      <c r="A16" s="21" t="s">
        <v>49</v>
      </c>
      <c r="B16" s="18">
        <v>44.8</v>
      </c>
      <c r="C16" s="18">
        <v>44</v>
      </c>
      <c r="D16" s="18">
        <v>-3.6</v>
      </c>
      <c r="E16" s="18">
        <v>86.3</v>
      </c>
      <c r="F16" s="18">
        <v>44.8</v>
      </c>
      <c r="G16" s="19">
        <v>44.8</v>
      </c>
      <c r="H16" s="20">
        <v>38.299999999999997</v>
      </c>
    </row>
    <row r="17" spans="1:8" ht="14.45" customHeight="1" thickBot="1">
      <c r="A17" s="23" t="s">
        <v>185</v>
      </c>
      <c r="B17" s="31">
        <f t="array" ref="B17">SUM(ROUND(B5:B16,1))</f>
        <v>46747.7</v>
      </c>
      <c r="C17" s="31">
        <f t="array" ref="C17">SUM(ROUND(C5:C16,1))</f>
        <v>41538.100000000006</v>
      </c>
      <c r="D17" s="31">
        <f t="array" ref="D17">SUM(ROUND(D5:D16,1))</f>
        <v>53036.000000000007</v>
      </c>
      <c r="E17" s="31">
        <f t="array" ref="E17">SUM(ROUND(E5:E16,1))</f>
        <v>49942.200000000004</v>
      </c>
      <c r="F17" s="31">
        <f t="array" ref="F17">SUM(ROUND(F5:F16,1))</f>
        <v>56511.199999999997</v>
      </c>
      <c r="G17" s="32">
        <f t="array" ref="G17">SUM(ROUND(G5:G16,1))</f>
        <v>42522.000000000007</v>
      </c>
      <c r="H17" s="33">
        <f t="array" ref="H17">SUM(ROUND(H5:H16,1))</f>
        <v>41904.100000000006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1" sqref="I11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232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3274.2</v>
      </c>
      <c r="C5" s="18">
        <v>13163.6</v>
      </c>
      <c r="D5" s="18">
        <v>18698.7</v>
      </c>
      <c r="E5" s="18">
        <v>20104.599999999999</v>
      </c>
      <c r="F5" s="18">
        <v>18661.3</v>
      </c>
      <c r="G5" s="19">
        <v>18575.5</v>
      </c>
      <c r="H5" s="20">
        <v>18906.400000000001</v>
      </c>
    </row>
    <row r="6" spans="1:8" ht="13.9" customHeight="1">
      <c r="A6" s="21" t="s">
        <v>175</v>
      </c>
      <c r="B6" s="18">
        <v>6646.7</v>
      </c>
      <c r="C6" s="18">
        <v>4484</v>
      </c>
      <c r="D6" s="18">
        <v>4723.2</v>
      </c>
      <c r="E6" s="18">
        <v>4367.8999999999996</v>
      </c>
      <c r="F6" s="18">
        <v>5313.7</v>
      </c>
      <c r="G6" s="19">
        <v>5136.2</v>
      </c>
      <c r="H6" s="20">
        <v>5059</v>
      </c>
    </row>
    <row r="7" spans="1:8" ht="13.9" customHeight="1">
      <c r="A7" s="21" t="s">
        <v>176</v>
      </c>
      <c r="B7" s="18">
        <v>455.7</v>
      </c>
      <c r="C7" s="18">
        <v>1009</v>
      </c>
      <c r="D7" s="18">
        <v>590</v>
      </c>
      <c r="E7" s="18">
        <v>627.70000000000005</v>
      </c>
      <c r="F7" s="18">
        <v>812.5</v>
      </c>
      <c r="G7" s="19">
        <v>882.3</v>
      </c>
      <c r="H7" s="20">
        <v>843.6</v>
      </c>
    </row>
    <row r="8" spans="1:8" ht="13.9" customHeight="1">
      <c r="A8" s="21" t="s">
        <v>177</v>
      </c>
      <c r="B8" s="18">
        <v>1812.2</v>
      </c>
      <c r="C8" s="18">
        <v>1900.7</v>
      </c>
      <c r="D8" s="18">
        <v>3668.3</v>
      </c>
      <c r="E8" s="18">
        <v>2104.5</v>
      </c>
      <c r="F8" s="18">
        <v>6264.9</v>
      </c>
      <c r="G8" s="19">
        <v>2012.1</v>
      </c>
      <c r="H8" s="20">
        <v>1489.7</v>
      </c>
    </row>
    <row r="9" spans="1:8" ht="13.9" customHeight="1">
      <c r="A9" s="21" t="s">
        <v>178</v>
      </c>
      <c r="B9" s="18">
        <v>928.8</v>
      </c>
      <c r="C9" s="18">
        <v>1153.2</v>
      </c>
      <c r="D9" s="18">
        <v>1724.1000000000001</v>
      </c>
      <c r="E9" s="18">
        <v>1624.3999999999999</v>
      </c>
      <c r="F9" s="18">
        <v>5203</v>
      </c>
      <c r="G9" s="19">
        <v>1022.1000000000001</v>
      </c>
      <c r="H9" s="20">
        <v>1023.3000000000001</v>
      </c>
    </row>
    <row r="10" spans="1:8" ht="13.9" customHeight="1">
      <c r="A10" s="21" t="s">
        <v>179</v>
      </c>
      <c r="B10" s="18">
        <v>10068.4</v>
      </c>
      <c r="C10" s="18">
        <v>8134.9</v>
      </c>
      <c r="D10" s="18">
        <v>7742.8</v>
      </c>
      <c r="E10" s="18">
        <v>8132.4</v>
      </c>
      <c r="F10" s="18">
        <v>8550.7000000000007</v>
      </c>
      <c r="G10" s="19">
        <v>8533.2999999999993</v>
      </c>
      <c r="H10" s="20">
        <v>8928</v>
      </c>
    </row>
    <row r="11" spans="1:8" ht="13.9" customHeight="1">
      <c r="A11" s="21" t="s">
        <v>180</v>
      </c>
      <c r="B11" s="18">
        <v>491.5</v>
      </c>
      <c r="C11" s="18">
        <v>500.5</v>
      </c>
      <c r="D11" s="18">
        <v>515.29999999999995</v>
      </c>
      <c r="E11" s="18">
        <v>472</v>
      </c>
      <c r="F11" s="18">
        <v>599.70000000000005</v>
      </c>
      <c r="G11" s="19">
        <v>662.2</v>
      </c>
      <c r="H11" s="20">
        <v>678.8</v>
      </c>
    </row>
    <row r="12" spans="1:8" ht="13.9" customHeight="1">
      <c r="A12" s="21" t="s">
        <v>181</v>
      </c>
      <c r="B12" s="18">
        <v>126.5</v>
      </c>
      <c r="C12" s="18">
        <v>143.6</v>
      </c>
      <c r="D12" s="18">
        <v>1296.7</v>
      </c>
      <c r="E12" s="18">
        <v>83.6</v>
      </c>
      <c r="F12" s="18">
        <v>202</v>
      </c>
      <c r="G12" s="19">
        <v>152.19999999999999</v>
      </c>
      <c r="H12" s="20">
        <v>183.4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165</v>
      </c>
      <c r="C15" s="18">
        <v>37.5</v>
      </c>
      <c r="D15" s="18">
        <v>284.7</v>
      </c>
      <c r="E15" s="18">
        <v>32.6</v>
      </c>
      <c r="F15" s="18">
        <v>57.3</v>
      </c>
      <c r="G15" s="19">
        <v>50.4</v>
      </c>
      <c r="H15" s="20">
        <v>42.3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-8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23969</v>
      </c>
      <c r="C17" s="31">
        <f t="array" ref="C17">SUM(ROUND(C5:C16,1))</f>
        <v>30527</v>
      </c>
      <c r="D17" s="31">
        <f t="array" ref="D17">SUM(ROUND(D5:D16,1))</f>
        <v>39243.799999999996</v>
      </c>
      <c r="E17" s="31">
        <f t="array" ref="E17">SUM(ROUND(E5:E16,1))</f>
        <v>37541.699999999997</v>
      </c>
      <c r="F17" s="31">
        <f t="array" ref="F17">SUM(ROUND(F5:F16,1))</f>
        <v>45665.100000000006</v>
      </c>
      <c r="G17" s="32">
        <f t="array" ref="G17">SUM(ROUND(G5:G16,1))</f>
        <v>37026.299999999996</v>
      </c>
      <c r="H17" s="33">
        <f t="array" ref="H17">SUM(ROUND(H5:H16,1))</f>
        <v>37154.500000000007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7" width="8.42578125" style="57" bestFit="1" customWidth="1"/>
    <col min="8" max="8" width="9.42578125" style="57" bestFit="1" customWidth="1"/>
    <col min="9" max="16384" width="26.5703125" style="4"/>
  </cols>
  <sheetData>
    <row r="1" spans="1:8" ht="13.9" customHeight="1">
      <c r="A1" s="2" t="s">
        <v>233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14896</v>
      </c>
      <c r="C5" s="18">
        <v>15356.9</v>
      </c>
      <c r="D5" s="18">
        <v>16983.2</v>
      </c>
      <c r="E5" s="18">
        <v>17033.599999999999</v>
      </c>
      <c r="F5" s="18">
        <v>21076.400000000001</v>
      </c>
      <c r="G5" s="19">
        <v>20345.599999999999</v>
      </c>
      <c r="H5" s="20">
        <v>24002.400000000001</v>
      </c>
    </row>
    <row r="6" spans="1:8" ht="13.9" customHeight="1">
      <c r="A6" s="21" t="s">
        <v>175</v>
      </c>
      <c r="B6" s="18">
        <v>4099.5</v>
      </c>
      <c r="C6" s="18">
        <v>4761</v>
      </c>
      <c r="D6" s="18">
        <v>5247.7</v>
      </c>
      <c r="E6" s="18">
        <v>4873.2</v>
      </c>
      <c r="F6" s="18">
        <v>5640.5</v>
      </c>
      <c r="G6" s="19">
        <v>5444.8</v>
      </c>
      <c r="H6" s="20">
        <v>6245.8</v>
      </c>
    </row>
    <row r="7" spans="1:8" ht="13.9" customHeight="1">
      <c r="A7" s="21" t="s">
        <v>176</v>
      </c>
      <c r="B7" s="18">
        <v>910.8</v>
      </c>
      <c r="C7" s="18">
        <v>419</v>
      </c>
      <c r="D7" s="18">
        <v>1065</v>
      </c>
      <c r="E7" s="18">
        <v>691.5</v>
      </c>
      <c r="F7" s="18">
        <v>581</v>
      </c>
      <c r="G7" s="19">
        <v>676.5</v>
      </c>
      <c r="H7" s="20">
        <v>738.6</v>
      </c>
    </row>
    <row r="8" spans="1:8" ht="13.9" customHeight="1">
      <c r="A8" s="21" t="s">
        <v>177</v>
      </c>
      <c r="B8" s="18">
        <v>3908.7</v>
      </c>
      <c r="C8" s="18">
        <v>4834.2</v>
      </c>
      <c r="D8" s="18">
        <v>5977.8</v>
      </c>
      <c r="E8" s="18">
        <v>7175.8</v>
      </c>
      <c r="F8" s="18">
        <v>12059.5</v>
      </c>
      <c r="G8" s="19">
        <v>6596.3</v>
      </c>
      <c r="H8" s="20">
        <v>8264.7000000000007</v>
      </c>
    </row>
    <row r="9" spans="1:8" ht="13.9" customHeight="1">
      <c r="A9" s="21" t="s">
        <v>178</v>
      </c>
      <c r="B9" s="18">
        <v>1516.7</v>
      </c>
      <c r="C9" s="18">
        <v>3216.8</v>
      </c>
      <c r="D9" s="18">
        <v>2920.1000000000004</v>
      </c>
      <c r="E9" s="18">
        <v>2524.4</v>
      </c>
      <c r="F9" s="18">
        <v>4258.3</v>
      </c>
      <c r="G9" s="19">
        <v>3243.6</v>
      </c>
      <c r="H9" s="20">
        <v>5181.3999999999996</v>
      </c>
    </row>
    <row r="10" spans="1:8" ht="13.9" customHeight="1">
      <c r="A10" s="21" t="s">
        <v>179</v>
      </c>
      <c r="B10" s="18">
        <v>1423.9</v>
      </c>
      <c r="C10" s="18">
        <v>4935.5</v>
      </c>
      <c r="D10" s="18">
        <v>1384.2</v>
      </c>
      <c r="E10" s="18">
        <v>2707.4</v>
      </c>
      <c r="F10" s="18">
        <v>1288.5999999999999</v>
      </c>
      <c r="G10" s="19">
        <v>1310.4000000000001</v>
      </c>
      <c r="H10" s="20">
        <v>1200</v>
      </c>
    </row>
    <row r="11" spans="1:8" ht="13.9" customHeight="1">
      <c r="A11" s="21" t="s">
        <v>180</v>
      </c>
      <c r="B11" s="18">
        <v>4432</v>
      </c>
      <c r="C11" s="18">
        <v>5248.6</v>
      </c>
      <c r="D11" s="18">
        <v>6424.5</v>
      </c>
      <c r="E11" s="18">
        <v>3889.9</v>
      </c>
      <c r="F11" s="18">
        <v>6684</v>
      </c>
      <c r="G11" s="19">
        <v>7799.8</v>
      </c>
      <c r="H11" s="20">
        <v>7952.7</v>
      </c>
    </row>
    <row r="12" spans="1:8" ht="13.9" customHeight="1">
      <c r="A12" s="21" t="s">
        <v>181</v>
      </c>
      <c r="B12" s="18">
        <v>315.89999999999998</v>
      </c>
      <c r="C12" s="18">
        <v>365.5</v>
      </c>
      <c r="D12" s="18">
        <v>123.7</v>
      </c>
      <c r="E12" s="18">
        <v>989.9</v>
      </c>
      <c r="F12" s="18">
        <v>310.3</v>
      </c>
      <c r="G12" s="19">
        <v>157.80000000000001</v>
      </c>
      <c r="H12" s="20">
        <v>170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2304.9</v>
      </c>
      <c r="C15" s="18">
        <v>24743.9</v>
      </c>
      <c r="D15" s="18">
        <v>10455</v>
      </c>
      <c r="E15" s="18">
        <v>10368</v>
      </c>
      <c r="F15" s="18">
        <v>12488.1</v>
      </c>
      <c r="G15" s="19">
        <v>8844.9</v>
      </c>
      <c r="H15" s="20">
        <v>15699.8</v>
      </c>
    </row>
    <row r="16" spans="1:8" ht="13.9" customHeight="1">
      <c r="A16" s="21" t="s">
        <v>49</v>
      </c>
      <c r="B16" s="18">
        <v>6375.3</v>
      </c>
      <c r="C16" s="18">
        <v>0</v>
      </c>
      <c r="D16" s="18">
        <v>0</v>
      </c>
      <c r="E16" s="18">
        <v>-2.4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40183.700000000004</v>
      </c>
      <c r="C17" s="31">
        <f t="array" ref="C17">SUM(ROUND(C5:C16,1))</f>
        <v>63881.4</v>
      </c>
      <c r="D17" s="31">
        <f t="array" ref="D17">SUM(ROUND(D5:D16,1))</f>
        <v>50581.2</v>
      </c>
      <c r="E17" s="31">
        <f t="array" ref="E17">SUM(ROUND(E5:E16,1))</f>
        <v>50251.3</v>
      </c>
      <c r="F17" s="31">
        <f t="array" ref="F17">SUM(ROUND(F5:F16,1))</f>
        <v>64386.700000000004</v>
      </c>
      <c r="G17" s="32">
        <f t="array" ref="G17">SUM(ROUND(G5:G16,1))</f>
        <v>54419.700000000004</v>
      </c>
      <c r="H17" s="33">
        <f t="array" ref="H17">SUM(ROUND(H5:H16,1))</f>
        <v>69455.399999999994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view="pageBreakPreview" zoomScaleNormal="100" zoomScaleSheetLayoutView="100" workbookViewId="0">
      <selection activeCell="J9" sqref="J9"/>
    </sheetView>
  </sheetViews>
  <sheetFormatPr baseColWidth="10" defaultColWidth="11.5703125" defaultRowHeight="15" customHeight="1"/>
  <cols>
    <col min="1" max="1" width="34.42578125" style="62" bestFit="1" customWidth="1"/>
    <col min="2" max="5" width="9.42578125" style="63" bestFit="1" customWidth="1"/>
    <col min="6" max="6" width="9.42578125" style="63" customWidth="1"/>
    <col min="7" max="8" width="9.42578125" style="63" bestFit="1" customWidth="1"/>
    <col min="9" max="16384" width="11.5703125" style="61"/>
  </cols>
  <sheetData>
    <row r="1" spans="1:16" ht="12.75">
      <c r="A1" s="2" t="s">
        <v>19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234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235</v>
      </c>
      <c r="B5" s="18">
        <v>65827</v>
      </c>
      <c r="C5" s="18">
        <v>67758.599999999991</v>
      </c>
      <c r="D5" s="18">
        <v>108252.1</v>
      </c>
      <c r="E5" s="18">
        <v>67339.5</v>
      </c>
      <c r="F5" s="18">
        <v>63256.800000000003</v>
      </c>
      <c r="G5" s="19">
        <v>62202.399999999994</v>
      </c>
      <c r="H5" s="20">
        <v>65833.100000000006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97</v>
      </c>
      <c r="B6" s="18">
        <v>35168.799999999996</v>
      </c>
      <c r="C6" s="18">
        <v>58936</v>
      </c>
      <c r="D6" s="18">
        <v>56364.899999999994</v>
      </c>
      <c r="E6" s="18">
        <v>61725.799999999996</v>
      </c>
      <c r="F6" s="18">
        <v>127878.90000000001</v>
      </c>
      <c r="G6" s="19">
        <v>84152.900000000009</v>
      </c>
      <c r="H6" s="20">
        <v>61775.899999999994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236</v>
      </c>
      <c r="B7" s="18">
        <v>23269.5</v>
      </c>
      <c r="C7" s="18">
        <v>27595.1</v>
      </c>
      <c r="D7" s="18">
        <v>28206.199999999997</v>
      </c>
      <c r="E7" s="18">
        <v>29205.5</v>
      </c>
      <c r="F7" s="18">
        <v>33500.800000000003</v>
      </c>
      <c r="G7" s="19">
        <v>29505.8</v>
      </c>
      <c r="H7" s="20">
        <v>30410.1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237</v>
      </c>
      <c r="B8" s="18">
        <v>144321.79999999999</v>
      </c>
      <c r="C8" s="18">
        <v>158986.5</v>
      </c>
      <c r="D8" s="18">
        <v>120731.1</v>
      </c>
      <c r="E8" s="18">
        <v>174877.90000000002</v>
      </c>
      <c r="F8" s="18">
        <v>143089.20000000001</v>
      </c>
      <c r="G8" s="19">
        <v>142681.5</v>
      </c>
      <c r="H8" s="20">
        <v>151858.49999999997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238</v>
      </c>
      <c r="B9" s="18">
        <v>56443.999999999993</v>
      </c>
      <c r="C9" s="18">
        <v>58098.69999999999</v>
      </c>
      <c r="D9" s="18">
        <v>58119.9</v>
      </c>
      <c r="E9" s="18">
        <v>58201.200000000004</v>
      </c>
      <c r="F9" s="18">
        <v>62337.4</v>
      </c>
      <c r="G9" s="19">
        <v>60735.1</v>
      </c>
      <c r="H9" s="20">
        <v>71424.599999999991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239</v>
      </c>
      <c r="B10" s="18">
        <v>42662.3</v>
      </c>
      <c r="C10" s="18">
        <v>32790.400000000001</v>
      </c>
      <c r="D10" s="18">
        <v>27998.9</v>
      </c>
      <c r="E10" s="18">
        <v>40558</v>
      </c>
      <c r="F10" s="18">
        <v>73670.2</v>
      </c>
      <c r="G10" s="19">
        <v>90145.599999999991</v>
      </c>
      <c r="H10" s="20">
        <v>153297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4.45" customHeight="1" thickBot="1">
      <c r="A11" s="23" t="s">
        <v>240</v>
      </c>
      <c r="B11" s="31">
        <v>367693.39999999997</v>
      </c>
      <c r="C11" s="31">
        <v>404165.3</v>
      </c>
      <c r="D11" s="31">
        <v>399673.10000000009</v>
      </c>
      <c r="E11" s="31">
        <v>431907.9</v>
      </c>
      <c r="F11" s="31">
        <v>503733.30000000005</v>
      </c>
      <c r="G11" s="32">
        <v>469423.29999999993</v>
      </c>
      <c r="H11" s="33">
        <v>534599.19999999995</v>
      </c>
      <c r="I11" s="22"/>
      <c r="J11" s="22"/>
      <c r="K11" s="22"/>
      <c r="L11" s="22"/>
      <c r="M11" s="22"/>
      <c r="N11" s="22"/>
      <c r="O11" s="22"/>
      <c r="P11" s="9"/>
    </row>
    <row r="12" spans="1:16" ht="7.15" customHeight="1" thickTop="1">
      <c r="A12" s="43"/>
      <c r="B12" s="22"/>
      <c r="C12" s="22"/>
      <c r="D12" s="22"/>
      <c r="E12" s="22"/>
      <c r="F12" s="40"/>
      <c r="G12" s="40"/>
      <c r="H12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3" width="8.42578125" style="57" bestFit="1" customWidth="1"/>
    <col min="4" max="4" width="9.42578125" style="57" bestFit="1" customWidth="1"/>
    <col min="5" max="5" width="9.28515625" style="57" customWidth="1"/>
    <col min="6" max="6" width="9.5703125" style="57" customWidth="1"/>
    <col min="7" max="7" width="9.7109375" style="57" customWidth="1"/>
    <col min="8" max="8" width="9.42578125" style="57" bestFit="1" customWidth="1"/>
    <col min="9" max="16384" width="26.5703125" style="4"/>
  </cols>
  <sheetData>
    <row r="1" spans="1:8" ht="13.9" customHeight="1">
      <c r="A1" s="2" t="s">
        <v>241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11148.7</v>
      </c>
      <c r="C5" s="18">
        <v>11041.2</v>
      </c>
      <c r="D5" s="18">
        <v>12005.2</v>
      </c>
      <c r="E5" s="18">
        <v>13833.5</v>
      </c>
      <c r="F5" s="18">
        <v>12550.2</v>
      </c>
      <c r="G5" s="19">
        <v>12680</v>
      </c>
      <c r="H5" s="20">
        <v>13216.2</v>
      </c>
    </row>
    <row r="6" spans="1:8" ht="13.9" customHeight="1">
      <c r="A6" s="21" t="s">
        <v>175</v>
      </c>
      <c r="B6" s="18">
        <v>3303.8</v>
      </c>
      <c r="C6" s="18">
        <v>3520.3</v>
      </c>
      <c r="D6" s="18">
        <v>3756.6</v>
      </c>
      <c r="E6" s="18">
        <v>3824.7</v>
      </c>
      <c r="F6" s="18">
        <v>3445.6</v>
      </c>
      <c r="G6" s="19">
        <v>3472.7</v>
      </c>
      <c r="H6" s="20">
        <v>3494.4</v>
      </c>
    </row>
    <row r="7" spans="1:8" ht="13.9" customHeight="1">
      <c r="A7" s="21" t="s">
        <v>176</v>
      </c>
      <c r="B7" s="18">
        <v>470.4</v>
      </c>
      <c r="C7" s="18">
        <v>247.3</v>
      </c>
      <c r="D7" s="18">
        <v>283.5</v>
      </c>
      <c r="E7" s="18">
        <v>326.60000000000002</v>
      </c>
      <c r="F7" s="18">
        <v>271.89999999999998</v>
      </c>
      <c r="G7" s="19">
        <v>256.8</v>
      </c>
      <c r="H7" s="20">
        <v>316.7</v>
      </c>
    </row>
    <row r="8" spans="1:8" ht="13.9" customHeight="1">
      <c r="A8" s="21" t="s">
        <v>177</v>
      </c>
      <c r="B8" s="18">
        <v>1827.3</v>
      </c>
      <c r="C8" s="18">
        <v>1420.8</v>
      </c>
      <c r="D8" s="18">
        <v>2251.8000000000002</v>
      </c>
      <c r="E8" s="18">
        <v>4994.3999999999996</v>
      </c>
      <c r="F8" s="18">
        <v>4642.1000000000004</v>
      </c>
      <c r="G8" s="19">
        <v>2334.1</v>
      </c>
      <c r="H8" s="20">
        <v>4440.3999999999996</v>
      </c>
    </row>
    <row r="9" spans="1:8" ht="13.9" customHeight="1">
      <c r="A9" s="21" t="s">
        <v>178</v>
      </c>
      <c r="B9" s="18">
        <v>2230.6</v>
      </c>
      <c r="C9" s="18">
        <v>4918</v>
      </c>
      <c r="D9" s="18">
        <v>5120.0999999999995</v>
      </c>
      <c r="E9" s="18">
        <v>3043.1000000000004</v>
      </c>
      <c r="F9" s="18">
        <v>3387.2</v>
      </c>
      <c r="G9" s="19">
        <v>2650.5</v>
      </c>
      <c r="H9" s="20">
        <v>2965.5</v>
      </c>
    </row>
    <row r="10" spans="1:8" ht="13.9" customHeight="1">
      <c r="A10" s="21" t="s">
        <v>179</v>
      </c>
      <c r="B10" s="18">
        <v>-302.7</v>
      </c>
      <c r="C10" s="18">
        <v>-210.4</v>
      </c>
      <c r="D10" s="18">
        <v>-163.30000000000001</v>
      </c>
      <c r="E10" s="18">
        <v>95.4</v>
      </c>
      <c r="F10" s="18">
        <v>188.3</v>
      </c>
      <c r="G10" s="19">
        <v>162.19999999999999</v>
      </c>
      <c r="H10" s="20">
        <v>160.69999999999999</v>
      </c>
    </row>
    <row r="11" spans="1:8" ht="13.9" customHeight="1">
      <c r="A11" s="21" t="s">
        <v>180</v>
      </c>
      <c r="B11" s="18">
        <v>7962.3</v>
      </c>
      <c r="C11" s="18">
        <v>8601.2000000000007</v>
      </c>
      <c r="D11" s="18">
        <v>8260.7999999999993</v>
      </c>
      <c r="E11" s="18">
        <v>7954.7</v>
      </c>
      <c r="F11" s="18">
        <v>7816.5</v>
      </c>
      <c r="G11" s="19">
        <v>7824.3</v>
      </c>
      <c r="H11" s="20">
        <v>7849.6</v>
      </c>
    </row>
    <row r="12" spans="1:8" ht="13.9" customHeight="1">
      <c r="A12" s="21" t="s">
        <v>181</v>
      </c>
      <c r="B12" s="18">
        <v>115.4</v>
      </c>
      <c r="C12" s="18">
        <v>121.6</v>
      </c>
      <c r="D12" s="18">
        <v>113.2</v>
      </c>
      <c r="E12" s="18">
        <v>169.7</v>
      </c>
      <c r="F12" s="18">
        <v>130.6</v>
      </c>
      <c r="G12" s="19">
        <v>73.3</v>
      </c>
      <c r="H12" s="20">
        <v>73.3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39068.9</v>
      </c>
      <c r="C15" s="18">
        <v>38098.6</v>
      </c>
      <c r="D15" s="18">
        <v>76609.2</v>
      </c>
      <c r="E15" s="18">
        <v>33097.4</v>
      </c>
      <c r="F15" s="18">
        <v>30824.400000000001</v>
      </c>
      <c r="G15" s="19">
        <v>32748.5</v>
      </c>
      <c r="H15" s="20">
        <v>33316.300000000003</v>
      </c>
    </row>
    <row r="16" spans="1:8" ht="13.9" customHeight="1">
      <c r="A16" s="21" t="s">
        <v>49</v>
      </c>
      <c r="B16" s="18">
        <v>2.2999999999999998</v>
      </c>
      <c r="C16" s="18">
        <v>0</v>
      </c>
      <c r="D16" s="18">
        <v>15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65827</v>
      </c>
      <c r="C17" s="31">
        <f t="array" ref="C17">SUM(ROUND(C5:C16,1))</f>
        <v>67758.599999999991</v>
      </c>
      <c r="D17" s="31">
        <f t="array" ref="D17">SUM(ROUND(D5:D16,1))</f>
        <v>108252.1</v>
      </c>
      <c r="E17" s="31">
        <f t="array" ref="E17">SUM(ROUND(E5:E16,1))</f>
        <v>67339.5</v>
      </c>
      <c r="F17" s="31">
        <f t="array" ref="F17">SUM(ROUND(F5:F16,1))</f>
        <v>63256.800000000003</v>
      </c>
      <c r="G17" s="32">
        <f t="array" ref="G17">SUM(ROUND(G5:G16,1))</f>
        <v>62202.399999999994</v>
      </c>
      <c r="H17" s="33">
        <f t="array" ref="H17">SUM(ROUND(H5:H16,1))</f>
        <v>65833.100000000006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242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2939.2</v>
      </c>
      <c r="C5" s="18">
        <v>4422</v>
      </c>
      <c r="D5" s="18">
        <v>4449.5</v>
      </c>
      <c r="E5" s="18">
        <v>5483</v>
      </c>
      <c r="F5" s="18">
        <v>6505.8</v>
      </c>
      <c r="G5" s="19">
        <v>6390.8</v>
      </c>
      <c r="H5" s="20">
        <v>6357.8</v>
      </c>
    </row>
    <row r="6" spans="1:8" ht="13.9" customHeight="1">
      <c r="A6" s="21" t="s">
        <v>175</v>
      </c>
      <c r="B6" s="18">
        <v>813.5</v>
      </c>
      <c r="C6" s="18">
        <v>1287.9000000000001</v>
      </c>
      <c r="D6" s="18">
        <v>1322.5</v>
      </c>
      <c r="E6" s="18">
        <v>1549.9</v>
      </c>
      <c r="F6" s="18">
        <v>1859.8</v>
      </c>
      <c r="G6" s="19">
        <v>1641.6</v>
      </c>
      <c r="H6" s="20">
        <v>1609.5</v>
      </c>
    </row>
    <row r="7" spans="1:8" ht="13.9" customHeight="1">
      <c r="A7" s="21" t="s">
        <v>176</v>
      </c>
      <c r="B7" s="18">
        <v>313.60000000000002</v>
      </c>
      <c r="C7" s="18">
        <v>549.4</v>
      </c>
      <c r="D7" s="18">
        <v>395.2</v>
      </c>
      <c r="E7" s="18">
        <v>493.9</v>
      </c>
      <c r="F7" s="18">
        <v>1732.3</v>
      </c>
      <c r="G7" s="19">
        <v>35.1</v>
      </c>
      <c r="H7" s="20">
        <v>495</v>
      </c>
    </row>
    <row r="8" spans="1:8" ht="13.9" customHeight="1">
      <c r="A8" s="21" t="s">
        <v>177</v>
      </c>
      <c r="B8" s="18">
        <v>323.8</v>
      </c>
      <c r="C8" s="18">
        <v>1324.8</v>
      </c>
      <c r="D8" s="18">
        <v>1858.9</v>
      </c>
      <c r="E8" s="18">
        <v>1848.7</v>
      </c>
      <c r="F8" s="18">
        <v>8865.4</v>
      </c>
      <c r="G8" s="19">
        <v>1388.8</v>
      </c>
      <c r="H8" s="20">
        <v>1856.7</v>
      </c>
    </row>
    <row r="9" spans="1:8" ht="13.9" customHeight="1">
      <c r="A9" s="21" t="s">
        <v>178</v>
      </c>
      <c r="B9" s="18">
        <v>181.79999999999998</v>
      </c>
      <c r="C9" s="18">
        <v>493.4</v>
      </c>
      <c r="D9" s="18">
        <v>422.70000000000005</v>
      </c>
      <c r="E9" s="18">
        <v>1280.7</v>
      </c>
      <c r="F9" s="18">
        <v>1455.6</v>
      </c>
      <c r="G9" s="19">
        <v>135.5</v>
      </c>
      <c r="H9" s="20">
        <v>426</v>
      </c>
    </row>
    <row r="10" spans="1:8" ht="13.9" customHeight="1">
      <c r="A10" s="21" t="s">
        <v>179</v>
      </c>
      <c r="B10" s="18">
        <v>576.20000000000005</v>
      </c>
      <c r="C10" s="18">
        <v>978.3</v>
      </c>
      <c r="D10" s="18">
        <v>-500.6</v>
      </c>
      <c r="E10" s="18">
        <v>122.9</v>
      </c>
      <c r="F10" s="18">
        <v>104.1</v>
      </c>
      <c r="G10" s="19">
        <v>12.6</v>
      </c>
      <c r="H10" s="20">
        <v>92.6</v>
      </c>
    </row>
    <row r="11" spans="1:8" ht="13.9" customHeight="1">
      <c r="A11" s="21" t="s">
        <v>180</v>
      </c>
      <c r="B11" s="18">
        <v>16.399999999999999</v>
      </c>
      <c r="C11" s="18">
        <v>25.9</v>
      </c>
      <c r="D11" s="18">
        <v>38.1</v>
      </c>
      <c r="E11" s="18">
        <v>83.7</v>
      </c>
      <c r="F11" s="18">
        <v>36.4</v>
      </c>
      <c r="G11" s="19">
        <v>6.2</v>
      </c>
      <c r="H11" s="20">
        <v>43.2</v>
      </c>
    </row>
    <row r="12" spans="1:8" ht="13.9" customHeight="1">
      <c r="A12" s="21" t="s">
        <v>181</v>
      </c>
      <c r="B12" s="18">
        <v>4.5999999999999996</v>
      </c>
      <c r="C12" s="18">
        <v>22.2</v>
      </c>
      <c r="D12" s="18">
        <v>163.9</v>
      </c>
      <c r="E12" s="18">
        <v>171.8</v>
      </c>
      <c r="F12" s="18">
        <v>108.2</v>
      </c>
      <c r="G12" s="19">
        <v>0</v>
      </c>
      <c r="H12" s="20">
        <v>86.9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30035.5</v>
      </c>
      <c r="C15" s="18">
        <v>49832.1</v>
      </c>
      <c r="D15" s="18">
        <v>48208.7</v>
      </c>
      <c r="E15" s="18">
        <v>51366</v>
      </c>
      <c r="F15" s="18">
        <v>107209</v>
      </c>
      <c r="G15" s="19">
        <v>74542.3</v>
      </c>
      <c r="H15" s="20">
        <v>50803.199999999997</v>
      </c>
    </row>
    <row r="16" spans="1:8" ht="13.9" customHeight="1">
      <c r="A16" s="21" t="s">
        <v>49</v>
      </c>
      <c r="B16" s="18">
        <v>-35.799999999999997</v>
      </c>
      <c r="C16" s="18">
        <v>0</v>
      </c>
      <c r="D16" s="18">
        <v>6</v>
      </c>
      <c r="E16" s="18">
        <v>-674.8</v>
      </c>
      <c r="F16" s="18">
        <v>2.2999999999999998</v>
      </c>
      <c r="G16" s="19">
        <v>0</v>
      </c>
      <c r="H16" s="20">
        <v>5</v>
      </c>
    </row>
    <row r="17" spans="1:8" ht="14.45" customHeight="1" thickBot="1">
      <c r="A17" s="23" t="s">
        <v>185</v>
      </c>
      <c r="B17" s="31">
        <f t="array" ref="B17">SUM(ROUND(B5:B16,1))</f>
        <v>35168.799999999996</v>
      </c>
      <c r="C17" s="31">
        <f t="array" ref="C17">SUM(ROUND(C5:C16,1))</f>
        <v>58936</v>
      </c>
      <c r="D17" s="31">
        <f t="array" ref="D17">SUM(ROUND(D5:D16,1))</f>
        <v>56364.899999999994</v>
      </c>
      <c r="E17" s="31">
        <f t="array" ref="E17">SUM(ROUND(E5:E16,1))</f>
        <v>61725.799999999996</v>
      </c>
      <c r="F17" s="31">
        <f t="array" ref="F17">SUM(ROUND(F5:F16,1))</f>
        <v>127878.90000000001</v>
      </c>
      <c r="G17" s="32">
        <f t="array" ref="G17">SUM(ROUND(G5:G16,1))</f>
        <v>84152.900000000009</v>
      </c>
      <c r="H17" s="33">
        <f t="array" ref="H17">SUM(ROUND(H5:H16,1))</f>
        <v>61775.899999999994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243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3036.7</v>
      </c>
      <c r="C5" s="18">
        <v>3267.9</v>
      </c>
      <c r="D5" s="18">
        <v>3792.9</v>
      </c>
      <c r="E5" s="18">
        <v>4086.6</v>
      </c>
      <c r="F5" s="18">
        <v>4329.2</v>
      </c>
      <c r="G5" s="19">
        <v>4140</v>
      </c>
      <c r="H5" s="20">
        <v>4418.2</v>
      </c>
    </row>
    <row r="6" spans="1:8" ht="13.9" customHeight="1">
      <c r="A6" s="21" t="s">
        <v>175</v>
      </c>
      <c r="B6" s="18">
        <v>928.8</v>
      </c>
      <c r="C6" s="18">
        <v>997.9</v>
      </c>
      <c r="D6" s="18">
        <v>1164.8</v>
      </c>
      <c r="E6" s="18">
        <v>1157.8</v>
      </c>
      <c r="F6" s="18">
        <v>1231.8</v>
      </c>
      <c r="G6" s="19">
        <v>1110.5999999999999</v>
      </c>
      <c r="H6" s="20">
        <v>1136.3</v>
      </c>
    </row>
    <row r="7" spans="1:8" ht="13.9" customHeight="1">
      <c r="A7" s="21" t="s">
        <v>176</v>
      </c>
      <c r="B7" s="18">
        <v>112.9</v>
      </c>
      <c r="C7" s="18">
        <v>150.9</v>
      </c>
      <c r="D7" s="18">
        <v>237.1</v>
      </c>
      <c r="E7" s="18">
        <v>221.3</v>
      </c>
      <c r="F7" s="18">
        <v>176.5</v>
      </c>
      <c r="G7" s="19">
        <v>92.2</v>
      </c>
      <c r="H7" s="20">
        <v>89.7</v>
      </c>
    </row>
    <row r="8" spans="1:8" ht="13.9" customHeight="1">
      <c r="A8" s="21" t="s">
        <v>177</v>
      </c>
      <c r="B8" s="18">
        <v>534.70000000000005</v>
      </c>
      <c r="C8" s="18">
        <v>628.9</v>
      </c>
      <c r="D8" s="18">
        <v>750.7</v>
      </c>
      <c r="E8" s="18">
        <v>1366.5</v>
      </c>
      <c r="F8" s="18">
        <v>2143.6999999999998</v>
      </c>
      <c r="G8" s="19">
        <v>414.9</v>
      </c>
      <c r="H8" s="20">
        <v>1339.8</v>
      </c>
    </row>
    <row r="9" spans="1:8" ht="13.9" customHeight="1">
      <c r="A9" s="21" t="s">
        <v>178</v>
      </c>
      <c r="B9" s="18">
        <v>452</v>
      </c>
      <c r="C9" s="18">
        <v>357.8</v>
      </c>
      <c r="D9" s="18">
        <v>392.7</v>
      </c>
      <c r="E9" s="18">
        <v>295</v>
      </c>
      <c r="F9" s="18">
        <v>2124.9</v>
      </c>
      <c r="G9" s="19">
        <v>684.2</v>
      </c>
      <c r="H9" s="20">
        <v>662.30000000000007</v>
      </c>
    </row>
    <row r="10" spans="1:8" ht="13.9" customHeight="1">
      <c r="A10" s="21" t="s">
        <v>179</v>
      </c>
      <c r="B10" s="18">
        <v>215.4</v>
      </c>
      <c r="C10" s="18">
        <v>286.2</v>
      </c>
      <c r="D10" s="18">
        <v>286.5</v>
      </c>
      <c r="E10" s="18">
        <v>9.5</v>
      </c>
      <c r="F10" s="18">
        <v>22.3</v>
      </c>
      <c r="G10" s="19">
        <v>26.6</v>
      </c>
      <c r="H10" s="20">
        <v>24.4</v>
      </c>
    </row>
    <row r="11" spans="1:8" ht="13.9" customHeight="1">
      <c r="A11" s="21" t="s">
        <v>180</v>
      </c>
      <c r="B11" s="18">
        <v>125</v>
      </c>
      <c r="C11" s="18">
        <v>109.3</v>
      </c>
      <c r="D11" s="18">
        <v>161.4</v>
      </c>
      <c r="E11" s="18">
        <v>42.7</v>
      </c>
      <c r="F11" s="18">
        <v>53.5</v>
      </c>
      <c r="G11" s="19">
        <v>50.6</v>
      </c>
      <c r="H11" s="20">
        <v>47.3</v>
      </c>
    </row>
    <row r="12" spans="1:8" ht="13.9" customHeight="1">
      <c r="A12" s="21" t="s">
        <v>181</v>
      </c>
      <c r="B12" s="18">
        <v>1.2</v>
      </c>
      <c r="C12" s="18">
        <v>6.5</v>
      </c>
      <c r="D12" s="18">
        <v>0.8</v>
      </c>
      <c r="E12" s="18">
        <v>0</v>
      </c>
      <c r="F12" s="18">
        <v>8.4</v>
      </c>
      <c r="G12" s="19">
        <v>1.1000000000000001</v>
      </c>
      <c r="H12" s="20">
        <v>0.6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17862.8</v>
      </c>
      <c r="C15" s="18">
        <v>21789.7</v>
      </c>
      <c r="D15" s="18">
        <v>21419.3</v>
      </c>
      <c r="E15" s="18">
        <v>22026.1</v>
      </c>
      <c r="F15" s="18">
        <v>23410.5</v>
      </c>
      <c r="G15" s="19">
        <v>22985.599999999999</v>
      </c>
      <c r="H15" s="20">
        <v>22691.5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23269.5</v>
      </c>
      <c r="C17" s="31">
        <f t="array" ref="C17">SUM(ROUND(C5:C16,1))</f>
        <v>27595.1</v>
      </c>
      <c r="D17" s="31">
        <f t="array" ref="D17">SUM(ROUND(D5:D16,1))</f>
        <v>28206.199999999997</v>
      </c>
      <c r="E17" s="31">
        <f t="array" ref="E17">SUM(ROUND(E5:E16,1))</f>
        <v>29205.5</v>
      </c>
      <c r="F17" s="31">
        <f t="array" ref="F17">SUM(ROUND(F5:F16,1))</f>
        <v>33500.800000000003</v>
      </c>
      <c r="G17" s="32">
        <f t="array" ref="G17">SUM(ROUND(G5:G16,1))</f>
        <v>29505.8</v>
      </c>
      <c r="H17" s="33">
        <f t="array" ref="H17">SUM(ROUND(H5:H16,1))</f>
        <v>30410.1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J13" sqref="J13"/>
    </sheetView>
  </sheetViews>
  <sheetFormatPr baseColWidth="10" defaultColWidth="26.5703125" defaultRowHeight="15" customHeight="1"/>
  <cols>
    <col min="1" max="1" width="36.140625" style="56" bestFit="1" customWidth="1"/>
    <col min="2" max="5" width="9.42578125" style="57" customWidth="1"/>
    <col min="6" max="6" width="9.5703125" style="57" customWidth="1"/>
    <col min="7" max="8" width="9.42578125" style="57" customWidth="1"/>
    <col min="9" max="16384" width="26.5703125" style="4"/>
  </cols>
  <sheetData>
    <row r="1" spans="1:8" ht="13.9" customHeight="1">
      <c r="A1" s="2" t="s">
        <v>244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15962.5</v>
      </c>
      <c r="C5" s="18">
        <v>15750</v>
      </c>
      <c r="D5" s="18">
        <v>16919.099999999999</v>
      </c>
      <c r="E5" s="18">
        <v>17084.400000000001</v>
      </c>
      <c r="F5" s="18">
        <v>17047</v>
      </c>
      <c r="G5" s="19">
        <v>16922.3</v>
      </c>
      <c r="H5" s="20">
        <v>18320.3</v>
      </c>
    </row>
    <row r="6" spans="1:8" ht="13.9" customHeight="1">
      <c r="A6" s="21" t="s">
        <v>175</v>
      </c>
      <c r="B6" s="18">
        <v>4747.8999999999996</v>
      </c>
      <c r="C6" s="18">
        <v>5244.3</v>
      </c>
      <c r="D6" s="18">
        <v>5273.7</v>
      </c>
      <c r="E6" s="18">
        <v>4871</v>
      </c>
      <c r="F6" s="18">
        <v>4845.7</v>
      </c>
      <c r="G6" s="19">
        <v>4832.1000000000004</v>
      </c>
      <c r="H6" s="20">
        <v>4998.3999999999996</v>
      </c>
    </row>
    <row r="7" spans="1:8" ht="13.9" customHeight="1">
      <c r="A7" s="21" t="s">
        <v>176</v>
      </c>
      <c r="B7" s="18">
        <v>-148.69999999999999</v>
      </c>
      <c r="C7" s="18">
        <v>489.5</v>
      </c>
      <c r="D7" s="18">
        <v>321.2</v>
      </c>
      <c r="E7" s="18">
        <v>646</v>
      </c>
      <c r="F7" s="18">
        <v>711.6</v>
      </c>
      <c r="G7" s="19">
        <v>649.1</v>
      </c>
      <c r="H7" s="20">
        <v>687.7</v>
      </c>
    </row>
    <row r="8" spans="1:8" ht="13.9" customHeight="1">
      <c r="A8" s="21" t="s">
        <v>177</v>
      </c>
      <c r="B8" s="18">
        <v>1518.4</v>
      </c>
      <c r="C8" s="18">
        <v>1070.3</v>
      </c>
      <c r="D8" s="18">
        <v>1225.8</v>
      </c>
      <c r="E8" s="18">
        <v>612.70000000000005</v>
      </c>
      <c r="F8" s="18">
        <v>4580.8999999999996</v>
      </c>
      <c r="G8" s="19">
        <v>3645.8</v>
      </c>
      <c r="H8" s="20">
        <v>3114.8</v>
      </c>
    </row>
    <row r="9" spans="1:8" ht="13.9" customHeight="1">
      <c r="A9" s="21" t="s">
        <v>178</v>
      </c>
      <c r="B9" s="18">
        <v>109139</v>
      </c>
      <c r="C9" s="18">
        <v>103676.2</v>
      </c>
      <c r="D9" s="18">
        <v>103780.5</v>
      </c>
      <c r="E9" s="18">
        <v>111891.09999999999</v>
      </c>
      <c r="F9" s="18">
        <v>119859.7</v>
      </c>
      <c r="G9" s="19">
        <v>120083.6</v>
      </c>
      <c r="H9" s="20">
        <v>129509.40000000001</v>
      </c>
    </row>
    <row r="10" spans="1:8" ht="13.9" customHeight="1">
      <c r="A10" s="21" t="s">
        <v>179</v>
      </c>
      <c r="B10" s="18">
        <v>1057.4000000000001</v>
      </c>
      <c r="C10" s="18">
        <v>567.5</v>
      </c>
      <c r="D10" s="18">
        <v>887</v>
      </c>
      <c r="E10" s="18">
        <v>843</v>
      </c>
      <c r="F10" s="18">
        <v>1110.2</v>
      </c>
      <c r="G10" s="19">
        <v>1227.5</v>
      </c>
      <c r="H10" s="20">
        <v>1597</v>
      </c>
    </row>
    <row r="11" spans="1:8" ht="13.9" customHeight="1">
      <c r="A11" s="21" t="s">
        <v>180</v>
      </c>
      <c r="B11" s="18">
        <v>3888.3</v>
      </c>
      <c r="C11" s="18">
        <v>1768.8</v>
      </c>
      <c r="D11" s="18">
        <v>1882.3</v>
      </c>
      <c r="E11" s="18">
        <v>1718.7</v>
      </c>
      <c r="F11" s="18">
        <v>1532.6</v>
      </c>
      <c r="G11" s="19">
        <v>1539</v>
      </c>
      <c r="H11" s="20">
        <v>2251.4</v>
      </c>
    </row>
    <row r="12" spans="1:8" ht="13.9" customHeight="1">
      <c r="A12" s="21" t="s">
        <v>181</v>
      </c>
      <c r="B12" s="18">
        <v>1055.3</v>
      </c>
      <c r="C12" s="18">
        <v>5221.3</v>
      </c>
      <c r="D12" s="18">
        <v>2976.2</v>
      </c>
      <c r="E12" s="18">
        <v>3321.3</v>
      </c>
      <c r="F12" s="18">
        <v>29166.7</v>
      </c>
      <c r="G12" s="19">
        <v>31395.7</v>
      </c>
      <c r="H12" s="20">
        <v>31424.6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100</v>
      </c>
      <c r="C15" s="18">
        <v>100</v>
      </c>
      <c r="D15" s="18">
        <v>243.8</v>
      </c>
      <c r="E15" s="18">
        <v>131.4</v>
      </c>
      <c r="F15" s="18">
        <v>143.4</v>
      </c>
      <c r="G15" s="19">
        <v>120.5</v>
      </c>
      <c r="H15" s="20">
        <v>170.5</v>
      </c>
    </row>
    <row r="16" spans="1:8" ht="13.9" customHeight="1">
      <c r="A16" s="21" t="s">
        <v>49</v>
      </c>
      <c r="B16" s="18">
        <v>7001.7</v>
      </c>
      <c r="C16" s="18">
        <v>25098.6</v>
      </c>
      <c r="D16" s="18">
        <v>-12778.5</v>
      </c>
      <c r="E16" s="18">
        <v>33758.300000000003</v>
      </c>
      <c r="F16" s="18">
        <v>-35908.6</v>
      </c>
      <c r="G16" s="19">
        <v>-37734.1</v>
      </c>
      <c r="H16" s="20">
        <v>-40215.599999999999</v>
      </c>
    </row>
    <row r="17" spans="1:8" ht="14.45" customHeight="1" thickBot="1">
      <c r="A17" s="23" t="s">
        <v>185</v>
      </c>
      <c r="B17" s="31">
        <f t="array" ref="B17">SUM(ROUND(B5:B16,1))</f>
        <v>144321.79999999999</v>
      </c>
      <c r="C17" s="31">
        <f t="array" ref="C17">SUM(ROUND(C5:C16,1))</f>
        <v>158986.5</v>
      </c>
      <c r="D17" s="31">
        <f t="array" ref="D17">SUM(ROUND(D5:D16,1))</f>
        <v>120731.1</v>
      </c>
      <c r="E17" s="31">
        <f t="array" ref="E17">SUM(ROUND(E5:E16,1))</f>
        <v>174877.90000000002</v>
      </c>
      <c r="F17" s="31">
        <f t="array" ref="F17">SUM(ROUND(F5:F16,1))</f>
        <v>143089.20000000001</v>
      </c>
      <c r="G17" s="32">
        <f t="array" ref="G17">SUM(ROUND(G5:G16,1))</f>
        <v>142681.5</v>
      </c>
      <c r="H17" s="33">
        <f t="array" ref="H17">SUM(ROUND(H5:H16,1))</f>
        <v>151858.49999999997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7" sqref="I17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16384" width="26.5703125" style="4"/>
  </cols>
  <sheetData>
    <row r="1" spans="1:8" ht="13.9" customHeight="1">
      <c r="A1" s="2" t="s">
        <v>245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22215.3</v>
      </c>
      <c r="C5" s="18">
        <v>22846.9</v>
      </c>
      <c r="D5" s="18">
        <v>23311.1</v>
      </c>
      <c r="E5" s="18">
        <v>23189.4</v>
      </c>
      <c r="F5" s="18">
        <v>23668.400000000001</v>
      </c>
      <c r="G5" s="19">
        <v>23372.400000000001</v>
      </c>
      <c r="H5" s="20">
        <v>24952</v>
      </c>
    </row>
    <row r="6" spans="1:8" ht="13.9" customHeight="1">
      <c r="A6" s="21" t="s">
        <v>175</v>
      </c>
      <c r="B6" s="18">
        <v>6643.4</v>
      </c>
      <c r="C6" s="18">
        <v>7391.6</v>
      </c>
      <c r="D6" s="18">
        <v>6953.6</v>
      </c>
      <c r="E6" s="18">
        <v>6622.5</v>
      </c>
      <c r="F6" s="18">
        <v>8192.2000000000007</v>
      </c>
      <c r="G6" s="19">
        <v>8078.7</v>
      </c>
      <c r="H6" s="20">
        <v>8469.1</v>
      </c>
    </row>
    <row r="7" spans="1:8" ht="13.9" customHeight="1">
      <c r="A7" s="21" t="s">
        <v>176</v>
      </c>
      <c r="B7" s="18">
        <v>1771.9</v>
      </c>
      <c r="C7" s="18">
        <v>1976.3</v>
      </c>
      <c r="D7" s="18">
        <v>2027.3</v>
      </c>
      <c r="E7" s="18">
        <v>1980.1</v>
      </c>
      <c r="F7" s="18">
        <v>2238.1999999999998</v>
      </c>
      <c r="G7" s="19">
        <v>1402.3</v>
      </c>
      <c r="H7" s="20">
        <v>1440.8</v>
      </c>
    </row>
    <row r="8" spans="1:8" ht="13.9" customHeight="1">
      <c r="A8" s="21" t="s">
        <v>177</v>
      </c>
      <c r="B8" s="18">
        <v>1436.6</v>
      </c>
      <c r="C8" s="18">
        <v>1502.3</v>
      </c>
      <c r="D8" s="18">
        <v>1478</v>
      </c>
      <c r="E8" s="18">
        <v>1122.9000000000001</v>
      </c>
      <c r="F8" s="18">
        <v>1575.9</v>
      </c>
      <c r="G8" s="19">
        <v>1649.9</v>
      </c>
      <c r="H8" s="20">
        <v>1722.7</v>
      </c>
    </row>
    <row r="9" spans="1:8" ht="13.9" customHeight="1">
      <c r="A9" s="21" t="s">
        <v>178</v>
      </c>
      <c r="B9" s="18">
        <v>8752.6</v>
      </c>
      <c r="C9" s="18">
        <v>8790.7000000000007</v>
      </c>
      <c r="D9" s="18">
        <v>8488.9</v>
      </c>
      <c r="E9" s="18">
        <v>8673.7000000000007</v>
      </c>
      <c r="F9" s="18">
        <v>7569.4</v>
      </c>
      <c r="G9" s="19">
        <v>8133.8</v>
      </c>
      <c r="H9" s="20">
        <v>11958.800000000001</v>
      </c>
    </row>
    <row r="10" spans="1:8" ht="13.9" customHeight="1">
      <c r="A10" s="21" t="s">
        <v>179</v>
      </c>
      <c r="B10" s="18">
        <v>530.1</v>
      </c>
      <c r="C10" s="18">
        <v>476.1</v>
      </c>
      <c r="D10" s="18">
        <v>197.9</v>
      </c>
      <c r="E10" s="18">
        <v>172</v>
      </c>
      <c r="F10" s="18">
        <v>256.39999999999998</v>
      </c>
      <c r="G10" s="19">
        <v>193</v>
      </c>
      <c r="H10" s="20">
        <v>207.7</v>
      </c>
    </row>
    <row r="11" spans="1:8" ht="13.9" customHeight="1">
      <c r="A11" s="21" t="s">
        <v>180</v>
      </c>
      <c r="B11" s="18">
        <v>4149.8</v>
      </c>
      <c r="C11" s="18">
        <v>4185.1000000000004</v>
      </c>
      <c r="D11" s="18">
        <v>4356.8999999999996</v>
      </c>
      <c r="E11" s="18">
        <v>4057.3</v>
      </c>
      <c r="F11" s="18">
        <v>4806.6000000000004</v>
      </c>
      <c r="G11" s="19">
        <v>3958.5</v>
      </c>
      <c r="H11" s="20">
        <v>5396.3</v>
      </c>
    </row>
    <row r="12" spans="1:8" ht="13.9" customHeight="1">
      <c r="A12" s="21" t="s">
        <v>181</v>
      </c>
      <c r="B12" s="18">
        <v>89</v>
      </c>
      <c r="C12" s="18">
        <v>123.7</v>
      </c>
      <c r="D12" s="18">
        <v>103.2</v>
      </c>
      <c r="E12" s="18">
        <v>62.4</v>
      </c>
      <c r="F12" s="18">
        <v>48.8</v>
      </c>
      <c r="G12" s="19">
        <v>2.1</v>
      </c>
      <c r="H12" s="20">
        <v>11</v>
      </c>
    </row>
    <row r="13" spans="1:8" ht="13.9" customHeight="1">
      <c r="A13" s="21" t="s">
        <v>182</v>
      </c>
      <c r="B13" s="18">
        <v>4776.6000000000004</v>
      </c>
      <c r="C13" s="18">
        <v>4751.2</v>
      </c>
      <c r="D13" s="18">
        <v>4939.6000000000004</v>
      </c>
      <c r="E13" s="18">
        <v>5147.7</v>
      </c>
      <c r="F13" s="18">
        <v>5741.2</v>
      </c>
      <c r="G13" s="19">
        <v>5741.2</v>
      </c>
      <c r="H13" s="20">
        <v>7151.3</v>
      </c>
    </row>
    <row r="14" spans="1:8" ht="13.9" customHeight="1">
      <c r="A14" s="21" t="s">
        <v>183</v>
      </c>
      <c r="B14" s="18">
        <v>5130.6000000000004</v>
      </c>
      <c r="C14" s="18">
        <v>5706.7</v>
      </c>
      <c r="D14" s="18">
        <v>5918.4</v>
      </c>
      <c r="E14" s="18">
        <v>6750.1</v>
      </c>
      <c r="F14" s="18">
        <v>7800.2</v>
      </c>
      <c r="G14" s="19">
        <v>7800.2</v>
      </c>
      <c r="H14" s="20">
        <v>9636.9</v>
      </c>
    </row>
    <row r="15" spans="1:8" ht="13.9" customHeight="1">
      <c r="A15" s="21" t="s">
        <v>184</v>
      </c>
      <c r="B15" s="18">
        <v>948.1</v>
      </c>
      <c r="C15" s="18">
        <v>348.1</v>
      </c>
      <c r="D15" s="18">
        <v>345</v>
      </c>
      <c r="E15" s="18">
        <v>423.1</v>
      </c>
      <c r="F15" s="18">
        <v>440.1</v>
      </c>
      <c r="G15" s="19">
        <v>403</v>
      </c>
      <c r="H15" s="20">
        <v>478</v>
      </c>
    </row>
    <row r="16" spans="1:8" ht="13.9" customHeight="1">
      <c r="A16" s="21" t="s">
        <v>49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56443.999999999993</v>
      </c>
      <c r="C17" s="31">
        <f t="array" ref="C17">SUM(ROUND(C5:C16,1))</f>
        <v>58098.69999999999</v>
      </c>
      <c r="D17" s="31">
        <f t="array" ref="D17">SUM(ROUND(D5:D16,1))</f>
        <v>58119.9</v>
      </c>
      <c r="E17" s="31">
        <f t="array" ref="E17">SUM(ROUND(E5:E16,1))</f>
        <v>58201.200000000004</v>
      </c>
      <c r="F17" s="31">
        <f t="array" ref="F17">SUM(ROUND(F5:F16,1))</f>
        <v>62337.4</v>
      </c>
      <c r="G17" s="32">
        <f t="array" ref="G17">SUM(ROUND(G5:G16,1))</f>
        <v>60735.1</v>
      </c>
      <c r="H17" s="33">
        <f t="array" ref="H17">SUM(ROUND(H5:H16,1))</f>
        <v>71424.599999999991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7" width="8.42578125" style="57" bestFit="1" customWidth="1"/>
    <col min="8" max="8" width="9.42578125" style="57" bestFit="1" customWidth="1"/>
    <col min="9" max="16384" width="26.5703125" style="4"/>
  </cols>
  <sheetData>
    <row r="1" spans="1:8" ht="13.9" customHeight="1">
      <c r="A1" s="2" t="s">
        <v>246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5803.2</v>
      </c>
      <c r="C5" s="18">
        <v>5938.8</v>
      </c>
      <c r="D5" s="18">
        <v>5817.5</v>
      </c>
      <c r="E5" s="18">
        <v>6874.9</v>
      </c>
      <c r="F5" s="18">
        <v>7711.7</v>
      </c>
      <c r="G5" s="19">
        <v>8056.4</v>
      </c>
      <c r="H5" s="20">
        <v>8347</v>
      </c>
    </row>
    <row r="6" spans="1:8" ht="13.9" customHeight="1">
      <c r="A6" s="21" t="s">
        <v>175</v>
      </c>
      <c r="B6" s="18">
        <v>1738.2</v>
      </c>
      <c r="C6" s="18">
        <v>1922.7</v>
      </c>
      <c r="D6" s="18">
        <v>1810.8</v>
      </c>
      <c r="E6" s="18">
        <v>1963.3</v>
      </c>
      <c r="F6" s="18">
        <v>2141.4</v>
      </c>
      <c r="G6" s="19">
        <v>2243.1999999999998</v>
      </c>
      <c r="H6" s="20">
        <v>2233</v>
      </c>
    </row>
    <row r="7" spans="1:8" ht="13.9" customHeight="1">
      <c r="A7" s="21" t="s">
        <v>176</v>
      </c>
      <c r="B7" s="18">
        <v>454.8</v>
      </c>
      <c r="C7" s="18">
        <v>316.89999999999998</v>
      </c>
      <c r="D7" s="18">
        <v>123.8</v>
      </c>
      <c r="E7" s="18">
        <v>105.4</v>
      </c>
      <c r="F7" s="18">
        <v>145.4</v>
      </c>
      <c r="G7" s="19">
        <v>128.19999999999999</v>
      </c>
      <c r="H7" s="20">
        <v>63.2</v>
      </c>
    </row>
    <row r="8" spans="1:8" ht="13.9" customHeight="1">
      <c r="A8" s="21" t="s">
        <v>177</v>
      </c>
      <c r="B8" s="18">
        <v>265.3</v>
      </c>
      <c r="C8" s="18">
        <v>331.9</v>
      </c>
      <c r="D8" s="18">
        <v>446.9</v>
      </c>
      <c r="E8" s="18">
        <v>268.10000000000002</v>
      </c>
      <c r="F8" s="18">
        <v>910.5</v>
      </c>
      <c r="G8" s="19">
        <v>882.8</v>
      </c>
      <c r="H8" s="20">
        <v>904</v>
      </c>
    </row>
    <row r="9" spans="1:8" ht="13.9" customHeight="1">
      <c r="A9" s="21" t="s">
        <v>178</v>
      </c>
      <c r="B9" s="18">
        <v>157.6</v>
      </c>
      <c r="C9" s="18">
        <v>150.89999999999998</v>
      </c>
      <c r="D9" s="18">
        <v>61.3</v>
      </c>
      <c r="E9" s="18">
        <v>177</v>
      </c>
      <c r="F9" s="18">
        <v>138.6</v>
      </c>
      <c r="G9" s="19">
        <v>150.19999999999999</v>
      </c>
      <c r="H9" s="20">
        <v>163.4</v>
      </c>
    </row>
    <row r="10" spans="1:8" ht="13.9" customHeight="1">
      <c r="A10" s="21" t="s">
        <v>179</v>
      </c>
      <c r="B10" s="18">
        <v>-52.1</v>
      </c>
      <c r="C10" s="18">
        <v>-24.5</v>
      </c>
      <c r="D10" s="18">
        <v>-41.5</v>
      </c>
      <c r="E10" s="18">
        <v>7.1</v>
      </c>
      <c r="F10" s="18">
        <v>17.100000000000001</v>
      </c>
      <c r="G10" s="19">
        <v>19.100000000000001</v>
      </c>
      <c r="H10" s="20">
        <v>19.100000000000001</v>
      </c>
    </row>
    <row r="11" spans="1:8" ht="13.9" customHeight="1">
      <c r="A11" s="21" t="s">
        <v>180</v>
      </c>
      <c r="B11" s="18">
        <v>31.9</v>
      </c>
      <c r="C11" s="18">
        <v>35.1</v>
      </c>
      <c r="D11" s="18">
        <v>20.6</v>
      </c>
      <c r="E11" s="18">
        <v>65.3</v>
      </c>
      <c r="F11" s="18">
        <v>105</v>
      </c>
      <c r="G11" s="19">
        <v>98.4</v>
      </c>
      <c r="H11" s="20">
        <v>70.900000000000006</v>
      </c>
    </row>
    <row r="12" spans="1:8" ht="13.9" customHeight="1">
      <c r="A12" s="21" t="s">
        <v>181</v>
      </c>
      <c r="B12" s="18">
        <v>10.3</v>
      </c>
      <c r="C12" s="18">
        <v>11.5</v>
      </c>
      <c r="D12" s="18">
        <v>48.7</v>
      </c>
      <c r="E12" s="18">
        <v>77</v>
      </c>
      <c r="F12" s="18">
        <v>31.4</v>
      </c>
      <c r="G12" s="19">
        <v>31.4</v>
      </c>
      <c r="H12" s="20">
        <v>30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34618.800000000003</v>
      </c>
      <c r="C15" s="18">
        <v>24472.799999999999</v>
      </c>
      <c r="D15" s="18">
        <v>19710.8</v>
      </c>
      <c r="E15" s="18">
        <v>31019.9</v>
      </c>
      <c r="F15" s="18">
        <v>62469.1</v>
      </c>
      <c r="G15" s="19">
        <v>78535.899999999994</v>
      </c>
      <c r="H15" s="20">
        <v>141466.4</v>
      </c>
    </row>
    <row r="16" spans="1:8" ht="13.9" customHeight="1">
      <c r="A16" s="21" t="s">
        <v>49</v>
      </c>
      <c r="B16" s="18">
        <v>-365.7</v>
      </c>
      <c r="C16" s="18">
        <v>-365.7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42662.3</v>
      </c>
      <c r="C17" s="31">
        <f t="array" ref="C17">SUM(ROUND(C5:C16,1))</f>
        <v>32790.400000000001</v>
      </c>
      <c r="D17" s="31">
        <f t="array" ref="D17">SUM(ROUND(D5:D16,1))</f>
        <v>27998.9</v>
      </c>
      <c r="E17" s="31">
        <f t="array" ref="E17">SUM(ROUND(E5:E16,1))</f>
        <v>40558</v>
      </c>
      <c r="F17" s="31">
        <f t="array" ref="F17">SUM(ROUND(F5:F16,1))</f>
        <v>73670.2</v>
      </c>
      <c r="G17" s="32">
        <f t="array" ref="G17">SUM(ROUND(G5:G16,1))</f>
        <v>90145.599999999991</v>
      </c>
      <c r="H17" s="33">
        <f t="array" ref="H17">SUM(ROUND(H5:H16,1))</f>
        <v>153297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view="pageBreakPreview" zoomScaleNormal="100" zoomScaleSheetLayoutView="100" workbookViewId="0">
      <selection activeCell="J9" sqref="J9"/>
    </sheetView>
  </sheetViews>
  <sheetFormatPr baseColWidth="10" defaultColWidth="11.5703125" defaultRowHeight="15" customHeight="1"/>
  <cols>
    <col min="1" max="1" width="32.85546875" style="34" customWidth="1"/>
    <col min="2" max="5" width="9.42578125" style="37" bestFit="1" customWidth="1"/>
    <col min="6" max="6" width="9.5703125" style="37" customWidth="1"/>
    <col min="7" max="8" width="9.42578125" style="37" bestFit="1" customWidth="1"/>
    <col min="9" max="16384" width="11.5703125" style="1"/>
  </cols>
  <sheetData>
    <row r="1" spans="1:16" ht="15" customHeight="1">
      <c r="A1" s="2" t="s">
        <v>247</v>
      </c>
      <c r="B1" s="40"/>
      <c r="C1" s="40"/>
      <c r="D1" s="40"/>
      <c r="E1" s="40"/>
      <c r="F1" s="40"/>
      <c r="G1" s="40"/>
      <c r="H1" s="40"/>
    </row>
    <row r="2" spans="1:16" s="4" customFormat="1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248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249</v>
      </c>
      <c r="B5" s="18">
        <v>75961.900000000009</v>
      </c>
      <c r="C5" s="18">
        <v>90636.599999999991</v>
      </c>
      <c r="D5" s="18">
        <v>97702.999999999985</v>
      </c>
      <c r="E5" s="18">
        <v>101971.09999999999</v>
      </c>
      <c r="F5" s="18">
        <v>112592.59999999999</v>
      </c>
      <c r="G5" s="19">
        <v>86757.8</v>
      </c>
      <c r="H5" s="20">
        <v>93159.400000000009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250</v>
      </c>
      <c r="B6" s="18">
        <v>19702.8</v>
      </c>
      <c r="C6" s="18">
        <v>23583.899999999998</v>
      </c>
      <c r="D6" s="18">
        <v>23380.399999999998</v>
      </c>
      <c r="E6" s="18">
        <v>23716.7</v>
      </c>
      <c r="F6" s="18">
        <v>25156.6</v>
      </c>
      <c r="G6" s="19">
        <v>24172</v>
      </c>
      <c r="H6" s="20">
        <v>28700.199999999997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251</v>
      </c>
      <c r="B7" s="18">
        <v>83470.8</v>
      </c>
      <c r="C7" s="18">
        <v>86239.1</v>
      </c>
      <c r="D7" s="18">
        <v>85452.3</v>
      </c>
      <c r="E7" s="18">
        <v>83846.799999999988</v>
      </c>
      <c r="F7" s="18">
        <v>86540.1</v>
      </c>
      <c r="G7" s="19">
        <v>87249.2</v>
      </c>
      <c r="H7" s="20">
        <v>91955.6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4.45" customHeight="1" thickBot="1">
      <c r="A8" s="23" t="s">
        <v>252</v>
      </c>
      <c r="B8" s="31">
        <v>179135.5</v>
      </c>
      <c r="C8" s="31">
        <v>200459.59999999998</v>
      </c>
      <c r="D8" s="31">
        <v>206535.69999999998</v>
      </c>
      <c r="E8" s="31">
        <v>209534.59999999998</v>
      </c>
      <c r="F8" s="31">
        <v>224289.3</v>
      </c>
      <c r="G8" s="32">
        <v>198179</v>
      </c>
      <c r="H8" s="33">
        <v>213815.2</v>
      </c>
      <c r="I8" s="22"/>
      <c r="J8" s="22"/>
      <c r="K8" s="22"/>
      <c r="L8" s="22"/>
      <c r="M8" s="22"/>
      <c r="N8" s="22"/>
      <c r="O8" s="22"/>
      <c r="P8" s="9"/>
    </row>
    <row r="9" spans="1:16" ht="7.15" customHeight="1" thickTop="1">
      <c r="A9" s="2"/>
      <c r="B9" s="54"/>
      <c r="C9" s="54"/>
      <c r="D9" s="54"/>
      <c r="E9" s="54"/>
      <c r="F9" s="54"/>
      <c r="G9" s="54"/>
      <c r="H9" s="54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4" width="8.42578125" style="57" bestFit="1" customWidth="1"/>
    <col min="5" max="5" width="9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253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4581.3</v>
      </c>
      <c r="C5" s="18">
        <v>4482</v>
      </c>
      <c r="D5" s="18">
        <v>5028.1000000000004</v>
      </c>
      <c r="E5" s="18">
        <v>4923.8</v>
      </c>
      <c r="F5" s="18">
        <v>6524.8</v>
      </c>
      <c r="G5" s="19">
        <v>7076.4</v>
      </c>
      <c r="H5" s="20">
        <v>7493.5</v>
      </c>
    </row>
    <row r="6" spans="1:8" ht="13.9" customHeight="1">
      <c r="A6" s="21" t="s">
        <v>175</v>
      </c>
      <c r="B6" s="18">
        <v>1300.0999999999999</v>
      </c>
      <c r="C6" s="18">
        <v>1414.1</v>
      </c>
      <c r="D6" s="18">
        <v>1504.4</v>
      </c>
      <c r="E6" s="18">
        <v>1364.9</v>
      </c>
      <c r="F6" s="18">
        <v>1746.8</v>
      </c>
      <c r="G6" s="19">
        <v>1912.7</v>
      </c>
      <c r="H6" s="20">
        <v>1972.5</v>
      </c>
    </row>
    <row r="7" spans="1:8" ht="13.9" customHeight="1">
      <c r="A7" s="21" t="s">
        <v>176</v>
      </c>
      <c r="B7" s="18">
        <v>144.1</v>
      </c>
      <c r="C7" s="18">
        <v>-107.6</v>
      </c>
      <c r="D7" s="18">
        <v>152.4</v>
      </c>
      <c r="E7" s="18">
        <v>148.1</v>
      </c>
      <c r="F7" s="18">
        <v>250.9</v>
      </c>
      <c r="G7" s="19">
        <v>258.2</v>
      </c>
      <c r="H7" s="20">
        <v>232.1</v>
      </c>
    </row>
    <row r="8" spans="1:8" ht="13.9" customHeight="1">
      <c r="A8" s="21" t="s">
        <v>177</v>
      </c>
      <c r="B8" s="18">
        <v>333.8</v>
      </c>
      <c r="C8" s="18">
        <v>560.70000000000005</v>
      </c>
      <c r="D8" s="18">
        <v>362.9</v>
      </c>
      <c r="E8" s="18">
        <v>230.6</v>
      </c>
      <c r="F8" s="18">
        <v>686.7</v>
      </c>
      <c r="G8" s="19">
        <v>468.8</v>
      </c>
      <c r="H8" s="20">
        <v>599.9</v>
      </c>
    </row>
    <row r="9" spans="1:8" ht="13.9" customHeight="1">
      <c r="A9" s="21" t="s">
        <v>178</v>
      </c>
      <c r="B9" s="18">
        <v>66290.599999999991</v>
      </c>
      <c r="C9" s="18">
        <v>81192</v>
      </c>
      <c r="D9" s="18">
        <v>87792.7</v>
      </c>
      <c r="E9" s="18">
        <v>93075.700000000012</v>
      </c>
      <c r="F9" s="18">
        <v>101287.9</v>
      </c>
      <c r="G9" s="19">
        <v>79395.199999999997</v>
      </c>
      <c r="H9" s="20">
        <v>81475.100000000006</v>
      </c>
    </row>
    <row r="10" spans="1:8" ht="13.9" customHeight="1">
      <c r="A10" s="21" t="s">
        <v>179</v>
      </c>
      <c r="B10" s="18">
        <v>2145.4</v>
      </c>
      <c r="C10" s="18">
        <v>2079.8000000000002</v>
      </c>
      <c r="D10" s="18">
        <v>2454.4</v>
      </c>
      <c r="E10" s="18">
        <v>1393.1</v>
      </c>
      <c r="F10" s="18">
        <v>735</v>
      </c>
      <c r="G10" s="19">
        <v>745.5</v>
      </c>
      <c r="H10" s="20">
        <v>505.5</v>
      </c>
    </row>
    <row r="11" spans="1:8" ht="13.9" customHeight="1">
      <c r="A11" s="21" t="s">
        <v>180</v>
      </c>
      <c r="B11" s="18">
        <v>431.3</v>
      </c>
      <c r="C11" s="18">
        <v>516.20000000000005</v>
      </c>
      <c r="D11" s="18">
        <v>61.8</v>
      </c>
      <c r="E11" s="18">
        <v>457.9</v>
      </c>
      <c r="F11" s="18">
        <v>593.79999999999995</v>
      </c>
      <c r="G11" s="19">
        <v>567</v>
      </c>
      <c r="H11" s="20">
        <v>549.79999999999995</v>
      </c>
    </row>
    <row r="12" spans="1:8" ht="13.9" customHeight="1">
      <c r="A12" s="21" t="s">
        <v>181</v>
      </c>
      <c r="B12" s="18">
        <v>38.5</v>
      </c>
      <c r="C12" s="18">
        <v>4.5999999999999996</v>
      </c>
      <c r="D12" s="18">
        <v>12.4</v>
      </c>
      <c r="E12" s="18">
        <v>31.9</v>
      </c>
      <c r="F12" s="18">
        <v>32.5</v>
      </c>
      <c r="G12" s="19">
        <v>34</v>
      </c>
      <c r="H12" s="20">
        <v>31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696.8</v>
      </c>
      <c r="C15" s="18">
        <v>522.4</v>
      </c>
      <c r="D15" s="18">
        <v>333.9</v>
      </c>
      <c r="E15" s="18">
        <v>309.89999999999998</v>
      </c>
      <c r="F15" s="18">
        <v>734.2</v>
      </c>
      <c r="G15" s="19">
        <v>300</v>
      </c>
      <c r="H15" s="20">
        <v>300</v>
      </c>
    </row>
    <row r="16" spans="1:8" ht="13.9" customHeight="1">
      <c r="A16" s="21" t="s">
        <v>49</v>
      </c>
      <c r="B16" s="18">
        <v>0</v>
      </c>
      <c r="C16" s="18">
        <v>-27.6</v>
      </c>
      <c r="D16" s="18">
        <v>0</v>
      </c>
      <c r="E16" s="18">
        <v>35.200000000000003</v>
      </c>
      <c r="F16" s="18">
        <v>0</v>
      </c>
      <c r="G16" s="19">
        <v>-4000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75961.900000000009</v>
      </c>
      <c r="C17" s="31">
        <f t="array" ref="C17">SUM(ROUND(C5:C16,1))</f>
        <v>90636.599999999991</v>
      </c>
      <c r="D17" s="31">
        <f t="array" ref="D17">SUM(ROUND(D5:D16,1))</f>
        <v>97702.999999999985</v>
      </c>
      <c r="E17" s="31">
        <f t="array" ref="E17">SUM(ROUND(E5:E16,1))</f>
        <v>101971.09999999999</v>
      </c>
      <c r="F17" s="31">
        <f t="array" ref="F17">SUM(ROUND(F5:F16,1))</f>
        <v>112592.59999999999</v>
      </c>
      <c r="G17" s="32">
        <f t="array" ref="G17">SUM(ROUND(G5:G16,1))</f>
        <v>86757.8</v>
      </c>
      <c r="H17" s="33">
        <f t="array" ref="H17">SUM(ROUND(H5:H16,1))</f>
        <v>93159.400000000009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I14" sqref="I14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254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10565.3</v>
      </c>
      <c r="C5" s="18">
        <v>12342.3</v>
      </c>
      <c r="D5" s="18">
        <v>12925.3</v>
      </c>
      <c r="E5" s="18">
        <v>15010</v>
      </c>
      <c r="F5" s="18">
        <v>15482.2</v>
      </c>
      <c r="G5" s="19">
        <v>15083.7</v>
      </c>
      <c r="H5" s="20">
        <v>18243.5</v>
      </c>
    </row>
    <row r="6" spans="1:8" ht="13.9" customHeight="1">
      <c r="A6" s="21" t="s">
        <v>175</v>
      </c>
      <c r="B6" s="18">
        <v>3208.3</v>
      </c>
      <c r="C6" s="18">
        <v>3784.5</v>
      </c>
      <c r="D6" s="18">
        <v>3863.1</v>
      </c>
      <c r="E6" s="18">
        <v>4102.8999999999996</v>
      </c>
      <c r="F6" s="18">
        <v>4264.3999999999996</v>
      </c>
      <c r="G6" s="19">
        <v>4157.2</v>
      </c>
      <c r="H6" s="20">
        <v>4840.7</v>
      </c>
    </row>
    <row r="7" spans="1:8" ht="13.9" customHeight="1">
      <c r="A7" s="21" t="s">
        <v>176</v>
      </c>
      <c r="B7" s="18">
        <v>1427</v>
      </c>
      <c r="C7" s="18">
        <v>3089.6</v>
      </c>
      <c r="D7" s="18">
        <v>3722.1</v>
      </c>
      <c r="E7" s="18">
        <v>2751.7</v>
      </c>
      <c r="F7" s="18">
        <v>3224.3</v>
      </c>
      <c r="G7" s="19">
        <v>3317.8</v>
      </c>
      <c r="H7" s="20">
        <v>3479.6</v>
      </c>
    </row>
    <row r="8" spans="1:8" ht="13.9" customHeight="1">
      <c r="A8" s="21" t="s">
        <v>177</v>
      </c>
      <c r="B8" s="18">
        <v>458.5</v>
      </c>
      <c r="C8" s="18">
        <v>503.4</v>
      </c>
      <c r="D8" s="18">
        <v>641.1</v>
      </c>
      <c r="E8" s="18">
        <v>307.2</v>
      </c>
      <c r="F8" s="18">
        <v>867.9</v>
      </c>
      <c r="G8" s="19">
        <v>246</v>
      </c>
      <c r="H8" s="20">
        <v>597.1</v>
      </c>
    </row>
    <row r="9" spans="1:8" ht="13.9" customHeight="1">
      <c r="A9" s="21" t="s">
        <v>178</v>
      </c>
      <c r="B9" s="18">
        <v>761.4</v>
      </c>
      <c r="C9" s="18">
        <v>663.2</v>
      </c>
      <c r="D9" s="18">
        <v>1474.2</v>
      </c>
      <c r="E9" s="18">
        <v>1114.8</v>
      </c>
      <c r="F9" s="18">
        <v>1148.5</v>
      </c>
      <c r="G9" s="19">
        <v>1089.8</v>
      </c>
      <c r="H9" s="20">
        <v>1357.5</v>
      </c>
    </row>
    <row r="10" spans="1:8" ht="13.9" customHeight="1">
      <c r="A10" s="21" t="s">
        <v>179</v>
      </c>
      <c r="B10" s="18">
        <v>422</v>
      </c>
      <c r="C10" s="18">
        <v>411.8</v>
      </c>
      <c r="D10" s="18">
        <v>303.7</v>
      </c>
      <c r="E10" s="18">
        <v>286.8</v>
      </c>
      <c r="F10" s="18">
        <v>58.5</v>
      </c>
      <c r="G10" s="19">
        <v>109.4</v>
      </c>
      <c r="H10" s="20">
        <v>13.2</v>
      </c>
    </row>
    <row r="11" spans="1:8" ht="13.9" customHeight="1">
      <c r="A11" s="21" t="s">
        <v>180</v>
      </c>
      <c r="B11" s="18">
        <v>2819.5</v>
      </c>
      <c r="C11" s="18">
        <v>2778</v>
      </c>
      <c r="D11" s="18">
        <v>399.9</v>
      </c>
      <c r="E11" s="18">
        <v>80.599999999999994</v>
      </c>
      <c r="F11" s="18">
        <v>81.599999999999994</v>
      </c>
      <c r="G11" s="19">
        <v>164</v>
      </c>
      <c r="H11" s="20">
        <v>158.1</v>
      </c>
    </row>
    <row r="12" spans="1:8" ht="13.9" customHeight="1">
      <c r="A12" s="21" t="s">
        <v>181</v>
      </c>
      <c r="B12" s="18">
        <v>30.8</v>
      </c>
      <c r="C12" s="18">
        <v>11.1</v>
      </c>
      <c r="D12" s="18">
        <v>40</v>
      </c>
      <c r="E12" s="18">
        <v>63.2</v>
      </c>
      <c r="F12" s="18">
        <v>29.2</v>
      </c>
      <c r="G12" s="19">
        <v>4.0999999999999996</v>
      </c>
      <c r="H12" s="20">
        <v>10.5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0</v>
      </c>
      <c r="C15" s="18">
        <v>0</v>
      </c>
      <c r="D15" s="18">
        <v>11</v>
      </c>
      <c r="E15" s="18">
        <v>-0.5</v>
      </c>
      <c r="F15" s="18">
        <v>0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10</v>
      </c>
      <c r="C16" s="18">
        <v>0</v>
      </c>
      <c r="D16" s="18">
        <v>0</v>
      </c>
      <c r="E16" s="18">
        <v>0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19702.8</v>
      </c>
      <c r="C17" s="31">
        <f t="array" ref="C17">SUM(ROUND(C5:C16,1))</f>
        <v>23583.899999999998</v>
      </c>
      <c r="D17" s="31">
        <f t="array" ref="D17">SUM(ROUND(D5:D16,1))</f>
        <v>23380.399999999998</v>
      </c>
      <c r="E17" s="31">
        <f t="array" ref="E17">SUM(ROUND(E5:E16,1))</f>
        <v>23716.7</v>
      </c>
      <c r="F17" s="31">
        <f t="array" ref="F17">SUM(ROUND(F5:F16,1))</f>
        <v>25156.6</v>
      </c>
      <c r="G17" s="32">
        <f t="array" ref="G17">SUM(ROUND(G5:G16,1))</f>
        <v>24172</v>
      </c>
      <c r="H17" s="33">
        <f t="array" ref="H17">SUM(ROUND(H5:H16,1))</f>
        <v>28700.199999999997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view="pageBreakPreview" zoomScaleNormal="100" zoomScaleSheetLayoutView="100" workbookViewId="0">
      <selection activeCell="L12" sqref="L12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16384" width="26.5703125" style="4"/>
  </cols>
  <sheetData>
    <row r="1" spans="1:8" ht="13.9" customHeight="1">
      <c r="A1" s="2" t="s">
        <v>255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5"/>
      <c r="D2" s="65"/>
      <c r="E2" s="65"/>
      <c r="F2" s="6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38389.300000000003</v>
      </c>
      <c r="C5" s="18">
        <v>37075.4</v>
      </c>
      <c r="D5" s="18">
        <v>38378.800000000003</v>
      </c>
      <c r="E5" s="18">
        <v>37767.300000000003</v>
      </c>
      <c r="F5" s="18">
        <v>34960.400000000001</v>
      </c>
      <c r="G5" s="19">
        <v>36487.5</v>
      </c>
      <c r="H5" s="20">
        <v>38738.199999999997</v>
      </c>
    </row>
    <row r="6" spans="1:8" ht="13.9" customHeight="1">
      <c r="A6" s="21" t="s">
        <v>175</v>
      </c>
      <c r="B6" s="18">
        <v>10937.8</v>
      </c>
      <c r="C6" s="18">
        <v>11324.3</v>
      </c>
      <c r="D6" s="18">
        <v>11813.9</v>
      </c>
      <c r="E6" s="18">
        <v>10334</v>
      </c>
      <c r="F6" s="18">
        <v>9165.9</v>
      </c>
      <c r="G6" s="19">
        <v>9624</v>
      </c>
      <c r="H6" s="20">
        <v>9878.1</v>
      </c>
    </row>
    <row r="7" spans="1:8" ht="13.9" customHeight="1">
      <c r="A7" s="21" t="s">
        <v>176</v>
      </c>
      <c r="B7" s="18">
        <v>6978.5</v>
      </c>
      <c r="C7" s="18">
        <v>7187</v>
      </c>
      <c r="D7" s="18">
        <v>8023.5</v>
      </c>
      <c r="E7" s="18">
        <v>8079.9</v>
      </c>
      <c r="F7" s="18">
        <v>9458.7999999999993</v>
      </c>
      <c r="G7" s="19">
        <v>8517.6</v>
      </c>
      <c r="H7" s="20">
        <v>9092</v>
      </c>
    </row>
    <row r="8" spans="1:8" ht="13.9" customHeight="1">
      <c r="A8" s="21" t="s">
        <v>177</v>
      </c>
      <c r="B8" s="18">
        <v>1005.2</v>
      </c>
      <c r="C8" s="18">
        <v>2252.4</v>
      </c>
      <c r="D8" s="18">
        <v>3040.6</v>
      </c>
      <c r="E8" s="18">
        <v>1054.7</v>
      </c>
      <c r="F8" s="18">
        <v>1269.8</v>
      </c>
      <c r="G8" s="19">
        <v>1134.5</v>
      </c>
      <c r="H8" s="20">
        <v>785</v>
      </c>
    </row>
    <row r="9" spans="1:8" ht="13.9" customHeight="1">
      <c r="A9" s="21" t="s">
        <v>178</v>
      </c>
      <c r="B9" s="18">
        <v>3119.9999999999995</v>
      </c>
      <c r="C9" s="18">
        <v>3410.9</v>
      </c>
      <c r="D9" s="18">
        <v>2621.7999999999997</v>
      </c>
      <c r="E9" s="18">
        <v>3447.7</v>
      </c>
      <c r="F9" s="18">
        <v>1452.6</v>
      </c>
      <c r="G9" s="19">
        <v>1342.2</v>
      </c>
      <c r="H9" s="20">
        <v>1513.4</v>
      </c>
    </row>
    <row r="10" spans="1:8" ht="13.9" customHeight="1">
      <c r="A10" s="21" t="s">
        <v>179</v>
      </c>
      <c r="B10" s="18">
        <v>21259.9</v>
      </c>
      <c r="C10" s="18">
        <v>22769.7</v>
      </c>
      <c r="D10" s="18">
        <v>19667.7</v>
      </c>
      <c r="E10" s="18">
        <v>21465.3</v>
      </c>
      <c r="F10" s="18">
        <v>28668.3</v>
      </c>
      <c r="G10" s="19">
        <v>28437.4</v>
      </c>
      <c r="H10" s="20">
        <v>30838.3</v>
      </c>
    </row>
    <row r="11" spans="1:8" ht="13.9" customHeight="1">
      <c r="A11" s="21" t="s">
        <v>180</v>
      </c>
      <c r="B11" s="18">
        <v>253.4</v>
      </c>
      <c r="C11" s="18">
        <v>529.1</v>
      </c>
      <c r="D11" s="18">
        <v>301.10000000000002</v>
      </c>
      <c r="E11" s="18">
        <v>315.5</v>
      </c>
      <c r="F11" s="18">
        <v>139</v>
      </c>
      <c r="G11" s="19">
        <v>153</v>
      </c>
      <c r="H11" s="20">
        <v>100</v>
      </c>
    </row>
    <row r="12" spans="1:8" ht="13.9" customHeight="1">
      <c r="A12" s="21" t="s">
        <v>181</v>
      </c>
      <c r="B12" s="18">
        <v>1676.4</v>
      </c>
      <c r="C12" s="18">
        <v>1687.3</v>
      </c>
      <c r="D12" s="18">
        <v>1571.9</v>
      </c>
      <c r="E12" s="18">
        <v>2151</v>
      </c>
      <c r="F12" s="18">
        <v>1419.8</v>
      </c>
      <c r="G12" s="19">
        <v>1553</v>
      </c>
      <c r="H12" s="20">
        <v>1010.6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25</v>
      </c>
      <c r="C15" s="18">
        <v>3</v>
      </c>
      <c r="D15" s="18">
        <v>33</v>
      </c>
      <c r="E15" s="18">
        <v>0.5</v>
      </c>
      <c r="F15" s="18">
        <v>5.5</v>
      </c>
      <c r="G15" s="19">
        <v>0</v>
      </c>
      <c r="H15" s="20">
        <v>0</v>
      </c>
    </row>
    <row r="16" spans="1:8" ht="13.9" customHeight="1">
      <c r="A16" s="21" t="s">
        <v>49</v>
      </c>
      <c r="B16" s="18">
        <v>-174.7</v>
      </c>
      <c r="C16" s="18">
        <v>0</v>
      </c>
      <c r="D16" s="18">
        <v>0</v>
      </c>
      <c r="E16" s="18">
        <v>-769.1</v>
      </c>
      <c r="F16" s="18">
        <v>0</v>
      </c>
      <c r="G16" s="19">
        <v>0</v>
      </c>
      <c r="H16" s="20">
        <v>0</v>
      </c>
    </row>
    <row r="17" spans="1:8" ht="14.45" customHeight="1" thickBot="1">
      <c r="A17" s="23" t="s">
        <v>185</v>
      </c>
      <c r="B17" s="31">
        <f t="array" ref="B17">SUM(ROUND(B5:B16,1))</f>
        <v>83470.8</v>
      </c>
      <c r="C17" s="31">
        <f t="array" ref="C17">SUM(ROUND(C5:C16,1))</f>
        <v>86239.1</v>
      </c>
      <c r="D17" s="31">
        <f t="array" ref="D17">SUM(ROUND(D5:D16,1))</f>
        <v>85452.3</v>
      </c>
      <c r="E17" s="31">
        <f t="array" ref="E17">SUM(ROUND(E5:E16,1))</f>
        <v>83846.799999999988</v>
      </c>
      <c r="F17" s="31">
        <f t="array" ref="F17">SUM(ROUND(F5:F16,1))</f>
        <v>86540.1</v>
      </c>
      <c r="G17" s="32">
        <f t="array" ref="G17">SUM(ROUND(G5:G16,1))</f>
        <v>87249.2</v>
      </c>
      <c r="H17" s="33">
        <f t="array" ref="H17">SUM(ROUND(H5:H16,1))</f>
        <v>91955.6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view="pageBreakPreview" zoomScaleNormal="100" zoomScaleSheetLayoutView="100" workbookViewId="0">
      <selection activeCell="J18" sqref="J18"/>
    </sheetView>
  </sheetViews>
  <sheetFormatPr baseColWidth="10" defaultColWidth="11.5703125" defaultRowHeight="15" customHeight="1"/>
  <cols>
    <col min="1" max="1" width="33.5703125" style="56" bestFit="1" customWidth="1"/>
    <col min="2" max="5" width="9.42578125" style="57" bestFit="1" customWidth="1"/>
    <col min="6" max="6" width="9.42578125" style="57" customWidth="1"/>
    <col min="7" max="8" width="9.42578125" style="57" bestFit="1" customWidth="1"/>
    <col min="9" max="255" width="11.5703125" style="4"/>
    <col min="256" max="256" width="0" style="4" hidden="1" customWidth="1"/>
    <col min="257" max="257" width="33.5703125" style="4" bestFit="1" customWidth="1"/>
    <col min="258" max="261" width="9.42578125" style="4" bestFit="1" customWidth="1"/>
    <col min="262" max="262" width="9.42578125" style="4" customWidth="1"/>
    <col min="263" max="264" width="9.42578125" style="4" bestFit="1" customWidth="1"/>
    <col min="265" max="511" width="11.5703125" style="4"/>
    <col min="512" max="512" width="0" style="4" hidden="1" customWidth="1"/>
    <col min="513" max="513" width="33.5703125" style="4" bestFit="1" customWidth="1"/>
    <col min="514" max="517" width="9.42578125" style="4" bestFit="1" customWidth="1"/>
    <col min="518" max="518" width="9.42578125" style="4" customWidth="1"/>
    <col min="519" max="520" width="9.42578125" style="4" bestFit="1" customWidth="1"/>
    <col min="521" max="767" width="11.5703125" style="4"/>
    <col min="768" max="768" width="0" style="4" hidden="1" customWidth="1"/>
    <col min="769" max="769" width="33.5703125" style="4" bestFit="1" customWidth="1"/>
    <col min="770" max="773" width="9.42578125" style="4" bestFit="1" customWidth="1"/>
    <col min="774" max="774" width="9.42578125" style="4" customWidth="1"/>
    <col min="775" max="776" width="9.42578125" style="4" bestFit="1" customWidth="1"/>
    <col min="777" max="1023" width="11.5703125" style="4"/>
    <col min="1024" max="1024" width="0" style="4" hidden="1" customWidth="1"/>
    <col min="1025" max="1025" width="33.5703125" style="4" bestFit="1" customWidth="1"/>
    <col min="1026" max="1029" width="9.42578125" style="4" bestFit="1" customWidth="1"/>
    <col min="1030" max="1030" width="9.42578125" style="4" customWidth="1"/>
    <col min="1031" max="1032" width="9.42578125" style="4" bestFit="1" customWidth="1"/>
    <col min="1033" max="1279" width="11.5703125" style="4"/>
    <col min="1280" max="1280" width="0" style="4" hidden="1" customWidth="1"/>
    <col min="1281" max="1281" width="33.5703125" style="4" bestFit="1" customWidth="1"/>
    <col min="1282" max="1285" width="9.42578125" style="4" bestFit="1" customWidth="1"/>
    <col min="1286" max="1286" width="9.42578125" style="4" customWidth="1"/>
    <col min="1287" max="1288" width="9.42578125" style="4" bestFit="1" customWidth="1"/>
    <col min="1289" max="1535" width="11.5703125" style="4"/>
    <col min="1536" max="1536" width="0" style="4" hidden="1" customWidth="1"/>
    <col min="1537" max="1537" width="33.5703125" style="4" bestFit="1" customWidth="1"/>
    <col min="1538" max="1541" width="9.42578125" style="4" bestFit="1" customWidth="1"/>
    <col min="1542" max="1542" width="9.42578125" style="4" customWidth="1"/>
    <col min="1543" max="1544" width="9.42578125" style="4" bestFit="1" customWidth="1"/>
    <col min="1545" max="1791" width="11.5703125" style="4"/>
    <col min="1792" max="1792" width="0" style="4" hidden="1" customWidth="1"/>
    <col min="1793" max="1793" width="33.5703125" style="4" bestFit="1" customWidth="1"/>
    <col min="1794" max="1797" width="9.42578125" style="4" bestFit="1" customWidth="1"/>
    <col min="1798" max="1798" width="9.42578125" style="4" customWidth="1"/>
    <col min="1799" max="1800" width="9.42578125" style="4" bestFit="1" customWidth="1"/>
    <col min="1801" max="2047" width="11.5703125" style="4"/>
    <col min="2048" max="2048" width="0" style="4" hidden="1" customWidth="1"/>
    <col min="2049" max="2049" width="33.5703125" style="4" bestFit="1" customWidth="1"/>
    <col min="2050" max="2053" width="9.42578125" style="4" bestFit="1" customWidth="1"/>
    <col min="2054" max="2054" width="9.42578125" style="4" customWidth="1"/>
    <col min="2055" max="2056" width="9.42578125" style="4" bestFit="1" customWidth="1"/>
    <col min="2057" max="2303" width="11.5703125" style="4"/>
    <col min="2304" max="2304" width="0" style="4" hidden="1" customWidth="1"/>
    <col min="2305" max="2305" width="33.5703125" style="4" bestFit="1" customWidth="1"/>
    <col min="2306" max="2309" width="9.42578125" style="4" bestFit="1" customWidth="1"/>
    <col min="2310" max="2310" width="9.42578125" style="4" customWidth="1"/>
    <col min="2311" max="2312" width="9.42578125" style="4" bestFit="1" customWidth="1"/>
    <col min="2313" max="2559" width="11.5703125" style="4"/>
    <col min="2560" max="2560" width="0" style="4" hidden="1" customWidth="1"/>
    <col min="2561" max="2561" width="33.5703125" style="4" bestFit="1" customWidth="1"/>
    <col min="2562" max="2565" width="9.42578125" style="4" bestFit="1" customWidth="1"/>
    <col min="2566" max="2566" width="9.42578125" style="4" customWidth="1"/>
    <col min="2567" max="2568" width="9.42578125" style="4" bestFit="1" customWidth="1"/>
    <col min="2569" max="2815" width="11.5703125" style="4"/>
    <col min="2816" max="2816" width="0" style="4" hidden="1" customWidth="1"/>
    <col min="2817" max="2817" width="33.5703125" style="4" bestFit="1" customWidth="1"/>
    <col min="2818" max="2821" width="9.42578125" style="4" bestFit="1" customWidth="1"/>
    <col min="2822" max="2822" width="9.42578125" style="4" customWidth="1"/>
    <col min="2823" max="2824" width="9.42578125" style="4" bestFit="1" customWidth="1"/>
    <col min="2825" max="3071" width="11.5703125" style="4"/>
    <col min="3072" max="3072" width="0" style="4" hidden="1" customWidth="1"/>
    <col min="3073" max="3073" width="33.5703125" style="4" bestFit="1" customWidth="1"/>
    <col min="3074" max="3077" width="9.42578125" style="4" bestFit="1" customWidth="1"/>
    <col min="3078" max="3078" width="9.42578125" style="4" customWidth="1"/>
    <col min="3079" max="3080" width="9.42578125" style="4" bestFit="1" customWidth="1"/>
    <col min="3081" max="3327" width="11.5703125" style="4"/>
    <col min="3328" max="3328" width="0" style="4" hidden="1" customWidth="1"/>
    <col min="3329" max="3329" width="33.5703125" style="4" bestFit="1" customWidth="1"/>
    <col min="3330" max="3333" width="9.42578125" style="4" bestFit="1" customWidth="1"/>
    <col min="3334" max="3334" width="9.42578125" style="4" customWidth="1"/>
    <col min="3335" max="3336" width="9.42578125" style="4" bestFit="1" customWidth="1"/>
    <col min="3337" max="3583" width="11.5703125" style="4"/>
    <col min="3584" max="3584" width="0" style="4" hidden="1" customWidth="1"/>
    <col min="3585" max="3585" width="33.5703125" style="4" bestFit="1" customWidth="1"/>
    <col min="3586" max="3589" width="9.42578125" style="4" bestFit="1" customWidth="1"/>
    <col min="3590" max="3590" width="9.42578125" style="4" customWidth="1"/>
    <col min="3591" max="3592" width="9.42578125" style="4" bestFit="1" customWidth="1"/>
    <col min="3593" max="3839" width="11.5703125" style="4"/>
    <col min="3840" max="3840" width="0" style="4" hidden="1" customWidth="1"/>
    <col min="3841" max="3841" width="33.5703125" style="4" bestFit="1" customWidth="1"/>
    <col min="3842" max="3845" width="9.42578125" style="4" bestFit="1" customWidth="1"/>
    <col min="3846" max="3846" width="9.42578125" style="4" customWidth="1"/>
    <col min="3847" max="3848" width="9.42578125" style="4" bestFit="1" customWidth="1"/>
    <col min="3849" max="4095" width="11.5703125" style="4"/>
    <col min="4096" max="4096" width="0" style="4" hidden="1" customWidth="1"/>
    <col min="4097" max="4097" width="33.5703125" style="4" bestFit="1" customWidth="1"/>
    <col min="4098" max="4101" width="9.42578125" style="4" bestFit="1" customWidth="1"/>
    <col min="4102" max="4102" width="9.42578125" style="4" customWidth="1"/>
    <col min="4103" max="4104" width="9.42578125" style="4" bestFit="1" customWidth="1"/>
    <col min="4105" max="4351" width="11.5703125" style="4"/>
    <col min="4352" max="4352" width="0" style="4" hidden="1" customWidth="1"/>
    <col min="4353" max="4353" width="33.5703125" style="4" bestFit="1" customWidth="1"/>
    <col min="4354" max="4357" width="9.42578125" style="4" bestFit="1" customWidth="1"/>
    <col min="4358" max="4358" width="9.42578125" style="4" customWidth="1"/>
    <col min="4359" max="4360" width="9.42578125" style="4" bestFit="1" customWidth="1"/>
    <col min="4361" max="4607" width="11.5703125" style="4"/>
    <col min="4608" max="4608" width="0" style="4" hidden="1" customWidth="1"/>
    <col min="4609" max="4609" width="33.5703125" style="4" bestFit="1" customWidth="1"/>
    <col min="4610" max="4613" width="9.42578125" style="4" bestFit="1" customWidth="1"/>
    <col min="4614" max="4614" width="9.42578125" style="4" customWidth="1"/>
    <col min="4615" max="4616" width="9.42578125" style="4" bestFit="1" customWidth="1"/>
    <col min="4617" max="4863" width="11.5703125" style="4"/>
    <col min="4864" max="4864" width="0" style="4" hidden="1" customWidth="1"/>
    <col min="4865" max="4865" width="33.5703125" style="4" bestFit="1" customWidth="1"/>
    <col min="4866" max="4869" width="9.42578125" style="4" bestFit="1" customWidth="1"/>
    <col min="4870" max="4870" width="9.42578125" style="4" customWidth="1"/>
    <col min="4871" max="4872" width="9.42578125" style="4" bestFit="1" customWidth="1"/>
    <col min="4873" max="5119" width="11.5703125" style="4"/>
    <col min="5120" max="5120" width="0" style="4" hidden="1" customWidth="1"/>
    <col min="5121" max="5121" width="33.5703125" style="4" bestFit="1" customWidth="1"/>
    <col min="5122" max="5125" width="9.42578125" style="4" bestFit="1" customWidth="1"/>
    <col min="5126" max="5126" width="9.42578125" style="4" customWidth="1"/>
    <col min="5127" max="5128" width="9.42578125" style="4" bestFit="1" customWidth="1"/>
    <col min="5129" max="5375" width="11.5703125" style="4"/>
    <col min="5376" max="5376" width="0" style="4" hidden="1" customWidth="1"/>
    <col min="5377" max="5377" width="33.5703125" style="4" bestFit="1" customWidth="1"/>
    <col min="5378" max="5381" width="9.42578125" style="4" bestFit="1" customWidth="1"/>
    <col min="5382" max="5382" width="9.42578125" style="4" customWidth="1"/>
    <col min="5383" max="5384" width="9.42578125" style="4" bestFit="1" customWidth="1"/>
    <col min="5385" max="5631" width="11.5703125" style="4"/>
    <col min="5632" max="5632" width="0" style="4" hidden="1" customWidth="1"/>
    <col min="5633" max="5633" width="33.5703125" style="4" bestFit="1" customWidth="1"/>
    <col min="5634" max="5637" width="9.42578125" style="4" bestFit="1" customWidth="1"/>
    <col min="5638" max="5638" width="9.42578125" style="4" customWidth="1"/>
    <col min="5639" max="5640" width="9.42578125" style="4" bestFit="1" customWidth="1"/>
    <col min="5641" max="5887" width="11.5703125" style="4"/>
    <col min="5888" max="5888" width="0" style="4" hidden="1" customWidth="1"/>
    <col min="5889" max="5889" width="33.5703125" style="4" bestFit="1" customWidth="1"/>
    <col min="5890" max="5893" width="9.42578125" style="4" bestFit="1" customWidth="1"/>
    <col min="5894" max="5894" width="9.42578125" style="4" customWidth="1"/>
    <col min="5895" max="5896" width="9.42578125" style="4" bestFit="1" customWidth="1"/>
    <col min="5897" max="6143" width="11.5703125" style="4"/>
    <col min="6144" max="6144" width="0" style="4" hidden="1" customWidth="1"/>
    <col min="6145" max="6145" width="33.5703125" style="4" bestFit="1" customWidth="1"/>
    <col min="6146" max="6149" width="9.42578125" style="4" bestFit="1" customWidth="1"/>
    <col min="6150" max="6150" width="9.42578125" style="4" customWidth="1"/>
    <col min="6151" max="6152" width="9.42578125" style="4" bestFit="1" customWidth="1"/>
    <col min="6153" max="6399" width="11.5703125" style="4"/>
    <col min="6400" max="6400" width="0" style="4" hidden="1" customWidth="1"/>
    <col min="6401" max="6401" width="33.5703125" style="4" bestFit="1" customWidth="1"/>
    <col min="6402" max="6405" width="9.42578125" style="4" bestFit="1" customWidth="1"/>
    <col min="6406" max="6406" width="9.42578125" style="4" customWidth="1"/>
    <col min="6407" max="6408" width="9.42578125" style="4" bestFit="1" customWidth="1"/>
    <col min="6409" max="6655" width="11.5703125" style="4"/>
    <col min="6656" max="6656" width="0" style="4" hidden="1" customWidth="1"/>
    <col min="6657" max="6657" width="33.5703125" style="4" bestFit="1" customWidth="1"/>
    <col min="6658" max="6661" width="9.42578125" style="4" bestFit="1" customWidth="1"/>
    <col min="6662" max="6662" width="9.42578125" style="4" customWidth="1"/>
    <col min="6663" max="6664" width="9.42578125" style="4" bestFit="1" customWidth="1"/>
    <col min="6665" max="6911" width="11.5703125" style="4"/>
    <col min="6912" max="6912" width="0" style="4" hidden="1" customWidth="1"/>
    <col min="6913" max="6913" width="33.5703125" style="4" bestFit="1" customWidth="1"/>
    <col min="6914" max="6917" width="9.42578125" style="4" bestFit="1" customWidth="1"/>
    <col min="6918" max="6918" width="9.42578125" style="4" customWidth="1"/>
    <col min="6919" max="6920" width="9.42578125" style="4" bestFit="1" customWidth="1"/>
    <col min="6921" max="7167" width="11.5703125" style="4"/>
    <col min="7168" max="7168" width="0" style="4" hidden="1" customWidth="1"/>
    <col min="7169" max="7169" width="33.5703125" style="4" bestFit="1" customWidth="1"/>
    <col min="7170" max="7173" width="9.42578125" style="4" bestFit="1" customWidth="1"/>
    <col min="7174" max="7174" width="9.42578125" style="4" customWidth="1"/>
    <col min="7175" max="7176" width="9.42578125" style="4" bestFit="1" customWidth="1"/>
    <col min="7177" max="7423" width="11.5703125" style="4"/>
    <col min="7424" max="7424" width="0" style="4" hidden="1" customWidth="1"/>
    <col min="7425" max="7425" width="33.5703125" style="4" bestFit="1" customWidth="1"/>
    <col min="7426" max="7429" width="9.42578125" style="4" bestFit="1" customWidth="1"/>
    <col min="7430" max="7430" width="9.42578125" style="4" customWidth="1"/>
    <col min="7431" max="7432" width="9.42578125" style="4" bestFit="1" customWidth="1"/>
    <col min="7433" max="7679" width="11.5703125" style="4"/>
    <col min="7680" max="7680" width="0" style="4" hidden="1" customWidth="1"/>
    <col min="7681" max="7681" width="33.5703125" style="4" bestFit="1" customWidth="1"/>
    <col min="7682" max="7685" width="9.42578125" style="4" bestFit="1" customWidth="1"/>
    <col min="7686" max="7686" width="9.42578125" style="4" customWidth="1"/>
    <col min="7687" max="7688" width="9.42578125" style="4" bestFit="1" customWidth="1"/>
    <col min="7689" max="7935" width="11.5703125" style="4"/>
    <col min="7936" max="7936" width="0" style="4" hidden="1" customWidth="1"/>
    <col min="7937" max="7937" width="33.5703125" style="4" bestFit="1" customWidth="1"/>
    <col min="7938" max="7941" width="9.42578125" style="4" bestFit="1" customWidth="1"/>
    <col min="7942" max="7942" width="9.42578125" style="4" customWidth="1"/>
    <col min="7943" max="7944" width="9.42578125" style="4" bestFit="1" customWidth="1"/>
    <col min="7945" max="8191" width="11.5703125" style="4"/>
    <col min="8192" max="8192" width="0" style="4" hidden="1" customWidth="1"/>
    <col min="8193" max="8193" width="33.5703125" style="4" bestFit="1" customWidth="1"/>
    <col min="8194" max="8197" width="9.42578125" style="4" bestFit="1" customWidth="1"/>
    <col min="8198" max="8198" width="9.42578125" style="4" customWidth="1"/>
    <col min="8199" max="8200" width="9.42578125" style="4" bestFit="1" customWidth="1"/>
    <col min="8201" max="8447" width="11.5703125" style="4"/>
    <col min="8448" max="8448" width="0" style="4" hidden="1" customWidth="1"/>
    <col min="8449" max="8449" width="33.5703125" style="4" bestFit="1" customWidth="1"/>
    <col min="8450" max="8453" width="9.42578125" style="4" bestFit="1" customWidth="1"/>
    <col min="8454" max="8454" width="9.42578125" style="4" customWidth="1"/>
    <col min="8455" max="8456" width="9.42578125" style="4" bestFit="1" customWidth="1"/>
    <col min="8457" max="8703" width="11.5703125" style="4"/>
    <col min="8704" max="8704" width="0" style="4" hidden="1" customWidth="1"/>
    <col min="8705" max="8705" width="33.5703125" style="4" bestFit="1" customWidth="1"/>
    <col min="8706" max="8709" width="9.42578125" style="4" bestFit="1" customWidth="1"/>
    <col min="8710" max="8710" width="9.42578125" style="4" customWidth="1"/>
    <col min="8711" max="8712" width="9.42578125" style="4" bestFit="1" customWidth="1"/>
    <col min="8713" max="8959" width="11.5703125" style="4"/>
    <col min="8960" max="8960" width="0" style="4" hidden="1" customWidth="1"/>
    <col min="8961" max="8961" width="33.5703125" style="4" bestFit="1" customWidth="1"/>
    <col min="8962" max="8965" width="9.42578125" style="4" bestFit="1" customWidth="1"/>
    <col min="8966" max="8966" width="9.42578125" style="4" customWidth="1"/>
    <col min="8967" max="8968" width="9.42578125" style="4" bestFit="1" customWidth="1"/>
    <col min="8969" max="9215" width="11.5703125" style="4"/>
    <col min="9216" max="9216" width="0" style="4" hidden="1" customWidth="1"/>
    <col min="9217" max="9217" width="33.5703125" style="4" bestFit="1" customWidth="1"/>
    <col min="9218" max="9221" width="9.42578125" style="4" bestFit="1" customWidth="1"/>
    <col min="9222" max="9222" width="9.42578125" style="4" customWidth="1"/>
    <col min="9223" max="9224" width="9.42578125" style="4" bestFit="1" customWidth="1"/>
    <col min="9225" max="9471" width="11.5703125" style="4"/>
    <col min="9472" max="9472" width="0" style="4" hidden="1" customWidth="1"/>
    <col min="9473" max="9473" width="33.5703125" style="4" bestFit="1" customWidth="1"/>
    <col min="9474" max="9477" width="9.42578125" style="4" bestFit="1" customWidth="1"/>
    <col min="9478" max="9478" width="9.42578125" style="4" customWidth="1"/>
    <col min="9479" max="9480" width="9.42578125" style="4" bestFit="1" customWidth="1"/>
    <col min="9481" max="9727" width="11.5703125" style="4"/>
    <col min="9728" max="9728" width="0" style="4" hidden="1" customWidth="1"/>
    <col min="9729" max="9729" width="33.5703125" style="4" bestFit="1" customWidth="1"/>
    <col min="9730" max="9733" width="9.42578125" style="4" bestFit="1" customWidth="1"/>
    <col min="9734" max="9734" width="9.42578125" style="4" customWidth="1"/>
    <col min="9735" max="9736" width="9.42578125" style="4" bestFit="1" customWidth="1"/>
    <col min="9737" max="9983" width="11.5703125" style="4"/>
    <col min="9984" max="9984" width="0" style="4" hidden="1" customWidth="1"/>
    <col min="9985" max="9985" width="33.5703125" style="4" bestFit="1" customWidth="1"/>
    <col min="9986" max="9989" width="9.42578125" style="4" bestFit="1" customWidth="1"/>
    <col min="9990" max="9990" width="9.42578125" style="4" customWidth="1"/>
    <col min="9991" max="9992" width="9.42578125" style="4" bestFit="1" customWidth="1"/>
    <col min="9993" max="10239" width="11.5703125" style="4"/>
    <col min="10240" max="10240" width="0" style="4" hidden="1" customWidth="1"/>
    <col min="10241" max="10241" width="33.5703125" style="4" bestFit="1" customWidth="1"/>
    <col min="10242" max="10245" width="9.42578125" style="4" bestFit="1" customWidth="1"/>
    <col min="10246" max="10246" width="9.42578125" style="4" customWidth="1"/>
    <col min="10247" max="10248" width="9.42578125" style="4" bestFit="1" customWidth="1"/>
    <col min="10249" max="10495" width="11.5703125" style="4"/>
    <col min="10496" max="10496" width="0" style="4" hidden="1" customWidth="1"/>
    <col min="10497" max="10497" width="33.5703125" style="4" bestFit="1" customWidth="1"/>
    <col min="10498" max="10501" width="9.42578125" style="4" bestFit="1" customWidth="1"/>
    <col min="10502" max="10502" width="9.42578125" style="4" customWidth="1"/>
    <col min="10503" max="10504" width="9.42578125" style="4" bestFit="1" customWidth="1"/>
    <col min="10505" max="10751" width="11.5703125" style="4"/>
    <col min="10752" max="10752" width="0" style="4" hidden="1" customWidth="1"/>
    <col min="10753" max="10753" width="33.5703125" style="4" bestFit="1" customWidth="1"/>
    <col min="10754" max="10757" width="9.42578125" style="4" bestFit="1" customWidth="1"/>
    <col min="10758" max="10758" width="9.42578125" style="4" customWidth="1"/>
    <col min="10759" max="10760" width="9.42578125" style="4" bestFit="1" customWidth="1"/>
    <col min="10761" max="11007" width="11.5703125" style="4"/>
    <col min="11008" max="11008" width="0" style="4" hidden="1" customWidth="1"/>
    <col min="11009" max="11009" width="33.5703125" style="4" bestFit="1" customWidth="1"/>
    <col min="11010" max="11013" width="9.42578125" style="4" bestFit="1" customWidth="1"/>
    <col min="11014" max="11014" width="9.42578125" style="4" customWidth="1"/>
    <col min="11015" max="11016" width="9.42578125" style="4" bestFit="1" customWidth="1"/>
    <col min="11017" max="11263" width="11.5703125" style="4"/>
    <col min="11264" max="11264" width="0" style="4" hidden="1" customWidth="1"/>
    <col min="11265" max="11265" width="33.5703125" style="4" bestFit="1" customWidth="1"/>
    <col min="11266" max="11269" width="9.42578125" style="4" bestFit="1" customWidth="1"/>
    <col min="11270" max="11270" width="9.42578125" style="4" customWidth="1"/>
    <col min="11271" max="11272" width="9.42578125" style="4" bestFit="1" customWidth="1"/>
    <col min="11273" max="11519" width="11.5703125" style="4"/>
    <col min="11520" max="11520" width="0" style="4" hidden="1" customWidth="1"/>
    <col min="11521" max="11521" width="33.5703125" style="4" bestFit="1" customWidth="1"/>
    <col min="11522" max="11525" width="9.42578125" style="4" bestFit="1" customWidth="1"/>
    <col min="11526" max="11526" width="9.42578125" style="4" customWidth="1"/>
    <col min="11527" max="11528" width="9.42578125" style="4" bestFit="1" customWidth="1"/>
    <col min="11529" max="11775" width="11.5703125" style="4"/>
    <col min="11776" max="11776" width="0" style="4" hidden="1" customWidth="1"/>
    <col min="11777" max="11777" width="33.5703125" style="4" bestFit="1" customWidth="1"/>
    <col min="11778" max="11781" width="9.42578125" style="4" bestFit="1" customWidth="1"/>
    <col min="11782" max="11782" width="9.42578125" style="4" customWidth="1"/>
    <col min="11783" max="11784" width="9.42578125" style="4" bestFit="1" customWidth="1"/>
    <col min="11785" max="12031" width="11.5703125" style="4"/>
    <col min="12032" max="12032" width="0" style="4" hidden="1" customWidth="1"/>
    <col min="12033" max="12033" width="33.5703125" style="4" bestFit="1" customWidth="1"/>
    <col min="12034" max="12037" width="9.42578125" style="4" bestFit="1" customWidth="1"/>
    <col min="12038" max="12038" width="9.42578125" style="4" customWidth="1"/>
    <col min="12039" max="12040" width="9.42578125" style="4" bestFit="1" customWidth="1"/>
    <col min="12041" max="12287" width="11.5703125" style="4"/>
    <col min="12288" max="12288" width="0" style="4" hidden="1" customWidth="1"/>
    <col min="12289" max="12289" width="33.5703125" style="4" bestFit="1" customWidth="1"/>
    <col min="12290" max="12293" width="9.42578125" style="4" bestFit="1" customWidth="1"/>
    <col min="12294" max="12294" width="9.42578125" style="4" customWidth="1"/>
    <col min="12295" max="12296" width="9.42578125" style="4" bestFit="1" customWidth="1"/>
    <col min="12297" max="12543" width="11.5703125" style="4"/>
    <col min="12544" max="12544" width="0" style="4" hidden="1" customWidth="1"/>
    <col min="12545" max="12545" width="33.5703125" style="4" bestFit="1" customWidth="1"/>
    <col min="12546" max="12549" width="9.42578125" style="4" bestFit="1" customWidth="1"/>
    <col min="12550" max="12550" width="9.42578125" style="4" customWidth="1"/>
    <col min="12551" max="12552" width="9.42578125" style="4" bestFit="1" customWidth="1"/>
    <col min="12553" max="12799" width="11.5703125" style="4"/>
    <col min="12800" max="12800" width="0" style="4" hidden="1" customWidth="1"/>
    <col min="12801" max="12801" width="33.5703125" style="4" bestFit="1" customWidth="1"/>
    <col min="12802" max="12805" width="9.42578125" style="4" bestFit="1" customWidth="1"/>
    <col min="12806" max="12806" width="9.42578125" style="4" customWidth="1"/>
    <col min="12807" max="12808" width="9.42578125" style="4" bestFit="1" customWidth="1"/>
    <col min="12809" max="13055" width="11.5703125" style="4"/>
    <col min="13056" max="13056" width="0" style="4" hidden="1" customWidth="1"/>
    <col min="13057" max="13057" width="33.5703125" style="4" bestFit="1" customWidth="1"/>
    <col min="13058" max="13061" width="9.42578125" style="4" bestFit="1" customWidth="1"/>
    <col min="13062" max="13062" width="9.42578125" style="4" customWidth="1"/>
    <col min="13063" max="13064" width="9.42578125" style="4" bestFit="1" customWidth="1"/>
    <col min="13065" max="13311" width="11.5703125" style="4"/>
    <col min="13312" max="13312" width="0" style="4" hidden="1" customWidth="1"/>
    <col min="13313" max="13313" width="33.5703125" style="4" bestFit="1" customWidth="1"/>
    <col min="13314" max="13317" width="9.42578125" style="4" bestFit="1" customWidth="1"/>
    <col min="13318" max="13318" width="9.42578125" style="4" customWidth="1"/>
    <col min="13319" max="13320" width="9.42578125" style="4" bestFit="1" customWidth="1"/>
    <col min="13321" max="13567" width="11.5703125" style="4"/>
    <col min="13568" max="13568" width="0" style="4" hidden="1" customWidth="1"/>
    <col min="13569" max="13569" width="33.5703125" style="4" bestFit="1" customWidth="1"/>
    <col min="13570" max="13573" width="9.42578125" style="4" bestFit="1" customWidth="1"/>
    <col min="13574" max="13574" width="9.42578125" style="4" customWidth="1"/>
    <col min="13575" max="13576" width="9.42578125" style="4" bestFit="1" customWidth="1"/>
    <col min="13577" max="13823" width="11.5703125" style="4"/>
    <col min="13824" max="13824" width="0" style="4" hidden="1" customWidth="1"/>
    <col min="13825" max="13825" width="33.5703125" style="4" bestFit="1" customWidth="1"/>
    <col min="13826" max="13829" width="9.42578125" style="4" bestFit="1" customWidth="1"/>
    <col min="13830" max="13830" width="9.42578125" style="4" customWidth="1"/>
    <col min="13831" max="13832" width="9.42578125" style="4" bestFit="1" customWidth="1"/>
    <col min="13833" max="14079" width="11.5703125" style="4"/>
    <col min="14080" max="14080" width="0" style="4" hidden="1" customWidth="1"/>
    <col min="14081" max="14081" width="33.5703125" style="4" bestFit="1" customWidth="1"/>
    <col min="14082" max="14085" width="9.42578125" style="4" bestFit="1" customWidth="1"/>
    <col min="14086" max="14086" width="9.42578125" style="4" customWidth="1"/>
    <col min="14087" max="14088" width="9.42578125" style="4" bestFit="1" customWidth="1"/>
    <col min="14089" max="14335" width="11.5703125" style="4"/>
    <col min="14336" max="14336" width="0" style="4" hidden="1" customWidth="1"/>
    <col min="14337" max="14337" width="33.5703125" style="4" bestFit="1" customWidth="1"/>
    <col min="14338" max="14341" width="9.42578125" style="4" bestFit="1" customWidth="1"/>
    <col min="14342" max="14342" width="9.42578125" style="4" customWidth="1"/>
    <col min="14343" max="14344" width="9.42578125" style="4" bestFit="1" customWidth="1"/>
    <col min="14345" max="14591" width="11.5703125" style="4"/>
    <col min="14592" max="14592" width="0" style="4" hidden="1" customWidth="1"/>
    <col min="14593" max="14593" width="33.5703125" style="4" bestFit="1" customWidth="1"/>
    <col min="14594" max="14597" width="9.42578125" style="4" bestFit="1" customWidth="1"/>
    <col min="14598" max="14598" width="9.42578125" style="4" customWidth="1"/>
    <col min="14599" max="14600" width="9.42578125" style="4" bestFit="1" customWidth="1"/>
    <col min="14601" max="14847" width="11.5703125" style="4"/>
    <col min="14848" max="14848" width="0" style="4" hidden="1" customWidth="1"/>
    <col min="14849" max="14849" width="33.5703125" style="4" bestFit="1" customWidth="1"/>
    <col min="14850" max="14853" width="9.42578125" style="4" bestFit="1" customWidth="1"/>
    <col min="14854" max="14854" width="9.42578125" style="4" customWidth="1"/>
    <col min="14855" max="14856" width="9.42578125" style="4" bestFit="1" customWidth="1"/>
    <col min="14857" max="15103" width="11.5703125" style="4"/>
    <col min="15104" max="15104" width="0" style="4" hidden="1" customWidth="1"/>
    <col min="15105" max="15105" width="33.5703125" style="4" bestFit="1" customWidth="1"/>
    <col min="15106" max="15109" width="9.42578125" style="4" bestFit="1" customWidth="1"/>
    <col min="15110" max="15110" width="9.42578125" style="4" customWidth="1"/>
    <col min="15111" max="15112" width="9.42578125" style="4" bestFit="1" customWidth="1"/>
    <col min="15113" max="15359" width="11.5703125" style="4"/>
    <col min="15360" max="15360" width="0" style="4" hidden="1" customWidth="1"/>
    <col min="15361" max="15361" width="33.5703125" style="4" bestFit="1" customWidth="1"/>
    <col min="15362" max="15365" width="9.42578125" style="4" bestFit="1" customWidth="1"/>
    <col min="15366" max="15366" width="9.42578125" style="4" customWidth="1"/>
    <col min="15367" max="15368" width="9.42578125" style="4" bestFit="1" customWidth="1"/>
    <col min="15369" max="15615" width="11.5703125" style="4"/>
    <col min="15616" max="15616" width="0" style="4" hidden="1" customWidth="1"/>
    <col min="15617" max="15617" width="33.5703125" style="4" bestFit="1" customWidth="1"/>
    <col min="15618" max="15621" width="9.42578125" style="4" bestFit="1" customWidth="1"/>
    <col min="15622" max="15622" width="9.42578125" style="4" customWidth="1"/>
    <col min="15623" max="15624" width="9.42578125" style="4" bestFit="1" customWidth="1"/>
    <col min="15625" max="15871" width="11.5703125" style="4"/>
    <col min="15872" max="15872" width="0" style="4" hidden="1" customWidth="1"/>
    <col min="15873" max="15873" width="33.5703125" style="4" bestFit="1" customWidth="1"/>
    <col min="15874" max="15877" width="9.42578125" style="4" bestFit="1" customWidth="1"/>
    <col min="15878" max="15878" width="9.42578125" style="4" customWidth="1"/>
    <col min="15879" max="15880" width="9.42578125" style="4" bestFit="1" customWidth="1"/>
    <col min="15881" max="16127" width="11.5703125" style="4"/>
    <col min="16128" max="16128" width="0" style="4" hidden="1" customWidth="1"/>
    <col min="16129" max="16129" width="33.5703125" style="4" bestFit="1" customWidth="1"/>
    <col min="16130" max="16133" width="9.42578125" style="4" bestFit="1" customWidth="1"/>
    <col min="16134" max="16134" width="9.42578125" style="4" customWidth="1"/>
    <col min="16135" max="16136" width="9.42578125" style="4" bestFit="1" customWidth="1"/>
    <col min="16137" max="16384" width="11.5703125" style="4"/>
  </cols>
  <sheetData>
    <row r="1" spans="1:16" ht="12.75">
      <c r="A1" s="2" t="s">
        <v>256</v>
      </c>
      <c r="B1" s="40"/>
      <c r="C1" s="40"/>
      <c r="D1" s="40"/>
      <c r="E1" s="40"/>
      <c r="F1" s="40"/>
      <c r="G1" s="40"/>
      <c r="H1" s="40"/>
    </row>
    <row r="2" spans="1:16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ht="13.9" customHeight="1" thickTop="1">
      <c r="A4" s="17" t="s">
        <v>20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ht="13.9" customHeight="1">
      <c r="A5" s="21" t="s">
        <v>257</v>
      </c>
      <c r="B5" s="18">
        <v>50776.9</v>
      </c>
      <c r="C5" s="18">
        <v>51090.5</v>
      </c>
      <c r="D5" s="18">
        <v>54014.899999999994</v>
      </c>
      <c r="E5" s="18">
        <v>55683.6</v>
      </c>
      <c r="F5" s="18">
        <v>61340.899999999987</v>
      </c>
      <c r="G5" s="19">
        <v>56500.700000000004</v>
      </c>
      <c r="H5" s="20">
        <v>57223.200000000004</v>
      </c>
      <c r="I5" s="22"/>
      <c r="J5" s="22"/>
      <c r="K5" s="22"/>
      <c r="L5" s="22"/>
      <c r="M5" s="22"/>
      <c r="N5" s="22"/>
      <c r="O5" s="22"/>
      <c r="P5" s="9"/>
    </row>
    <row r="6" spans="1:16" ht="13.9" customHeight="1">
      <c r="A6" s="21" t="s">
        <v>258</v>
      </c>
      <c r="B6" s="18">
        <v>23585.399999999994</v>
      </c>
      <c r="C6" s="18">
        <v>23900.700000000008</v>
      </c>
      <c r="D6" s="18">
        <v>25759.399999999998</v>
      </c>
      <c r="E6" s="18">
        <v>25823.600000000006</v>
      </c>
      <c r="F6" s="18">
        <v>27607.199999999997</v>
      </c>
      <c r="G6" s="19">
        <v>27122.9</v>
      </c>
      <c r="H6" s="20">
        <v>27603.5</v>
      </c>
      <c r="I6" s="22"/>
      <c r="J6" s="22"/>
      <c r="K6" s="22"/>
      <c r="L6" s="22"/>
      <c r="M6" s="22"/>
      <c r="N6" s="22"/>
      <c r="O6" s="22"/>
      <c r="P6" s="9"/>
    </row>
    <row r="7" spans="1:16" ht="13.9" customHeight="1">
      <c r="A7" s="21" t="s">
        <v>259</v>
      </c>
      <c r="B7" s="18">
        <v>59164.500000000015</v>
      </c>
      <c r="C7" s="18">
        <v>60116.5</v>
      </c>
      <c r="D7" s="18">
        <v>64413.8</v>
      </c>
      <c r="E7" s="18">
        <v>65522.599999999991</v>
      </c>
      <c r="F7" s="18">
        <v>69770.799999999988</v>
      </c>
      <c r="G7" s="19">
        <v>66839.000000000015</v>
      </c>
      <c r="H7" s="20">
        <v>68171</v>
      </c>
      <c r="I7" s="22"/>
      <c r="J7" s="22"/>
      <c r="K7" s="22"/>
      <c r="L7" s="22"/>
      <c r="M7" s="22"/>
      <c r="N7" s="22"/>
      <c r="O7" s="22"/>
      <c r="P7" s="9"/>
    </row>
    <row r="8" spans="1:16" ht="13.9" customHeight="1">
      <c r="A8" s="21" t="s">
        <v>260</v>
      </c>
      <c r="B8" s="18">
        <v>26613.299999999996</v>
      </c>
      <c r="C8" s="18">
        <v>28140.400000000001</v>
      </c>
      <c r="D8" s="18">
        <v>29394.100000000002</v>
      </c>
      <c r="E8" s="18">
        <v>28918.799999999999</v>
      </c>
      <c r="F8" s="18">
        <v>30657.800000000003</v>
      </c>
      <c r="G8" s="19">
        <v>30665.600000000002</v>
      </c>
      <c r="H8" s="20">
        <v>31588.3</v>
      </c>
      <c r="I8" s="22"/>
      <c r="J8" s="22"/>
      <c r="K8" s="22"/>
      <c r="L8" s="22"/>
      <c r="M8" s="22"/>
      <c r="N8" s="22"/>
      <c r="O8" s="22"/>
      <c r="P8" s="9"/>
    </row>
    <row r="9" spans="1:16" ht="13.9" customHeight="1">
      <c r="A9" s="21" t="s">
        <v>261</v>
      </c>
      <c r="B9" s="18">
        <v>33905.700000000004</v>
      </c>
      <c r="C9" s="18">
        <v>34643</v>
      </c>
      <c r="D9" s="18">
        <v>36145.199999999997</v>
      </c>
      <c r="E9" s="18">
        <v>36226</v>
      </c>
      <c r="F9" s="18">
        <v>37748.9</v>
      </c>
      <c r="G9" s="19">
        <v>39380.600000000006</v>
      </c>
      <c r="H9" s="20">
        <v>40504.199999999997</v>
      </c>
      <c r="I9" s="22"/>
      <c r="J9" s="22"/>
      <c r="K9" s="22"/>
      <c r="L9" s="22"/>
      <c r="M9" s="22"/>
      <c r="N9" s="22"/>
      <c r="O9" s="22"/>
      <c r="P9" s="9"/>
    </row>
    <row r="10" spans="1:16" ht="13.9" customHeight="1">
      <c r="A10" s="21" t="s">
        <v>262</v>
      </c>
      <c r="B10" s="18">
        <v>9484.1999999999989</v>
      </c>
      <c r="C10" s="18">
        <v>9638.4</v>
      </c>
      <c r="D10" s="18">
        <v>10113.6</v>
      </c>
      <c r="E10" s="18">
        <v>10574.8</v>
      </c>
      <c r="F10" s="18">
        <v>10614.199999999999</v>
      </c>
      <c r="G10" s="19">
        <v>10121.5</v>
      </c>
      <c r="H10" s="20">
        <v>10788.7</v>
      </c>
      <c r="I10" s="22"/>
      <c r="J10" s="22"/>
      <c r="K10" s="22"/>
      <c r="L10" s="22"/>
      <c r="M10" s="22"/>
      <c r="N10" s="22"/>
      <c r="O10" s="22"/>
      <c r="P10" s="9"/>
    </row>
    <row r="11" spans="1:16" ht="13.9" customHeight="1">
      <c r="A11" s="21" t="s">
        <v>263</v>
      </c>
      <c r="B11" s="18">
        <v>53633.9</v>
      </c>
      <c r="C11" s="18">
        <v>57125.399999999994</v>
      </c>
      <c r="D11" s="18">
        <v>62201.399999999994</v>
      </c>
      <c r="E11" s="18">
        <v>62123.700000000004</v>
      </c>
      <c r="F11" s="18">
        <v>66617.400000000009</v>
      </c>
      <c r="G11" s="19">
        <v>63827.19999999999</v>
      </c>
      <c r="H11" s="20">
        <v>66013.499999999985</v>
      </c>
      <c r="I11" s="22"/>
      <c r="J11" s="22"/>
      <c r="K11" s="22"/>
      <c r="L11" s="22"/>
      <c r="M11" s="22"/>
      <c r="N11" s="22"/>
      <c r="O11" s="22"/>
      <c r="P11" s="9"/>
    </row>
    <row r="12" spans="1:16" ht="13.9" customHeight="1">
      <c r="A12" s="21" t="s">
        <v>264</v>
      </c>
      <c r="B12" s="18">
        <v>35732.199999999997</v>
      </c>
      <c r="C12" s="18">
        <v>36567.9</v>
      </c>
      <c r="D12" s="18">
        <v>37807.200000000004</v>
      </c>
      <c r="E12" s="18">
        <v>38827.599999999991</v>
      </c>
      <c r="F12" s="18">
        <v>42528.9</v>
      </c>
      <c r="G12" s="19">
        <v>41347.500000000007</v>
      </c>
      <c r="H12" s="20">
        <v>42883.5</v>
      </c>
      <c r="I12" s="22"/>
      <c r="J12" s="22"/>
      <c r="K12" s="22"/>
      <c r="L12" s="22"/>
      <c r="M12" s="22"/>
      <c r="N12" s="22"/>
      <c r="O12" s="22"/>
      <c r="P12" s="9"/>
    </row>
    <row r="13" spans="1:16" ht="13.9" customHeight="1">
      <c r="A13" s="21" t="s">
        <v>265</v>
      </c>
      <c r="B13" s="18">
        <v>14029.2</v>
      </c>
      <c r="C13" s="18">
        <v>13890.7</v>
      </c>
      <c r="D13" s="18">
        <v>14851.599999999999</v>
      </c>
      <c r="E13" s="18">
        <v>15175.9</v>
      </c>
      <c r="F13" s="18">
        <v>14147.699999999997</v>
      </c>
      <c r="G13" s="19">
        <v>14155.6</v>
      </c>
      <c r="H13" s="20">
        <v>14931.9</v>
      </c>
      <c r="I13" s="22"/>
      <c r="J13" s="22"/>
      <c r="K13" s="22"/>
      <c r="L13" s="22"/>
      <c r="M13" s="22"/>
      <c r="N13" s="22"/>
      <c r="O13" s="22"/>
      <c r="P13" s="9"/>
    </row>
    <row r="14" spans="1:16" ht="13.9" customHeight="1">
      <c r="A14" s="21" t="s">
        <v>266</v>
      </c>
      <c r="B14" s="18">
        <v>29184</v>
      </c>
      <c r="C14" s="18">
        <v>29664.7</v>
      </c>
      <c r="D14" s="18">
        <v>30795.499999999996</v>
      </c>
      <c r="E14" s="18">
        <v>32858.500000000007</v>
      </c>
      <c r="F14" s="18">
        <v>36430.000000000007</v>
      </c>
      <c r="G14" s="19">
        <v>31503.9</v>
      </c>
      <c r="H14" s="20">
        <v>32237.600000000002</v>
      </c>
      <c r="I14" s="22"/>
      <c r="J14" s="22"/>
      <c r="K14" s="22"/>
      <c r="L14" s="22"/>
      <c r="M14" s="22"/>
      <c r="N14" s="22"/>
      <c r="O14" s="22"/>
      <c r="P14" s="9"/>
    </row>
    <row r="15" spans="1:16" ht="13.9" customHeight="1">
      <c r="A15" s="21" t="s">
        <v>267</v>
      </c>
      <c r="B15" s="18">
        <v>50343.5</v>
      </c>
      <c r="C15" s="18">
        <v>52159.9</v>
      </c>
      <c r="D15" s="18">
        <v>54477.200000000004</v>
      </c>
      <c r="E15" s="18">
        <v>54078.200000000004</v>
      </c>
      <c r="F15" s="18">
        <v>56336.500000000007</v>
      </c>
      <c r="G15" s="19">
        <v>54421.500000000007</v>
      </c>
      <c r="H15" s="20">
        <v>54867.999999999993</v>
      </c>
      <c r="I15" s="22"/>
      <c r="J15" s="22"/>
      <c r="K15" s="22"/>
      <c r="L15" s="22"/>
      <c r="M15" s="22"/>
      <c r="N15" s="22"/>
      <c r="O15" s="22"/>
      <c r="P15" s="9"/>
    </row>
    <row r="16" spans="1:16" ht="13.9" customHeight="1">
      <c r="A16" s="21" t="s">
        <v>268</v>
      </c>
      <c r="B16" s="18">
        <v>47100.200000000004</v>
      </c>
      <c r="C16" s="18">
        <v>49032.400000000009</v>
      </c>
      <c r="D16" s="18">
        <v>55378.7</v>
      </c>
      <c r="E16" s="18">
        <v>55024.899999999994</v>
      </c>
      <c r="F16" s="18">
        <v>63013.69999999999</v>
      </c>
      <c r="G16" s="19">
        <v>58864.799999999996</v>
      </c>
      <c r="H16" s="20">
        <v>60241.80000000001</v>
      </c>
      <c r="I16" s="22"/>
      <c r="J16" s="22"/>
      <c r="K16" s="22"/>
      <c r="L16" s="22"/>
      <c r="M16" s="22"/>
      <c r="N16" s="22"/>
      <c r="O16" s="22"/>
      <c r="P16" s="9"/>
    </row>
    <row r="17" spans="1:16" ht="13.9" customHeight="1">
      <c r="A17" s="21" t="s">
        <v>269</v>
      </c>
      <c r="B17" s="18">
        <v>52018.000000000007</v>
      </c>
      <c r="C17" s="18">
        <v>55164.9</v>
      </c>
      <c r="D17" s="18">
        <v>61610.799999999981</v>
      </c>
      <c r="E17" s="18">
        <v>60741.1</v>
      </c>
      <c r="F17" s="18">
        <v>63143.399999999994</v>
      </c>
      <c r="G17" s="19">
        <v>60018.2</v>
      </c>
      <c r="H17" s="20">
        <v>60939.7</v>
      </c>
      <c r="I17" s="22"/>
      <c r="J17" s="22"/>
      <c r="K17" s="22"/>
      <c r="L17" s="22"/>
      <c r="M17" s="22"/>
      <c r="N17" s="22"/>
      <c r="O17" s="22"/>
      <c r="P17" s="9"/>
    </row>
    <row r="18" spans="1:16" ht="13.9" customHeight="1">
      <c r="A18" s="21" t="s">
        <v>270</v>
      </c>
      <c r="B18" s="18">
        <v>61702.8</v>
      </c>
      <c r="C18" s="18">
        <v>61638.400000000009</v>
      </c>
      <c r="D18" s="18">
        <v>68280.700000000012</v>
      </c>
      <c r="E18" s="18">
        <v>66191</v>
      </c>
      <c r="F18" s="18">
        <v>76826.700000000012</v>
      </c>
      <c r="G18" s="19">
        <v>70990.700000000012</v>
      </c>
      <c r="H18" s="20">
        <v>72424.600000000006</v>
      </c>
      <c r="I18" s="22"/>
      <c r="J18" s="22"/>
      <c r="K18" s="22"/>
      <c r="L18" s="22"/>
      <c r="M18" s="22"/>
      <c r="N18" s="22"/>
      <c r="O18" s="22"/>
      <c r="P18" s="9"/>
    </row>
    <row r="19" spans="1:16" ht="13.9" customHeight="1">
      <c r="A19" s="21" t="s">
        <v>271</v>
      </c>
      <c r="B19" s="18">
        <v>33047.200000000004</v>
      </c>
      <c r="C19" s="18">
        <v>32083.9</v>
      </c>
      <c r="D19" s="18">
        <v>34312.100000000006</v>
      </c>
      <c r="E19" s="18">
        <v>35431.999999999993</v>
      </c>
      <c r="F19" s="18">
        <v>36713.800000000003</v>
      </c>
      <c r="G19" s="19">
        <v>35685.700000000004</v>
      </c>
      <c r="H19" s="20">
        <v>36625.499999999993</v>
      </c>
      <c r="I19" s="22"/>
      <c r="J19" s="22"/>
      <c r="K19" s="22"/>
      <c r="L19" s="22"/>
      <c r="M19" s="22"/>
      <c r="N19" s="22"/>
      <c r="O19" s="22"/>
      <c r="P19" s="9"/>
    </row>
    <row r="20" spans="1:16" ht="13.9" customHeight="1">
      <c r="A20" s="21" t="s">
        <v>272</v>
      </c>
      <c r="B20" s="18">
        <v>48677.7</v>
      </c>
      <c r="C20" s="18">
        <v>53086.9</v>
      </c>
      <c r="D20" s="18">
        <v>54635.9</v>
      </c>
      <c r="E20" s="18">
        <v>54538.600000000013</v>
      </c>
      <c r="F20" s="18">
        <v>56304.1</v>
      </c>
      <c r="G20" s="19">
        <v>54245.400000000009</v>
      </c>
      <c r="H20" s="20">
        <v>55605.299999999988</v>
      </c>
      <c r="I20" s="22"/>
      <c r="J20" s="22"/>
      <c r="K20" s="22"/>
      <c r="L20" s="22"/>
      <c r="M20" s="22"/>
      <c r="N20" s="22"/>
      <c r="O20" s="22"/>
      <c r="P20" s="9"/>
    </row>
    <row r="21" spans="1:16" ht="13.9" customHeight="1">
      <c r="A21" s="21" t="s">
        <v>273</v>
      </c>
      <c r="B21" s="18">
        <v>33797.199999999997</v>
      </c>
      <c r="C21" s="18">
        <v>36524.300000000003</v>
      </c>
      <c r="D21" s="18">
        <v>34025.1</v>
      </c>
      <c r="E21" s="18">
        <v>36121.499999999993</v>
      </c>
      <c r="F21" s="18">
        <v>36913.5</v>
      </c>
      <c r="G21" s="19">
        <v>35899</v>
      </c>
      <c r="H21" s="20">
        <v>36635.1</v>
      </c>
      <c r="I21" s="22"/>
      <c r="J21" s="22"/>
      <c r="K21" s="22"/>
      <c r="L21" s="22"/>
      <c r="M21" s="22"/>
      <c r="N21" s="22"/>
      <c r="O21" s="22"/>
      <c r="P21" s="9"/>
    </row>
    <row r="22" spans="1:16" ht="13.9" customHeight="1">
      <c r="A22" s="21" t="s">
        <v>274</v>
      </c>
      <c r="B22" s="18">
        <v>81570.400000000009</v>
      </c>
      <c r="C22" s="18">
        <v>81983.399999999994</v>
      </c>
      <c r="D22" s="18">
        <v>87317.599999999991</v>
      </c>
      <c r="E22" s="18">
        <v>91358.39999999998</v>
      </c>
      <c r="F22" s="18">
        <v>99040.7</v>
      </c>
      <c r="G22" s="19">
        <v>93052.800000000003</v>
      </c>
      <c r="H22" s="20">
        <v>95950.1</v>
      </c>
      <c r="I22" s="22"/>
      <c r="J22" s="22"/>
      <c r="K22" s="22"/>
      <c r="L22" s="22"/>
      <c r="M22" s="22"/>
      <c r="N22" s="22"/>
      <c r="O22" s="22"/>
      <c r="P22" s="9"/>
    </row>
    <row r="23" spans="1:16" ht="13.9" customHeight="1">
      <c r="A23" s="21" t="s">
        <v>275</v>
      </c>
      <c r="B23" s="18">
        <v>53753.69999999999</v>
      </c>
      <c r="C23" s="18">
        <v>55545.700000000004</v>
      </c>
      <c r="D23" s="18">
        <v>59294.3</v>
      </c>
      <c r="E23" s="18">
        <v>60533.799999999996</v>
      </c>
      <c r="F23" s="18">
        <v>62450.599999999991</v>
      </c>
      <c r="G23" s="19">
        <v>58130.200000000012</v>
      </c>
      <c r="H23" s="20">
        <v>59456.100000000006</v>
      </c>
      <c r="I23" s="22"/>
      <c r="J23" s="22"/>
      <c r="K23" s="22"/>
      <c r="L23" s="22"/>
      <c r="M23" s="22"/>
      <c r="N23" s="22"/>
      <c r="O23" s="22"/>
      <c r="P23" s="9"/>
    </row>
    <row r="24" spans="1:16" ht="14.45" customHeight="1" thickBot="1">
      <c r="A24" s="23" t="s">
        <v>276</v>
      </c>
      <c r="B24" s="31">
        <v>798119.99999999988</v>
      </c>
      <c r="C24" s="31">
        <v>821998.00000000023</v>
      </c>
      <c r="D24" s="31">
        <v>874829.1</v>
      </c>
      <c r="E24" s="31">
        <v>885754.60000000009</v>
      </c>
      <c r="F24" s="31">
        <v>948206.79999999993</v>
      </c>
      <c r="G24" s="32">
        <v>902772.79999999993</v>
      </c>
      <c r="H24" s="33">
        <v>924691.6</v>
      </c>
      <c r="I24" s="22"/>
      <c r="J24" s="22"/>
      <c r="K24" s="22"/>
      <c r="L24" s="22"/>
      <c r="M24" s="22"/>
      <c r="N24" s="22"/>
      <c r="O24" s="22"/>
      <c r="P24" s="9"/>
    </row>
    <row r="25" spans="1:16" ht="7.15" customHeight="1" thickTop="1">
      <c r="A25" s="43"/>
      <c r="B25" s="55"/>
      <c r="C25" s="55"/>
      <c r="D25" s="40"/>
      <c r="E25" s="40"/>
      <c r="F25" s="40"/>
      <c r="G25" s="71"/>
      <c r="H25" s="7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showGridLines="0" showZeros="0" view="pageBreakPreview" zoomScaleNormal="100" zoomScaleSheetLayoutView="100" workbookViewId="0">
      <selection activeCell="J25" sqref="J25"/>
    </sheetView>
  </sheetViews>
  <sheetFormatPr baseColWidth="10" defaultRowHeight="15" customHeight="1"/>
  <cols>
    <col min="1" max="1" width="33.5703125" style="72" customWidth="1"/>
    <col min="2" max="2" width="10" style="97" bestFit="1" customWidth="1"/>
    <col min="3" max="6" width="10.28515625" style="97" customWidth="1"/>
    <col min="7" max="7" width="10" style="97" bestFit="1" customWidth="1"/>
    <col min="8" max="255" width="11.42578125" style="72"/>
    <col min="256" max="256" width="0" style="72" hidden="1" customWidth="1"/>
    <col min="257" max="257" width="33.5703125" style="72" customWidth="1"/>
    <col min="258" max="258" width="10" style="72" bestFit="1" customWidth="1"/>
    <col min="259" max="262" width="10.28515625" style="72" customWidth="1"/>
    <col min="263" max="263" width="10" style="72" bestFit="1" customWidth="1"/>
    <col min="264" max="511" width="11.42578125" style="72"/>
    <col min="512" max="512" width="0" style="72" hidden="1" customWidth="1"/>
    <col min="513" max="513" width="33.5703125" style="72" customWidth="1"/>
    <col min="514" max="514" width="10" style="72" bestFit="1" customWidth="1"/>
    <col min="515" max="518" width="10.28515625" style="72" customWidth="1"/>
    <col min="519" max="519" width="10" style="72" bestFit="1" customWidth="1"/>
    <col min="520" max="767" width="11.42578125" style="72"/>
    <col min="768" max="768" width="0" style="72" hidden="1" customWidth="1"/>
    <col min="769" max="769" width="33.5703125" style="72" customWidth="1"/>
    <col min="770" max="770" width="10" style="72" bestFit="1" customWidth="1"/>
    <col min="771" max="774" width="10.28515625" style="72" customWidth="1"/>
    <col min="775" max="775" width="10" style="72" bestFit="1" customWidth="1"/>
    <col min="776" max="1023" width="11.42578125" style="72"/>
    <col min="1024" max="1024" width="0" style="72" hidden="1" customWidth="1"/>
    <col min="1025" max="1025" width="33.5703125" style="72" customWidth="1"/>
    <col min="1026" max="1026" width="10" style="72" bestFit="1" customWidth="1"/>
    <col min="1027" max="1030" width="10.28515625" style="72" customWidth="1"/>
    <col min="1031" max="1031" width="10" style="72" bestFit="1" customWidth="1"/>
    <col min="1032" max="1279" width="11.42578125" style="72"/>
    <col min="1280" max="1280" width="0" style="72" hidden="1" customWidth="1"/>
    <col min="1281" max="1281" width="33.5703125" style="72" customWidth="1"/>
    <col min="1282" max="1282" width="10" style="72" bestFit="1" customWidth="1"/>
    <col min="1283" max="1286" width="10.28515625" style="72" customWidth="1"/>
    <col min="1287" max="1287" width="10" style="72" bestFit="1" customWidth="1"/>
    <col min="1288" max="1535" width="11.42578125" style="72"/>
    <col min="1536" max="1536" width="0" style="72" hidden="1" customWidth="1"/>
    <col min="1537" max="1537" width="33.5703125" style="72" customWidth="1"/>
    <col min="1538" max="1538" width="10" style="72" bestFit="1" customWidth="1"/>
    <col min="1539" max="1542" width="10.28515625" style="72" customWidth="1"/>
    <col min="1543" max="1543" width="10" style="72" bestFit="1" customWidth="1"/>
    <col min="1544" max="1791" width="11.42578125" style="72"/>
    <col min="1792" max="1792" width="0" style="72" hidden="1" customWidth="1"/>
    <col min="1793" max="1793" width="33.5703125" style="72" customWidth="1"/>
    <col min="1794" max="1794" width="10" style="72" bestFit="1" customWidth="1"/>
    <col min="1795" max="1798" width="10.28515625" style="72" customWidth="1"/>
    <col min="1799" max="1799" width="10" style="72" bestFit="1" customWidth="1"/>
    <col min="1800" max="2047" width="11.42578125" style="72"/>
    <col min="2048" max="2048" width="0" style="72" hidden="1" customWidth="1"/>
    <col min="2049" max="2049" width="33.5703125" style="72" customWidth="1"/>
    <col min="2050" max="2050" width="10" style="72" bestFit="1" customWidth="1"/>
    <col min="2051" max="2054" width="10.28515625" style="72" customWidth="1"/>
    <col min="2055" max="2055" width="10" style="72" bestFit="1" customWidth="1"/>
    <col min="2056" max="2303" width="11.42578125" style="72"/>
    <col min="2304" max="2304" width="0" style="72" hidden="1" customWidth="1"/>
    <col min="2305" max="2305" width="33.5703125" style="72" customWidth="1"/>
    <col min="2306" max="2306" width="10" style="72" bestFit="1" customWidth="1"/>
    <col min="2307" max="2310" width="10.28515625" style="72" customWidth="1"/>
    <col min="2311" max="2311" width="10" style="72" bestFit="1" customWidth="1"/>
    <col min="2312" max="2559" width="11.42578125" style="72"/>
    <col min="2560" max="2560" width="0" style="72" hidden="1" customWidth="1"/>
    <col min="2561" max="2561" width="33.5703125" style="72" customWidth="1"/>
    <col min="2562" max="2562" width="10" style="72" bestFit="1" customWidth="1"/>
    <col min="2563" max="2566" width="10.28515625" style="72" customWidth="1"/>
    <col min="2567" max="2567" width="10" style="72" bestFit="1" customWidth="1"/>
    <col min="2568" max="2815" width="11.42578125" style="72"/>
    <col min="2816" max="2816" width="0" style="72" hidden="1" customWidth="1"/>
    <col min="2817" max="2817" width="33.5703125" style="72" customWidth="1"/>
    <col min="2818" max="2818" width="10" style="72" bestFit="1" customWidth="1"/>
    <col min="2819" max="2822" width="10.28515625" style="72" customWidth="1"/>
    <col min="2823" max="2823" width="10" style="72" bestFit="1" customWidth="1"/>
    <col min="2824" max="3071" width="11.42578125" style="72"/>
    <col min="3072" max="3072" width="0" style="72" hidden="1" customWidth="1"/>
    <col min="3073" max="3073" width="33.5703125" style="72" customWidth="1"/>
    <col min="3074" max="3074" width="10" style="72" bestFit="1" customWidth="1"/>
    <col min="3075" max="3078" width="10.28515625" style="72" customWidth="1"/>
    <col min="3079" max="3079" width="10" style="72" bestFit="1" customWidth="1"/>
    <col min="3080" max="3327" width="11.42578125" style="72"/>
    <col min="3328" max="3328" width="0" style="72" hidden="1" customWidth="1"/>
    <col min="3329" max="3329" width="33.5703125" style="72" customWidth="1"/>
    <col min="3330" max="3330" width="10" style="72" bestFit="1" customWidth="1"/>
    <col min="3331" max="3334" width="10.28515625" style="72" customWidth="1"/>
    <col min="3335" max="3335" width="10" style="72" bestFit="1" customWidth="1"/>
    <col min="3336" max="3583" width="11.42578125" style="72"/>
    <col min="3584" max="3584" width="0" style="72" hidden="1" customWidth="1"/>
    <col min="3585" max="3585" width="33.5703125" style="72" customWidth="1"/>
    <col min="3586" max="3586" width="10" style="72" bestFit="1" customWidth="1"/>
    <col min="3587" max="3590" width="10.28515625" style="72" customWidth="1"/>
    <col min="3591" max="3591" width="10" style="72" bestFit="1" customWidth="1"/>
    <col min="3592" max="3839" width="11.42578125" style="72"/>
    <col min="3840" max="3840" width="0" style="72" hidden="1" customWidth="1"/>
    <col min="3841" max="3841" width="33.5703125" style="72" customWidth="1"/>
    <col min="3842" max="3842" width="10" style="72" bestFit="1" customWidth="1"/>
    <col min="3843" max="3846" width="10.28515625" style="72" customWidth="1"/>
    <col min="3847" max="3847" width="10" style="72" bestFit="1" customWidth="1"/>
    <col min="3848" max="4095" width="11.42578125" style="72"/>
    <col min="4096" max="4096" width="0" style="72" hidden="1" customWidth="1"/>
    <col min="4097" max="4097" width="33.5703125" style="72" customWidth="1"/>
    <col min="4098" max="4098" width="10" style="72" bestFit="1" customWidth="1"/>
    <col min="4099" max="4102" width="10.28515625" style="72" customWidth="1"/>
    <col min="4103" max="4103" width="10" style="72" bestFit="1" customWidth="1"/>
    <col min="4104" max="4351" width="11.42578125" style="72"/>
    <col min="4352" max="4352" width="0" style="72" hidden="1" customWidth="1"/>
    <col min="4353" max="4353" width="33.5703125" style="72" customWidth="1"/>
    <col min="4354" max="4354" width="10" style="72" bestFit="1" customWidth="1"/>
    <col min="4355" max="4358" width="10.28515625" style="72" customWidth="1"/>
    <col min="4359" max="4359" width="10" style="72" bestFit="1" customWidth="1"/>
    <col min="4360" max="4607" width="11.42578125" style="72"/>
    <col min="4608" max="4608" width="0" style="72" hidden="1" customWidth="1"/>
    <col min="4609" max="4609" width="33.5703125" style="72" customWidth="1"/>
    <col min="4610" max="4610" width="10" style="72" bestFit="1" customWidth="1"/>
    <col min="4611" max="4614" width="10.28515625" style="72" customWidth="1"/>
    <col min="4615" max="4615" width="10" style="72" bestFit="1" customWidth="1"/>
    <col min="4616" max="4863" width="11.42578125" style="72"/>
    <col min="4864" max="4864" width="0" style="72" hidden="1" customWidth="1"/>
    <col min="4865" max="4865" width="33.5703125" style="72" customWidth="1"/>
    <col min="4866" max="4866" width="10" style="72" bestFit="1" customWidth="1"/>
    <col min="4867" max="4870" width="10.28515625" style="72" customWidth="1"/>
    <col min="4871" max="4871" width="10" style="72" bestFit="1" customWidth="1"/>
    <col min="4872" max="5119" width="11.42578125" style="72"/>
    <col min="5120" max="5120" width="0" style="72" hidden="1" customWidth="1"/>
    <col min="5121" max="5121" width="33.5703125" style="72" customWidth="1"/>
    <col min="5122" max="5122" width="10" style="72" bestFit="1" customWidth="1"/>
    <col min="5123" max="5126" width="10.28515625" style="72" customWidth="1"/>
    <col min="5127" max="5127" width="10" style="72" bestFit="1" customWidth="1"/>
    <col min="5128" max="5375" width="11.42578125" style="72"/>
    <col min="5376" max="5376" width="0" style="72" hidden="1" customWidth="1"/>
    <col min="5377" max="5377" width="33.5703125" style="72" customWidth="1"/>
    <col min="5378" max="5378" width="10" style="72" bestFit="1" customWidth="1"/>
    <col min="5379" max="5382" width="10.28515625" style="72" customWidth="1"/>
    <col min="5383" max="5383" width="10" style="72" bestFit="1" customWidth="1"/>
    <col min="5384" max="5631" width="11.42578125" style="72"/>
    <col min="5632" max="5632" width="0" style="72" hidden="1" customWidth="1"/>
    <col min="5633" max="5633" width="33.5703125" style="72" customWidth="1"/>
    <col min="5634" max="5634" width="10" style="72" bestFit="1" customWidth="1"/>
    <col min="5635" max="5638" width="10.28515625" style="72" customWidth="1"/>
    <col min="5639" max="5639" width="10" style="72" bestFit="1" customWidth="1"/>
    <col min="5640" max="5887" width="11.42578125" style="72"/>
    <col min="5888" max="5888" width="0" style="72" hidden="1" customWidth="1"/>
    <col min="5889" max="5889" width="33.5703125" style="72" customWidth="1"/>
    <col min="5890" max="5890" width="10" style="72" bestFit="1" customWidth="1"/>
    <col min="5891" max="5894" width="10.28515625" style="72" customWidth="1"/>
    <col min="5895" max="5895" width="10" style="72" bestFit="1" customWidth="1"/>
    <col min="5896" max="6143" width="11.42578125" style="72"/>
    <col min="6144" max="6144" width="0" style="72" hidden="1" customWidth="1"/>
    <col min="6145" max="6145" width="33.5703125" style="72" customWidth="1"/>
    <col min="6146" max="6146" width="10" style="72" bestFit="1" customWidth="1"/>
    <col min="6147" max="6150" width="10.28515625" style="72" customWidth="1"/>
    <col min="6151" max="6151" width="10" style="72" bestFit="1" customWidth="1"/>
    <col min="6152" max="6399" width="11.42578125" style="72"/>
    <col min="6400" max="6400" width="0" style="72" hidden="1" customWidth="1"/>
    <col min="6401" max="6401" width="33.5703125" style="72" customWidth="1"/>
    <col min="6402" max="6402" width="10" style="72" bestFit="1" customWidth="1"/>
    <col min="6403" max="6406" width="10.28515625" style="72" customWidth="1"/>
    <col min="6407" max="6407" width="10" style="72" bestFit="1" customWidth="1"/>
    <col min="6408" max="6655" width="11.42578125" style="72"/>
    <col min="6656" max="6656" width="0" style="72" hidden="1" customWidth="1"/>
    <col min="6657" max="6657" width="33.5703125" style="72" customWidth="1"/>
    <col min="6658" max="6658" width="10" style="72" bestFit="1" customWidth="1"/>
    <col min="6659" max="6662" width="10.28515625" style="72" customWidth="1"/>
    <col min="6663" max="6663" width="10" style="72" bestFit="1" customWidth="1"/>
    <col min="6664" max="6911" width="11.42578125" style="72"/>
    <col min="6912" max="6912" width="0" style="72" hidden="1" customWidth="1"/>
    <col min="6913" max="6913" width="33.5703125" style="72" customWidth="1"/>
    <col min="6914" max="6914" width="10" style="72" bestFit="1" customWidth="1"/>
    <col min="6915" max="6918" width="10.28515625" style="72" customWidth="1"/>
    <col min="6919" max="6919" width="10" style="72" bestFit="1" customWidth="1"/>
    <col min="6920" max="7167" width="11.42578125" style="72"/>
    <col min="7168" max="7168" width="0" style="72" hidden="1" customWidth="1"/>
    <col min="7169" max="7169" width="33.5703125" style="72" customWidth="1"/>
    <col min="7170" max="7170" width="10" style="72" bestFit="1" customWidth="1"/>
    <col min="7171" max="7174" width="10.28515625" style="72" customWidth="1"/>
    <col min="7175" max="7175" width="10" style="72" bestFit="1" customWidth="1"/>
    <col min="7176" max="7423" width="11.42578125" style="72"/>
    <col min="7424" max="7424" width="0" style="72" hidden="1" customWidth="1"/>
    <col min="7425" max="7425" width="33.5703125" style="72" customWidth="1"/>
    <col min="7426" max="7426" width="10" style="72" bestFit="1" customWidth="1"/>
    <col min="7427" max="7430" width="10.28515625" style="72" customWidth="1"/>
    <col min="7431" max="7431" width="10" style="72" bestFit="1" customWidth="1"/>
    <col min="7432" max="7679" width="11.42578125" style="72"/>
    <col min="7680" max="7680" width="0" style="72" hidden="1" customWidth="1"/>
    <col min="7681" max="7681" width="33.5703125" style="72" customWidth="1"/>
    <col min="7682" max="7682" width="10" style="72" bestFit="1" customWidth="1"/>
    <col min="7683" max="7686" width="10.28515625" style="72" customWidth="1"/>
    <col min="7687" max="7687" width="10" style="72" bestFit="1" customWidth="1"/>
    <col min="7688" max="7935" width="11.42578125" style="72"/>
    <col min="7936" max="7936" width="0" style="72" hidden="1" customWidth="1"/>
    <col min="7937" max="7937" width="33.5703125" style="72" customWidth="1"/>
    <col min="7938" max="7938" width="10" style="72" bestFit="1" customWidth="1"/>
    <col min="7939" max="7942" width="10.28515625" style="72" customWidth="1"/>
    <col min="7943" max="7943" width="10" style="72" bestFit="1" customWidth="1"/>
    <col min="7944" max="8191" width="11.42578125" style="72"/>
    <col min="8192" max="8192" width="0" style="72" hidden="1" customWidth="1"/>
    <col min="8193" max="8193" width="33.5703125" style="72" customWidth="1"/>
    <col min="8194" max="8194" width="10" style="72" bestFit="1" customWidth="1"/>
    <col min="8195" max="8198" width="10.28515625" style="72" customWidth="1"/>
    <col min="8199" max="8199" width="10" style="72" bestFit="1" customWidth="1"/>
    <col min="8200" max="8447" width="11.42578125" style="72"/>
    <col min="8448" max="8448" width="0" style="72" hidden="1" customWidth="1"/>
    <col min="8449" max="8449" width="33.5703125" style="72" customWidth="1"/>
    <col min="8450" max="8450" width="10" style="72" bestFit="1" customWidth="1"/>
    <col min="8451" max="8454" width="10.28515625" style="72" customWidth="1"/>
    <col min="8455" max="8455" width="10" style="72" bestFit="1" customWidth="1"/>
    <col min="8456" max="8703" width="11.42578125" style="72"/>
    <col min="8704" max="8704" width="0" style="72" hidden="1" customWidth="1"/>
    <col min="8705" max="8705" width="33.5703125" style="72" customWidth="1"/>
    <col min="8706" max="8706" width="10" style="72" bestFit="1" customWidth="1"/>
    <col min="8707" max="8710" width="10.28515625" style="72" customWidth="1"/>
    <col min="8711" max="8711" width="10" style="72" bestFit="1" customWidth="1"/>
    <col min="8712" max="8959" width="11.42578125" style="72"/>
    <col min="8960" max="8960" width="0" style="72" hidden="1" customWidth="1"/>
    <col min="8961" max="8961" width="33.5703125" style="72" customWidth="1"/>
    <col min="8962" max="8962" width="10" style="72" bestFit="1" customWidth="1"/>
    <col min="8963" max="8966" width="10.28515625" style="72" customWidth="1"/>
    <col min="8967" max="8967" width="10" style="72" bestFit="1" customWidth="1"/>
    <col min="8968" max="9215" width="11.42578125" style="72"/>
    <col min="9216" max="9216" width="0" style="72" hidden="1" customWidth="1"/>
    <col min="9217" max="9217" width="33.5703125" style="72" customWidth="1"/>
    <col min="9218" max="9218" width="10" style="72" bestFit="1" customWidth="1"/>
    <col min="9219" max="9222" width="10.28515625" style="72" customWidth="1"/>
    <col min="9223" max="9223" width="10" style="72" bestFit="1" customWidth="1"/>
    <col min="9224" max="9471" width="11.42578125" style="72"/>
    <col min="9472" max="9472" width="0" style="72" hidden="1" customWidth="1"/>
    <col min="9473" max="9473" width="33.5703125" style="72" customWidth="1"/>
    <col min="9474" max="9474" width="10" style="72" bestFit="1" customWidth="1"/>
    <col min="9475" max="9478" width="10.28515625" style="72" customWidth="1"/>
    <col min="9479" max="9479" width="10" style="72" bestFit="1" customWidth="1"/>
    <col min="9480" max="9727" width="11.42578125" style="72"/>
    <col min="9728" max="9728" width="0" style="72" hidden="1" customWidth="1"/>
    <col min="9729" max="9729" width="33.5703125" style="72" customWidth="1"/>
    <col min="9730" max="9730" width="10" style="72" bestFit="1" customWidth="1"/>
    <col min="9731" max="9734" width="10.28515625" style="72" customWidth="1"/>
    <col min="9735" max="9735" width="10" style="72" bestFit="1" customWidth="1"/>
    <col min="9736" max="9983" width="11.42578125" style="72"/>
    <col min="9984" max="9984" width="0" style="72" hidden="1" customWidth="1"/>
    <col min="9985" max="9985" width="33.5703125" style="72" customWidth="1"/>
    <col min="9986" max="9986" width="10" style="72" bestFit="1" customWidth="1"/>
    <col min="9987" max="9990" width="10.28515625" style="72" customWidth="1"/>
    <col min="9991" max="9991" width="10" style="72" bestFit="1" customWidth="1"/>
    <col min="9992" max="10239" width="11.42578125" style="72"/>
    <col min="10240" max="10240" width="0" style="72" hidden="1" customWidth="1"/>
    <col min="10241" max="10241" width="33.5703125" style="72" customWidth="1"/>
    <col min="10242" max="10242" width="10" style="72" bestFit="1" customWidth="1"/>
    <col min="10243" max="10246" width="10.28515625" style="72" customWidth="1"/>
    <col min="10247" max="10247" width="10" style="72" bestFit="1" customWidth="1"/>
    <col min="10248" max="10495" width="11.42578125" style="72"/>
    <col min="10496" max="10496" width="0" style="72" hidden="1" customWidth="1"/>
    <col min="10497" max="10497" width="33.5703125" style="72" customWidth="1"/>
    <col min="10498" max="10498" width="10" style="72" bestFit="1" customWidth="1"/>
    <col min="10499" max="10502" width="10.28515625" style="72" customWidth="1"/>
    <col min="10503" max="10503" width="10" style="72" bestFit="1" customWidth="1"/>
    <col min="10504" max="10751" width="11.42578125" style="72"/>
    <col min="10752" max="10752" width="0" style="72" hidden="1" customWidth="1"/>
    <col min="10753" max="10753" width="33.5703125" style="72" customWidth="1"/>
    <col min="10754" max="10754" width="10" style="72" bestFit="1" customWidth="1"/>
    <col min="10755" max="10758" width="10.28515625" style="72" customWidth="1"/>
    <col min="10759" max="10759" width="10" style="72" bestFit="1" customWidth="1"/>
    <col min="10760" max="11007" width="11.42578125" style="72"/>
    <col min="11008" max="11008" width="0" style="72" hidden="1" customWidth="1"/>
    <col min="11009" max="11009" width="33.5703125" style="72" customWidth="1"/>
    <col min="11010" max="11010" width="10" style="72" bestFit="1" customWidth="1"/>
    <col min="11011" max="11014" width="10.28515625" style="72" customWidth="1"/>
    <col min="11015" max="11015" width="10" style="72" bestFit="1" customWidth="1"/>
    <col min="11016" max="11263" width="11.42578125" style="72"/>
    <col min="11264" max="11264" width="0" style="72" hidden="1" customWidth="1"/>
    <col min="11265" max="11265" width="33.5703125" style="72" customWidth="1"/>
    <col min="11266" max="11266" width="10" style="72" bestFit="1" customWidth="1"/>
    <col min="11267" max="11270" width="10.28515625" style="72" customWidth="1"/>
    <col min="11271" max="11271" width="10" style="72" bestFit="1" customWidth="1"/>
    <col min="11272" max="11519" width="11.42578125" style="72"/>
    <col min="11520" max="11520" width="0" style="72" hidden="1" customWidth="1"/>
    <col min="11521" max="11521" width="33.5703125" style="72" customWidth="1"/>
    <col min="11522" max="11522" width="10" style="72" bestFit="1" customWidth="1"/>
    <col min="11523" max="11526" width="10.28515625" style="72" customWidth="1"/>
    <col min="11527" max="11527" width="10" style="72" bestFit="1" customWidth="1"/>
    <col min="11528" max="11775" width="11.42578125" style="72"/>
    <col min="11776" max="11776" width="0" style="72" hidden="1" customWidth="1"/>
    <col min="11777" max="11777" width="33.5703125" style="72" customWidth="1"/>
    <col min="11778" max="11778" width="10" style="72" bestFit="1" customWidth="1"/>
    <col min="11779" max="11782" width="10.28515625" style="72" customWidth="1"/>
    <col min="11783" max="11783" width="10" style="72" bestFit="1" customWidth="1"/>
    <col min="11784" max="12031" width="11.42578125" style="72"/>
    <col min="12032" max="12032" width="0" style="72" hidden="1" customWidth="1"/>
    <col min="12033" max="12033" width="33.5703125" style="72" customWidth="1"/>
    <col min="12034" max="12034" width="10" style="72" bestFit="1" customWidth="1"/>
    <col min="12035" max="12038" width="10.28515625" style="72" customWidth="1"/>
    <col min="12039" max="12039" width="10" style="72" bestFit="1" customWidth="1"/>
    <col min="12040" max="12287" width="11.42578125" style="72"/>
    <col min="12288" max="12288" width="0" style="72" hidden="1" customWidth="1"/>
    <col min="12289" max="12289" width="33.5703125" style="72" customWidth="1"/>
    <col min="12290" max="12290" width="10" style="72" bestFit="1" customWidth="1"/>
    <col min="12291" max="12294" width="10.28515625" style="72" customWidth="1"/>
    <col min="12295" max="12295" width="10" style="72" bestFit="1" customWidth="1"/>
    <col min="12296" max="12543" width="11.42578125" style="72"/>
    <col min="12544" max="12544" width="0" style="72" hidden="1" customWidth="1"/>
    <col min="12545" max="12545" width="33.5703125" style="72" customWidth="1"/>
    <col min="12546" max="12546" width="10" style="72" bestFit="1" customWidth="1"/>
    <col min="12547" max="12550" width="10.28515625" style="72" customWidth="1"/>
    <col min="12551" max="12551" width="10" style="72" bestFit="1" customWidth="1"/>
    <col min="12552" max="12799" width="11.42578125" style="72"/>
    <col min="12800" max="12800" width="0" style="72" hidden="1" customWidth="1"/>
    <col min="12801" max="12801" width="33.5703125" style="72" customWidth="1"/>
    <col min="12802" max="12802" width="10" style="72" bestFit="1" customWidth="1"/>
    <col min="12803" max="12806" width="10.28515625" style="72" customWidth="1"/>
    <col min="12807" max="12807" width="10" style="72" bestFit="1" customWidth="1"/>
    <col min="12808" max="13055" width="11.42578125" style="72"/>
    <col min="13056" max="13056" width="0" style="72" hidden="1" customWidth="1"/>
    <col min="13057" max="13057" width="33.5703125" style="72" customWidth="1"/>
    <col min="13058" max="13058" width="10" style="72" bestFit="1" customWidth="1"/>
    <col min="13059" max="13062" width="10.28515625" style="72" customWidth="1"/>
    <col min="13063" max="13063" width="10" style="72" bestFit="1" customWidth="1"/>
    <col min="13064" max="13311" width="11.42578125" style="72"/>
    <col min="13312" max="13312" width="0" style="72" hidden="1" customWidth="1"/>
    <col min="13313" max="13313" width="33.5703125" style="72" customWidth="1"/>
    <col min="13314" max="13314" width="10" style="72" bestFit="1" customWidth="1"/>
    <col min="13315" max="13318" width="10.28515625" style="72" customWidth="1"/>
    <col min="13319" max="13319" width="10" style="72" bestFit="1" customWidth="1"/>
    <col min="13320" max="13567" width="11.42578125" style="72"/>
    <col min="13568" max="13568" width="0" style="72" hidden="1" customWidth="1"/>
    <col min="13569" max="13569" width="33.5703125" style="72" customWidth="1"/>
    <col min="13570" max="13570" width="10" style="72" bestFit="1" customWidth="1"/>
    <col min="13571" max="13574" width="10.28515625" style="72" customWidth="1"/>
    <col min="13575" max="13575" width="10" style="72" bestFit="1" customWidth="1"/>
    <col min="13576" max="13823" width="11.42578125" style="72"/>
    <col min="13824" max="13824" width="0" style="72" hidden="1" customWidth="1"/>
    <col min="13825" max="13825" width="33.5703125" style="72" customWidth="1"/>
    <col min="13826" max="13826" width="10" style="72" bestFit="1" customWidth="1"/>
    <col min="13827" max="13830" width="10.28515625" style="72" customWidth="1"/>
    <col min="13831" max="13831" width="10" style="72" bestFit="1" customWidth="1"/>
    <col min="13832" max="14079" width="11.42578125" style="72"/>
    <col min="14080" max="14080" width="0" style="72" hidden="1" customWidth="1"/>
    <col min="14081" max="14081" width="33.5703125" style="72" customWidth="1"/>
    <col min="14082" max="14082" width="10" style="72" bestFit="1" customWidth="1"/>
    <col min="14083" max="14086" width="10.28515625" style="72" customWidth="1"/>
    <col min="14087" max="14087" width="10" style="72" bestFit="1" customWidth="1"/>
    <col min="14088" max="14335" width="11.42578125" style="72"/>
    <col min="14336" max="14336" width="0" style="72" hidden="1" customWidth="1"/>
    <col min="14337" max="14337" width="33.5703125" style="72" customWidth="1"/>
    <col min="14338" max="14338" width="10" style="72" bestFit="1" customWidth="1"/>
    <col min="14339" max="14342" width="10.28515625" style="72" customWidth="1"/>
    <col min="14343" max="14343" width="10" style="72" bestFit="1" customWidth="1"/>
    <col min="14344" max="14591" width="11.42578125" style="72"/>
    <col min="14592" max="14592" width="0" style="72" hidden="1" customWidth="1"/>
    <col min="14593" max="14593" width="33.5703125" style="72" customWidth="1"/>
    <col min="14594" max="14594" width="10" style="72" bestFit="1" customWidth="1"/>
    <col min="14595" max="14598" width="10.28515625" style="72" customWidth="1"/>
    <col min="14599" max="14599" width="10" style="72" bestFit="1" customWidth="1"/>
    <col min="14600" max="14847" width="11.42578125" style="72"/>
    <col min="14848" max="14848" width="0" style="72" hidden="1" customWidth="1"/>
    <col min="14849" max="14849" width="33.5703125" style="72" customWidth="1"/>
    <col min="14850" max="14850" width="10" style="72" bestFit="1" customWidth="1"/>
    <col min="14851" max="14854" width="10.28515625" style="72" customWidth="1"/>
    <col min="14855" max="14855" width="10" style="72" bestFit="1" customWidth="1"/>
    <col min="14856" max="15103" width="11.42578125" style="72"/>
    <col min="15104" max="15104" width="0" style="72" hidden="1" customWidth="1"/>
    <col min="15105" max="15105" width="33.5703125" style="72" customWidth="1"/>
    <col min="15106" max="15106" width="10" style="72" bestFit="1" customWidth="1"/>
    <col min="15107" max="15110" width="10.28515625" style="72" customWidth="1"/>
    <col min="15111" max="15111" width="10" style="72" bestFit="1" customWidth="1"/>
    <col min="15112" max="15359" width="11.42578125" style="72"/>
    <col min="15360" max="15360" width="0" style="72" hidden="1" customWidth="1"/>
    <col min="15361" max="15361" width="33.5703125" style="72" customWidth="1"/>
    <col min="15362" max="15362" width="10" style="72" bestFit="1" customWidth="1"/>
    <col min="15363" max="15366" width="10.28515625" style="72" customWidth="1"/>
    <col min="15367" max="15367" width="10" style="72" bestFit="1" customWidth="1"/>
    <col min="15368" max="15615" width="11.42578125" style="72"/>
    <col min="15616" max="15616" width="0" style="72" hidden="1" customWidth="1"/>
    <col min="15617" max="15617" width="33.5703125" style="72" customWidth="1"/>
    <col min="15618" max="15618" width="10" style="72" bestFit="1" customWidth="1"/>
    <col min="15619" max="15622" width="10.28515625" style="72" customWidth="1"/>
    <col min="15623" max="15623" width="10" style="72" bestFit="1" customWidth="1"/>
    <col min="15624" max="15871" width="11.42578125" style="72"/>
    <col min="15872" max="15872" width="0" style="72" hidden="1" customWidth="1"/>
    <col min="15873" max="15873" width="33.5703125" style="72" customWidth="1"/>
    <col min="15874" max="15874" width="10" style="72" bestFit="1" customWidth="1"/>
    <col min="15875" max="15878" width="10.28515625" style="72" customWidth="1"/>
    <col min="15879" max="15879" width="10" style="72" bestFit="1" customWidth="1"/>
    <col min="15880" max="16127" width="11.42578125" style="72"/>
    <col min="16128" max="16128" width="0" style="72" hidden="1" customWidth="1"/>
    <col min="16129" max="16129" width="33.5703125" style="72" customWidth="1"/>
    <col min="16130" max="16130" width="10" style="72" bestFit="1" customWidth="1"/>
    <col min="16131" max="16134" width="10.28515625" style="72" customWidth="1"/>
    <col min="16135" max="16135" width="10" style="72" bestFit="1" customWidth="1"/>
    <col min="16136" max="16384" width="11.42578125" style="72"/>
  </cols>
  <sheetData>
    <row r="1" spans="1:7" ht="15" customHeight="1">
      <c r="A1" s="2" t="s">
        <v>277</v>
      </c>
      <c r="B1" s="73"/>
      <c r="C1" s="73"/>
      <c r="D1" s="73"/>
      <c r="E1" s="74"/>
      <c r="F1" s="73"/>
      <c r="G1" s="73"/>
    </row>
    <row r="2" spans="1:7" ht="15" customHeight="1">
      <c r="A2" s="75" t="s">
        <v>1</v>
      </c>
      <c r="B2" s="76"/>
      <c r="C2" s="77" t="s">
        <v>278</v>
      </c>
      <c r="D2" s="77"/>
      <c r="E2" s="77"/>
      <c r="F2" s="77"/>
      <c r="G2" s="78"/>
    </row>
    <row r="3" spans="1:7" s="84" customFormat="1" ht="30.6" customHeight="1" thickBot="1">
      <c r="A3" s="79"/>
      <c r="B3" s="80" t="s">
        <v>308</v>
      </c>
      <c r="C3" s="81" t="s">
        <v>6</v>
      </c>
      <c r="D3" s="81" t="s">
        <v>279</v>
      </c>
      <c r="E3" s="81" t="s">
        <v>280</v>
      </c>
      <c r="F3" s="82" t="s">
        <v>9</v>
      </c>
      <c r="G3" s="83" t="s">
        <v>309</v>
      </c>
    </row>
    <row r="4" spans="1:7" ht="15" customHeight="1" thickTop="1">
      <c r="A4" s="85" t="s">
        <v>20</v>
      </c>
      <c r="B4" s="86"/>
      <c r="C4" s="87"/>
      <c r="D4" s="18"/>
      <c r="E4" s="18"/>
      <c r="F4" s="18"/>
      <c r="G4" s="20"/>
    </row>
    <row r="5" spans="1:7" ht="15" customHeight="1">
      <c r="A5" s="85" t="s">
        <v>257</v>
      </c>
      <c r="B5" s="86">
        <v>56500.7</v>
      </c>
      <c r="C5" s="87">
        <v>7460.4000000000005</v>
      </c>
      <c r="D5" s="18">
        <v>1946.3</v>
      </c>
      <c r="E5" s="18">
        <v>0</v>
      </c>
      <c r="F5" s="18">
        <v>47816.5</v>
      </c>
      <c r="G5" s="20">
        <v>57223.199999999997</v>
      </c>
    </row>
    <row r="6" spans="1:7" ht="15" customHeight="1">
      <c r="A6" s="85" t="s">
        <v>258</v>
      </c>
      <c r="B6" s="86">
        <v>27122.9</v>
      </c>
      <c r="C6" s="87">
        <v>7754.1</v>
      </c>
      <c r="D6" s="18">
        <v>1581.2</v>
      </c>
      <c r="E6" s="18">
        <v>0</v>
      </c>
      <c r="F6" s="18">
        <v>18268.2</v>
      </c>
      <c r="G6" s="20">
        <v>27603.5</v>
      </c>
    </row>
    <row r="7" spans="1:7" ht="15" customHeight="1">
      <c r="A7" s="85" t="s">
        <v>259</v>
      </c>
      <c r="B7" s="86">
        <v>66839</v>
      </c>
      <c r="C7" s="87">
        <v>9404.5</v>
      </c>
      <c r="D7" s="18">
        <v>3171</v>
      </c>
      <c r="E7" s="18">
        <v>1500</v>
      </c>
      <c r="F7" s="18">
        <v>54095.5</v>
      </c>
      <c r="G7" s="20">
        <v>68171</v>
      </c>
    </row>
    <row r="8" spans="1:7" ht="15" customHeight="1">
      <c r="A8" s="85" t="s">
        <v>260</v>
      </c>
      <c r="B8" s="86">
        <v>30665.599999999999</v>
      </c>
      <c r="C8" s="87">
        <v>4527.7999999999993</v>
      </c>
      <c r="D8" s="18">
        <v>3797</v>
      </c>
      <c r="E8" s="18">
        <v>1394.2</v>
      </c>
      <c r="F8" s="18">
        <v>21869.3</v>
      </c>
      <c r="G8" s="20">
        <v>31588.3</v>
      </c>
    </row>
    <row r="9" spans="1:7" ht="15" customHeight="1">
      <c r="A9" s="85" t="s">
        <v>261</v>
      </c>
      <c r="B9" s="86">
        <v>39380.6</v>
      </c>
      <c r="C9" s="87">
        <v>4757.7</v>
      </c>
      <c r="D9" s="18">
        <v>1479.6</v>
      </c>
      <c r="E9" s="18">
        <v>602.4</v>
      </c>
      <c r="F9" s="18">
        <v>33664.5</v>
      </c>
      <c r="G9" s="20">
        <v>40504.199999999997</v>
      </c>
    </row>
    <row r="10" spans="1:7" ht="15" customHeight="1">
      <c r="A10" s="85" t="s">
        <v>262</v>
      </c>
      <c r="B10" s="86">
        <v>10121.5</v>
      </c>
      <c r="C10" s="87">
        <v>1677.2</v>
      </c>
      <c r="D10" s="18">
        <v>610.1</v>
      </c>
      <c r="E10" s="18">
        <v>0</v>
      </c>
      <c r="F10" s="18">
        <v>8501.4</v>
      </c>
      <c r="G10" s="20">
        <v>10788.7</v>
      </c>
    </row>
    <row r="11" spans="1:7" ht="15" customHeight="1">
      <c r="A11" s="85" t="s">
        <v>263</v>
      </c>
      <c r="B11" s="86">
        <v>63827.199999999997</v>
      </c>
      <c r="C11" s="87">
        <v>10024.1</v>
      </c>
      <c r="D11" s="18">
        <v>3248.8</v>
      </c>
      <c r="E11" s="18">
        <v>369.4</v>
      </c>
      <c r="F11" s="18">
        <v>52371.199999999997</v>
      </c>
      <c r="G11" s="20">
        <v>66013.5</v>
      </c>
    </row>
    <row r="12" spans="1:7" ht="15" customHeight="1">
      <c r="A12" s="85" t="s">
        <v>264</v>
      </c>
      <c r="B12" s="86">
        <v>41347.5</v>
      </c>
      <c r="C12" s="87">
        <v>9654.9</v>
      </c>
      <c r="D12" s="18">
        <v>898.2</v>
      </c>
      <c r="E12" s="18">
        <v>1060.2</v>
      </c>
      <c r="F12" s="18">
        <v>31270.2</v>
      </c>
      <c r="G12" s="20">
        <v>42883.5</v>
      </c>
    </row>
    <row r="13" spans="1:7" ht="15" customHeight="1">
      <c r="A13" s="85" t="s">
        <v>265</v>
      </c>
      <c r="B13" s="86">
        <v>14155.6</v>
      </c>
      <c r="C13" s="87">
        <v>3037.2000000000003</v>
      </c>
      <c r="D13" s="18">
        <v>2651.8999999999996</v>
      </c>
      <c r="E13" s="18">
        <v>0</v>
      </c>
      <c r="F13" s="18">
        <v>9242.7999999999993</v>
      </c>
      <c r="G13" s="20">
        <v>14931.9</v>
      </c>
    </row>
    <row r="14" spans="1:7" ht="15" customHeight="1">
      <c r="A14" s="85" t="s">
        <v>266</v>
      </c>
      <c r="B14" s="86">
        <v>31503.9</v>
      </c>
      <c r="C14" s="87">
        <v>5983.7</v>
      </c>
      <c r="D14" s="18">
        <v>1517.8</v>
      </c>
      <c r="E14" s="18">
        <v>0</v>
      </c>
      <c r="F14" s="18">
        <v>24736.1</v>
      </c>
      <c r="G14" s="20">
        <v>32237.599999999999</v>
      </c>
    </row>
    <row r="15" spans="1:7" ht="15" customHeight="1">
      <c r="A15" s="85" t="s">
        <v>267</v>
      </c>
      <c r="B15" s="86">
        <v>54421.5</v>
      </c>
      <c r="C15" s="87">
        <v>10286.4</v>
      </c>
      <c r="D15" s="18">
        <v>8487</v>
      </c>
      <c r="E15" s="18">
        <v>722.2</v>
      </c>
      <c r="F15" s="18">
        <v>35372.400000000001</v>
      </c>
      <c r="G15" s="20">
        <v>54868</v>
      </c>
    </row>
    <row r="16" spans="1:7" ht="15" customHeight="1">
      <c r="A16" s="85" t="s">
        <v>268</v>
      </c>
      <c r="B16" s="86">
        <v>58864.800000000003</v>
      </c>
      <c r="C16" s="87">
        <v>10429.1</v>
      </c>
      <c r="D16" s="18">
        <v>1491</v>
      </c>
      <c r="E16" s="18">
        <v>0</v>
      </c>
      <c r="F16" s="18">
        <v>48321.7</v>
      </c>
      <c r="G16" s="20">
        <v>60241.799999999996</v>
      </c>
    </row>
    <row r="17" spans="1:7" ht="15" customHeight="1">
      <c r="A17" s="85" t="s">
        <v>269</v>
      </c>
      <c r="B17" s="86">
        <v>60018.2</v>
      </c>
      <c r="C17" s="87">
        <v>9269.4000000000015</v>
      </c>
      <c r="D17" s="18">
        <v>3278.8</v>
      </c>
      <c r="E17" s="18">
        <v>275.3</v>
      </c>
      <c r="F17" s="18">
        <v>48116.2</v>
      </c>
      <c r="G17" s="20">
        <v>60939.7</v>
      </c>
    </row>
    <row r="18" spans="1:7" ht="15" customHeight="1">
      <c r="A18" s="85" t="s">
        <v>270</v>
      </c>
      <c r="B18" s="86">
        <v>70990.7</v>
      </c>
      <c r="C18" s="87">
        <v>13598.800000000001</v>
      </c>
      <c r="D18" s="18">
        <v>4832.2</v>
      </c>
      <c r="E18" s="18">
        <v>382.8</v>
      </c>
      <c r="F18" s="18">
        <v>53610.8</v>
      </c>
      <c r="G18" s="20">
        <v>72424.600000000006</v>
      </c>
    </row>
    <row r="19" spans="1:7" ht="15" customHeight="1">
      <c r="A19" s="85" t="s">
        <v>271</v>
      </c>
      <c r="B19" s="86">
        <v>35685.699999999997</v>
      </c>
      <c r="C19" s="87">
        <v>7481.5</v>
      </c>
      <c r="D19" s="18">
        <v>1841.7</v>
      </c>
      <c r="E19" s="18">
        <v>644.5</v>
      </c>
      <c r="F19" s="18">
        <v>26657.8</v>
      </c>
      <c r="G19" s="20">
        <v>36625.5</v>
      </c>
    </row>
    <row r="20" spans="1:7" ht="15" customHeight="1">
      <c r="A20" s="85" t="s">
        <v>272</v>
      </c>
      <c r="B20" s="86">
        <v>54245.4</v>
      </c>
      <c r="C20" s="87">
        <v>7950.2000000000007</v>
      </c>
      <c r="D20" s="18">
        <v>4236.2</v>
      </c>
      <c r="E20" s="18">
        <v>2690.7</v>
      </c>
      <c r="F20" s="18">
        <v>40728.199999999997</v>
      </c>
      <c r="G20" s="20">
        <v>55605.3</v>
      </c>
    </row>
    <row r="21" spans="1:7" ht="15" customHeight="1">
      <c r="A21" s="85" t="s">
        <v>273</v>
      </c>
      <c r="B21" s="86">
        <v>35899</v>
      </c>
      <c r="C21" s="87">
        <v>7194.4</v>
      </c>
      <c r="D21" s="18">
        <v>2008.7</v>
      </c>
      <c r="E21" s="18">
        <v>1696.9</v>
      </c>
      <c r="F21" s="18">
        <v>25735.1</v>
      </c>
      <c r="G21" s="20">
        <v>36635.1</v>
      </c>
    </row>
    <row r="22" spans="1:7" ht="15" customHeight="1">
      <c r="A22" s="85" t="s">
        <v>274</v>
      </c>
      <c r="B22" s="86">
        <v>93052.800000000003</v>
      </c>
      <c r="C22" s="87">
        <v>18420.099999999999</v>
      </c>
      <c r="D22" s="18">
        <v>20980</v>
      </c>
      <c r="E22" s="18">
        <v>9016.2000000000007</v>
      </c>
      <c r="F22" s="18">
        <v>47533.8</v>
      </c>
      <c r="G22" s="20">
        <v>95950.1</v>
      </c>
    </row>
    <row r="23" spans="1:7" ht="15" customHeight="1">
      <c r="A23" s="85" t="s">
        <v>275</v>
      </c>
      <c r="B23" s="86">
        <v>58130.2</v>
      </c>
      <c r="C23" s="87">
        <v>7973.2</v>
      </c>
      <c r="D23" s="18">
        <v>3300.2</v>
      </c>
      <c r="E23" s="18">
        <v>775</v>
      </c>
      <c r="F23" s="18">
        <v>47407.7</v>
      </c>
      <c r="G23" s="20">
        <v>59456.1</v>
      </c>
    </row>
    <row r="24" spans="1:7" ht="15" customHeight="1">
      <c r="A24" s="88" t="s">
        <v>276</v>
      </c>
      <c r="B24" s="89">
        <v>902772.79999999993</v>
      </c>
      <c r="C24" s="90">
        <v>156884.70000000001</v>
      </c>
      <c r="D24" s="28">
        <v>71357.699999999983</v>
      </c>
      <c r="E24" s="28">
        <v>21129.800000000003</v>
      </c>
      <c r="F24" s="28">
        <v>675319.39999999991</v>
      </c>
      <c r="G24" s="30">
        <v>924691.6</v>
      </c>
    </row>
    <row r="25" spans="1:7" ht="38.25">
      <c r="A25" s="85" t="s">
        <v>281</v>
      </c>
      <c r="B25" s="91">
        <v>-812359.1</v>
      </c>
      <c r="C25" s="92">
        <v>-156244.4</v>
      </c>
      <c r="D25" s="93">
        <v>0</v>
      </c>
      <c r="E25" s="93">
        <v>0</v>
      </c>
      <c r="F25" s="93">
        <v>-675319.39999999991</v>
      </c>
      <c r="G25" s="94">
        <v>-831563.79999999993</v>
      </c>
    </row>
    <row r="26" spans="1:7" ht="15" customHeight="1" thickBot="1">
      <c r="A26" s="88" t="s">
        <v>276</v>
      </c>
      <c r="B26" s="95">
        <v>90413.7</v>
      </c>
      <c r="C26" s="96">
        <v>640.30000000001746</v>
      </c>
      <c r="D26" s="31">
        <v>71357.699999999983</v>
      </c>
      <c r="E26" s="31">
        <v>21129.800000000003</v>
      </c>
      <c r="F26" s="31">
        <v>0</v>
      </c>
      <c r="G26" s="33">
        <v>93127.800000000047</v>
      </c>
    </row>
    <row r="27" spans="1:7" ht="6.95" customHeight="1" thickTop="1"/>
  </sheetData>
  <mergeCells count="1">
    <mergeCell ref="C2:F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247" width="26.5703125" style="4"/>
    <col min="248" max="248" width="0" style="4" hidden="1" customWidth="1"/>
    <col min="249" max="249" width="36.140625" style="4" bestFit="1" customWidth="1"/>
    <col min="250" max="253" width="8.42578125" style="4" bestFit="1" customWidth="1"/>
    <col min="254" max="254" width="9.5703125" style="4" customWidth="1"/>
    <col min="255" max="256" width="8.42578125" style="4" bestFit="1" customWidth="1"/>
    <col min="257" max="263" width="16.5703125" style="4" customWidth="1"/>
    <col min="264" max="503" width="26.5703125" style="4"/>
    <col min="504" max="504" width="0" style="4" hidden="1" customWidth="1"/>
    <col min="505" max="505" width="36.140625" style="4" bestFit="1" customWidth="1"/>
    <col min="506" max="509" width="8.42578125" style="4" bestFit="1" customWidth="1"/>
    <col min="510" max="510" width="9.5703125" style="4" customWidth="1"/>
    <col min="511" max="512" width="8.42578125" style="4" bestFit="1" customWidth="1"/>
    <col min="513" max="519" width="16.5703125" style="4" customWidth="1"/>
    <col min="520" max="759" width="26.5703125" style="4"/>
    <col min="760" max="760" width="0" style="4" hidden="1" customWidth="1"/>
    <col min="761" max="761" width="36.140625" style="4" bestFit="1" customWidth="1"/>
    <col min="762" max="765" width="8.42578125" style="4" bestFit="1" customWidth="1"/>
    <col min="766" max="766" width="9.5703125" style="4" customWidth="1"/>
    <col min="767" max="768" width="8.42578125" style="4" bestFit="1" customWidth="1"/>
    <col min="769" max="775" width="16.5703125" style="4" customWidth="1"/>
    <col min="776" max="1015" width="26.5703125" style="4"/>
    <col min="1016" max="1016" width="0" style="4" hidden="1" customWidth="1"/>
    <col min="1017" max="1017" width="36.140625" style="4" bestFit="1" customWidth="1"/>
    <col min="1018" max="1021" width="8.42578125" style="4" bestFit="1" customWidth="1"/>
    <col min="1022" max="1022" width="9.5703125" style="4" customWidth="1"/>
    <col min="1023" max="1024" width="8.42578125" style="4" bestFit="1" customWidth="1"/>
    <col min="1025" max="1031" width="16.5703125" style="4" customWidth="1"/>
    <col min="1032" max="1271" width="26.5703125" style="4"/>
    <col min="1272" max="1272" width="0" style="4" hidden="1" customWidth="1"/>
    <col min="1273" max="1273" width="36.140625" style="4" bestFit="1" customWidth="1"/>
    <col min="1274" max="1277" width="8.42578125" style="4" bestFit="1" customWidth="1"/>
    <col min="1278" max="1278" width="9.5703125" style="4" customWidth="1"/>
    <col min="1279" max="1280" width="8.42578125" style="4" bestFit="1" customWidth="1"/>
    <col min="1281" max="1287" width="16.5703125" style="4" customWidth="1"/>
    <col min="1288" max="1527" width="26.5703125" style="4"/>
    <col min="1528" max="1528" width="0" style="4" hidden="1" customWidth="1"/>
    <col min="1529" max="1529" width="36.140625" style="4" bestFit="1" customWidth="1"/>
    <col min="1530" max="1533" width="8.42578125" style="4" bestFit="1" customWidth="1"/>
    <col min="1534" max="1534" width="9.5703125" style="4" customWidth="1"/>
    <col min="1535" max="1536" width="8.42578125" style="4" bestFit="1" customWidth="1"/>
    <col min="1537" max="1543" width="16.5703125" style="4" customWidth="1"/>
    <col min="1544" max="1783" width="26.5703125" style="4"/>
    <col min="1784" max="1784" width="0" style="4" hidden="1" customWidth="1"/>
    <col min="1785" max="1785" width="36.140625" style="4" bestFit="1" customWidth="1"/>
    <col min="1786" max="1789" width="8.42578125" style="4" bestFit="1" customWidth="1"/>
    <col min="1790" max="1790" width="9.5703125" style="4" customWidth="1"/>
    <col min="1791" max="1792" width="8.42578125" style="4" bestFit="1" customWidth="1"/>
    <col min="1793" max="1799" width="16.5703125" style="4" customWidth="1"/>
    <col min="1800" max="2039" width="26.5703125" style="4"/>
    <col min="2040" max="2040" width="0" style="4" hidden="1" customWidth="1"/>
    <col min="2041" max="2041" width="36.140625" style="4" bestFit="1" customWidth="1"/>
    <col min="2042" max="2045" width="8.42578125" style="4" bestFit="1" customWidth="1"/>
    <col min="2046" max="2046" width="9.5703125" style="4" customWidth="1"/>
    <col min="2047" max="2048" width="8.42578125" style="4" bestFit="1" customWidth="1"/>
    <col min="2049" max="2055" width="16.5703125" style="4" customWidth="1"/>
    <col min="2056" max="2295" width="26.5703125" style="4"/>
    <col min="2296" max="2296" width="0" style="4" hidden="1" customWidth="1"/>
    <col min="2297" max="2297" width="36.140625" style="4" bestFit="1" customWidth="1"/>
    <col min="2298" max="2301" width="8.42578125" style="4" bestFit="1" customWidth="1"/>
    <col min="2302" max="2302" width="9.5703125" style="4" customWidth="1"/>
    <col min="2303" max="2304" width="8.42578125" style="4" bestFit="1" customWidth="1"/>
    <col min="2305" max="2311" width="16.5703125" style="4" customWidth="1"/>
    <col min="2312" max="2551" width="26.5703125" style="4"/>
    <col min="2552" max="2552" width="0" style="4" hidden="1" customWidth="1"/>
    <col min="2553" max="2553" width="36.140625" style="4" bestFit="1" customWidth="1"/>
    <col min="2554" max="2557" width="8.42578125" style="4" bestFit="1" customWidth="1"/>
    <col min="2558" max="2558" width="9.5703125" style="4" customWidth="1"/>
    <col min="2559" max="2560" width="8.42578125" style="4" bestFit="1" customWidth="1"/>
    <col min="2561" max="2567" width="16.5703125" style="4" customWidth="1"/>
    <col min="2568" max="2807" width="26.5703125" style="4"/>
    <col min="2808" max="2808" width="0" style="4" hidden="1" customWidth="1"/>
    <col min="2809" max="2809" width="36.140625" style="4" bestFit="1" customWidth="1"/>
    <col min="2810" max="2813" width="8.42578125" style="4" bestFit="1" customWidth="1"/>
    <col min="2814" max="2814" width="9.5703125" style="4" customWidth="1"/>
    <col min="2815" max="2816" width="8.42578125" style="4" bestFit="1" customWidth="1"/>
    <col min="2817" max="2823" width="16.5703125" style="4" customWidth="1"/>
    <col min="2824" max="3063" width="26.5703125" style="4"/>
    <col min="3064" max="3064" width="0" style="4" hidden="1" customWidth="1"/>
    <col min="3065" max="3065" width="36.140625" style="4" bestFit="1" customWidth="1"/>
    <col min="3066" max="3069" width="8.42578125" style="4" bestFit="1" customWidth="1"/>
    <col min="3070" max="3070" width="9.5703125" style="4" customWidth="1"/>
    <col min="3071" max="3072" width="8.42578125" style="4" bestFit="1" customWidth="1"/>
    <col min="3073" max="3079" width="16.5703125" style="4" customWidth="1"/>
    <col min="3080" max="3319" width="26.5703125" style="4"/>
    <col min="3320" max="3320" width="0" style="4" hidden="1" customWidth="1"/>
    <col min="3321" max="3321" width="36.140625" style="4" bestFit="1" customWidth="1"/>
    <col min="3322" max="3325" width="8.42578125" style="4" bestFit="1" customWidth="1"/>
    <col min="3326" max="3326" width="9.5703125" style="4" customWidth="1"/>
    <col min="3327" max="3328" width="8.42578125" style="4" bestFit="1" customWidth="1"/>
    <col min="3329" max="3335" width="16.5703125" style="4" customWidth="1"/>
    <col min="3336" max="3575" width="26.5703125" style="4"/>
    <col min="3576" max="3576" width="0" style="4" hidden="1" customWidth="1"/>
    <col min="3577" max="3577" width="36.140625" style="4" bestFit="1" customWidth="1"/>
    <col min="3578" max="3581" width="8.42578125" style="4" bestFit="1" customWidth="1"/>
    <col min="3582" max="3582" width="9.5703125" style="4" customWidth="1"/>
    <col min="3583" max="3584" width="8.42578125" style="4" bestFit="1" customWidth="1"/>
    <col min="3585" max="3591" width="16.5703125" style="4" customWidth="1"/>
    <col min="3592" max="3831" width="26.5703125" style="4"/>
    <col min="3832" max="3832" width="0" style="4" hidden="1" customWidth="1"/>
    <col min="3833" max="3833" width="36.140625" style="4" bestFit="1" customWidth="1"/>
    <col min="3834" max="3837" width="8.42578125" style="4" bestFit="1" customWidth="1"/>
    <col min="3838" max="3838" width="9.5703125" style="4" customWidth="1"/>
    <col min="3839" max="3840" width="8.42578125" style="4" bestFit="1" customWidth="1"/>
    <col min="3841" max="3847" width="16.5703125" style="4" customWidth="1"/>
    <col min="3848" max="4087" width="26.5703125" style="4"/>
    <col min="4088" max="4088" width="0" style="4" hidden="1" customWidth="1"/>
    <col min="4089" max="4089" width="36.140625" style="4" bestFit="1" customWidth="1"/>
    <col min="4090" max="4093" width="8.42578125" style="4" bestFit="1" customWidth="1"/>
    <col min="4094" max="4094" width="9.5703125" style="4" customWidth="1"/>
    <col min="4095" max="4096" width="8.42578125" style="4" bestFit="1" customWidth="1"/>
    <col min="4097" max="4103" width="16.5703125" style="4" customWidth="1"/>
    <col min="4104" max="4343" width="26.5703125" style="4"/>
    <col min="4344" max="4344" width="0" style="4" hidden="1" customWidth="1"/>
    <col min="4345" max="4345" width="36.140625" style="4" bestFit="1" customWidth="1"/>
    <col min="4346" max="4349" width="8.42578125" style="4" bestFit="1" customWidth="1"/>
    <col min="4350" max="4350" width="9.5703125" style="4" customWidth="1"/>
    <col min="4351" max="4352" width="8.42578125" style="4" bestFit="1" customWidth="1"/>
    <col min="4353" max="4359" width="16.5703125" style="4" customWidth="1"/>
    <col min="4360" max="4599" width="26.5703125" style="4"/>
    <col min="4600" max="4600" width="0" style="4" hidden="1" customWidth="1"/>
    <col min="4601" max="4601" width="36.140625" style="4" bestFit="1" customWidth="1"/>
    <col min="4602" max="4605" width="8.42578125" style="4" bestFit="1" customWidth="1"/>
    <col min="4606" max="4606" width="9.5703125" style="4" customWidth="1"/>
    <col min="4607" max="4608" width="8.42578125" style="4" bestFit="1" customWidth="1"/>
    <col min="4609" max="4615" width="16.5703125" style="4" customWidth="1"/>
    <col min="4616" max="4855" width="26.5703125" style="4"/>
    <col min="4856" max="4856" width="0" style="4" hidden="1" customWidth="1"/>
    <col min="4857" max="4857" width="36.140625" style="4" bestFit="1" customWidth="1"/>
    <col min="4858" max="4861" width="8.42578125" style="4" bestFit="1" customWidth="1"/>
    <col min="4862" max="4862" width="9.5703125" style="4" customWidth="1"/>
    <col min="4863" max="4864" width="8.42578125" style="4" bestFit="1" customWidth="1"/>
    <col min="4865" max="4871" width="16.5703125" style="4" customWidth="1"/>
    <col min="4872" max="5111" width="26.5703125" style="4"/>
    <col min="5112" max="5112" width="0" style="4" hidden="1" customWidth="1"/>
    <col min="5113" max="5113" width="36.140625" style="4" bestFit="1" customWidth="1"/>
    <col min="5114" max="5117" width="8.42578125" style="4" bestFit="1" customWidth="1"/>
    <col min="5118" max="5118" width="9.5703125" style="4" customWidth="1"/>
    <col min="5119" max="5120" width="8.42578125" style="4" bestFit="1" customWidth="1"/>
    <col min="5121" max="5127" width="16.5703125" style="4" customWidth="1"/>
    <col min="5128" max="5367" width="26.5703125" style="4"/>
    <col min="5368" max="5368" width="0" style="4" hidden="1" customWidth="1"/>
    <col min="5369" max="5369" width="36.140625" style="4" bestFit="1" customWidth="1"/>
    <col min="5370" max="5373" width="8.42578125" style="4" bestFit="1" customWidth="1"/>
    <col min="5374" max="5374" width="9.5703125" style="4" customWidth="1"/>
    <col min="5375" max="5376" width="8.42578125" style="4" bestFit="1" customWidth="1"/>
    <col min="5377" max="5383" width="16.5703125" style="4" customWidth="1"/>
    <col min="5384" max="5623" width="26.5703125" style="4"/>
    <col min="5624" max="5624" width="0" style="4" hidden="1" customWidth="1"/>
    <col min="5625" max="5625" width="36.140625" style="4" bestFit="1" customWidth="1"/>
    <col min="5626" max="5629" width="8.42578125" style="4" bestFit="1" customWidth="1"/>
    <col min="5630" max="5630" width="9.5703125" style="4" customWidth="1"/>
    <col min="5631" max="5632" width="8.42578125" style="4" bestFit="1" customWidth="1"/>
    <col min="5633" max="5639" width="16.5703125" style="4" customWidth="1"/>
    <col min="5640" max="5879" width="26.5703125" style="4"/>
    <col min="5880" max="5880" width="0" style="4" hidden="1" customWidth="1"/>
    <col min="5881" max="5881" width="36.140625" style="4" bestFit="1" customWidth="1"/>
    <col min="5882" max="5885" width="8.42578125" style="4" bestFit="1" customWidth="1"/>
    <col min="5886" max="5886" width="9.5703125" style="4" customWidth="1"/>
    <col min="5887" max="5888" width="8.42578125" style="4" bestFit="1" customWidth="1"/>
    <col min="5889" max="5895" width="16.5703125" style="4" customWidth="1"/>
    <col min="5896" max="6135" width="26.5703125" style="4"/>
    <col min="6136" max="6136" width="0" style="4" hidden="1" customWidth="1"/>
    <col min="6137" max="6137" width="36.140625" style="4" bestFit="1" customWidth="1"/>
    <col min="6138" max="6141" width="8.42578125" style="4" bestFit="1" customWidth="1"/>
    <col min="6142" max="6142" width="9.5703125" style="4" customWidth="1"/>
    <col min="6143" max="6144" width="8.42578125" style="4" bestFit="1" customWidth="1"/>
    <col min="6145" max="6151" width="16.5703125" style="4" customWidth="1"/>
    <col min="6152" max="6391" width="26.5703125" style="4"/>
    <col min="6392" max="6392" width="0" style="4" hidden="1" customWidth="1"/>
    <col min="6393" max="6393" width="36.140625" style="4" bestFit="1" customWidth="1"/>
    <col min="6394" max="6397" width="8.42578125" style="4" bestFit="1" customWidth="1"/>
    <col min="6398" max="6398" width="9.5703125" style="4" customWidth="1"/>
    <col min="6399" max="6400" width="8.42578125" style="4" bestFit="1" customWidth="1"/>
    <col min="6401" max="6407" width="16.5703125" style="4" customWidth="1"/>
    <col min="6408" max="6647" width="26.5703125" style="4"/>
    <col min="6648" max="6648" width="0" style="4" hidden="1" customWidth="1"/>
    <col min="6649" max="6649" width="36.140625" style="4" bestFit="1" customWidth="1"/>
    <col min="6650" max="6653" width="8.42578125" style="4" bestFit="1" customWidth="1"/>
    <col min="6654" max="6654" width="9.5703125" style="4" customWidth="1"/>
    <col min="6655" max="6656" width="8.42578125" style="4" bestFit="1" customWidth="1"/>
    <col min="6657" max="6663" width="16.5703125" style="4" customWidth="1"/>
    <col min="6664" max="6903" width="26.5703125" style="4"/>
    <col min="6904" max="6904" width="0" style="4" hidden="1" customWidth="1"/>
    <col min="6905" max="6905" width="36.140625" style="4" bestFit="1" customWidth="1"/>
    <col min="6906" max="6909" width="8.42578125" style="4" bestFit="1" customWidth="1"/>
    <col min="6910" max="6910" width="9.5703125" style="4" customWidth="1"/>
    <col min="6911" max="6912" width="8.42578125" style="4" bestFit="1" customWidth="1"/>
    <col min="6913" max="6919" width="16.5703125" style="4" customWidth="1"/>
    <col min="6920" max="7159" width="26.5703125" style="4"/>
    <col min="7160" max="7160" width="0" style="4" hidden="1" customWidth="1"/>
    <col min="7161" max="7161" width="36.140625" style="4" bestFit="1" customWidth="1"/>
    <col min="7162" max="7165" width="8.42578125" style="4" bestFit="1" customWidth="1"/>
    <col min="7166" max="7166" width="9.5703125" style="4" customWidth="1"/>
    <col min="7167" max="7168" width="8.42578125" style="4" bestFit="1" customWidth="1"/>
    <col min="7169" max="7175" width="16.5703125" style="4" customWidth="1"/>
    <col min="7176" max="7415" width="26.5703125" style="4"/>
    <col min="7416" max="7416" width="0" style="4" hidden="1" customWidth="1"/>
    <col min="7417" max="7417" width="36.140625" style="4" bestFit="1" customWidth="1"/>
    <col min="7418" max="7421" width="8.42578125" style="4" bestFit="1" customWidth="1"/>
    <col min="7422" max="7422" width="9.5703125" style="4" customWidth="1"/>
    <col min="7423" max="7424" width="8.42578125" style="4" bestFit="1" customWidth="1"/>
    <col min="7425" max="7431" width="16.5703125" style="4" customWidth="1"/>
    <col min="7432" max="7671" width="26.5703125" style="4"/>
    <col min="7672" max="7672" width="0" style="4" hidden="1" customWidth="1"/>
    <col min="7673" max="7673" width="36.140625" style="4" bestFit="1" customWidth="1"/>
    <col min="7674" max="7677" width="8.42578125" style="4" bestFit="1" customWidth="1"/>
    <col min="7678" max="7678" width="9.5703125" style="4" customWidth="1"/>
    <col min="7679" max="7680" width="8.42578125" style="4" bestFit="1" customWidth="1"/>
    <col min="7681" max="7687" width="16.5703125" style="4" customWidth="1"/>
    <col min="7688" max="7927" width="26.5703125" style="4"/>
    <col min="7928" max="7928" width="0" style="4" hidden="1" customWidth="1"/>
    <col min="7929" max="7929" width="36.140625" style="4" bestFit="1" customWidth="1"/>
    <col min="7930" max="7933" width="8.42578125" style="4" bestFit="1" customWidth="1"/>
    <col min="7934" max="7934" width="9.5703125" style="4" customWidth="1"/>
    <col min="7935" max="7936" width="8.42578125" style="4" bestFit="1" customWidth="1"/>
    <col min="7937" max="7943" width="16.5703125" style="4" customWidth="1"/>
    <col min="7944" max="8183" width="26.5703125" style="4"/>
    <col min="8184" max="8184" width="0" style="4" hidden="1" customWidth="1"/>
    <col min="8185" max="8185" width="36.140625" style="4" bestFit="1" customWidth="1"/>
    <col min="8186" max="8189" width="8.42578125" style="4" bestFit="1" customWidth="1"/>
    <col min="8190" max="8190" width="9.5703125" style="4" customWidth="1"/>
    <col min="8191" max="8192" width="8.42578125" style="4" bestFit="1" customWidth="1"/>
    <col min="8193" max="8199" width="16.5703125" style="4" customWidth="1"/>
    <col min="8200" max="8439" width="26.5703125" style="4"/>
    <col min="8440" max="8440" width="0" style="4" hidden="1" customWidth="1"/>
    <col min="8441" max="8441" width="36.140625" style="4" bestFit="1" customWidth="1"/>
    <col min="8442" max="8445" width="8.42578125" style="4" bestFit="1" customWidth="1"/>
    <col min="8446" max="8446" width="9.5703125" style="4" customWidth="1"/>
    <col min="8447" max="8448" width="8.42578125" style="4" bestFit="1" customWidth="1"/>
    <col min="8449" max="8455" width="16.5703125" style="4" customWidth="1"/>
    <col min="8456" max="8695" width="26.5703125" style="4"/>
    <col min="8696" max="8696" width="0" style="4" hidden="1" customWidth="1"/>
    <col min="8697" max="8697" width="36.140625" style="4" bestFit="1" customWidth="1"/>
    <col min="8698" max="8701" width="8.42578125" style="4" bestFit="1" customWidth="1"/>
    <col min="8702" max="8702" width="9.5703125" style="4" customWidth="1"/>
    <col min="8703" max="8704" width="8.42578125" style="4" bestFit="1" customWidth="1"/>
    <col min="8705" max="8711" width="16.5703125" style="4" customWidth="1"/>
    <col min="8712" max="8951" width="26.5703125" style="4"/>
    <col min="8952" max="8952" width="0" style="4" hidden="1" customWidth="1"/>
    <col min="8953" max="8953" width="36.140625" style="4" bestFit="1" customWidth="1"/>
    <col min="8954" max="8957" width="8.42578125" style="4" bestFit="1" customWidth="1"/>
    <col min="8958" max="8958" width="9.5703125" style="4" customWidth="1"/>
    <col min="8959" max="8960" width="8.42578125" style="4" bestFit="1" customWidth="1"/>
    <col min="8961" max="8967" width="16.5703125" style="4" customWidth="1"/>
    <col min="8968" max="9207" width="26.5703125" style="4"/>
    <col min="9208" max="9208" width="0" style="4" hidden="1" customWidth="1"/>
    <col min="9209" max="9209" width="36.140625" style="4" bestFit="1" customWidth="1"/>
    <col min="9210" max="9213" width="8.42578125" style="4" bestFit="1" customWidth="1"/>
    <col min="9214" max="9214" width="9.5703125" style="4" customWidth="1"/>
    <col min="9215" max="9216" width="8.42578125" style="4" bestFit="1" customWidth="1"/>
    <col min="9217" max="9223" width="16.5703125" style="4" customWidth="1"/>
    <col min="9224" max="9463" width="26.5703125" style="4"/>
    <col min="9464" max="9464" width="0" style="4" hidden="1" customWidth="1"/>
    <col min="9465" max="9465" width="36.140625" style="4" bestFit="1" customWidth="1"/>
    <col min="9466" max="9469" width="8.42578125" style="4" bestFit="1" customWidth="1"/>
    <col min="9470" max="9470" width="9.5703125" style="4" customWidth="1"/>
    <col min="9471" max="9472" width="8.42578125" style="4" bestFit="1" customWidth="1"/>
    <col min="9473" max="9479" width="16.5703125" style="4" customWidth="1"/>
    <col min="9480" max="9719" width="26.5703125" style="4"/>
    <col min="9720" max="9720" width="0" style="4" hidden="1" customWidth="1"/>
    <col min="9721" max="9721" width="36.140625" style="4" bestFit="1" customWidth="1"/>
    <col min="9722" max="9725" width="8.42578125" style="4" bestFit="1" customWidth="1"/>
    <col min="9726" max="9726" width="9.5703125" style="4" customWidth="1"/>
    <col min="9727" max="9728" width="8.42578125" style="4" bestFit="1" customWidth="1"/>
    <col min="9729" max="9735" width="16.5703125" style="4" customWidth="1"/>
    <col min="9736" max="9975" width="26.5703125" style="4"/>
    <col min="9976" max="9976" width="0" style="4" hidden="1" customWidth="1"/>
    <col min="9977" max="9977" width="36.140625" style="4" bestFit="1" customWidth="1"/>
    <col min="9978" max="9981" width="8.42578125" style="4" bestFit="1" customWidth="1"/>
    <col min="9982" max="9982" width="9.5703125" style="4" customWidth="1"/>
    <col min="9983" max="9984" width="8.42578125" style="4" bestFit="1" customWidth="1"/>
    <col min="9985" max="9991" width="16.5703125" style="4" customWidth="1"/>
    <col min="9992" max="10231" width="26.5703125" style="4"/>
    <col min="10232" max="10232" width="0" style="4" hidden="1" customWidth="1"/>
    <col min="10233" max="10233" width="36.140625" style="4" bestFit="1" customWidth="1"/>
    <col min="10234" max="10237" width="8.42578125" style="4" bestFit="1" customWidth="1"/>
    <col min="10238" max="10238" width="9.5703125" style="4" customWidth="1"/>
    <col min="10239" max="10240" width="8.42578125" style="4" bestFit="1" customWidth="1"/>
    <col min="10241" max="10247" width="16.5703125" style="4" customWidth="1"/>
    <col min="10248" max="10487" width="26.5703125" style="4"/>
    <col min="10488" max="10488" width="0" style="4" hidden="1" customWidth="1"/>
    <col min="10489" max="10489" width="36.140625" style="4" bestFit="1" customWidth="1"/>
    <col min="10490" max="10493" width="8.42578125" style="4" bestFit="1" customWidth="1"/>
    <col min="10494" max="10494" width="9.5703125" style="4" customWidth="1"/>
    <col min="10495" max="10496" width="8.42578125" style="4" bestFit="1" customWidth="1"/>
    <col min="10497" max="10503" width="16.5703125" style="4" customWidth="1"/>
    <col min="10504" max="10743" width="26.5703125" style="4"/>
    <col min="10744" max="10744" width="0" style="4" hidden="1" customWidth="1"/>
    <col min="10745" max="10745" width="36.140625" style="4" bestFit="1" customWidth="1"/>
    <col min="10746" max="10749" width="8.42578125" style="4" bestFit="1" customWidth="1"/>
    <col min="10750" max="10750" width="9.5703125" style="4" customWidth="1"/>
    <col min="10751" max="10752" width="8.42578125" style="4" bestFit="1" customWidth="1"/>
    <col min="10753" max="10759" width="16.5703125" style="4" customWidth="1"/>
    <col min="10760" max="10999" width="26.5703125" style="4"/>
    <col min="11000" max="11000" width="0" style="4" hidden="1" customWidth="1"/>
    <col min="11001" max="11001" width="36.140625" style="4" bestFit="1" customWidth="1"/>
    <col min="11002" max="11005" width="8.42578125" style="4" bestFit="1" customWidth="1"/>
    <col min="11006" max="11006" width="9.5703125" style="4" customWidth="1"/>
    <col min="11007" max="11008" width="8.42578125" style="4" bestFit="1" customWidth="1"/>
    <col min="11009" max="11015" width="16.5703125" style="4" customWidth="1"/>
    <col min="11016" max="11255" width="26.5703125" style="4"/>
    <col min="11256" max="11256" width="0" style="4" hidden="1" customWidth="1"/>
    <col min="11257" max="11257" width="36.140625" style="4" bestFit="1" customWidth="1"/>
    <col min="11258" max="11261" width="8.42578125" style="4" bestFit="1" customWidth="1"/>
    <col min="11262" max="11262" width="9.5703125" style="4" customWidth="1"/>
    <col min="11263" max="11264" width="8.42578125" style="4" bestFit="1" customWidth="1"/>
    <col min="11265" max="11271" width="16.5703125" style="4" customWidth="1"/>
    <col min="11272" max="11511" width="26.5703125" style="4"/>
    <col min="11512" max="11512" width="0" style="4" hidden="1" customWidth="1"/>
    <col min="11513" max="11513" width="36.140625" style="4" bestFit="1" customWidth="1"/>
    <col min="11514" max="11517" width="8.42578125" style="4" bestFit="1" customWidth="1"/>
    <col min="11518" max="11518" width="9.5703125" style="4" customWidth="1"/>
    <col min="11519" max="11520" width="8.42578125" style="4" bestFit="1" customWidth="1"/>
    <col min="11521" max="11527" width="16.5703125" style="4" customWidth="1"/>
    <col min="11528" max="11767" width="26.5703125" style="4"/>
    <col min="11768" max="11768" width="0" style="4" hidden="1" customWidth="1"/>
    <col min="11769" max="11769" width="36.140625" style="4" bestFit="1" customWidth="1"/>
    <col min="11770" max="11773" width="8.42578125" style="4" bestFit="1" customWidth="1"/>
    <col min="11774" max="11774" width="9.5703125" style="4" customWidth="1"/>
    <col min="11775" max="11776" width="8.42578125" style="4" bestFit="1" customWidth="1"/>
    <col min="11777" max="11783" width="16.5703125" style="4" customWidth="1"/>
    <col min="11784" max="12023" width="26.5703125" style="4"/>
    <col min="12024" max="12024" width="0" style="4" hidden="1" customWidth="1"/>
    <col min="12025" max="12025" width="36.140625" style="4" bestFit="1" customWidth="1"/>
    <col min="12026" max="12029" width="8.42578125" style="4" bestFit="1" customWidth="1"/>
    <col min="12030" max="12030" width="9.5703125" style="4" customWidth="1"/>
    <col min="12031" max="12032" width="8.42578125" style="4" bestFit="1" customWidth="1"/>
    <col min="12033" max="12039" width="16.5703125" style="4" customWidth="1"/>
    <col min="12040" max="12279" width="26.5703125" style="4"/>
    <col min="12280" max="12280" width="0" style="4" hidden="1" customWidth="1"/>
    <col min="12281" max="12281" width="36.140625" style="4" bestFit="1" customWidth="1"/>
    <col min="12282" max="12285" width="8.42578125" style="4" bestFit="1" customWidth="1"/>
    <col min="12286" max="12286" width="9.5703125" style="4" customWidth="1"/>
    <col min="12287" max="12288" width="8.42578125" style="4" bestFit="1" customWidth="1"/>
    <col min="12289" max="12295" width="16.5703125" style="4" customWidth="1"/>
    <col min="12296" max="12535" width="26.5703125" style="4"/>
    <col min="12536" max="12536" width="0" style="4" hidden="1" customWidth="1"/>
    <col min="12537" max="12537" width="36.140625" style="4" bestFit="1" customWidth="1"/>
    <col min="12538" max="12541" width="8.42578125" style="4" bestFit="1" customWidth="1"/>
    <col min="12542" max="12542" width="9.5703125" style="4" customWidth="1"/>
    <col min="12543" max="12544" width="8.42578125" style="4" bestFit="1" customWidth="1"/>
    <col min="12545" max="12551" width="16.5703125" style="4" customWidth="1"/>
    <col min="12552" max="12791" width="26.5703125" style="4"/>
    <col min="12792" max="12792" width="0" style="4" hidden="1" customWidth="1"/>
    <col min="12793" max="12793" width="36.140625" style="4" bestFit="1" customWidth="1"/>
    <col min="12794" max="12797" width="8.42578125" style="4" bestFit="1" customWidth="1"/>
    <col min="12798" max="12798" width="9.5703125" style="4" customWidth="1"/>
    <col min="12799" max="12800" width="8.42578125" style="4" bestFit="1" customWidth="1"/>
    <col min="12801" max="12807" width="16.5703125" style="4" customWidth="1"/>
    <col min="12808" max="13047" width="26.5703125" style="4"/>
    <col min="13048" max="13048" width="0" style="4" hidden="1" customWidth="1"/>
    <col min="13049" max="13049" width="36.140625" style="4" bestFit="1" customWidth="1"/>
    <col min="13050" max="13053" width="8.42578125" style="4" bestFit="1" customWidth="1"/>
    <col min="13054" max="13054" width="9.5703125" style="4" customWidth="1"/>
    <col min="13055" max="13056" width="8.42578125" style="4" bestFit="1" customWidth="1"/>
    <col min="13057" max="13063" width="16.5703125" style="4" customWidth="1"/>
    <col min="13064" max="13303" width="26.5703125" style="4"/>
    <col min="13304" max="13304" width="0" style="4" hidden="1" customWidth="1"/>
    <col min="13305" max="13305" width="36.140625" style="4" bestFit="1" customWidth="1"/>
    <col min="13306" max="13309" width="8.42578125" style="4" bestFit="1" customWidth="1"/>
    <col min="13310" max="13310" width="9.5703125" style="4" customWidth="1"/>
    <col min="13311" max="13312" width="8.42578125" style="4" bestFit="1" customWidth="1"/>
    <col min="13313" max="13319" width="16.5703125" style="4" customWidth="1"/>
    <col min="13320" max="13559" width="26.5703125" style="4"/>
    <col min="13560" max="13560" width="0" style="4" hidden="1" customWidth="1"/>
    <col min="13561" max="13561" width="36.140625" style="4" bestFit="1" customWidth="1"/>
    <col min="13562" max="13565" width="8.42578125" style="4" bestFit="1" customWidth="1"/>
    <col min="13566" max="13566" width="9.5703125" style="4" customWidth="1"/>
    <col min="13567" max="13568" width="8.42578125" style="4" bestFit="1" customWidth="1"/>
    <col min="13569" max="13575" width="16.5703125" style="4" customWidth="1"/>
    <col min="13576" max="13815" width="26.5703125" style="4"/>
    <col min="13816" max="13816" width="0" style="4" hidden="1" customWidth="1"/>
    <col min="13817" max="13817" width="36.140625" style="4" bestFit="1" customWidth="1"/>
    <col min="13818" max="13821" width="8.42578125" style="4" bestFit="1" customWidth="1"/>
    <col min="13822" max="13822" width="9.5703125" style="4" customWidth="1"/>
    <col min="13823" max="13824" width="8.42578125" style="4" bestFit="1" customWidth="1"/>
    <col min="13825" max="13831" width="16.5703125" style="4" customWidth="1"/>
    <col min="13832" max="14071" width="26.5703125" style="4"/>
    <col min="14072" max="14072" width="0" style="4" hidden="1" customWidth="1"/>
    <col min="14073" max="14073" width="36.140625" style="4" bestFit="1" customWidth="1"/>
    <col min="14074" max="14077" width="8.42578125" style="4" bestFit="1" customWidth="1"/>
    <col min="14078" max="14078" width="9.5703125" style="4" customWidth="1"/>
    <col min="14079" max="14080" width="8.42578125" style="4" bestFit="1" customWidth="1"/>
    <col min="14081" max="14087" width="16.5703125" style="4" customWidth="1"/>
    <col min="14088" max="14327" width="26.5703125" style="4"/>
    <col min="14328" max="14328" width="0" style="4" hidden="1" customWidth="1"/>
    <col min="14329" max="14329" width="36.140625" style="4" bestFit="1" customWidth="1"/>
    <col min="14330" max="14333" width="8.42578125" style="4" bestFit="1" customWidth="1"/>
    <col min="14334" max="14334" width="9.5703125" style="4" customWidth="1"/>
    <col min="14335" max="14336" width="8.42578125" style="4" bestFit="1" customWidth="1"/>
    <col min="14337" max="14343" width="16.5703125" style="4" customWidth="1"/>
    <col min="14344" max="14583" width="26.5703125" style="4"/>
    <col min="14584" max="14584" width="0" style="4" hidden="1" customWidth="1"/>
    <col min="14585" max="14585" width="36.140625" style="4" bestFit="1" customWidth="1"/>
    <col min="14586" max="14589" width="8.42578125" style="4" bestFit="1" customWidth="1"/>
    <col min="14590" max="14590" width="9.5703125" style="4" customWidth="1"/>
    <col min="14591" max="14592" width="8.42578125" style="4" bestFit="1" customWidth="1"/>
    <col min="14593" max="14599" width="16.5703125" style="4" customWidth="1"/>
    <col min="14600" max="14839" width="26.5703125" style="4"/>
    <col min="14840" max="14840" width="0" style="4" hidden="1" customWidth="1"/>
    <col min="14841" max="14841" width="36.140625" style="4" bestFit="1" customWidth="1"/>
    <col min="14842" max="14845" width="8.42578125" style="4" bestFit="1" customWidth="1"/>
    <col min="14846" max="14846" width="9.5703125" style="4" customWidth="1"/>
    <col min="14847" max="14848" width="8.42578125" style="4" bestFit="1" customWidth="1"/>
    <col min="14849" max="14855" width="16.5703125" style="4" customWidth="1"/>
    <col min="14856" max="15095" width="26.5703125" style="4"/>
    <col min="15096" max="15096" width="0" style="4" hidden="1" customWidth="1"/>
    <col min="15097" max="15097" width="36.140625" style="4" bestFit="1" customWidth="1"/>
    <col min="15098" max="15101" width="8.42578125" style="4" bestFit="1" customWidth="1"/>
    <col min="15102" max="15102" width="9.5703125" style="4" customWidth="1"/>
    <col min="15103" max="15104" width="8.42578125" style="4" bestFit="1" customWidth="1"/>
    <col min="15105" max="15111" width="16.5703125" style="4" customWidth="1"/>
    <col min="15112" max="15351" width="26.5703125" style="4"/>
    <col min="15352" max="15352" width="0" style="4" hidden="1" customWidth="1"/>
    <col min="15353" max="15353" width="36.140625" style="4" bestFit="1" customWidth="1"/>
    <col min="15354" max="15357" width="8.42578125" style="4" bestFit="1" customWidth="1"/>
    <col min="15358" max="15358" width="9.5703125" style="4" customWidth="1"/>
    <col min="15359" max="15360" width="8.42578125" style="4" bestFit="1" customWidth="1"/>
    <col min="15361" max="15367" width="16.5703125" style="4" customWidth="1"/>
    <col min="15368" max="15607" width="26.5703125" style="4"/>
    <col min="15608" max="15608" width="0" style="4" hidden="1" customWidth="1"/>
    <col min="15609" max="15609" width="36.140625" style="4" bestFit="1" customWidth="1"/>
    <col min="15610" max="15613" width="8.42578125" style="4" bestFit="1" customWidth="1"/>
    <col min="15614" max="15614" width="9.5703125" style="4" customWidth="1"/>
    <col min="15615" max="15616" width="8.42578125" style="4" bestFit="1" customWidth="1"/>
    <col min="15617" max="15623" width="16.5703125" style="4" customWidth="1"/>
    <col min="15624" max="15863" width="26.5703125" style="4"/>
    <col min="15864" max="15864" width="0" style="4" hidden="1" customWidth="1"/>
    <col min="15865" max="15865" width="36.140625" style="4" bestFit="1" customWidth="1"/>
    <col min="15866" max="15869" width="8.42578125" style="4" bestFit="1" customWidth="1"/>
    <col min="15870" max="15870" width="9.5703125" style="4" customWidth="1"/>
    <col min="15871" max="15872" width="8.42578125" style="4" bestFit="1" customWidth="1"/>
    <col min="15873" max="15879" width="16.5703125" style="4" customWidth="1"/>
    <col min="15880" max="16119" width="26.5703125" style="4"/>
    <col min="16120" max="16120" width="0" style="4" hidden="1" customWidth="1"/>
    <col min="16121" max="16121" width="36.140625" style="4" bestFit="1" customWidth="1"/>
    <col min="16122" max="16125" width="8.42578125" style="4" bestFit="1" customWidth="1"/>
    <col min="16126" max="16126" width="9.5703125" style="4" customWidth="1"/>
    <col min="16127" max="16128" width="8.42578125" style="4" bestFit="1" customWidth="1"/>
    <col min="16129" max="16135" width="16.5703125" style="4" customWidth="1"/>
    <col min="16136" max="16384" width="26.5703125" style="4"/>
  </cols>
  <sheetData>
    <row r="1" spans="1:8" ht="13.9" customHeight="1">
      <c r="A1" s="2" t="s">
        <v>282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27181.8</v>
      </c>
      <c r="C5" s="18">
        <v>27403.200000000001</v>
      </c>
      <c r="D5" s="18">
        <v>27835.4</v>
      </c>
      <c r="E5" s="18">
        <v>28511.7</v>
      </c>
      <c r="F5" s="18">
        <v>29019</v>
      </c>
      <c r="G5" s="19">
        <v>28013.9</v>
      </c>
      <c r="H5" s="20">
        <v>28757.8</v>
      </c>
    </row>
    <row r="6" spans="1:8" ht="13.9" customHeight="1">
      <c r="A6" s="21" t="s">
        <v>175</v>
      </c>
      <c r="B6" s="18">
        <v>8077.2</v>
      </c>
      <c r="C6" s="18">
        <v>8606.9</v>
      </c>
      <c r="D6" s="18">
        <v>8370.9</v>
      </c>
      <c r="E6" s="18">
        <v>8275.2999999999993</v>
      </c>
      <c r="F6" s="18">
        <v>8511.2000000000007</v>
      </c>
      <c r="G6" s="19">
        <v>8085.4</v>
      </c>
      <c r="H6" s="20">
        <v>8239</v>
      </c>
    </row>
    <row r="7" spans="1:8" ht="13.9" customHeight="1">
      <c r="A7" s="21" t="s">
        <v>176</v>
      </c>
      <c r="B7" s="18">
        <v>425.4</v>
      </c>
      <c r="C7" s="18">
        <v>436.5</v>
      </c>
      <c r="D7" s="18">
        <v>462.5</v>
      </c>
      <c r="E7" s="18">
        <v>404.8</v>
      </c>
      <c r="F7" s="18">
        <v>485.1</v>
      </c>
      <c r="G7" s="19">
        <v>418</v>
      </c>
      <c r="H7" s="20">
        <v>392.3</v>
      </c>
    </row>
    <row r="8" spans="1:8" ht="13.9" customHeight="1">
      <c r="A8" s="21" t="s">
        <v>177</v>
      </c>
      <c r="B8" s="18">
        <v>154.80000000000001</v>
      </c>
      <c r="C8" s="18">
        <v>219.8</v>
      </c>
      <c r="D8" s="18">
        <v>228</v>
      </c>
      <c r="E8" s="18">
        <v>313.5</v>
      </c>
      <c r="F8" s="18">
        <v>1096.7</v>
      </c>
      <c r="G8" s="19">
        <v>247.3</v>
      </c>
      <c r="H8" s="20">
        <v>283.3</v>
      </c>
    </row>
    <row r="9" spans="1:8" ht="13.9" customHeight="1">
      <c r="A9" s="21" t="s">
        <v>178</v>
      </c>
      <c r="B9" s="18">
        <v>1546.5</v>
      </c>
      <c r="C9" s="18">
        <v>67.2</v>
      </c>
      <c r="D9" s="18">
        <v>3333.3</v>
      </c>
      <c r="E9" s="18">
        <v>4126.1000000000004</v>
      </c>
      <c r="F9" s="18">
        <v>5431.9</v>
      </c>
      <c r="G9" s="19">
        <v>3431.2</v>
      </c>
      <c r="H9" s="20">
        <v>3725.7000000000003</v>
      </c>
    </row>
    <row r="10" spans="1:8" ht="13.9" customHeight="1">
      <c r="A10" s="21" t="s">
        <v>179</v>
      </c>
      <c r="B10" s="18">
        <v>4833.6000000000004</v>
      </c>
      <c r="C10" s="18">
        <v>5449.5</v>
      </c>
      <c r="D10" s="18">
        <v>5555.5</v>
      </c>
      <c r="E10" s="18">
        <v>5450.5</v>
      </c>
      <c r="F10" s="18">
        <v>7689.6</v>
      </c>
      <c r="G10" s="19">
        <v>6293.5</v>
      </c>
      <c r="H10" s="20">
        <v>6299.4</v>
      </c>
    </row>
    <row r="11" spans="1:8" ht="13.9" customHeight="1">
      <c r="A11" s="21" t="s">
        <v>180</v>
      </c>
      <c r="B11" s="18">
        <v>4213.2</v>
      </c>
      <c r="C11" s="18">
        <v>4355.6000000000004</v>
      </c>
      <c r="D11" s="18">
        <v>4275.2</v>
      </c>
      <c r="E11" s="18">
        <v>4128.3</v>
      </c>
      <c r="F11" s="18">
        <v>4198.1000000000004</v>
      </c>
      <c r="G11" s="19">
        <v>5260.7</v>
      </c>
      <c r="H11" s="20">
        <v>5131</v>
      </c>
    </row>
    <row r="12" spans="1:8" ht="13.9" customHeight="1">
      <c r="A12" s="21" t="s">
        <v>181</v>
      </c>
      <c r="B12" s="18">
        <v>88.3</v>
      </c>
      <c r="C12" s="18">
        <v>56.8</v>
      </c>
      <c r="D12" s="18">
        <v>95.2</v>
      </c>
      <c r="E12" s="18">
        <v>354.2</v>
      </c>
      <c r="F12" s="18">
        <v>405</v>
      </c>
      <c r="G12" s="19">
        <v>212.3</v>
      </c>
      <c r="H12" s="20">
        <v>180.7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1739.1</v>
      </c>
      <c r="C15" s="18">
        <v>1931.2</v>
      </c>
      <c r="D15" s="18">
        <v>1958.2</v>
      </c>
      <c r="E15" s="18">
        <v>1508.6</v>
      </c>
      <c r="F15" s="18">
        <v>1690.7</v>
      </c>
      <c r="G15" s="19">
        <v>1783.4</v>
      </c>
      <c r="H15" s="20">
        <v>1402.5</v>
      </c>
    </row>
    <row r="16" spans="1:8" ht="13.9" customHeight="1">
      <c r="A16" s="21" t="s">
        <v>49</v>
      </c>
      <c r="B16" s="18">
        <v>2517</v>
      </c>
      <c r="C16" s="18">
        <v>2563.8000000000002</v>
      </c>
      <c r="D16" s="18">
        <v>1900.7</v>
      </c>
      <c r="E16" s="18">
        <v>2610.6</v>
      </c>
      <c r="F16" s="18">
        <v>2813.6</v>
      </c>
      <c r="G16" s="19">
        <v>2755</v>
      </c>
      <c r="H16" s="20">
        <v>2811.5</v>
      </c>
    </row>
    <row r="17" spans="1:8" ht="14.45" customHeight="1" thickBot="1">
      <c r="A17" s="23" t="s">
        <v>185</v>
      </c>
      <c r="B17" s="31">
        <f t="array" ref="B17">SUM(ROUND(B5:B16,1))</f>
        <v>50776.9</v>
      </c>
      <c r="C17" s="31">
        <f t="array" ref="C17">SUM(ROUND(C5:C16,1))</f>
        <v>51090.5</v>
      </c>
      <c r="D17" s="31">
        <f t="array" ref="D17">SUM(ROUND(D5:D16,1))</f>
        <v>54014.899999999994</v>
      </c>
      <c r="E17" s="31">
        <f t="array" ref="E17">SUM(ROUND(E5:E16,1))</f>
        <v>55683.6</v>
      </c>
      <c r="F17" s="31">
        <f t="array" ref="F17">SUM(ROUND(F5:F16,1))</f>
        <v>61340.899999999987</v>
      </c>
      <c r="G17" s="32">
        <f t="array" ref="G17">SUM(ROUND(G5:G16,1))</f>
        <v>56500.700000000004</v>
      </c>
      <c r="H17" s="33">
        <f t="array" ref="H17">SUM(ROUND(H5:H16,1))</f>
        <v>57223.200000000004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view="pageBreakPreview" zoomScaleNormal="100" zoomScaleSheetLayoutView="100" workbookViewId="0">
      <selection activeCell="I14" sqref="I14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290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12264.4</v>
      </c>
      <c r="C5" s="18">
        <v>12580.1</v>
      </c>
      <c r="D5" s="18">
        <v>13134.9</v>
      </c>
      <c r="E5" s="18">
        <v>13718.9</v>
      </c>
      <c r="F5" s="18">
        <v>14333.1</v>
      </c>
      <c r="G5" s="19">
        <v>14056.8</v>
      </c>
      <c r="H5" s="20">
        <v>14386.2</v>
      </c>
    </row>
    <row r="6" spans="1:8" ht="13.9" customHeight="1">
      <c r="A6" s="21" t="s">
        <v>175</v>
      </c>
      <c r="B6" s="18">
        <v>3518.7</v>
      </c>
      <c r="C6" s="18">
        <v>3854.6</v>
      </c>
      <c r="D6" s="18">
        <v>3863.1</v>
      </c>
      <c r="E6" s="18">
        <v>3859.5</v>
      </c>
      <c r="F6" s="18">
        <v>4075.7</v>
      </c>
      <c r="G6" s="19">
        <v>3957.9</v>
      </c>
      <c r="H6" s="20">
        <v>3980.7</v>
      </c>
    </row>
    <row r="7" spans="1:8" ht="13.9" customHeight="1">
      <c r="A7" s="21" t="s">
        <v>176</v>
      </c>
      <c r="B7" s="18">
        <v>544.79999999999995</v>
      </c>
      <c r="C7" s="18">
        <v>487.4</v>
      </c>
      <c r="D7" s="18">
        <v>368</v>
      </c>
      <c r="E7" s="18">
        <v>356.4</v>
      </c>
      <c r="F7" s="18">
        <v>379.6</v>
      </c>
      <c r="G7" s="19">
        <v>405.5</v>
      </c>
      <c r="H7" s="20">
        <v>408.3</v>
      </c>
    </row>
    <row r="8" spans="1:8" ht="13.9" customHeight="1">
      <c r="A8" s="21" t="s">
        <v>177</v>
      </c>
      <c r="B8" s="18">
        <v>329.2</v>
      </c>
      <c r="C8" s="18">
        <v>223.9</v>
      </c>
      <c r="D8" s="18">
        <v>239.8</v>
      </c>
      <c r="E8" s="18">
        <v>178.4</v>
      </c>
      <c r="F8" s="18">
        <v>236.2</v>
      </c>
      <c r="G8" s="19">
        <v>318.89999999999998</v>
      </c>
      <c r="H8" s="20">
        <v>302</v>
      </c>
    </row>
    <row r="9" spans="1:8" ht="13.9" customHeight="1">
      <c r="A9" s="21" t="s">
        <v>178</v>
      </c>
      <c r="B9" s="18">
        <v>1844.7</v>
      </c>
      <c r="C9" s="18">
        <v>1699.7</v>
      </c>
      <c r="D9" s="18">
        <v>2419.1999999999998</v>
      </c>
      <c r="E9" s="18">
        <v>2207.5000000000005</v>
      </c>
      <c r="F9" s="18">
        <v>2732.8</v>
      </c>
      <c r="G9" s="19">
        <v>2274.6</v>
      </c>
      <c r="H9" s="20">
        <v>2324.6</v>
      </c>
    </row>
    <row r="10" spans="1:8" ht="13.9" customHeight="1">
      <c r="A10" s="21" t="s">
        <v>179</v>
      </c>
      <c r="B10" s="18">
        <v>2447.6</v>
      </c>
      <c r="C10" s="18">
        <v>2347.4</v>
      </c>
      <c r="D10" s="18">
        <v>2448.1</v>
      </c>
      <c r="E10" s="18">
        <v>2349</v>
      </c>
      <c r="F10" s="18">
        <v>2468.9</v>
      </c>
      <c r="G10" s="19">
        <v>2451.1</v>
      </c>
      <c r="H10" s="20">
        <v>2589.1999999999998</v>
      </c>
    </row>
    <row r="11" spans="1:8" ht="13.9" customHeight="1">
      <c r="A11" s="21" t="s">
        <v>180</v>
      </c>
      <c r="B11" s="18">
        <v>2251.3000000000002</v>
      </c>
      <c r="C11" s="18">
        <v>2036.8</v>
      </c>
      <c r="D11" s="18">
        <v>2688.7</v>
      </c>
      <c r="E11" s="18">
        <v>2659.6</v>
      </c>
      <c r="F11" s="18">
        <v>2691.4</v>
      </c>
      <c r="G11" s="19">
        <v>2775.2</v>
      </c>
      <c r="H11" s="20">
        <v>2720.1</v>
      </c>
    </row>
    <row r="12" spans="1:8" ht="13.9" customHeight="1">
      <c r="A12" s="21" t="s">
        <v>181</v>
      </c>
      <c r="B12" s="18">
        <v>107.6</v>
      </c>
      <c r="C12" s="18">
        <v>175.5</v>
      </c>
      <c r="D12" s="18">
        <v>130.4</v>
      </c>
      <c r="E12" s="18">
        <v>124.7</v>
      </c>
      <c r="F12" s="18">
        <v>79.599999999999994</v>
      </c>
      <c r="G12" s="19">
        <v>48.7</v>
      </c>
      <c r="H12" s="20">
        <v>63.1</v>
      </c>
    </row>
    <row r="13" spans="1:8" ht="13.9" customHeight="1">
      <c r="A13" s="21" t="s">
        <v>182</v>
      </c>
      <c r="B13" s="18">
        <v>85.3</v>
      </c>
      <c r="C13" s="18">
        <v>79.2</v>
      </c>
      <c r="D13" s="18">
        <v>72.599999999999994</v>
      </c>
      <c r="E13" s="18">
        <v>65.7</v>
      </c>
      <c r="F13" s="18">
        <v>70.8</v>
      </c>
      <c r="G13" s="19">
        <v>70.8</v>
      </c>
      <c r="H13" s="20">
        <v>59.9</v>
      </c>
    </row>
    <row r="14" spans="1:8" ht="13.9" customHeight="1">
      <c r="A14" s="21" t="s">
        <v>183</v>
      </c>
      <c r="B14" s="18">
        <v>97.7</v>
      </c>
      <c r="C14" s="18">
        <v>103.8</v>
      </c>
      <c r="D14" s="18">
        <v>110.3</v>
      </c>
      <c r="E14" s="18">
        <v>117.3</v>
      </c>
      <c r="F14" s="18">
        <v>112.3</v>
      </c>
      <c r="G14" s="19">
        <v>112.3</v>
      </c>
      <c r="H14" s="20">
        <v>123.2</v>
      </c>
    </row>
    <row r="15" spans="1:8" ht="13.9" customHeight="1">
      <c r="A15" s="21" t="s">
        <v>184</v>
      </c>
      <c r="B15" s="18">
        <v>217.1</v>
      </c>
      <c r="C15" s="18">
        <v>306.89999999999998</v>
      </c>
      <c r="D15" s="18">
        <v>265</v>
      </c>
      <c r="E15" s="18">
        <v>205.2</v>
      </c>
      <c r="F15" s="18">
        <v>172.5</v>
      </c>
      <c r="G15" s="19">
        <v>175.4</v>
      </c>
      <c r="H15" s="20">
        <v>170</v>
      </c>
    </row>
    <row r="16" spans="1:8" ht="13.9" customHeight="1">
      <c r="A16" s="21" t="s">
        <v>49</v>
      </c>
      <c r="B16" s="18">
        <v>-123</v>
      </c>
      <c r="C16" s="18">
        <v>5.4</v>
      </c>
      <c r="D16" s="18">
        <v>19.3</v>
      </c>
      <c r="E16" s="18">
        <v>-18.600000000000001</v>
      </c>
      <c r="F16" s="18">
        <v>254.3</v>
      </c>
      <c r="G16" s="19">
        <v>475.7</v>
      </c>
      <c r="H16" s="20">
        <v>476.2</v>
      </c>
    </row>
    <row r="17" spans="1:8" ht="14.45" customHeight="1" thickBot="1">
      <c r="A17" s="23" t="s">
        <v>185</v>
      </c>
      <c r="B17" s="31">
        <f t="array" ref="B17">SUM(ROUND(B5:B16,1))</f>
        <v>23585.399999999994</v>
      </c>
      <c r="C17" s="31">
        <f t="array" ref="C17">SUM(ROUND(C5:C16,1))</f>
        <v>23900.700000000008</v>
      </c>
      <c r="D17" s="31">
        <f t="array" ref="D17">SUM(ROUND(D5:D16,1))</f>
        <v>25759.399999999998</v>
      </c>
      <c r="E17" s="31">
        <f t="array" ref="E17">SUM(ROUND(E5:E16,1))</f>
        <v>25823.600000000006</v>
      </c>
      <c r="F17" s="31">
        <f t="array" ref="F17">SUM(ROUND(F5:F16,1))</f>
        <v>27607.199999999997</v>
      </c>
      <c r="G17" s="32">
        <f t="array" ref="G17">SUM(ROUND(G5:G16,1))</f>
        <v>27122.9</v>
      </c>
      <c r="H17" s="33">
        <f t="array" ref="H17">SUM(ROUND(H5:H16,1))</f>
        <v>27603.5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  <row r="20" spans="1:8" ht="15" customHeight="1">
      <c r="B20" s="18"/>
      <c r="C20" s="18"/>
      <c r="D20" s="18"/>
      <c r="E20" s="18"/>
      <c r="F20" s="18"/>
      <c r="G20" s="18"/>
      <c r="H20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3" sqref="I13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291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28786.9</v>
      </c>
      <c r="C5" s="18">
        <v>30501.4</v>
      </c>
      <c r="D5" s="18">
        <v>31285.8</v>
      </c>
      <c r="E5" s="18">
        <v>32912.9</v>
      </c>
      <c r="F5" s="18">
        <v>33496.1</v>
      </c>
      <c r="G5" s="19">
        <v>30789.9</v>
      </c>
      <c r="H5" s="20">
        <v>32745.599999999999</v>
      </c>
    </row>
    <row r="6" spans="1:8" ht="13.9" customHeight="1">
      <c r="A6" s="21" t="s">
        <v>175</v>
      </c>
      <c r="B6" s="18">
        <v>8510.7000000000007</v>
      </c>
      <c r="C6" s="18">
        <v>9427.4</v>
      </c>
      <c r="D6" s="18">
        <v>9245.1</v>
      </c>
      <c r="E6" s="18">
        <v>9333.9</v>
      </c>
      <c r="F6" s="18">
        <v>9189.2999999999993</v>
      </c>
      <c r="G6" s="19">
        <v>8839.7000000000007</v>
      </c>
      <c r="H6" s="20">
        <v>9302.9</v>
      </c>
    </row>
    <row r="7" spans="1:8" ht="13.9" customHeight="1">
      <c r="A7" s="21" t="s">
        <v>176</v>
      </c>
      <c r="B7" s="18">
        <v>560.9</v>
      </c>
      <c r="C7" s="18">
        <v>517</v>
      </c>
      <c r="D7" s="18">
        <v>579.1</v>
      </c>
      <c r="E7" s="18">
        <v>456.5</v>
      </c>
      <c r="F7" s="18">
        <v>577.1</v>
      </c>
      <c r="G7" s="19">
        <v>603.4</v>
      </c>
      <c r="H7" s="20">
        <v>578.5</v>
      </c>
    </row>
    <row r="8" spans="1:8" ht="13.9" customHeight="1">
      <c r="A8" s="21" t="s">
        <v>177</v>
      </c>
      <c r="B8" s="18">
        <v>345.3</v>
      </c>
      <c r="C8" s="18">
        <v>262.39999999999998</v>
      </c>
      <c r="D8" s="18">
        <v>331.4</v>
      </c>
      <c r="E8" s="18">
        <v>489.4</v>
      </c>
      <c r="F8" s="18">
        <v>1175.0999999999999</v>
      </c>
      <c r="G8" s="19">
        <v>861.4</v>
      </c>
      <c r="H8" s="20">
        <v>856.4</v>
      </c>
    </row>
    <row r="9" spans="1:8" ht="13.9" customHeight="1">
      <c r="A9" s="21" t="s">
        <v>178</v>
      </c>
      <c r="B9" s="18">
        <v>2824.9</v>
      </c>
      <c r="C9" s="18">
        <v>1107.4000000000001</v>
      </c>
      <c r="D9" s="18">
        <v>4575.5000000000009</v>
      </c>
      <c r="E9" s="18">
        <v>4871.1000000000004</v>
      </c>
      <c r="F9" s="18">
        <v>7666.6</v>
      </c>
      <c r="G9" s="19">
        <v>6167</v>
      </c>
      <c r="H9" s="20">
        <v>7215.1</v>
      </c>
    </row>
    <row r="10" spans="1:8" ht="13.9" customHeight="1">
      <c r="A10" s="21" t="s">
        <v>179</v>
      </c>
      <c r="B10" s="18">
        <v>5405.7</v>
      </c>
      <c r="C10" s="18">
        <v>5325.5</v>
      </c>
      <c r="D10" s="18">
        <v>5849.9</v>
      </c>
      <c r="E10" s="18">
        <v>5304.2</v>
      </c>
      <c r="F10" s="18">
        <v>5646.8</v>
      </c>
      <c r="G10" s="19">
        <v>5422.1</v>
      </c>
      <c r="H10" s="20">
        <v>5073.5</v>
      </c>
    </row>
    <row r="11" spans="1:8" ht="13.9" customHeight="1">
      <c r="A11" s="21" t="s">
        <v>180</v>
      </c>
      <c r="B11" s="18">
        <v>6332.8</v>
      </c>
      <c r="C11" s="18">
        <v>6646.1</v>
      </c>
      <c r="D11" s="18">
        <v>5830.7</v>
      </c>
      <c r="E11" s="18">
        <v>5288.2</v>
      </c>
      <c r="F11" s="18">
        <v>4543</v>
      </c>
      <c r="G11" s="19">
        <v>6113</v>
      </c>
      <c r="H11" s="20">
        <v>6036.4</v>
      </c>
    </row>
    <row r="12" spans="1:8" ht="13.9" customHeight="1">
      <c r="A12" s="21" t="s">
        <v>181</v>
      </c>
      <c r="B12" s="18">
        <v>551.4</v>
      </c>
      <c r="C12" s="18">
        <v>322.2</v>
      </c>
      <c r="D12" s="18">
        <v>498.3</v>
      </c>
      <c r="E12" s="18">
        <v>575.6</v>
      </c>
      <c r="F12" s="18">
        <v>481.4</v>
      </c>
      <c r="G12" s="19">
        <v>234.4</v>
      </c>
      <c r="H12" s="20">
        <v>377.6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4214.5</v>
      </c>
      <c r="C15" s="18">
        <v>4230.8999999999996</v>
      </c>
      <c r="D15" s="18">
        <v>4401.3</v>
      </c>
      <c r="E15" s="18">
        <v>4384.1000000000004</v>
      </c>
      <c r="F15" s="18">
        <v>4115.2</v>
      </c>
      <c r="G15" s="19">
        <v>4338.3</v>
      </c>
      <c r="H15" s="20">
        <v>3497</v>
      </c>
    </row>
    <row r="16" spans="1:8" ht="13.9" customHeight="1">
      <c r="A16" s="21" t="s">
        <v>49</v>
      </c>
      <c r="B16" s="18">
        <v>1631.4</v>
      </c>
      <c r="C16" s="18">
        <v>1776.2</v>
      </c>
      <c r="D16" s="18">
        <v>1816.7</v>
      </c>
      <c r="E16" s="18">
        <v>1906.7</v>
      </c>
      <c r="F16" s="18">
        <v>2880.2</v>
      </c>
      <c r="G16" s="19">
        <v>3469.8</v>
      </c>
      <c r="H16" s="20">
        <v>2488</v>
      </c>
    </row>
    <row r="17" spans="1:8" ht="14.45" customHeight="1" thickBot="1">
      <c r="A17" s="23" t="s">
        <v>185</v>
      </c>
      <c r="B17" s="31">
        <f t="array" ref="B17">SUM(ROUND(B5:B16,1))</f>
        <v>59164.500000000015</v>
      </c>
      <c r="C17" s="31">
        <f t="array" ref="C17">SUM(ROUND(C5:C16,1))</f>
        <v>60116.5</v>
      </c>
      <c r="D17" s="31">
        <f t="array" ref="D17">SUM(ROUND(D5:D16,1))</f>
        <v>64413.8</v>
      </c>
      <c r="E17" s="31">
        <f t="array" ref="E17">SUM(ROUND(E5:E16,1))</f>
        <v>65522.599999999991</v>
      </c>
      <c r="F17" s="31">
        <f t="array" ref="F17">SUM(ROUND(F5:F16,1))</f>
        <v>69770.799999999988</v>
      </c>
      <c r="G17" s="32">
        <f t="array" ref="G17">SUM(ROUND(G5:G16,1))</f>
        <v>66839.000000000015</v>
      </c>
      <c r="H17" s="33">
        <f t="array" ref="H17">SUM(ROUND(H5:H16,1))</f>
        <v>68171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4" sqref="I14: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292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13890.9</v>
      </c>
      <c r="C5" s="18">
        <v>14265.9</v>
      </c>
      <c r="D5" s="18">
        <v>14926</v>
      </c>
      <c r="E5" s="18">
        <v>14972.6</v>
      </c>
      <c r="F5" s="18">
        <v>15638.7</v>
      </c>
      <c r="G5" s="19">
        <v>15009.5</v>
      </c>
      <c r="H5" s="20">
        <v>15799.6</v>
      </c>
    </row>
    <row r="6" spans="1:8" ht="13.9" customHeight="1">
      <c r="A6" s="21" t="s">
        <v>175</v>
      </c>
      <c r="B6" s="18">
        <v>4112.8999999999996</v>
      </c>
      <c r="C6" s="18">
        <v>4527.3</v>
      </c>
      <c r="D6" s="18">
        <v>4435.3</v>
      </c>
      <c r="E6" s="18">
        <v>4264.2</v>
      </c>
      <c r="F6" s="18">
        <v>4468.6000000000004</v>
      </c>
      <c r="G6" s="19">
        <v>4393.3999999999996</v>
      </c>
      <c r="H6" s="20">
        <v>4562.7</v>
      </c>
    </row>
    <row r="7" spans="1:8" ht="13.9" customHeight="1">
      <c r="A7" s="21" t="s">
        <v>176</v>
      </c>
      <c r="B7" s="18">
        <v>453.8</v>
      </c>
      <c r="C7" s="18">
        <v>572.70000000000005</v>
      </c>
      <c r="D7" s="18">
        <v>435.9</v>
      </c>
      <c r="E7" s="18">
        <v>438.2</v>
      </c>
      <c r="F7" s="18">
        <v>534.4</v>
      </c>
      <c r="G7" s="19">
        <v>629.20000000000005</v>
      </c>
      <c r="H7" s="20">
        <v>636</v>
      </c>
    </row>
    <row r="8" spans="1:8" ht="13.9" customHeight="1">
      <c r="A8" s="21" t="s">
        <v>177</v>
      </c>
      <c r="B8" s="18">
        <v>124.1</v>
      </c>
      <c r="C8" s="18">
        <v>171.3</v>
      </c>
      <c r="D8" s="18">
        <v>140.1</v>
      </c>
      <c r="E8" s="18">
        <v>191.5</v>
      </c>
      <c r="F8" s="18">
        <v>268</v>
      </c>
      <c r="G8" s="19">
        <v>151.5</v>
      </c>
      <c r="H8" s="20">
        <v>101.5</v>
      </c>
    </row>
    <row r="9" spans="1:8" ht="13.9" customHeight="1">
      <c r="A9" s="21" t="s">
        <v>178</v>
      </c>
      <c r="B9" s="18">
        <v>2608.7000000000003</v>
      </c>
      <c r="C9" s="18">
        <v>2495</v>
      </c>
      <c r="D9" s="18">
        <v>5671.0999999999995</v>
      </c>
      <c r="E9" s="18">
        <v>2670.6</v>
      </c>
      <c r="F9" s="18">
        <v>2986.4</v>
      </c>
      <c r="G9" s="19">
        <v>3239.6</v>
      </c>
      <c r="H9" s="20">
        <v>3002.6000000000004</v>
      </c>
    </row>
    <row r="10" spans="1:8" ht="13.9" customHeight="1">
      <c r="A10" s="21" t="s">
        <v>179</v>
      </c>
      <c r="B10" s="18">
        <v>1039</v>
      </c>
      <c r="C10" s="18">
        <v>1088.2</v>
      </c>
      <c r="D10" s="18">
        <v>1069.2</v>
      </c>
      <c r="E10" s="18">
        <v>1652.5</v>
      </c>
      <c r="F10" s="18">
        <v>1886.5</v>
      </c>
      <c r="G10" s="19">
        <v>1809</v>
      </c>
      <c r="H10" s="20">
        <v>1881.9</v>
      </c>
    </row>
    <row r="11" spans="1:8" ht="13.9" customHeight="1">
      <c r="A11" s="21" t="s">
        <v>180</v>
      </c>
      <c r="B11" s="18">
        <v>3319.8</v>
      </c>
      <c r="C11" s="18">
        <v>3591.9</v>
      </c>
      <c r="D11" s="18">
        <v>3619.4</v>
      </c>
      <c r="E11" s="18">
        <v>3097.6</v>
      </c>
      <c r="F11" s="18">
        <v>3392.3</v>
      </c>
      <c r="G11" s="19">
        <v>3757.9</v>
      </c>
      <c r="H11" s="20">
        <v>3748.5</v>
      </c>
    </row>
    <row r="12" spans="1:8" ht="13.9" customHeight="1">
      <c r="A12" s="21" t="s">
        <v>181</v>
      </c>
      <c r="B12" s="18">
        <v>0</v>
      </c>
      <c r="C12" s="18">
        <v>230</v>
      </c>
      <c r="D12" s="18">
        <v>135.5</v>
      </c>
      <c r="E12" s="18">
        <v>476.9</v>
      </c>
      <c r="F12" s="18">
        <v>333.5</v>
      </c>
      <c r="G12" s="19">
        <v>203.4</v>
      </c>
      <c r="H12" s="20">
        <v>203.4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1058.5999999999999</v>
      </c>
      <c r="C15" s="18">
        <v>1199.5999999999999</v>
      </c>
      <c r="D15" s="18">
        <v>1132.0999999999999</v>
      </c>
      <c r="E15" s="18">
        <v>982.4</v>
      </c>
      <c r="F15" s="18">
        <v>1128.0999999999999</v>
      </c>
      <c r="G15" s="19">
        <v>937.5</v>
      </c>
      <c r="H15" s="20">
        <v>1117.5</v>
      </c>
    </row>
    <row r="16" spans="1:8" ht="13.9" customHeight="1">
      <c r="A16" s="21" t="s">
        <v>49</v>
      </c>
      <c r="B16" s="18">
        <v>5.5</v>
      </c>
      <c r="C16" s="18">
        <v>-1.5</v>
      </c>
      <c r="D16" s="18">
        <v>-2170.5</v>
      </c>
      <c r="E16" s="18">
        <v>172.3</v>
      </c>
      <c r="F16" s="18">
        <v>21.3</v>
      </c>
      <c r="G16" s="19">
        <v>534.6</v>
      </c>
      <c r="H16" s="20">
        <v>534.6</v>
      </c>
    </row>
    <row r="17" spans="1:8" ht="14.45" customHeight="1" thickBot="1">
      <c r="A17" s="23" t="s">
        <v>185</v>
      </c>
      <c r="B17" s="31">
        <f t="array" ref="B17">SUM(ROUND(B5:B16,1))</f>
        <v>26613.299999999996</v>
      </c>
      <c r="C17" s="31">
        <f t="array" ref="C17">SUM(ROUND(C5:C16,1))</f>
        <v>28140.400000000001</v>
      </c>
      <c r="D17" s="31">
        <f t="array" ref="D17">SUM(ROUND(D5:D16,1))</f>
        <v>29394.100000000002</v>
      </c>
      <c r="E17" s="31">
        <f t="array" ref="E17">SUM(ROUND(E5:E16,1))</f>
        <v>28918.799999999999</v>
      </c>
      <c r="F17" s="31">
        <f t="array" ref="F17">SUM(ROUND(F5:F16,1))</f>
        <v>30657.800000000003</v>
      </c>
      <c r="G17" s="32">
        <f t="array" ref="G17">SUM(ROUND(G5:G16,1))</f>
        <v>30665.600000000002</v>
      </c>
      <c r="H17" s="33">
        <f t="array" ref="H17">SUM(ROUND(H5:H16,1))</f>
        <v>31588.3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K38" sqref="K38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293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16995</v>
      </c>
      <c r="C5" s="18">
        <v>17875.2</v>
      </c>
      <c r="D5" s="18">
        <v>17847.5</v>
      </c>
      <c r="E5" s="18">
        <v>18121.8</v>
      </c>
      <c r="F5" s="18">
        <v>18936</v>
      </c>
      <c r="G5" s="19">
        <v>18156.8</v>
      </c>
      <c r="H5" s="20">
        <v>18401.900000000001</v>
      </c>
    </row>
    <row r="6" spans="1:8" ht="13.9" customHeight="1">
      <c r="A6" s="21" t="s">
        <v>175</v>
      </c>
      <c r="B6" s="18">
        <v>4978.2</v>
      </c>
      <c r="C6" s="18">
        <v>5536.8</v>
      </c>
      <c r="D6" s="18">
        <v>5260.2</v>
      </c>
      <c r="E6" s="18">
        <v>5130.3999999999996</v>
      </c>
      <c r="F6" s="18">
        <v>5425.1</v>
      </c>
      <c r="G6" s="19">
        <v>5270.5</v>
      </c>
      <c r="H6" s="20">
        <v>5279.6</v>
      </c>
    </row>
    <row r="7" spans="1:8" ht="13.9" customHeight="1">
      <c r="A7" s="21" t="s">
        <v>176</v>
      </c>
      <c r="B7" s="18">
        <v>517.70000000000005</v>
      </c>
      <c r="C7" s="18">
        <v>764.8</v>
      </c>
      <c r="D7" s="18">
        <v>628.1</v>
      </c>
      <c r="E7" s="18">
        <v>639.79999999999995</v>
      </c>
      <c r="F7" s="18">
        <v>565.5</v>
      </c>
      <c r="G7" s="19">
        <v>672.4</v>
      </c>
      <c r="H7" s="20">
        <v>655.4</v>
      </c>
    </row>
    <row r="8" spans="1:8" ht="13.9" customHeight="1">
      <c r="A8" s="21" t="s">
        <v>177</v>
      </c>
      <c r="B8" s="18">
        <v>298.8</v>
      </c>
      <c r="C8" s="18">
        <v>402.4</v>
      </c>
      <c r="D8" s="18">
        <v>520.6</v>
      </c>
      <c r="E8" s="18">
        <v>570.29999999999995</v>
      </c>
      <c r="F8" s="18">
        <v>471.7</v>
      </c>
      <c r="G8" s="19">
        <v>370.1</v>
      </c>
      <c r="H8" s="20">
        <v>576.70000000000005</v>
      </c>
    </row>
    <row r="9" spans="1:8" ht="13.9" customHeight="1">
      <c r="A9" s="21" t="s">
        <v>178</v>
      </c>
      <c r="B9" s="18">
        <v>3799.7</v>
      </c>
      <c r="C9" s="18">
        <v>2621.6000000000004</v>
      </c>
      <c r="D9" s="18">
        <v>4224</v>
      </c>
      <c r="E9" s="18">
        <v>3826.5</v>
      </c>
      <c r="F9" s="18">
        <v>4250</v>
      </c>
      <c r="G9" s="19">
        <v>4133</v>
      </c>
      <c r="H9" s="20">
        <v>4818.7</v>
      </c>
    </row>
    <row r="10" spans="1:8" ht="13.9" customHeight="1">
      <c r="A10" s="21" t="s">
        <v>179</v>
      </c>
      <c r="B10" s="18">
        <v>2295.4</v>
      </c>
      <c r="C10" s="18">
        <v>2295.6</v>
      </c>
      <c r="D10" s="18">
        <v>2579</v>
      </c>
      <c r="E10" s="18">
        <v>2417.9</v>
      </c>
      <c r="F10" s="18">
        <v>2790</v>
      </c>
      <c r="G10" s="19">
        <v>3883.4</v>
      </c>
      <c r="H10" s="20">
        <v>3660.5</v>
      </c>
    </row>
    <row r="11" spans="1:8" ht="13.9" customHeight="1">
      <c r="A11" s="21" t="s">
        <v>180</v>
      </c>
      <c r="B11" s="18">
        <v>3714.4</v>
      </c>
      <c r="C11" s="18">
        <v>3632.9</v>
      </c>
      <c r="D11" s="18">
        <v>3493.2</v>
      </c>
      <c r="E11" s="18">
        <v>3594</v>
      </c>
      <c r="F11" s="18">
        <v>3550</v>
      </c>
      <c r="G11" s="19">
        <v>3609.8</v>
      </c>
      <c r="H11" s="20">
        <v>3895.2</v>
      </c>
    </row>
    <row r="12" spans="1:8" ht="13.9" customHeight="1">
      <c r="A12" s="21" t="s">
        <v>181</v>
      </c>
      <c r="B12" s="18">
        <v>319</v>
      </c>
      <c r="C12" s="18">
        <v>523.29999999999995</v>
      </c>
      <c r="D12" s="18">
        <v>324.7</v>
      </c>
      <c r="E12" s="18">
        <v>620.79999999999995</v>
      </c>
      <c r="F12" s="18">
        <v>278.10000000000002</v>
      </c>
      <c r="G12" s="19">
        <v>248.9</v>
      </c>
      <c r="H12" s="20">
        <v>248.6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12.5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1120.9000000000001</v>
      </c>
      <c r="C15" s="18">
        <v>1101.4000000000001</v>
      </c>
      <c r="D15" s="18">
        <v>1406.3</v>
      </c>
      <c r="E15" s="18">
        <v>1267.9000000000001</v>
      </c>
      <c r="F15" s="18">
        <v>1470</v>
      </c>
      <c r="G15" s="19">
        <v>1351.8</v>
      </c>
      <c r="H15" s="20">
        <v>1280.4000000000001</v>
      </c>
    </row>
    <row r="16" spans="1:8" ht="13.9" customHeight="1">
      <c r="A16" s="21" t="s">
        <v>49</v>
      </c>
      <c r="B16" s="18">
        <v>-133.4</v>
      </c>
      <c r="C16" s="18">
        <v>-111</v>
      </c>
      <c r="D16" s="18">
        <v>-138.4</v>
      </c>
      <c r="E16" s="18">
        <v>36.6</v>
      </c>
      <c r="F16" s="18">
        <v>0</v>
      </c>
      <c r="G16" s="19">
        <v>1683.9</v>
      </c>
      <c r="H16" s="20">
        <v>1687.2</v>
      </c>
    </row>
    <row r="17" spans="1:8" ht="14.45" customHeight="1" thickBot="1">
      <c r="A17" s="23" t="s">
        <v>185</v>
      </c>
      <c r="B17" s="31">
        <f t="array" ref="B17">SUM(ROUND(B5:B16,1))</f>
        <v>33905.700000000004</v>
      </c>
      <c r="C17" s="31">
        <f t="array" ref="C17">SUM(ROUND(C5:C16,1))</f>
        <v>34643</v>
      </c>
      <c r="D17" s="31">
        <f t="array" ref="D17">SUM(ROUND(D5:D16,1))</f>
        <v>36145.199999999997</v>
      </c>
      <c r="E17" s="31">
        <f t="array" ref="E17">SUM(ROUND(E5:E16,1))</f>
        <v>36226</v>
      </c>
      <c r="F17" s="31">
        <f t="array" ref="F17">SUM(ROUND(F5:F16,1))</f>
        <v>37748.9</v>
      </c>
      <c r="G17" s="32">
        <f t="array" ref="G17">SUM(ROUND(G5:G16,1))</f>
        <v>39380.600000000006</v>
      </c>
      <c r="H17" s="33">
        <f t="array" ref="H17">SUM(ROUND(H5:H16,1))</f>
        <v>40504.199999999997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K38" sqref="K38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294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5231.2</v>
      </c>
      <c r="C5" s="18">
        <v>5123.8999999999996</v>
      </c>
      <c r="D5" s="18">
        <v>5430.1</v>
      </c>
      <c r="E5" s="18">
        <v>5839.4</v>
      </c>
      <c r="F5" s="18">
        <v>5797.8</v>
      </c>
      <c r="G5" s="19">
        <v>5702.8</v>
      </c>
      <c r="H5" s="20">
        <v>6076.7</v>
      </c>
    </row>
    <row r="6" spans="1:8" ht="13.9" customHeight="1">
      <c r="A6" s="21" t="s">
        <v>175</v>
      </c>
      <c r="B6" s="18">
        <v>1530.7</v>
      </c>
      <c r="C6" s="18">
        <v>1579.9</v>
      </c>
      <c r="D6" s="18">
        <v>1559.8</v>
      </c>
      <c r="E6" s="18">
        <v>1664.9</v>
      </c>
      <c r="F6" s="18">
        <v>1684.2</v>
      </c>
      <c r="G6" s="19">
        <v>1631.8</v>
      </c>
      <c r="H6" s="20">
        <v>1748.6</v>
      </c>
    </row>
    <row r="7" spans="1:8" ht="13.9" customHeight="1">
      <c r="A7" s="21" t="s">
        <v>176</v>
      </c>
      <c r="B7" s="18">
        <v>178.6</v>
      </c>
      <c r="C7" s="18">
        <v>179.2</v>
      </c>
      <c r="D7" s="18">
        <v>175</v>
      </c>
      <c r="E7" s="18">
        <v>185.1</v>
      </c>
      <c r="F7" s="18">
        <v>199.2</v>
      </c>
      <c r="G7" s="19">
        <v>174.3</v>
      </c>
      <c r="H7" s="20">
        <v>185.8</v>
      </c>
    </row>
    <row r="8" spans="1:8" ht="13.9" customHeight="1">
      <c r="A8" s="21" t="s">
        <v>177</v>
      </c>
      <c r="B8" s="18">
        <v>173.9</v>
      </c>
      <c r="C8" s="18">
        <v>128.9</v>
      </c>
      <c r="D8" s="18">
        <v>190.4</v>
      </c>
      <c r="E8" s="18">
        <v>108.9</v>
      </c>
      <c r="F8" s="18">
        <v>120.3</v>
      </c>
      <c r="G8" s="19">
        <v>102.7</v>
      </c>
      <c r="H8" s="20">
        <v>103.5</v>
      </c>
    </row>
    <row r="9" spans="1:8" ht="13.9" customHeight="1">
      <c r="A9" s="21" t="s">
        <v>178</v>
      </c>
      <c r="B9" s="18">
        <v>358</v>
      </c>
      <c r="C9" s="18">
        <v>358</v>
      </c>
      <c r="D9" s="18">
        <v>474.5</v>
      </c>
      <c r="E9" s="18">
        <v>439.3</v>
      </c>
      <c r="F9" s="18">
        <v>449.9</v>
      </c>
      <c r="G9" s="19">
        <v>422.5</v>
      </c>
      <c r="H9" s="20">
        <v>510.20000000000005</v>
      </c>
    </row>
    <row r="10" spans="1:8" ht="13.9" customHeight="1">
      <c r="A10" s="21" t="s">
        <v>179</v>
      </c>
      <c r="B10" s="18">
        <v>963</v>
      </c>
      <c r="C10" s="18">
        <v>1032.5999999999999</v>
      </c>
      <c r="D10" s="18">
        <v>1071.3</v>
      </c>
      <c r="E10" s="18">
        <v>1146.4000000000001</v>
      </c>
      <c r="F10" s="18">
        <v>1121.8</v>
      </c>
      <c r="G10" s="19">
        <v>978.3</v>
      </c>
      <c r="H10" s="20">
        <v>1089.2</v>
      </c>
    </row>
    <row r="11" spans="1:8" ht="13.9" customHeight="1">
      <c r="A11" s="21" t="s">
        <v>180</v>
      </c>
      <c r="B11" s="18">
        <v>939.6</v>
      </c>
      <c r="C11" s="18">
        <v>1041.0999999999999</v>
      </c>
      <c r="D11" s="18">
        <v>1368</v>
      </c>
      <c r="E11" s="18">
        <v>1018.1</v>
      </c>
      <c r="F11" s="18">
        <v>1000.3</v>
      </c>
      <c r="G11" s="19">
        <v>904.5</v>
      </c>
      <c r="H11" s="20">
        <v>885.9</v>
      </c>
    </row>
    <row r="12" spans="1:8" ht="13.9" customHeight="1">
      <c r="A12" s="21" t="s">
        <v>181</v>
      </c>
      <c r="B12" s="18">
        <v>2.4</v>
      </c>
      <c r="C12" s="18">
        <v>10.5</v>
      </c>
      <c r="D12" s="18">
        <v>23.2</v>
      </c>
      <c r="E12" s="18">
        <v>1.2</v>
      </c>
      <c r="F12" s="18">
        <v>7.9</v>
      </c>
      <c r="G12" s="19">
        <v>1</v>
      </c>
      <c r="H12" s="20">
        <v>7.5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-0.2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106.8</v>
      </c>
      <c r="C15" s="18">
        <v>182.2</v>
      </c>
      <c r="D15" s="18">
        <v>211.9</v>
      </c>
      <c r="E15" s="18">
        <v>128.9</v>
      </c>
      <c r="F15" s="18">
        <v>200.2</v>
      </c>
      <c r="G15" s="19">
        <v>171</v>
      </c>
      <c r="H15" s="20">
        <v>148.69999999999999</v>
      </c>
    </row>
    <row r="16" spans="1:8" ht="13.9" customHeight="1">
      <c r="A16" s="21" t="s">
        <v>49</v>
      </c>
      <c r="B16" s="18">
        <v>0</v>
      </c>
      <c r="C16" s="18">
        <v>2.1</v>
      </c>
      <c r="D16" s="18">
        <v>-390.4</v>
      </c>
      <c r="E16" s="18">
        <v>42.6</v>
      </c>
      <c r="F16" s="18">
        <v>32.6</v>
      </c>
      <c r="G16" s="19">
        <v>32.6</v>
      </c>
      <c r="H16" s="20">
        <v>32.6</v>
      </c>
    </row>
    <row r="17" spans="1:8" ht="14.45" customHeight="1" thickBot="1">
      <c r="A17" s="23" t="s">
        <v>185</v>
      </c>
      <c r="B17" s="31">
        <f t="array" ref="B17">SUM(ROUND(B5:B16,1))</f>
        <v>9484.1999999999989</v>
      </c>
      <c r="C17" s="31">
        <f t="array" ref="C17">SUM(ROUND(C5:C16,1))</f>
        <v>9638.4</v>
      </c>
      <c r="D17" s="31">
        <f t="array" ref="D17">SUM(ROUND(D5:D16,1))</f>
        <v>10113.6</v>
      </c>
      <c r="E17" s="31">
        <f t="array" ref="E17">SUM(ROUND(E5:E16,1))</f>
        <v>10574.8</v>
      </c>
      <c r="F17" s="31">
        <f t="array" ref="F17">SUM(ROUND(F5:F16,1))</f>
        <v>10614.199999999999</v>
      </c>
      <c r="G17" s="32">
        <f t="array" ref="G17">SUM(ROUND(G5:G16,1))</f>
        <v>10121.5</v>
      </c>
      <c r="H17" s="33">
        <f t="array" ref="H17">SUM(ROUND(H5:H16,1))</f>
        <v>10788.7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295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30753</v>
      </c>
      <c r="C5" s="18">
        <v>32108.2</v>
      </c>
      <c r="D5" s="18">
        <v>32798.9</v>
      </c>
      <c r="E5" s="18">
        <v>33481.800000000003</v>
      </c>
      <c r="F5" s="18">
        <v>35109.9</v>
      </c>
      <c r="G5" s="19">
        <v>32434.1</v>
      </c>
      <c r="H5" s="20">
        <v>35989.1</v>
      </c>
    </row>
    <row r="6" spans="1:8" ht="13.9" customHeight="1">
      <c r="A6" s="21" t="s">
        <v>175</v>
      </c>
      <c r="B6" s="18">
        <v>9271.5</v>
      </c>
      <c r="C6" s="18">
        <v>10089.299999999999</v>
      </c>
      <c r="D6" s="18">
        <v>9796.6</v>
      </c>
      <c r="E6" s="18">
        <v>9753.7000000000007</v>
      </c>
      <c r="F6" s="18">
        <v>10028.9</v>
      </c>
      <c r="G6" s="19">
        <v>9350</v>
      </c>
      <c r="H6" s="20">
        <v>10141.799999999999</v>
      </c>
    </row>
    <row r="7" spans="1:8" ht="13.9" customHeight="1">
      <c r="A7" s="21" t="s">
        <v>176</v>
      </c>
      <c r="B7" s="18">
        <v>459.6</v>
      </c>
      <c r="C7" s="18">
        <v>443</v>
      </c>
      <c r="D7" s="18">
        <v>586.6</v>
      </c>
      <c r="E7" s="18">
        <v>479.8</v>
      </c>
      <c r="F7" s="18">
        <v>559.6</v>
      </c>
      <c r="G7" s="19">
        <v>606.20000000000005</v>
      </c>
      <c r="H7" s="20">
        <v>469.2</v>
      </c>
    </row>
    <row r="8" spans="1:8" ht="13.9" customHeight="1">
      <c r="A8" s="21" t="s">
        <v>177</v>
      </c>
      <c r="B8" s="18">
        <v>201.6</v>
      </c>
      <c r="C8" s="18">
        <v>201.7</v>
      </c>
      <c r="D8" s="18">
        <v>312.39999999999998</v>
      </c>
      <c r="E8" s="18">
        <v>261.60000000000002</v>
      </c>
      <c r="F8" s="18">
        <v>341.3</v>
      </c>
      <c r="G8" s="19">
        <v>356.2</v>
      </c>
      <c r="H8" s="20">
        <v>289.2</v>
      </c>
    </row>
    <row r="9" spans="1:8" ht="13.9" customHeight="1">
      <c r="A9" s="21" t="s">
        <v>178</v>
      </c>
      <c r="B9" s="18">
        <v>2154.6</v>
      </c>
      <c r="C9" s="18">
        <v>1791.8999999999999</v>
      </c>
      <c r="D9" s="18">
        <v>4425.8999999999996</v>
      </c>
      <c r="E9" s="18">
        <v>4463.8</v>
      </c>
      <c r="F9" s="18">
        <v>6161.4</v>
      </c>
      <c r="G9" s="19">
        <v>6763.0999999999995</v>
      </c>
      <c r="H9" s="20">
        <v>5850.7000000000007</v>
      </c>
    </row>
    <row r="10" spans="1:8" ht="13.9" customHeight="1">
      <c r="A10" s="21" t="s">
        <v>179</v>
      </c>
      <c r="B10" s="18">
        <v>4899.2</v>
      </c>
      <c r="C10" s="18">
        <v>5045</v>
      </c>
      <c r="D10" s="18">
        <v>5902.2</v>
      </c>
      <c r="E10" s="18">
        <v>5742.3</v>
      </c>
      <c r="F10" s="18">
        <v>5577.1</v>
      </c>
      <c r="G10" s="19">
        <v>5601.8</v>
      </c>
      <c r="H10" s="20">
        <v>5557.4</v>
      </c>
    </row>
    <row r="11" spans="1:8" ht="13.9" customHeight="1">
      <c r="A11" s="21" t="s">
        <v>180</v>
      </c>
      <c r="B11" s="18">
        <v>4915.3999999999996</v>
      </c>
      <c r="C11" s="18">
        <v>5169.1000000000004</v>
      </c>
      <c r="D11" s="18">
        <v>5540.2</v>
      </c>
      <c r="E11" s="18">
        <v>5633.3</v>
      </c>
      <c r="F11" s="18">
        <v>6043.9</v>
      </c>
      <c r="G11" s="19">
        <v>6351.5</v>
      </c>
      <c r="H11" s="20">
        <v>5703.3</v>
      </c>
    </row>
    <row r="12" spans="1:8" ht="13.9" customHeight="1">
      <c r="A12" s="21" t="s">
        <v>181</v>
      </c>
      <c r="B12" s="18">
        <v>99.9</v>
      </c>
      <c r="C12" s="18">
        <v>387.7</v>
      </c>
      <c r="D12" s="18">
        <v>462.5</v>
      </c>
      <c r="E12" s="18">
        <v>524.20000000000005</v>
      </c>
      <c r="F12" s="18">
        <v>942.3</v>
      </c>
      <c r="G12" s="19">
        <v>181.8</v>
      </c>
      <c r="H12" s="20">
        <v>196.7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3601.8</v>
      </c>
      <c r="C15" s="18">
        <v>4342.8</v>
      </c>
      <c r="D15" s="18">
        <v>4641.6000000000004</v>
      </c>
      <c r="E15" s="18">
        <v>4123.2</v>
      </c>
      <c r="F15" s="18">
        <v>4210.6000000000004</v>
      </c>
      <c r="G15" s="19">
        <v>4372.3999999999996</v>
      </c>
      <c r="H15" s="20">
        <v>3716.3</v>
      </c>
    </row>
    <row r="16" spans="1:8" ht="13.9" customHeight="1">
      <c r="A16" s="21" t="s">
        <v>49</v>
      </c>
      <c r="B16" s="18">
        <v>-2722.7</v>
      </c>
      <c r="C16" s="18">
        <v>-2453.3000000000002</v>
      </c>
      <c r="D16" s="18">
        <v>-2265.5</v>
      </c>
      <c r="E16" s="18">
        <v>-2340</v>
      </c>
      <c r="F16" s="18">
        <v>-2357.6</v>
      </c>
      <c r="G16" s="19">
        <v>-2189.9</v>
      </c>
      <c r="H16" s="20">
        <v>-1900.2</v>
      </c>
    </row>
    <row r="17" spans="1:8" ht="14.45" customHeight="1" thickBot="1">
      <c r="A17" s="23" t="s">
        <v>185</v>
      </c>
      <c r="B17" s="31">
        <f t="array" ref="B17">SUM(ROUND(B5:B16,1))</f>
        <v>53633.9</v>
      </c>
      <c r="C17" s="31">
        <f t="array" ref="C17">SUM(ROUND(C5:C16,1))</f>
        <v>57125.399999999994</v>
      </c>
      <c r="D17" s="31">
        <f t="array" ref="D17">SUM(ROUND(D5:D16,1))</f>
        <v>62201.399999999994</v>
      </c>
      <c r="E17" s="31">
        <f t="array" ref="E17">SUM(ROUND(E5:E16,1))</f>
        <v>62123.700000000004</v>
      </c>
      <c r="F17" s="31">
        <f t="array" ref="F17">SUM(ROUND(F5:F16,1))</f>
        <v>66617.400000000009</v>
      </c>
      <c r="G17" s="32">
        <f t="array" ref="G17">SUM(ROUND(G5:G16,1))</f>
        <v>63827.19999999999</v>
      </c>
      <c r="H17" s="33">
        <f t="array" ref="H17">SUM(ROUND(H5:H16,1))</f>
        <v>66013.499999999985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296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21795</v>
      </c>
      <c r="C5" s="18">
        <v>21939.9</v>
      </c>
      <c r="D5" s="18">
        <v>22282.6</v>
      </c>
      <c r="E5" s="18">
        <v>22192.6</v>
      </c>
      <c r="F5" s="18">
        <v>23549.200000000001</v>
      </c>
      <c r="G5" s="19">
        <v>23435.4</v>
      </c>
      <c r="H5" s="20">
        <v>24546.799999999999</v>
      </c>
    </row>
    <row r="6" spans="1:8" ht="13.9" customHeight="1">
      <c r="A6" s="21" t="s">
        <v>175</v>
      </c>
      <c r="B6" s="18">
        <v>6411.3</v>
      </c>
      <c r="C6" s="18">
        <v>6886.9</v>
      </c>
      <c r="D6" s="18">
        <v>6345</v>
      </c>
      <c r="E6" s="18">
        <v>6390.3</v>
      </c>
      <c r="F6" s="18">
        <v>6815.6</v>
      </c>
      <c r="G6" s="19">
        <v>6794.2</v>
      </c>
      <c r="H6" s="20">
        <v>7003.5</v>
      </c>
    </row>
    <row r="7" spans="1:8" ht="13.9" customHeight="1">
      <c r="A7" s="21" t="s">
        <v>176</v>
      </c>
      <c r="B7" s="18">
        <v>531.6</v>
      </c>
      <c r="C7" s="18">
        <v>494.8</v>
      </c>
      <c r="D7" s="18">
        <v>464.3</v>
      </c>
      <c r="E7" s="18">
        <v>409.6</v>
      </c>
      <c r="F7" s="18">
        <v>504.8</v>
      </c>
      <c r="G7" s="19">
        <v>537.4</v>
      </c>
      <c r="H7" s="20">
        <v>458.5</v>
      </c>
    </row>
    <row r="8" spans="1:8" ht="13.9" customHeight="1">
      <c r="A8" s="21" t="s">
        <v>177</v>
      </c>
      <c r="B8" s="18">
        <v>116</v>
      </c>
      <c r="C8" s="18">
        <v>409.3</v>
      </c>
      <c r="D8" s="18">
        <v>481.7</v>
      </c>
      <c r="E8" s="18">
        <v>677.7</v>
      </c>
      <c r="F8" s="18">
        <v>673.8</v>
      </c>
      <c r="G8" s="19">
        <v>813.8</v>
      </c>
      <c r="H8" s="20">
        <v>546.9</v>
      </c>
    </row>
    <row r="9" spans="1:8" ht="13.9" customHeight="1">
      <c r="A9" s="21" t="s">
        <v>178</v>
      </c>
      <c r="B9" s="18">
        <v>1460.2</v>
      </c>
      <c r="C9" s="18">
        <v>1115.8999999999999</v>
      </c>
      <c r="D9" s="18">
        <v>1822.6000000000001</v>
      </c>
      <c r="E9" s="18">
        <v>1964.8999999999999</v>
      </c>
      <c r="F9" s="18">
        <v>2603.6</v>
      </c>
      <c r="G9" s="19">
        <v>2922.2999999999997</v>
      </c>
      <c r="H9" s="20">
        <v>2733.7</v>
      </c>
    </row>
    <row r="10" spans="1:8" ht="13.9" customHeight="1">
      <c r="A10" s="21" t="s">
        <v>179</v>
      </c>
      <c r="B10" s="18">
        <v>1060.5</v>
      </c>
      <c r="C10" s="18">
        <v>1103.5</v>
      </c>
      <c r="D10" s="18">
        <v>1389.8</v>
      </c>
      <c r="E10" s="18">
        <v>1585.6</v>
      </c>
      <c r="F10" s="18">
        <v>2129.1</v>
      </c>
      <c r="G10" s="19">
        <v>1361.6</v>
      </c>
      <c r="H10" s="20">
        <v>1589.4</v>
      </c>
    </row>
    <row r="11" spans="1:8" ht="13.9" customHeight="1">
      <c r="A11" s="21" t="s">
        <v>180</v>
      </c>
      <c r="B11" s="18">
        <v>3600.7</v>
      </c>
      <c r="C11" s="18">
        <v>3176.2</v>
      </c>
      <c r="D11" s="18">
        <v>3208.5</v>
      </c>
      <c r="E11" s="18">
        <v>3415.2</v>
      </c>
      <c r="F11" s="18">
        <v>3656.4</v>
      </c>
      <c r="G11" s="19">
        <v>3362.5</v>
      </c>
      <c r="H11" s="20">
        <v>3646.1</v>
      </c>
    </row>
    <row r="12" spans="1:8" ht="13.9" customHeight="1">
      <c r="A12" s="21" t="s">
        <v>181</v>
      </c>
      <c r="B12" s="18">
        <v>38.9</v>
      </c>
      <c r="C12" s="18">
        <v>40.6</v>
      </c>
      <c r="D12" s="18">
        <v>40</v>
      </c>
      <c r="E12" s="18">
        <v>59.7</v>
      </c>
      <c r="F12" s="18">
        <v>19.899999999999999</v>
      </c>
      <c r="G12" s="19">
        <v>56</v>
      </c>
      <c r="H12" s="20">
        <v>60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642.9</v>
      </c>
      <c r="C15" s="18">
        <v>1323</v>
      </c>
      <c r="D15" s="18">
        <v>1785.3</v>
      </c>
      <c r="E15" s="18">
        <v>1963.5</v>
      </c>
      <c r="F15" s="18">
        <v>2498.1999999999998</v>
      </c>
      <c r="G15" s="19">
        <v>1986</v>
      </c>
      <c r="H15" s="20">
        <v>2192.5</v>
      </c>
    </row>
    <row r="16" spans="1:8" ht="13.9" customHeight="1">
      <c r="A16" s="21" t="s">
        <v>49</v>
      </c>
      <c r="B16" s="18">
        <v>75.099999999999994</v>
      </c>
      <c r="C16" s="18">
        <v>77.8</v>
      </c>
      <c r="D16" s="18">
        <v>-12.6</v>
      </c>
      <c r="E16" s="18">
        <v>168.5</v>
      </c>
      <c r="F16" s="18">
        <v>78.3</v>
      </c>
      <c r="G16" s="19">
        <v>78.3</v>
      </c>
      <c r="H16" s="20">
        <v>106.1</v>
      </c>
    </row>
    <row r="17" spans="1:8" ht="14.45" customHeight="1" thickBot="1">
      <c r="A17" s="23" t="s">
        <v>185</v>
      </c>
      <c r="B17" s="31">
        <f t="array" ref="B17">SUM(ROUND(B5:B16,1))</f>
        <v>35732.199999999997</v>
      </c>
      <c r="C17" s="31">
        <f t="array" ref="C17">SUM(ROUND(C5:C16,1))</f>
        <v>36567.9</v>
      </c>
      <c r="D17" s="31">
        <f t="array" ref="D17">SUM(ROUND(D5:D16,1))</f>
        <v>37807.200000000004</v>
      </c>
      <c r="E17" s="31">
        <f t="array" ref="E17">SUM(ROUND(E5:E16,1))</f>
        <v>38827.599999999991</v>
      </c>
      <c r="F17" s="31">
        <f t="array" ref="F17">SUM(ROUND(F5:F16,1))</f>
        <v>42528.9</v>
      </c>
      <c r="G17" s="32">
        <f t="array" ref="G17">SUM(ROUND(G5:G16,1))</f>
        <v>41347.500000000007</v>
      </c>
      <c r="H17" s="33">
        <f t="array" ref="H17">SUM(ROUND(H5:H16,1))</f>
        <v>42883.5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297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7733.2</v>
      </c>
      <c r="C5" s="18">
        <v>8117.9</v>
      </c>
      <c r="D5" s="18">
        <v>8163.9</v>
      </c>
      <c r="E5" s="18">
        <v>8080.7</v>
      </c>
      <c r="F5" s="18">
        <v>7472</v>
      </c>
      <c r="G5" s="19">
        <v>7501.5</v>
      </c>
      <c r="H5" s="20">
        <v>7697.7</v>
      </c>
    </row>
    <row r="6" spans="1:8" ht="13.9" customHeight="1">
      <c r="A6" s="21" t="s">
        <v>175</v>
      </c>
      <c r="B6" s="18">
        <v>2305.1999999999998</v>
      </c>
      <c r="C6" s="18">
        <v>2527.5</v>
      </c>
      <c r="D6" s="18">
        <v>2425.4</v>
      </c>
      <c r="E6" s="18">
        <v>2305.4</v>
      </c>
      <c r="F6" s="18">
        <v>2155.9</v>
      </c>
      <c r="G6" s="19">
        <v>2166.4</v>
      </c>
      <c r="H6" s="20">
        <v>2198.3000000000002</v>
      </c>
    </row>
    <row r="7" spans="1:8" ht="13.9" customHeight="1">
      <c r="A7" s="21" t="s">
        <v>176</v>
      </c>
      <c r="B7" s="18">
        <v>340</v>
      </c>
      <c r="C7" s="18">
        <v>285.10000000000002</v>
      </c>
      <c r="D7" s="18">
        <v>236.1</v>
      </c>
      <c r="E7" s="18">
        <v>155.4</v>
      </c>
      <c r="F7" s="18">
        <v>193.3</v>
      </c>
      <c r="G7" s="19">
        <v>197.7</v>
      </c>
      <c r="H7" s="20">
        <v>236.4</v>
      </c>
    </row>
    <row r="8" spans="1:8" ht="13.9" customHeight="1">
      <c r="A8" s="21" t="s">
        <v>177</v>
      </c>
      <c r="B8" s="18">
        <v>202.5</v>
      </c>
      <c r="C8" s="18">
        <v>252</v>
      </c>
      <c r="D8" s="18">
        <v>170.9</v>
      </c>
      <c r="E8" s="18">
        <v>198.2</v>
      </c>
      <c r="F8" s="18">
        <v>152.9</v>
      </c>
      <c r="G8" s="19">
        <v>157.9</v>
      </c>
      <c r="H8" s="20">
        <v>456.7</v>
      </c>
    </row>
    <row r="9" spans="1:8" ht="13.9" customHeight="1">
      <c r="A9" s="21" t="s">
        <v>178</v>
      </c>
      <c r="B9" s="18">
        <v>953.1</v>
      </c>
      <c r="C9" s="18">
        <v>-29.800000000000004</v>
      </c>
      <c r="D9" s="18">
        <v>1019.2</v>
      </c>
      <c r="E9" s="18">
        <v>1107.8000000000002</v>
      </c>
      <c r="F9" s="18">
        <v>1224.9000000000001</v>
      </c>
      <c r="G9" s="19">
        <v>1204.0999999999999</v>
      </c>
      <c r="H9" s="20">
        <v>1425.8999999999999</v>
      </c>
    </row>
    <row r="10" spans="1:8" ht="13.9" customHeight="1">
      <c r="A10" s="21" t="s">
        <v>179</v>
      </c>
      <c r="B10" s="18">
        <v>757.4</v>
      </c>
      <c r="C10" s="18">
        <v>956.8</v>
      </c>
      <c r="D10" s="18">
        <v>961.3</v>
      </c>
      <c r="E10" s="18">
        <v>859.1</v>
      </c>
      <c r="F10" s="18">
        <v>1105.8</v>
      </c>
      <c r="G10" s="19">
        <v>1071.0999999999999</v>
      </c>
      <c r="H10" s="20">
        <v>1123.2</v>
      </c>
    </row>
    <row r="11" spans="1:8" ht="13.9" customHeight="1">
      <c r="A11" s="21" t="s">
        <v>180</v>
      </c>
      <c r="B11" s="18">
        <v>1226.2</v>
      </c>
      <c r="C11" s="18">
        <v>1178.5999999999999</v>
      </c>
      <c r="D11" s="18">
        <v>1383.4</v>
      </c>
      <c r="E11" s="18">
        <v>1551.3</v>
      </c>
      <c r="F11" s="18">
        <v>1224</v>
      </c>
      <c r="G11" s="19">
        <v>1164.2</v>
      </c>
      <c r="H11" s="20">
        <v>1045.8</v>
      </c>
    </row>
    <row r="12" spans="1:8" ht="13.9" customHeight="1">
      <c r="A12" s="21" t="s">
        <v>181</v>
      </c>
      <c r="B12" s="18">
        <v>4.8</v>
      </c>
      <c r="C12" s="18">
        <v>15.7</v>
      </c>
      <c r="D12" s="18">
        <v>0</v>
      </c>
      <c r="E12" s="18">
        <v>0</v>
      </c>
      <c r="F12" s="18">
        <v>0</v>
      </c>
      <c r="G12" s="19">
        <v>0</v>
      </c>
      <c r="H12" s="20">
        <v>0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23.6</v>
      </c>
      <c r="C15" s="18">
        <v>114.9</v>
      </c>
      <c r="D15" s="18">
        <v>67.3</v>
      </c>
      <c r="E15" s="18">
        <v>112.7</v>
      </c>
      <c r="F15" s="18">
        <v>182</v>
      </c>
      <c r="G15" s="19">
        <v>255.8</v>
      </c>
      <c r="H15" s="20">
        <v>311</v>
      </c>
    </row>
    <row r="16" spans="1:8" ht="13.9" customHeight="1">
      <c r="A16" s="21" t="s">
        <v>49</v>
      </c>
      <c r="B16" s="18">
        <v>483.2</v>
      </c>
      <c r="C16" s="18">
        <v>472</v>
      </c>
      <c r="D16" s="18">
        <v>424.1</v>
      </c>
      <c r="E16" s="18">
        <v>805.3</v>
      </c>
      <c r="F16" s="18">
        <v>436.9</v>
      </c>
      <c r="G16" s="19">
        <v>436.9</v>
      </c>
      <c r="H16" s="20">
        <v>436.9</v>
      </c>
    </row>
    <row r="17" spans="1:8" ht="14.45" customHeight="1" thickBot="1">
      <c r="A17" s="23" t="s">
        <v>185</v>
      </c>
      <c r="B17" s="31">
        <f t="array" ref="B17">SUM(ROUND(B5:B16,1))</f>
        <v>14029.2</v>
      </c>
      <c r="C17" s="31">
        <f t="array" ref="C17">SUM(ROUND(C5:C16,1))</f>
        <v>13890.7</v>
      </c>
      <c r="D17" s="31">
        <f t="array" ref="D17">SUM(ROUND(D5:D16,1))</f>
        <v>14851.599999999999</v>
      </c>
      <c r="E17" s="31">
        <f t="array" ref="E17">SUM(ROUND(E5:E16,1))</f>
        <v>15175.9</v>
      </c>
      <c r="F17" s="31">
        <f t="array" ref="F17">SUM(ROUND(F5:F16,1))</f>
        <v>14147.699999999997</v>
      </c>
      <c r="G17" s="32">
        <f t="array" ref="G17">SUM(ROUND(G5:G16,1))</f>
        <v>14155.6</v>
      </c>
      <c r="H17" s="33">
        <f t="array" ref="H17">SUM(ROUND(H5:H16,1))</f>
        <v>14931.9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2" sqref="I12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298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16252.6</v>
      </c>
      <c r="C5" s="18">
        <v>16744.8</v>
      </c>
      <c r="D5" s="18">
        <v>18823.099999999999</v>
      </c>
      <c r="E5" s="18">
        <v>19124.5</v>
      </c>
      <c r="F5" s="18">
        <v>20632</v>
      </c>
      <c r="G5" s="19">
        <v>17727.099999999999</v>
      </c>
      <c r="H5" s="20">
        <v>18148.5</v>
      </c>
    </row>
    <row r="6" spans="1:8" ht="13.9" customHeight="1">
      <c r="A6" s="21" t="s">
        <v>175</v>
      </c>
      <c r="B6" s="18">
        <v>4815.2</v>
      </c>
      <c r="C6" s="18">
        <v>5259.3</v>
      </c>
      <c r="D6" s="18">
        <v>5538.4</v>
      </c>
      <c r="E6" s="18">
        <v>5510</v>
      </c>
      <c r="F6" s="18">
        <v>5404.9</v>
      </c>
      <c r="G6" s="19">
        <v>5123.7</v>
      </c>
      <c r="H6" s="20">
        <v>5168.6000000000004</v>
      </c>
    </row>
    <row r="7" spans="1:8" ht="13.9" customHeight="1">
      <c r="A7" s="21" t="s">
        <v>176</v>
      </c>
      <c r="B7" s="18">
        <v>319.2</v>
      </c>
      <c r="C7" s="18">
        <v>381.7</v>
      </c>
      <c r="D7" s="18">
        <v>416.1</v>
      </c>
      <c r="E7" s="18">
        <v>327.5</v>
      </c>
      <c r="F7" s="18">
        <v>415.9</v>
      </c>
      <c r="G7" s="19">
        <v>353.9</v>
      </c>
      <c r="H7" s="20">
        <v>359</v>
      </c>
    </row>
    <row r="8" spans="1:8" ht="13.9" customHeight="1">
      <c r="A8" s="21" t="s">
        <v>177</v>
      </c>
      <c r="B8" s="18">
        <v>267.89999999999998</v>
      </c>
      <c r="C8" s="18">
        <v>282.2</v>
      </c>
      <c r="D8" s="18">
        <v>303.3</v>
      </c>
      <c r="E8" s="18">
        <v>212.9</v>
      </c>
      <c r="F8" s="18">
        <v>527.20000000000005</v>
      </c>
      <c r="G8" s="19">
        <v>286.8</v>
      </c>
      <c r="H8" s="20">
        <v>290.7</v>
      </c>
    </row>
    <row r="9" spans="1:8" ht="13.9" customHeight="1">
      <c r="A9" s="21" t="s">
        <v>178</v>
      </c>
      <c r="B9" s="18">
        <v>1823.3</v>
      </c>
      <c r="C9" s="18">
        <v>1615.8</v>
      </c>
      <c r="D9" s="18">
        <v>1248.9000000000001</v>
      </c>
      <c r="E9" s="18">
        <v>1063.4000000000001</v>
      </c>
      <c r="F9" s="18">
        <v>1846.1</v>
      </c>
      <c r="G9" s="19">
        <v>1132.5</v>
      </c>
      <c r="H9" s="20">
        <v>1180.5</v>
      </c>
    </row>
    <row r="10" spans="1:8" ht="13.9" customHeight="1">
      <c r="A10" s="21" t="s">
        <v>179</v>
      </c>
      <c r="B10" s="18">
        <v>2113.4</v>
      </c>
      <c r="C10" s="18">
        <v>1901.9</v>
      </c>
      <c r="D10" s="18">
        <v>1952.2</v>
      </c>
      <c r="E10" s="18">
        <v>2302.9</v>
      </c>
      <c r="F10" s="18">
        <v>3045.5</v>
      </c>
      <c r="G10" s="19">
        <v>2641.7</v>
      </c>
      <c r="H10" s="20">
        <v>2691.7</v>
      </c>
    </row>
    <row r="11" spans="1:8" ht="13.9" customHeight="1">
      <c r="A11" s="21" t="s">
        <v>180</v>
      </c>
      <c r="B11" s="18">
        <v>2675.8</v>
      </c>
      <c r="C11" s="18">
        <v>2465.6999999999998</v>
      </c>
      <c r="D11" s="18">
        <v>3027.1</v>
      </c>
      <c r="E11" s="18">
        <v>2995.6</v>
      </c>
      <c r="F11" s="18">
        <v>3450.7</v>
      </c>
      <c r="G11" s="19">
        <v>3044</v>
      </c>
      <c r="H11" s="20">
        <v>3179</v>
      </c>
    </row>
    <row r="12" spans="1:8" ht="13.9" customHeight="1">
      <c r="A12" s="21" t="s">
        <v>181</v>
      </c>
      <c r="B12" s="18">
        <v>61.5</v>
      </c>
      <c r="C12" s="18">
        <v>50.7</v>
      </c>
      <c r="D12" s="18">
        <v>60</v>
      </c>
      <c r="E12" s="18">
        <v>341.5</v>
      </c>
      <c r="F12" s="18">
        <v>120.9</v>
      </c>
      <c r="G12" s="19">
        <v>33.5</v>
      </c>
      <c r="H12" s="20">
        <v>34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697</v>
      </c>
      <c r="C15" s="18">
        <v>849.1</v>
      </c>
      <c r="D15" s="18">
        <v>860.1</v>
      </c>
      <c r="E15" s="18">
        <v>773.9</v>
      </c>
      <c r="F15" s="18">
        <v>672.5</v>
      </c>
      <c r="G15" s="19">
        <v>834.5</v>
      </c>
      <c r="H15" s="20">
        <v>846.7</v>
      </c>
    </row>
    <row r="16" spans="1:8" ht="13.9" customHeight="1">
      <c r="A16" s="21" t="s">
        <v>49</v>
      </c>
      <c r="B16" s="18">
        <v>158.1</v>
      </c>
      <c r="C16" s="18">
        <v>113.5</v>
      </c>
      <c r="D16" s="18">
        <v>-1433.7</v>
      </c>
      <c r="E16" s="18">
        <v>206.3</v>
      </c>
      <c r="F16" s="18">
        <v>314.3</v>
      </c>
      <c r="G16" s="19">
        <v>326.2</v>
      </c>
      <c r="H16" s="20">
        <v>338.9</v>
      </c>
    </row>
    <row r="17" spans="1:8" ht="14.45" customHeight="1" thickBot="1">
      <c r="A17" s="23" t="s">
        <v>185</v>
      </c>
      <c r="B17" s="31">
        <f t="array" ref="B17">SUM(ROUND(B5:B16,1))</f>
        <v>29184</v>
      </c>
      <c r="C17" s="31">
        <f t="array" ref="C17">SUM(ROUND(C5:C16,1))</f>
        <v>29664.7</v>
      </c>
      <c r="D17" s="31">
        <f t="array" ref="D17">SUM(ROUND(D5:D16,1))</f>
        <v>30795.499999999996</v>
      </c>
      <c r="E17" s="31">
        <f t="array" ref="E17">SUM(ROUND(E5:E16,1))</f>
        <v>32858.500000000007</v>
      </c>
      <c r="F17" s="31">
        <f t="array" ref="F17">SUM(ROUND(F5:F16,1))</f>
        <v>36430.000000000007</v>
      </c>
      <c r="G17" s="32">
        <f t="array" ref="G17">SUM(ROUND(G5:G16,1))</f>
        <v>31503.9</v>
      </c>
      <c r="H17" s="33">
        <f t="array" ref="H17">SUM(ROUND(H5:H16,1))</f>
        <v>32237.600000000002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4" sqref="I14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299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27459.8</v>
      </c>
      <c r="C5" s="18">
        <v>29153.7</v>
      </c>
      <c r="D5" s="18">
        <v>29815.7</v>
      </c>
      <c r="E5" s="18">
        <v>30142.7</v>
      </c>
      <c r="F5" s="18">
        <v>29314.3</v>
      </c>
      <c r="G5" s="19">
        <v>29156.1</v>
      </c>
      <c r="H5" s="20">
        <v>29595.5</v>
      </c>
    </row>
    <row r="6" spans="1:8" ht="13.9" customHeight="1">
      <c r="A6" s="21" t="s">
        <v>175</v>
      </c>
      <c r="B6" s="18">
        <v>8054.4</v>
      </c>
      <c r="C6" s="18">
        <v>9090</v>
      </c>
      <c r="D6" s="18">
        <v>8957.6</v>
      </c>
      <c r="E6" s="18">
        <v>8707.6</v>
      </c>
      <c r="F6" s="18">
        <v>8237.2000000000007</v>
      </c>
      <c r="G6" s="19">
        <v>8268.4</v>
      </c>
      <c r="H6" s="20">
        <v>8393.7000000000007</v>
      </c>
    </row>
    <row r="7" spans="1:8" ht="13.9" customHeight="1">
      <c r="A7" s="21" t="s">
        <v>176</v>
      </c>
      <c r="B7" s="18">
        <v>371.9</v>
      </c>
      <c r="C7" s="18">
        <v>306.2</v>
      </c>
      <c r="D7" s="18">
        <v>353.8</v>
      </c>
      <c r="E7" s="18">
        <v>269.60000000000002</v>
      </c>
      <c r="F7" s="18">
        <v>279.89999999999998</v>
      </c>
      <c r="G7" s="19">
        <v>289.89999999999998</v>
      </c>
      <c r="H7" s="20">
        <v>284</v>
      </c>
    </row>
    <row r="8" spans="1:8" ht="13.9" customHeight="1">
      <c r="A8" s="21" t="s">
        <v>177</v>
      </c>
      <c r="B8" s="18">
        <v>386.1</v>
      </c>
      <c r="C8" s="18">
        <v>479.3</v>
      </c>
      <c r="D8" s="18">
        <v>528.6</v>
      </c>
      <c r="E8" s="18">
        <v>642.6</v>
      </c>
      <c r="F8" s="18">
        <v>1437.5</v>
      </c>
      <c r="G8" s="19">
        <v>1014.8</v>
      </c>
      <c r="H8" s="20">
        <v>1510.3</v>
      </c>
    </row>
    <row r="9" spans="1:8" ht="13.9" customHeight="1">
      <c r="A9" s="21" t="s">
        <v>178</v>
      </c>
      <c r="B9" s="18">
        <v>2048.7999999999997</v>
      </c>
      <c r="C9" s="18">
        <v>1015.8</v>
      </c>
      <c r="D9" s="18">
        <v>3433.3999999999996</v>
      </c>
      <c r="E9" s="18">
        <v>3126.3999999999996</v>
      </c>
      <c r="F9" s="18">
        <v>5105.3</v>
      </c>
      <c r="G9" s="19">
        <v>4013.9</v>
      </c>
      <c r="H9" s="20">
        <v>3326.2</v>
      </c>
    </row>
    <row r="10" spans="1:8" ht="13.9" customHeight="1">
      <c r="A10" s="21" t="s">
        <v>179</v>
      </c>
      <c r="B10" s="18">
        <v>3533.5</v>
      </c>
      <c r="C10" s="18">
        <v>3610.6</v>
      </c>
      <c r="D10" s="18">
        <v>2957.2</v>
      </c>
      <c r="E10" s="18">
        <v>3190.5</v>
      </c>
      <c r="F10" s="18">
        <v>3231.1</v>
      </c>
      <c r="G10" s="19">
        <v>3422.5</v>
      </c>
      <c r="H10" s="20">
        <v>3567.8</v>
      </c>
    </row>
    <row r="11" spans="1:8" ht="13.9" customHeight="1">
      <c r="A11" s="21" t="s">
        <v>180</v>
      </c>
      <c r="B11" s="18">
        <v>3896.7</v>
      </c>
      <c r="C11" s="18">
        <v>3761.6</v>
      </c>
      <c r="D11" s="18">
        <v>3329.3</v>
      </c>
      <c r="E11" s="18">
        <v>3817.4</v>
      </c>
      <c r="F11" s="18">
        <v>3927.8</v>
      </c>
      <c r="G11" s="19">
        <v>3758.2</v>
      </c>
      <c r="H11" s="20">
        <v>3959.1</v>
      </c>
    </row>
    <row r="12" spans="1:8" ht="13.9" customHeight="1">
      <c r="A12" s="21" t="s">
        <v>181</v>
      </c>
      <c r="B12" s="18">
        <v>607.1</v>
      </c>
      <c r="C12" s="18">
        <v>422.8</v>
      </c>
      <c r="D12" s="18">
        <v>674.9</v>
      </c>
      <c r="E12" s="18">
        <v>353.6</v>
      </c>
      <c r="F12" s="18">
        <v>253.6</v>
      </c>
      <c r="G12" s="19">
        <v>138.1</v>
      </c>
      <c r="H12" s="20">
        <v>136.1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1532.9</v>
      </c>
      <c r="C15" s="18">
        <v>1429</v>
      </c>
      <c r="D15" s="18">
        <v>1672.7</v>
      </c>
      <c r="E15" s="18">
        <v>1576.4</v>
      </c>
      <c r="F15" s="18">
        <v>1686.5</v>
      </c>
      <c r="G15" s="19">
        <v>1456.3</v>
      </c>
      <c r="H15" s="20">
        <v>1192.0999999999999</v>
      </c>
    </row>
    <row r="16" spans="1:8" ht="13.9" customHeight="1">
      <c r="A16" s="21" t="s">
        <v>49</v>
      </c>
      <c r="B16" s="18">
        <v>2452.3000000000002</v>
      </c>
      <c r="C16" s="18">
        <v>2890.9</v>
      </c>
      <c r="D16" s="18">
        <v>2754</v>
      </c>
      <c r="E16" s="18">
        <v>2251.4</v>
      </c>
      <c r="F16" s="18">
        <v>2863.3</v>
      </c>
      <c r="G16" s="19">
        <v>2903.3</v>
      </c>
      <c r="H16" s="20">
        <v>2903.2</v>
      </c>
    </row>
    <row r="17" spans="1:8" ht="14.45" customHeight="1" thickBot="1">
      <c r="A17" s="23" t="s">
        <v>185</v>
      </c>
      <c r="B17" s="31">
        <f t="array" ref="B17">SUM(ROUND(B5:B16,1))</f>
        <v>50343.5</v>
      </c>
      <c r="C17" s="31">
        <f t="array" ref="C17">SUM(ROUND(C5:C16,1))</f>
        <v>52159.9</v>
      </c>
      <c r="D17" s="31">
        <f t="array" ref="D17">SUM(ROUND(D5:D16,1))</f>
        <v>54477.200000000004</v>
      </c>
      <c r="E17" s="31">
        <f t="array" ref="E17">SUM(ROUND(E5:E16,1))</f>
        <v>54078.200000000004</v>
      </c>
      <c r="F17" s="31">
        <f t="array" ref="F17">SUM(ROUND(F5:F16,1))</f>
        <v>56336.500000000007</v>
      </c>
      <c r="G17" s="32">
        <f t="array" ref="G17">SUM(ROUND(G5:G16,1))</f>
        <v>54421.500000000007</v>
      </c>
      <c r="H17" s="33">
        <f t="array" ref="H17">SUM(ROUND(H5:H16,1))</f>
        <v>54867.999999999993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6" sqref="I16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300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24949.4</v>
      </c>
      <c r="C5" s="18">
        <v>25911.7</v>
      </c>
      <c r="D5" s="18">
        <v>26970.5</v>
      </c>
      <c r="E5" s="18">
        <v>27438.1</v>
      </c>
      <c r="F5" s="18">
        <v>29246.9</v>
      </c>
      <c r="G5" s="19">
        <v>27457.4</v>
      </c>
      <c r="H5" s="20">
        <v>28761.1</v>
      </c>
    </row>
    <row r="6" spans="1:8" ht="13.9" customHeight="1">
      <c r="A6" s="21" t="s">
        <v>175</v>
      </c>
      <c r="B6" s="18">
        <v>7398.1</v>
      </c>
      <c r="C6" s="18">
        <v>8084.8</v>
      </c>
      <c r="D6" s="18">
        <v>8107.1</v>
      </c>
      <c r="E6" s="18">
        <v>8017.1</v>
      </c>
      <c r="F6" s="18">
        <v>8322.7999999999993</v>
      </c>
      <c r="G6" s="19">
        <v>7950.2</v>
      </c>
      <c r="H6" s="20">
        <v>8229.4</v>
      </c>
    </row>
    <row r="7" spans="1:8" ht="13.9" customHeight="1">
      <c r="A7" s="21" t="s">
        <v>176</v>
      </c>
      <c r="B7" s="18">
        <v>770.9</v>
      </c>
      <c r="C7" s="18">
        <v>586.9</v>
      </c>
      <c r="D7" s="18">
        <v>506.1</v>
      </c>
      <c r="E7" s="18">
        <v>473.3</v>
      </c>
      <c r="F7" s="18">
        <v>575.20000000000005</v>
      </c>
      <c r="G7" s="19">
        <v>639</v>
      </c>
      <c r="H7" s="20">
        <v>578.20000000000005</v>
      </c>
    </row>
    <row r="8" spans="1:8" ht="13.9" customHeight="1">
      <c r="A8" s="21" t="s">
        <v>177</v>
      </c>
      <c r="B8" s="18">
        <v>351.7</v>
      </c>
      <c r="C8" s="18">
        <v>640.4</v>
      </c>
      <c r="D8" s="18">
        <v>1097.2</v>
      </c>
      <c r="E8" s="18">
        <v>931.7</v>
      </c>
      <c r="F8" s="18">
        <v>1531.1</v>
      </c>
      <c r="G8" s="19">
        <v>1890.1</v>
      </c>
      <c r="H8" s="20">
        <v>1639.8</v>
      </c>
    </row>
    <row r="9" spans="1:8" ht="13.9" customHeight="1">
      <c r="A9" s="21" t="s">
        <v>178</v>
      </c>
      <c r="B9" s="18">
        <v>1769.2</v>
      </c>
      <c r="C9" s="18">
        <v>583.5</v>
      </c>
      <c r="D9" s="18">
        <v>3127.7000000000003</v>
      </c>
      <c r="E9" s="18">
        <v>3418.4</v>
      </c>
      <c r="F9" s="18">
        <v>5255</v>
      </c>
      <c r="G9" s="19">
        <v>4900.7</v>
      </c>
      <c r="H9" s="20">
        <v>4968.3999999999996</v>
      </c>
    </row>
    <row r="10" spans="1:8" ht="13.9" customHeight="1">
      <c r="A10" s="21" t="s">
        <v>179</v>
      </c>
      <c r="B10" s="18">
        <v>4241.8999999999996</v>
      </c>
      <c r="C10" s="18">
        <v>4149.8</v>
      </c>
      <c r="D10" s="18">
        <v>5136.8</v>
      </c>
      <c r="E10" s="18">
        <v>4990.2</v>
      </c>
      <c r="F10" s="18">
        <v>6122.7</v>
      </c>
      <c r="G10" s="19">
        <v>5682</v>
      </c>
      <c r="H10" s="20">
        <v>5846</v>
      </c>
    </row>
    <row r="11" spans="1:8" ht="13.9" customHeight="1">
      <c r="A11" s="21" t="s">
        <v>180</v>
      </c>
      <c r="B11" s="18">
        <v>3811.4</v>
      </c>
      <c r="C11" s="18">
        <v>4977.7</v>
      </c>
      <c r="D11" s="18">
        <v>5383.5</v>
      </c>
      <c r="E11" s="18">
        <v>5477.9</v>
      </c>
      <c r="F11" s="18">
        <v>6504.8</v>
      </c>
      <c r="G11" s="19">
        <v>5956.1</v>
      </c>
      <c r="H11" s="20">
        <v>5816.8</v>
      </c>
    </row>
    <row r="12" spans="1:8" ht="13.9" customHeight="1">
      <c r="A12" s="21" t="s">
        <v>181</v>
      </c>
      <c r="B12" s="18">
        <v>329.8</v>
      </c>
      <c r="C12" s="18">
        <v>421.8</v>
      </c>
      <c r="D12" s="18">
        <v>648.29999999999995</v>
      </c>
      <c r="E12" s="18">
        <v>816.2</v>
      </c>
      <c r="F12" s="18">
        <v>1116.5999999999999</v>
      </c>
      <c r="G12" s="19">
        <v>378.3</v>
      </c>
      <c r="H12" s="20">
        <v>292.8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1627.4</v>
      </c>
      <c r="C15" s="18">
        <v>1831.5</v>
      </c>
      <c r="D15" s="18">
        <v>2262.5</v>
      </c>
      <c r="E15" s="18">
        <v>2023</v>
      </c>
      <c r="F15" s="18">
        <v>2120.5</v>
      </c>
      <c r="G15" s="19">
        <v>1848.5</v>
      </c>
      <c r="H15" s="20">
        <v>1862.8</v>
      </c>
    </row>
    <row r="16" spans="1:8" ht="13.9" customHeight="1">
      <c r="A16" s="21" t="s">
        <v>49</v>
      </c>
      <c r="B16" s="18">
        <v>1850.4</v>
      </c>
      <c r="C16" s="18">
        <v>1844.3</v>
      </c>
      <c r="D16" s="18">
        <v>2139</v>
      </c>
      <c r="E16" s="18">
        <v>1439</v>
      </c>
      <c r="F16" s="18">
        <v>2218.1</v>
      </c>
      <c r="G16" s="19">
        <v>2162.5</v>
      </c>
      <c r="H16" s="20">
        <v>2246.5</v>
      </c>
    </row>
    <row r="17" spans="1:8" ht="14.45" customHeight="1" thickBot="1">
      <c r="A17" s="23" t="s">
        <v>185</v>
      </c>
      <c r="B17" s="31">
        <f t="array" ref="B17">SUM(ROUND(B5:B16,1))</f>
        <v>47100.200000000004</v>
      </c>
      <c r="C17" s="31">
        <f t="array" ref="C17">SUM(ROUND(C5:C16,1))</f>
        <v>49032.400000000009</v>
      </c>
      <c r="D17" s="31">
        <f t="array" ref="D17">SUM(ROUND(D5:D16,1))</f>
        <v>55378.7</v>
      </c>
      <c r="E17" s="31">
        <f t="array" ref="E17">SUM(ROUND(E5:E16,1))</f>
        <v>55024.899999999994</v>
      </c>
      <c r="F17" s="31">
        <f t="array" ref="F17">SUM(ROUND(F5:F16,1))</f>
        <v>63013.69999999999</v>
      </c>
      <c r="G17" s="32">
        <f t="array" ref="G17">SUM(ROUND(G5:G16,1))</f>
        <v>58864.799999999996</v>
      </c>
      <c r="H17" s="33">
        <f t="array" ref="H17">SUM(ROUND(H5:H16,1))</f>
        <v>60241.80000000001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7" sqref="I17"/>
    </sheetView>
  </sheetViews>
  <sheetFormatPr baseColWidth="10" defaultColWidth="26.5703125" defaultRowHeight="15" customHeight="1"/>
  <cols>
    <col min="1" max="1" width="36.140625" style="56" bestFit="1" customWidth="1"/>
    <col min="2" max="5" width="9.42578125" style="57" customWidth="1"/>
    <col min="6" max="6" width="9.5703125" style="57" customWidth="1"/>
    <col min="7" max="8" width="9.42578125" style="57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9.42578125" style="4" customWidth="1"/>
    <col min="255" max="255" width="9.5703125" style="4" customWidth="1"/>
    <col min="256" max="257" width="9.42578125" style="4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9.42578125" style="4" customWidth="1"/>
    <col min="511" max="511" width="9.5703125" style="4" customWidth="1"/>
    <col min="512" max="513" width="9.42578125" style="4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9.42578125" style="4" customWidth="1"/>
    <col min="767" max="767" width="9.5703125" style="4" customWidth="1"/>
    <col min="768" max="769" width="9.42578125" style="4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9.42578125" style="4" customWidth="1"/>
    <col min="1023" max="1023" width="9.5703125" style="4" customWidth="1"/>
    <col min="1024" max="1025" width="9.42578125" style="4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9.42578125" style="4" customWidth="1"/>
    <col min="1279" max="1279" width="9.5703125" style="4" customWidth="1"/>
    <col min="1280" max="1281" width="9.42578125" style="4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9.42578125" style="4" customWidth="1"/>
    <col min="1535" max="1535" width="9.5703125" style="4" customWidth="1"/>
    <col min="1536" max="1537" width="9.42578125" style="4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9.42578125" style="4" customWidth="1"/>
    <col min="1791" max="1791" width="9.5703125" style="4" customWidth="1"/>
    <col min="1792" max="1793" width="9.42578125" style="4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9.42578125" style="4" customWidth="1"/>
    <col min="2047" max="2047" width="9.5703125" style="4" customWidth="1"/>
    <col min="2048" max="2049" width="9.42578125" style="4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9.42578125" style="4" customWidth="1"/>
    <col min="2303" max="2303" width="9.5703125" style="4" customWidth="1"/>
    <col min="2304" max="2305" width="9.42578125" style="4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9.42578125" style="4" customWidth="1"/>
    <col min="2559" max="2559" width="9.5703125" style="4" customWidth="1"/>
    <col min="2560" max="2561" width="9.42578125" style="4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9.42578125" style="4" customWidth="1"/>
    <col min="2815" max="2815" width="9.5703125" style="4" customWidth="1"/>
    <col min="2816" max="2817" width="9.42578125" style="4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9.42578125" style="4" customWidth="1"/>
    <col min="3071" max="3071" width="9.5703125" style="4" customWidth="1"/>
    <col min="3072" max="3073" width="9.42578125" style="4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9.42578125" style="4" customWidth="1"/>
    <col min="3327" max="3327" width="9.5703125" style="4" customWidth="1"/>
    <col min="3328" max="3329" width="9.42578125" style="4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9.42578125" style="4" customWidth="1"/>
    <col min="3583" max="3583" width="9.5703125" style="4" customWidth="1"/>
    <col min="3584" max="3585" width="9.42578125" style="4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9.42578125" style="4" customWidth="1"/>
    <col min="3839" max="3839" width="9.5703125" style="4" customWidth="1"/>
    <col min="3840" max="3841" width="9.42578125" style="4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9.42578125" style="4" customWidth="1"/>
    <col min="4095" max="4095" width="9.5703125" style="4" customWidth="1"/>
    <col min="4096" max="4097" width="9.42578125" style="4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9.42578125" style="4" customWidth="1"/>
    <col min="4351" max="4351" width="9.5703125" style="4" customWidth="1"/>
    <col min="4352" max="4353" width="9.42578125" style="4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9.42578125" style="4" customWidth="1"/>
    <col min="4607" max="4607" width="9.5703125" style="4" customWidth="1"/>
    <col min="4608" max="4609" width="9.42578125" style="4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9.42578125" style="4" customWidth="1"/>
    <col min="4863" max="4863" width="9.5703125" style="4" customWidth="1"/>
    <col min="4864" max="4865" width="9.42578125" style="4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9.42578125" style="4" customWidth="1"/>
    <col min="5119" max="5119" width="9.5703125" style="4" customWidth="1"/>
    <col min="5120" max="5121" width="9.42578125" style="4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9.42578125" style="4" customWidth="1"/>
    <col min="5375" max="5375" width="9.5703125" style="4" customWidth="1"/>
    <col min="5376" max="5377" width="9.42578125" style="4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9.42578125" style="4" customWidth="1"/>
    <col min="5631" max="5631" width="9.5703125" style="4" customWidth="1"/>
    <col min="5632" max="5633" width="9.42578125" style="4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9.42578125" style="4" customWidth="1"/>
    <col min="5887" max="5887" width="9.5703125" style="4" customWidth="1"/>
    <col min="5888" max="5889" width="9.42578125" style="4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9.42578125" style="4" customWidth="1"/>
    <col min="6143" max="6143" width="9.5703125" style="4" customWidth="1"/>
    <col min="6144" max="6145" width="9.42578125" style="4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9.42578125" style="4" customWidth="1"/>
    <col min="6399" max="6399" width="9.5703125" style="4" customWidth="1"/>
    <col min="6400" max="6401" width="9.42578125" style="4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9.42578125" style="4" customWidth="1"/>
    <col min="6655" max="6655" width="9.5703125" style="4" customWidth="1"/>
    <col min="6656" max="6657" width="9.42578125" style="4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9.42578125" style="4" customWidth="1"/>
    <col min="6911" max="6911" width="9.5703125" style="4" customWidth="1"/>
    <col min="6912" max="6913" width="9.42578125" style="4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9.42578125" style="4" customWidth="1"/>
    <col min="7167" max="7167" width="9.5703125" style="4" customWidth="1"/>
    <col min="7168" max="7169" width="9.42578125" style="4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9.42578125" style="4" customWidth="1"/>
    <col min="7423" max="7423" width="9.5703125" style="4" customWidth="1"/>
    <col min="7424" max="7425" width="9.42578125" style="4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9.42578125" style="4" customWidth="1"/>
    <col min="7679" max="7679" width="9.5703125" style="4" customWidth="1"/>
    <col min="7680" max="7681" width="9.42578125" style="4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9.42578125" style="4" customWidth="1"/>
    <col min="7935" max="7935" width="9.5703125" style="4" customWidth="1"/>
    <col min="7936" max="7937" width="9.42578125" style="4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9.42578125" style="4" customWidth="1"/>
    <col min="8191" max="8191" width="9.5703125" style="4" customWidth="1"/>
    <col min="8192" max="8193" width="9.42578125" style="4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9.42578125" style="4" customWidth="1"/>
    <col min="8447" max="8447" width="9.5703125" style="4" customWidth="1"/>
    <col min="8448" max="8449" width="9.42578125" style="4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9.42578125" style="4" customWidth="1"/>
    <col min="8703" max="8703" width="9.5703125" style="4" customWidth="1"/>
    <col min="8704" max="8705" width="9.42578125" style="4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9.42578125" style="4" customWidth="1"/>
    <col min="8959" max="8959" width="9.5703125" style="4" customWidth="1"/>
    <col min="8960" max="8961" width="9.42578125" style="4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9.42578125" style="4" customWidth="1"/>
    <col min="9215" max="9215" width="9.5703125" style="4" customWidth="1"/>
    <col min="9216" max="9217" width="9.42578125" style="4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9.42578125" style="4" customWidth="1"/>
    <col min="9471" max="9471" width="9.5703125" style="4" customWidth="1"/>
    <col min="9472" max="9473" width="9.42578125" style="4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9.42578125" style="4" customWidth="1"/>
    <col min="9727" max="9727" width="9.5703125" style="4" customWidth="1"/>
    <col min="9728" max="9729" width="9.42578125" style="4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9.42578125" style="4" customWidth="1"/>
    <col min="9983" max="9983" width="9.5703125" style="4" customWidth="1"/>
    <col min="9984" max="9985" width="9.42578125" style="4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9.42578125" style="4" customWidth="1"/>
    <col min="10239" max="10239" width="9.5703125" style="4" customWidth="1"/>
    <col min="10240" max="10241" width="9.42578125" style="4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9.42578125" style="4" customWidth="1"/>
    <col min="10495" max="10495" width="9.5703125" style="4" customWidth="1"/>
    <col min="10496" max="10497" width="9.42578125" style="4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9.42578125" style="4" customWidth="1"/>
    <col min="10751" max="10751" width="9.5703125" style="4" customWidth="1"/>
    <col min="10752" max="10753" width="9.42578125" style="4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9.42578125" style="4" customWidth="1"/>
    <col min="11007" max="11007" width="9.5703125" style="4" customWidth="1"/>
    <col min="11008" max="11009" width="9.42578125" style="4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9.42578125" style="4" customWidth="1"/>
    <col min="11263" max="11263" width="9.5703125" style="4" customWidth="1"/>
    <col min="11264" max="11265" width="9.42578125" style="4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9.42578125" style="4" customWidth="1"/>
    <col min="11519" max="11519" width="9.5703125" style="4" customWidth="1"/>
    <col min="11520" max="11521" width="9.42578125" style="4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9.42578125" style="4" customWidth="1"/>
    <col min="11775" max="11775" width="9.5703125" style="4" customWidth="1"/>
    <col min="11776" max="11777" width="9.42578125" style="4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9.42578125" style="4" customWidth="1"/>
    <col min="12031" max="12031" width="9.5703125" style="4" customWidth="1"/>
    <col min="12032" max="12033" width="9.42578125" style="4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9.42578125" style="4" customWidth="1"/>
    <col min="12287" max="12287" width="9.5703125" style="4" customWidth="1"/>
    <col min="12288" max="12289" width="9.42578125" style="4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9.42578125" style="4" customWidth="1"/>
    <col min="12543" max="12543" width="9.5703125" style="4" customWidth="1"/>
    <col min="12544" max="12545" width="9.42578125" style="4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9.42578125" style="4" customWidth="1"/>
    <col min="12799" max="12799" width="9.5703125" style="4" customWidth="1"/>
    <col min="12800" max="12801" width="9.42578125" style="4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9.42578125" style="4" customWidth="1"/>
    <col min="13055" max="13055" width="9.5703125" style="4" customWidth="1"/>
    <col min="13056" max="13057" width="9.42578125" style="4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9.42578125" style="4" customWidth="1"/>
    <col min="13311" max="13311" width="9.5703125" style="4" customWidth="1"/>
    <col min="13312" max="13313" width="9.42578125" style="4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9.42578125" style="4" customWidth="1"/>
    <col min="13567" max="13567" width="9.5703125" style="4" customWidth="1"/>
    <col min="13568" max="13569" width="9.42578125" style="4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9.42578125" style="4" customWidth="1"/>
    <col min="13823" max="13823" width="9.5703125" style="4" customWidth="1"/>
    <col min="13824" max="13825" width="9.42578125" style="4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9.42578125" style="4" customWidth="1"/>
    <col min="14079" max="14079" width="9.5703125" style="4" customWidth="1"/>
    <col min="14080" max="14081" width="9.42578125" style="4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9.42578125" style="4" customWidth="1"/>
    <col min="14335" max="14335" width="9.5703125" style="4" customWidth="1"/>
    <col min="14336" max="14337" width="9.42578125" style="4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9.42578125" style="4" customWidth="1"/>
    <col min="14591" max="14591" width="9.5703125" style="4" customWidth="1"/>
    <col min="14592" max="14593" width="9.42578125" style="4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9.42578125" style="4" customWidth="1"/>
    <col min="14847" max="14847" width="9.5703125" style="4" customWidth="1"/>
    <col min="14848" max="14849" width="9.42578125" style="4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9.42578125" style="4" customWidth="1"/>
    <col min="15103" max="15103" width="9.5703125" style="4" customWidth="1"/>
    <col min="15104" max="15105" width="9.42578125" style="4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9.42578125" style="4" customWidth="1"/>
    <col min="15359" max="15359" width="9.5703125" style="4" customWidth="1"/>
    <col min="15360" max="15361" width="9.42578125" style="4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9.42578125" style="4" customWidth="1"/>
    <col min="15615" max="15615" width="9.5703125" style="4" customWidth="1"/>
    <col min="15616" max="15617" width="9.42578125" style="4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9.42578125" style="4" customWidth="1"/>
    <col min="15871" max="15871" width="9.5703125" style="4" customWidth="1"/>
    <col min="15872" max="15873" width="9.42578125" style="4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9.42578125" style="4" customWidth="1"/>
    <col min="16127" max="16127" width="9.5703125" style="4" customWidth="1"/>
    <col min="16128" max="16129" width="9.42578125" style="4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301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40272.1</v>
      </c>
      <c r="C5" s="18">
        <v>42344</v>
      </c>
      <c r="D5" s="18">
        <v>44294.6</v>
      </c>
      <c r="E5" s="18">
        <v>44674.7</v>
      </c>
      <c r="F5" s="18">
        <v>45518.1</v>
      </c>
      <c r="G5" s="19">
        <v>43321.599999999999</v>
      </c>
      <c r="H5" s="20">
        <v>44211</v>
      </c>
    </row>
    <row r="6" spans="1:8" ht="13.9" customHeight="1">
      <c r="A6" s="21" t="s">
        <v>175</v>
      </c>
      <c r="B6" s="18">
        <v>11897.2</v>
      </c>
      <c r="C6" s="18">
        <v>13004.8</v>
      </c>
      <c r="D6" s="18">
        <v>13170.3</v>
      </c>
      <c r="E6" s="18">
        <v>12954.1</v>
      </c>
      <c r="F6" s="18">
        <v>13706.7</v>
      </c>
      <c r="G6" s="19">
        <v>12756</v>
      </c>
      <c r="H6" s="20">
        <v>12993.1</v>
      </c>
    </row>
    <row r="7" spans="1:8" ht="13.9" customHeight="1">
      <c r="A7" s="21" t="s">
        <v>176</v>
      </c>
      <c r="B7" s="18">
        <v>461.2</v>
      </c>
      <c r="C7" s="18">
        <v>496</v>
      </c>
      <c r="D7" s="18">
        <v>470.9</v>
      </c>
      <c r="E7" s="18">
        <v>452.7</v>
      </c>
      <c r="F7" s="18">
        <v>515.5</v>
      </c>
      <c r="G7" s="19">
        <v>375.8</v>
      </c>
      <c r="H7" s="20">
        <v>408.5</v>
      </c>
    </row>
    <row r="8" spans="1:8" ht="13.9" customHeight="1">
      <c r="A8" s="21" t="s">
        <v>177</v>
      </c>
      <c r="B8" s="18">
        <v>217</v>
      </c>
      <c r="C8" s="18">
        <v>275.2</v>
      </c>
      <c r="D8" s="18">
        <v>340.2</v>
      </c>
      <c r="E8" s="18">
        <v>752.9</v>
      </c>
      <c r="F8" s="18">
        <v>1162.2</v>
      </c>
      <c r="G8" s="19">
        <v>420.5</v>
      </c>
      <c r="H8" s="20">
        <v>491.5</v>
      </c>
    </row>
    <row r="9" spans="1:8" ht="13.9" customHeight="1">
      <c r="A9" s="21" t="s">
        <v>178</v>
      </c>
      <c r="B9" s="18">
        <v>2238.1</v>
      </c>
      <c r="C9" s="18">
        <v>1380.6</v>
      </c>
      <c r="D9" s="18">
        <v>3582</v>
      </c>
      <c r="E9" s="18">
        <v>3337.2999999999997</v>
      </c>
      <c r="F9" s="18">
        <v>3764.2</v>
      </c>
      <c r="G9" s="19">
        <v>3155.7999999999997</v>
      </c>
      <c r="H9" s="20">
        <v>2890.7</v>
      </c>
    </row>
    <row r="10" spans="1:8" ht="13.9" customHeight="1">
      <c r="A10" s="21" t="s">
        <v>179</v>
      </c>
      <c r="B10" s="18">
        <v>3453.9</v>
      </c>
      <c r="C10" s="18">
        <v>4657.3999999999996</v>
      </c>
      <c r="D10" s="18">
        <v>4641.3999999999996</v>
      </c>
      <c r="E10" s="18">
        <v>4628.5</v>
      </c>
      <c r="F10" s="18">
        <v>4182.8999999999996</v>
      </c>
      <c r="G10" s="19">
        <v>4620.3</v>
      </c>
      <c r="H10" s="20">
        <v>4858</v>
      </c>
    </row>
    <row r="11" spans="1:8" ht="13.9" customHeight="1">
      <c r="A11" s="21" t="s">
        <v>180</v>
      </c>
      <c r="B11" s="18">
        <v>4719.3</v>
      </c>
      <c r="C11" s="18">
        <v>4376.3</v>
      </c>
      <c r="D11" s="18">
        <v>6205.4</v>
      </c>
      <c r="E11" s="18">
        <v>5624.7</v>
      </c>
      <c r="F11" s="18">
        <v>6660.6</v>
      </c>
      <c r="G11" s="19">
        <v>8362</v>
      </c>
      <c r="H11" s="20">
        <v>8527.1</v>
      </c>
    </row>
    <row r="12" spans="1:8" ht="13.9" customHeight="1">
      <c r="A12" s="21" t="s">
        <v>181</v>
      </c>
      <c r="B12" s="18">
        <v>861.6</v>
      </c>
      <c r="C12" s="18">
        <v>1082.2</v>
      </c>
      <c r="D12" s="18">
        <v>1180.2</v>
      </c>
      <c r="E12" s="18">
        <v>1365.6</v>
      </c>
      <c r="F12" s="18">
        <v>1131.2</v>
      </c>
      <c r="G12" s="19">
        <v>846</v>
      </c>
      <c r="H12" s="20">
        <v>906.8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1666.2</v>
      </c>
      <c r="C15" s="18">
        <v>1913.5</v>
      </c>
      <c r="D15" s="18">
        <v>2271.9</v>
      </c>
      <c r="E15" s="18">
        <v>1931.5</v>
      </c>
      <c r="F15" s="18">
        <v>2117.3000000000002</v>
      </c>
      <c r="G15" s="19">
        <v>1834.4</v>
      </c>
      <c r="H15" s="20">
        <v>1870.7</v>
      </c>
    </row>
    <row r="16" spans="1:8" ht="13.9" customHeight="1">
      <c r="A16" s="21" t="s">
        <v>49</v>
      </c>
      <c r="B16" s="18">
        <v>-13768.6</v>
      </c>
      <c r="C16" s="18">
        <v>-14365.1</v>
      </c>
      <c r="D16" s="18">
        <v>-14546.1</v>
      </c>
      <c r="E16" s="18">
        <v>-14980.9</v>
      </c>
      <c r="F16" s="18">
        <v>-15615.3</v>
      </c>
      <c r="G16" s="19">
        <v>-15674.2</v>
      </c>
      <c r="H16" s="20">
        <v>-16217.7</v>
      </c>
    </row>
    <row r="17" spans="1:8" ht="14.45" customHeight="1" thickBot="1">
      <c r="A17" s="23" t="s">
        <v>185</v>
      </c>
      <c r="B17" s="31">
        <f t="array" ref="B17">SUM(ROUND(B5:B16,1))</f>
        <v>52018.000000000007</v>
      </c>
      <c r="C17" s="31">
        <f t="array" ref="C17">SUM(ROUND(C5:C16,1))</f>
        <v>55164.9</v>
      </c>
      <c r="D17" s="31">
        <f t="array" ref="D17">SUM(ROUND(D5:D16,1))</f>
        <v>61610.799999999981</v>
      </c>
      <c r="E17" s="31">
        <f t="array" ref="E17">SUM(ROUND(E5:E16,1))</f>
        <v>60741.1</v>
      </c>
      <c r="F17" s="31">
        <f t="array" ref="F17">SUM(ROUND(F5:F16,1))</f>
        <v>63143.399999999994</v>
      </c>
      <c r="G17" s="32">
        <f t="array" ref="G17">SUM(ROUND(G5:G16,1))</f>
        <v>60018.2</v>
      </c>
      <c r="H17" s="33">
        <f t="array" ref="H17">SUM(ROUND(H5:H16,1))</f>
        <v>60939.7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J9" sqref="J9:J10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302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33858.6</v>
      </c>
      <c r="C5" s="18">
        <v>34115.4</v>
      </c>
      <c r="D5" s="18">
        <v>35472.199999999997</v>
      </c>
      <c r="E5" s="18">
        <v>35554.5</v>
      </c>
      <c r="F5" s="18">
        <v>38357.5</v>
      </c>
      <c r="G5" s="19">
        <v>36388.699999999997</v>
      </c>
      <c r="H5" s="20">
        <v>37747</v>
      </c>
    </row>
    <row r="6" spans="1:8" ht="13.9" customHeight="1">
      <c r="A6" s="21" t="s">
        <v>175</v>
      </c>
      <c r="B6" s="18">
        <v>9847.6</v>
      </c>
      <c r="C6" s="18">
        <v>10611</v>
      </c>
      <c r="D6" s="18">
        <v>10509.8</v>
      </c>
      <c r="E6" s="18">
        <v>10011.200000000001</v>
      </c>
      <c r="F6" s="18">
        <v>10888.8</v>
      </c>
      <c r="G6" s="19">
        <v>10742.7</v>
      </c>
      <c r="H6" s="20">
        <v>10982</v>
      </c>
    </row>
    <row r="7" spans="1:8" ht="13.9" customHeight="1">
      <c r="A7" s="21" t="s">
        <v>176</v>
      </c>
      <c r="B7" s="18">
        <v>840.8</v>
      </c>
      <c r="C7" s="18">
        <v>861.3</v>
      </c>
      <c r="D7" s="18">
        <v>919</v>
      </c>
      <c r="E7" s="18">
        <v>906.3</v>
      </c>
      <c r="F7" s="18">
        <v>1115.3</v>
      </c>
      <c r="G7" s="19">
        <v>1174.0999999999999</v>
      </c>
      <c r="H7" s="20">
        <v>1125.9000000000001</v>
      </c>
    </row>
    <row r="8" spans="1:8" ht="13.9" customHeight="1">
      <c r="A8" s="21" t="s">
        <v>177</v>
      </c>
      <c r="B8" s="18">
        <v>572</v>
      </c>
      <c r="C8" s="18">
        <v>481.3</v>
      </c>
      <c r="D8" s="18">
        <v>564.4</v>
      </c>
      <c r="E8" s="18">
        <v>338.5</v>
      </c>
      <c r="F8" s="18">
        <v>745.5</v>
      </c>
      <c r="G8" s="19">
        <v>869</v>
      </c>
      <c r="H8" s="20">
        <v>819</v>
      </c>
    </row>
    <row r="9" spans="1:8" ht="13.9" customHeight="1">
      <c r="A9" s="21" t="s">
        <v>178</v>
      </c>
      <c r="B9" s="18">
        <v>4585.9000000000005</v>
      </c>
      <c r="C9" s="18">
        <v>4223.5</v>
      </c>
      <c r="D9" s="18">
        <v>5443.2</v>
      </c>
      <c r="E9" s="18">
        <v>6180.5</v>
      </c>
      <c r="F9" s="18">
        <v>6914.4</v>
      </c>
      <c r="G9" s="19">
        <v>7137.3</v>
      </c>
      <c r="H9" s="20">
        <v>7210.5</v>
      </c>
    </row>
    <row r="10" spans="1:8" ht="13.9" customHeight="1">
      <c r="A10" s="21" t="s">
        <v>179</v>
      </c>
      <c r="B10" s="18">
        <v>3740.8</v>
      </c>
      <c r="C10" s="18">
        <v>3391.5</v>
      </c>
      <c r="D10" s="18">
        <v>4572.8</v>
      </c>
      <c r="E10" s="18">
        <v>4310.8999999999996</v>
      </c>
      <c r="F10" s="18">
        <v>5237.8</v>
      </c>
      <c r="G10" s="19">
        <v>5377.8</v>
      </c>
      <c r="H10" s="20">
        <v>5241.5</v>
      </c>
    </row>
    <row r="11" spans="1:8" ht="13.9" customHeight="1">
      <c r="A11" s="21" t="s">
        <v>180</v>
      </c>
      <c r="B11" s="18">
        <v>6539</v>
      </c>
      <c r="C11" s="18">
        <v>5972.9</v>
      </c>
      <c r="D11" s="18">
        <v>6269.3</v>
      </c>
      <c r="E11" s="18">
        <v>6370</v>
      </c>
      <c r="F11" s="18">
        <v>6895.4</v>
      </c>
      <c r="G11" s="19">
        <v>7000.9</v>
      </c>
      <c r="H11" s="20">
        <v>6967.5</v>
      </c>
    </row>
    <row r="12" spans="1:8" ht="13.9" customHeight="1">
      <c r="A12" s="21" t="s">
        <v>181</v>
      </c>
      <c r="B12" s="18">
        <v>133.5</v>
      </c>
      <c r="C12" s="18">
        <v>143.19999999999999</v>
      </c>
      <c r="D12" s="18">
        <v>219.8</v>
      </c>
      <c r="E12" s="18">
        <v>325.3</v>
      </c>
      <c r="F12" s="18">
        <v>218.2</v>
      </c>
      <c r="G12" s="19">
        <v>224</v>
      </c>
      <c r="H12" s="20">
        <v>221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1768.9</v>
      </c>
      <c r="C15" s="18">
        <v>1941.9</v>
      </c>
      <c r="D15" s="18">
        <v>1955.2</v>
      </c>
      <c r="E15" s="18">
        <v>2144.6</v>
      </c>
      <c r="F15" s="18">
        <v>2419.5</v>
      </c>
      <c r="G15" s="19">
        <v>2170.6</v>
      </c>
      <c r="H15" s="20">
        <v>2204.6</v>
      </c>
    </row>
    <row r="16" spans="1:8" ht="13.9" customHeight="1">
      <c r="A16" s="21" t="s">
        <v>49</v>
      </c>
      <c r="B16" s="18">
        <v>-184.3</v>
      </c>
      <c r="C16" s="18">
        <v>-103.6</v>
      </c>
      <c r="D16" s="18">
        <v>2355</v>
      </c>
      <c r="E16" s="18">
        <v>49.2</v>
      </c>
      <c r="F16" s="18">
        <v>4034.3</v>
      </c>
      <c r="G16" s="19">
        <v>-94.4</v>
      </c>
      <c r="H16" s="20">
        <v>-94.4</v>
      </c>
    </row>
    <row r="17" spans="1:8" ht="14.45" customHeight="1" thickBot="1">
      <c r="A17" s="23" t="s">
        <v>185</v>
      </c>
      <c r="B17" s="31">
        <f t="array" ref="B17">SUM(ROUND(B5:B16,1))</f>
        <v>61702.8</v>
      </c>
      <c r="C17" s="31">
        <f t="array" ref="C17">SUM(ROUND(C5:C16,1))</f>
        <v>61638.400000000009</v>
      </c>
      <c r="D17" s="31">
        <f t="array" ref="D17">SUM(ROUND(D5:D16,1))</f>
        <v>68280.700000000012</v>
      </c>
      <c r="E17" s="31">
        <f t="array" ref="E17">SUM(ROUND(E5:E16,1))</f>
        <v>66191</v>
      </c>
      <c r="F17" s="31">
        <f t="array" ref="F17">SUM(ROUND(F5:F16,1))</f>
        <v>76826.700000000012</v>
      </c>
      <c r="G17" s="32">
        <f t="array" ref="G17">SUM(ROUND(G5:G16,1))</f>
        <v>70990.700000000012</v>
      </c>
      <c r="H17" s="33">
        <f t="array" ref="H17">SUM(ROUND(H5:H16,1))</f>
        <v>72424.600000000006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1" sqref="I11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303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15679.8</v>
      </c>
      <c r="C5" s="18">
        <v>16088</v>
      </c>
      <c r="D5" s="18">
        <v>16158.2</v>
      </c>
      <c r="E5" s="18">
        <v>16830.7</v>
      </c>
      <c r="F5" s="18">
        <v>16400.7</v>
      </c>
      <c r="G5" s="19">
        <v>16485.400000000001</v>
      </c>
      <c r="H5" s="20">
        <v>16977.400000000001</v>
      </c>
    </row>
    <row r="6" spans="1:8" ht="13.9" customHeight="1">
      <c r="A6" s="21" t="s">
        <v>175</v>
      </c>
      <c r="B6" s="18">
        <v>4748.2</v>
      </c>
      <c r="C6" s="18">
        <v>5194.8999999999996</v>
      </c>
      <c r="D6" s="18">
        <v>4982.7</v>
      </c>
      <c r="E6" s="18">
        <v>4923.3</v>
      </c>
      <c r="F6" s="18">
        <v>4806.3</v>
      </c>
      <c r="G6" s="19">
        <v>4876.8</v>
      </c>
      <c r="H6" s="20">
        <v>4839</v>
      </c>
    </row>
    <row r="7" spans="1:8" ht="13.9" customHeight="1">
      <c r="A7" s="21" t="s">
        <v>176</v>
      </c>
      <c r="B7" s="18">
        <v>396.4</v>
      </c>
      <c r="C7" s="18">
        <v>405.7</v>
      </c>
      <c r="D7" s="18">
        <v>396.2</v>
      </c>
      <c r="E7" s="18">
        <v>431.7</v>
      </c>
      <c r="F7" s="18">
        <v>395.9</v>
      </c>
      <c r="G7" s="19">
        <v>393</v>
      </c>
      <c r="H7" s="20">
        <v>402.6</v>
      </c>
    </row>
    <row r="8" spans="1:8" ht="13.9" customHeight="1">
      <c r="A8" s="21" t="s">
        <v>177</v>
      </c>
      <c r="B8" s="18">
        <v>161.80000000000001</v>
      </c>
      <c r="C8" s="18">
        <v>173.9</v>
      </c>
      <c r="D8" s="18">
        <v>176.9</v>
      </c>
      <c r="E8" s="18">
        <v>256.2</v>
      </c>
      <c r="F8" s="18">
        <v>312.10000000000002</v>
      </c>
      <c r="G8" s="19">
        <v>135.1</v>
      </c>
      <c r="H8" s="20">
        <v>204.9</v>
      </c>
    </row>
    <row r="9" spans="1:8" ht="13.9" customHeight="1">
      <c r="A9" s="21" t="s">
        <v>178</v>
      </c>
      <c r="B9" s="18">
        <v>5712.5</v>
      </c>
      <c r="C9" s="18">
        <v>3673.2</v>
      </c>
      <c r="D9" s="18">
        <v>5293.5</v>
      </c>
      <c r="E9" s="18">
        <v>5666.8</v>
      </c>
      <c r="F9" s="18">
        <v>6153.2</v>
      </c>
      <c r="G9" s="19">
        <v>6273</v>
      </c>
      <c r="H9" s="20">
        <v>6521.6</v>
      </c>
    </row>
    <row r="10" spans="1:8" ht="13.9" customHeight="1">
      <c r="A10" s="21" t="s">
        <v>179</v>
      </c>
      <c r="B10" s="18">
        <v>1760.5</v>
      </c>
      <c r="C10" s="18">
        <v>1866.5</v>
      </c>
      <c r="D10" s="18">
        <v>2263.6</v>
      </c>
      <c r="E10" s="18">
        <v>2157.4</v>
      </c>
      <c r="F10" s="18">
        <v>3157.8</v>
      </c>
      <c r="G10" s="19">
        <v>2417.6</v>
      </c>
      <c r="H10" s="20">
        <v>2545.1</v>
      </c>
    </row>
    <row r="11" spans="1:8" ht="13.9" customHeight="1">
      <c r="A11" s="21" t="s">
        <v>180</v>
      </c>
      <c r="B11" s="18">
        <v>3070.2</v>
      </c>
      <c r="C11" s="18">
        <v>2942.3</v>
      </c>
      <c r="D11" s="18">
        <v>3718.7</v>
      </c>
      <c r="E11" s="18">
        <v>3504.4</v>
      </c>
      <c r="F11" s="18">
        <v>4000.3</v>
      </c>
      <c r="G11" s="19">
        <v>3714.1</v>
      </c>
      <c r="H11" s="20">
        <v>3731.8</v>
      </c>
    </row>
    <row r="12" spans="1:8" ht="13.9" customHeight="1">
      <c r="A12" s="21" t="s">
        <v>181</v>
      </c>
      <c r="B12" s="18">
        <v>352.4</v>
      </c>
      <c r="C12" s="18">
        <v>301.3</v>
      </c>
      <c r="D12" s="18">
        <v>190.2</v>
      </c>
      <c r="E12" s="18">
        <v>279.7</v>
      </c>
      <c r="F12" s="18">
        <v>219</v>
      </c>
      <c r="G12" s="19">
        <v>134.69999999999999</v>
      </c>
      <c r="H12" s="20">
        <v>138.1</v>
      </c>
    </row>
    <row r="13" spans="1:8" ht="13.9" customHeight="1">
      <c r="A13" s="21" t="s">
        <v>182</v>
      </c>
      <c r="B13" s="18">
        <v>450.5</v>
      </c>
      <c r="C13" s="18">
        <v>416.6</v>
      </c>
      <c r="D13" s="18">
        <v>380.4</v>
      </c>
      <c r="E13" s="18">
        <v>341.7</v>
      </c>
      <c r="F13" s="18">
        <v>300.3</v>
      </c>
      <c r="G13" s="19">
        <v>300.3</v>
      </c>
      <c r="H13" s="20">
        <v>256.10000000000002</v>
      </c>
    </row>
    <row r="14" spans="1:8" ht="13.9" customHeight="1">
      <c r="A14" s="21" t="s">
        <v>183</v>
      </c>
      <c r="B14" s="18">
        <v>488.9</v>
      </c>
      <c r="C14" s="18">
        <v>522.79999999999995</v>
      </c>
      <c r="D14" s="18">
        <v>559</v>
      </c>
      <c r="E14" s="18">
        <v>597.70000000000005</v>
      </c>
      <c r="F14" s="18">
        <v>639.4</v>
      </c>
      <c r="G14" s="19">
        <v>639.4</v>
      </c>
      <c r="H14" s="20">
        <v>683.6</v>
      </c>
    </row>
    <row r="15" spans="1:8" ht="13.9" customHeight="1">
      <c r="A15" s="21" t="s">
        <v>184</v>
      </c>
      <c r="B15" s="18">
        <v>311.2</v>
      </c>
      <c r="C15" s="18">
        <v>489.5</v>
      </c>
      <c r="D15" s="18">
        <v>466.9</v>
      </c>
      <c r="E15" s="18">
        <v>412.1</v>
      </c>
      <c r="F15" s="18">
        <v>460.2</v>
      </c>
      <c r="G15" s="19">
        <v>354.4</v>
      </c>
      <c r="H15" s="20">
        <v>366.1</v>
      </c>
    </row>
    <row r="16" spans="1:8" ht="13.9" customHeight="1">
      <c r="A16" s="21" t="s">
        <v>49</v>
      </c>
      <c r="B16" s="18">
        <v>-85.2</v>
      </c>
      <c r="C16" s="18">
        <v>9.1999999999999993</v>
      </c>
      <c r="D16" s="18">
        <v>-274.2</v>
      </c>
      <c r="E16" s="18">
        <v>30.3</v>
      </c>
      <c r="F16" s="18">
        <v>-131.4</v>
      </c>
      <c r="G16" s="19">
        <v>-38.1</v>
      </c>
      <c r="H16" s="20">
        <v>-40.799999999999997</v>
      </c>
    </row>
    <row r="17" spans="1:8" ht="14.45" customHeight="1" thickBot="1">
      <c r="A17" s="23" t="s">
        <v>185</v>
      </c>
      <c r="B17" s="31">
        <f t="array" ref="B17">SUM(ROUND(B5:B16,1))</f>
        <v>33047.200000000004</v>
      </c>
      <c r="C17" s="31">
        <f t="array" ref="C17">SUM(ROUND(C5:C16,1))</f>
        <v>32083.9</v>
      </c>
      <c r="D17" s="31">
        <f t="array" ref="D17">SUM(ROUND(D5:D16,1))</f>
        <v>34312.100000000006</v>
      </c>
      <c r="E17" s="31">
        <f t="array" ref="E17">SUM(ROUND(E5:E16,1))</f>
        <v>35431.999999999993</v>
      </c>
      <c r="F17" s="31">
        <f t="array" ref="F17">SUM(ROUND(F5:F16,1))</f>
        <v>36713.800000000003</v>
      </c>
      <c r="G17" s="32">
        <f t="array" ref="G17">SUM(ROUND(G5:G16,1))</f>
        <v>35685.700000000004</v>
      </c>
      <c r="H17" s="33">
        <f t="array" ref="H17">SUM(ROUND(H5:H16,1))</f>
        <v>36625.499999999993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5" sqref="I15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304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26823.599999999999</v>
      </c>
      <c r="C5" s="18">
        <v>28653.7</v>
      </c>
      <c r="D5" s="18">
        <v>30093.4</v>
      </c>
      <c r="E5" s="18">
        <v>29381.3</v>
      </c>
      <c r="F5" s="18">
        <v>29200.400000000001</v>
      </c>
      <c r="G5" s="19">
        <v>28319.8</v>
      </c>
      <c r="H5" s="20">
        <v>29612.3</v>
      </c>
    </row>
    <row r="6" spans="1:8" ht="13.9" customHeight="1">
      <c r="A6" s="21" t="s">
        <v>175</v>
      </c>
      <c r="B6" s="18">
        <v>7894.4</v>
      </c>
      <c r="C6" s="18">
        <v>8871.7999999999993</v>
      </c>
      <c r="D6" s="18">
        <v>8941.6</v>
      </c>
      <c r="E6" s="18">
        <v>8517.4</v>
      </c>
      <c r="F6" s="18">
        <v>8461.9</v>
      </c>
      <c r="G6" s="19">
        <v>8179.7</v>
      </c>
      <c r="H6" s="20">
        <v>8418.9</v>
      </c>
    </row>
    <row r="7" spans="1:8" ht="13.9" customHeight="1">
      <c r="A7" s="21" t="s">
        <v>176</v>
      </c>
      <c r="B7" s="18">
        <v>331.6</v>
      </c>
      <c r="C7" s="18">
        <v>339.4</v>
      </c>
      <c r="D7" s="18">
        <v>401.8</v>
      </c>
      <c r="E7" s="18">
        <v>350.9</v>
      </c>
      <c r="F7" s="18">
        <v>343.6</v>
      </c>
      <c r="G7" s="19">
        <v>340.8</v>
      </c>
      <c r="H7" s="20">
        <v>344.2</v>
      </c>
    </row>
    <row r="8" spans="1:8" ht="13.9" customHeight="1">
      <c r="A8" s="21" t="s">
        <v>177</v>
      </c>
      <c r="B8" s="18">
        <v>226.4</v>
      </c>
      <c r="C8" s="18">
        <v>369</v>
      </c>
      <c r="D8" s="18">
        <v>415.3</v>
      </c>
      <c r="E8" s="18">
        <v>363.8</v>
      </c>
      <c r="F8" s="18">
        <v>609.1</v>
      </c>
      <c r="G8" s="19">
        <v>635</v>
      </c>
      <c r="H8" s="20">
        <v>612.20000000000005</v>
      </c>
    </row>
    <row r="9" spans="1:8" ht="13.9" customHeight="1">
      <c r="A9" s="21" t="s">
        <v>178</v>
      </c>
      <c r="B9" s="18">
        <v>1723.1</v>
      </c>
      <c r="C9" s="18">
        <v>1439.5</v>
      </c>
      <c r="D9" s="18">
        <v>2959.7</v>
      </c>
      <c r="E9" s="18">
        <v>2979.7999999999997</v>
      </c>
      <c r="F9" s="18">
        <v>4191.7</v>
      </c>
      <c r="G9" s="19">
        <v>3464</v>
      </c>
      <c r="H9" s="20">
        <v>3265.1</v>
      </c>
    </row>
    <row r="10" spans="1:8" ht="13.9" customHeight="1">
      <c r="A10" s="21" t="s">
        <v>179</v>
      </c>
      <c r="B10" s="18">
        <v>3817.5</v>
      </c>
      <c r="C10" s="18">
        <v>3705</v>
      </c>
      <c r="D10" s="18">
        <v>4199.8</v>
      </c>
      <c r="E10" s="18">
        <v>4262.8</v>
      </c>
      <c r="F10" s="18">
        <v>4519.8999999999996</v>
      </c>
      <c r="G10" s="19">
        <v>4704.3</v>
      </c>
      <c r="H10" s="20">
        <v>4879.3999999999996</v>
      </c>
    </row>
    <row r="11" spans="1:8" ht="13.9" customHeight="1">
      <c r="A11" s="21" t="s">
        <v>180</v>
      </c>
      <c r="B11" s="18">
        <v>4396.2</v>
      </c>
      <c r="C11" s="18">
        <v>4468.8999999999996</v>
      </c>
      <c r="D11" s="18">
        <v>4232.1000000000004</v>
      </c>
      <c r="E11" s="18">
        <v>4300.8</v>
      </c>
      <c r="F11" s="18">
        <v>4558.6000000000004</v>
      </c>
      <c r="G11" s="19">
        <v>4612.8999999999996</v>
      </c>
      <c r="H11" s="20">
        <v>4512.1000000000004</v>
      </c>
    </row>
    <row r="12" spans="1:8" ht="13.9" customHeight="1">
      <c r="A12" s="21" t="s">
        <v>181</v>
      </c>
      <c r="B12" s="18">
        <v>138.9</v>
      </c>
      <c r="C12" s="18">
        <v>388.9</v>
      </c>
      <c r="D12" s="18">
        <v>300</v>
      </c>
      <c r="E12" s="18">
        <v>514.9</v>
      </c>
      <c r="F12" s="18">
        <v>53.9</v>
      </c>
      <c r="G12" s="19">
        <v>73.599999999999994</v>
      </c>
      <c r="H12" s="20">
        <v>75.7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1952.2</v>
      </c>
      <c r="C15" s="18">
        <v>2365.6</v>
      </c>
      <c r="D15" s="18">
        <v>2437.5</v>
      </c>
      <c r="E15" s="18">
        <v>2513.8000000000002</v>
      </c>
      <c r="F15" s="18">
        <v>2311.3000000000002</v>
      </c>
      <c r="G15" s="19">
        <v>1963.5</v>
      </c>
      <c r="H15" s="20">
        <v>2101.4</v>
      </c>
    </row>
    <row r="16" spans="1:8" ht="13.9" customHeight="1">
      <c r="A16" s="21" t="s">
        <v>49</v>
      </c>
      <c r="B16" s="18">
        <v>1373.8</v>
      </c>
      <c r="C16" s="18">
        <v>2485.1</v>
      </c>
      <c r="D16" s="18">
        <v>654.70000000000005</v>
      </c>
      <c r="E16" s="18">
        <v>1353.1</v>
      </c>
      <c r="F16" s="18">
        <v>2053.6999999999998</v>
      </c>
      <c r="G16" s="19">
        <v>1951.8</v>
      </c>
      <c r="H16" s="20">
        <v>1784</v>
      </c>
    </row>
    <row r="17" spans="1:8" ht="14.45" customHeight="1" thickBot="1">
      <c r="A17" s="23" t="s">
        <v>185</v>
      </c>
      <c r="B17" s="31">
        <f t="array" ref="B17">SUM(ROUND(B5:B16,1))</f>
        <v>48677.7</v>
      </c>
      <c r="C17" s="31">
        <f t="array" ref="C17">SUM(ROUND(C5:C16,1))</f>
        <v>53086.9</v>
      </c>
      <c r="D17" s="31">
        <f t="array" ref="D17">SUM(ROUND(D5:D16,1))</f>
        <v>54635.9</v>
      </c>
      <c r="E17" s="31">
        <f t="array" ref="E17">SUM(ROUND(E5:E16,1))</f>
        <v>54538.600000000013</v>
      </c>
      <c r="F17" s="31">
        <f t="array" ref="F17">SUM(ROUND(F5:F16,1))</f>
        <v>56304.1</v>
      </c>
      <c r="G17" s="32">
        <f t="array" ref="G17">SUM(ROUND(G5:G16,1))</f>
        <v>54245.400000000009</v>
      </c>
      <c r="H17" s="33">
        <f t="array" ref="H17">SUM(ROUND(H5:H16,1))</f>
        <v>55605.299999999988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I14" sqref="I14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305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17910.3</v>
      </c>
      <c r="C5" s="18">
        <v>17920.900000000001</v>
      </c>
      <c r="D5" s="18">
        <v>18766.599999999999</v>
      </c>
      <c r="E5" s="18">
        <v>20042</v>
      </c>
      <c r="F5" s="18">
        <v>20273.5</v>
      </c>
      <c r="G5" s="19">
        <v>19432.400000000001</v>
      </c>
      <c r="H5" s="20">
        <v>20284.099999999999</v>
      </c>
    </row>
    <row r="6" spans="1:8" ht="13.9" customHeight="1">
      <c r="A6" s="21" t="s">
        <v>175</v>
      </c>
      <c r="B6" s="18">
        <v>5419.1</v>
      </c>
      <c r="C6" s="18">
        <v>5594</v>
      </c>
      <c r="D6" s="18">
        <v>5689.3</v>
      </c>
      <c r="E6" s="18">
        <v>5821</v>
      </c>
      <c r="F6" s="18">
        <v>5711.2</v>
      </c>
      <c r="G6" s="19">
        <v>5697.2</v>
      </c>
      <c r="H6" s="20">
        <v>5867.1</v>
      </c>
    </row>
    <row r="7" spans="1:8" ht="13.9" customHeight="1">
      <c r="A7" s="21" t="s">
        <v>176</v>
      </c>
      <c r="B7" s="18">
        <v>492</v>
      </c>
      <c r="C7" s="18">
        <v>530.70000000000005</v>
      </c>
      <c r="D7" s="18">
        <v>495.7</v>
      </c>
      <c r="E7" s="18">
        <v>447.6</v>
      </c>
      <c r="F7" s="18">
        <v>514.70000000000005</v>
      </c>
      <c r="G7" s="19">
        <v>613.20000000000005</v>
      </c>
      <c r="H7" s="20">
        <v>573</v>
      </c>
    </row>
    <row r="8" spans="1:8" ht="13.9" customHeight="1">
      <c r="A8" s="21" t="s">
        <v>177</v>
      </c>
      <c r="B8" s="18">
        <v>242.8</v>
      </c>
      <c r="C8" s="18">
        <v>804.5</v>
      </c>
      <c r="D8" s="18">
        <v>461.3</v>
      </c>
      <c r="E8" s="18">
        <v>329.1</v>
      </c>
      <c r="F8" s="18">
        <v>562</v>
      </c>
      <c r="G8" s="19">
        <v>616.5</v>
      </c>
      <c r="H8" s="20">
        <v>510.3</v>
      </c>
    </row>
    <row r="9" spans="1:8" ht="13.9" customHeight="1">
      <c r="A9" s="21" t="s">
        <v>178</v>
      </c>
      <c r="B9" s="18">
        <v>2616</v>
      </c>
      <c r="C9" s="18">
        <v>2035.6</v>
      </c>
      <c r="D9" s="18">
        <v>2024.7</v>
      </c>
      <c r="E9" s="18">
        <v>2046.2</v>
      </c>
      <c r="F9" s="18">
        <v>2568.4</v>
      </c>
      <c r="G9" s="19">
        <v>2271.9</v>
      </c>
      <c r="H9" s="20">
        <v>2258.1</v>
      </c>
    </row>
    <row r="10" spans="1:8" ht="13.9" customHeight="1">
      <c r="A10" s="21" t="s">
        <v>179</v>
      </c>
      <c r="B10" s="18">
        <v>1406.2</v>
      </c>
      <c r="C10" s="18">
        <v>4039.6</v>
      </c>
      <c r="D10" s="18">
        <v>892.6</v>
      </c>
      <c r="E10" s="18">
        <v>1789</v>
      </c>
      <c r="F10" s="18">
        <v>1860</v>
      </c>
      <c r="G10" s="19">
        <v>2105.3000000000002</v>
      </c>
      <c r="H10" s="20">
        <v>1971.8</v>
      </c>
    </row>
    <row r="11" spans="1:8" ht="13.9" customHeight="1">
      <c r="A11" s="21" t="s">
        <v>180</v>
      </c>
      <c r="B11" s="18">
        <v>4456.8999999999996</v>
      </c>
      <c r="C11" s="18">
        <v>4130.6000000000004</v>
      </c>
      <c r="D11" s="18">
        <v>4350.3999999999996</v>
      </c>
      <c r="E11" s="18">
        <v>4571.3999999999996</v>
      </c>
      <c r="F11" s="18">
        <v>4130</v>
      </c>
      <c r="G11" s="19">
        <v>4239.3</v>
      </c>
      <c r="H11" s="20">
        <v>3996</v>
      </c>
    </row>
    <row r="12" spans="1:8" ht="13.9" customHeight="1">
      <c r="A12" s="21" t="s">
        <v>181</v>
      </c>
      <c r="B12" s="18">
        <v>376</v>
      </c>
      <c r="C12" s="18">
        <v>129.69999999999999</v>
      </c>
      <c r="D12" s="18">
        <v>177.5</v>
      </c>
      <c r="E12" s="18">
        <v>249.5</v>
      </c>
      <c r="F12" s="18">
        <v>203</v>
      </c>
      <c r="G12" s="19">
        <v>239</v>
      </c>
      <c r="H12" s="20">
        <v>265.3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951.7</v>
      </c>
      <c r="C15" s="18">
        <v>1106.3</v>
      </c>
      <c r="D15" s="18">
        <v>1010.3</v>
      </c>
      <c r="E15" s="18">
        <v>754.5</v>
      </c>
      <c r="F15" s="18">
        <v>1090.7</v>
      </c>
      <c r="G15" s="19">
        <v>873.6</v>
      </c>
      <c r="H15" s="20">
        <v>710.9</v>
      </c>
    </row>
    <row r="16" spans="1:8" ht="13.9" customHeight="1">
      <c r="A16" s="21" t="s">
        <v>49</v>
      </c>
      <c r="B16" s="18">
        <v>-73.8</v>
      </c>
      <c r="C16" s="18">
        <v>232.4</v>
      </c>
      <c r="D16" s="18">
        <v>156.69999999999999</v>
      </c>
      <c r="E16" s="18">
        <v>71.2</v>
      </c>
      <c r="F16" s="18">
        <v>0</v>
      </c>
      <c r="G16" s="19">
        <v>-189.4</v>
      </c>
      <c r="H16" s="20">
        <v>198.5</v>
      </c>
    </row>
    <row r="17" spans="1:8" ht="14.45" customHeight="1" thickBot="1">
      <c r="A17" s="23" t="s">
        <v>185</v>
      </c>
      <c r="B17" s="31">
        <f t="array" ref="B17">SUM(ROUND(B5:B16,1))</f>
        <v>33797.199999999997</v>
      </c>
      <c r="C17" s="31">
        <f t="array" ref="C17">SUM(ROUND(C5:C16,1))</f>
        <v>36524.300000000003</v>
      </c>
      <c r="D17" s="31">
        <f t="array" ref="D17">SUM(ROUND(D5:D16,1))</f>
        <v>34025.1</v>
      </c>
      <c r="E17" s="31">
        <f t="array" ref="E17">SUM(ROUND(E5:E16,1))</f>
        <v>36121.499999999993</v>
      </c>
      <c r="F17" s="31">
        <f t="array" ref="F17">SUM(ROUND(F5:F16,1))</f>
        <v>36913.5</v>
      </c>
      <c r="G17" s="32">
        <f t="array" ref="G17">SUM(ROUND(G5:G16,1))</f>
        <v>35899</v>
      </c>
      <c r="H17" s="33">
        <f t="array" ref="H17">SUM(ROUND(H5:H16,1))</f>
        <v>36635.1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K38" sqref="K38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306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39069.1</v>
      </c>
      <c r="C5" s="18">
        <v>38348.300000000003</v>
      </c>
      <c r="D5" s="18">
        <v>39606.9</v>
      </c>
      <c r="E5" s="18">
        <v>40921.699999999997</v>
      </c>
      <c r="F5" s="18">
        <v>41669.5</v>
      </c>
      <c r="G5" s="19">
        <v>40822</v>
      </c>
      <c r="H5" s="20">
        <v>42794.5</v>
      </c>
    </row>
    <row r="6" spans="1:8" ht="13.9" customHeight="1">
      <c r="A6" s="21" t="s">
        <v>175</v>
      </c>
      <c r="B6" s="18">
        <v>11503.6</v>
      </c>
      <c r="C6" s="18">
        <v>11984.3</v>
      </c>
      <c r="D6" s="18">
        <v>11940.1</v>
      </c>
      <c r="E6" s="18">
        <v>11887.6</v>
      </c>
      <c r="F6" s="18">
        <v>11977.1</v>
      </c>
      <c r="G6" s="19">
        <v>11494.7</v>
      </c>
      <c r="H6" s="20">
        <v>11926.6</v>
      </c>
    </row>
    <row r="7" spans="1:8" ht="13.9" customHeight="1">
      <c r="A7" s="21" t="s">
        <v>176</v>
      </c>
      <c r="B7" s="18">
        <v>521.1</v>
      </c>
      <c r="C7" s="18">
        <v>384.7</v>
      </c>
      <c r="D7" s="18">
        <v>498.6</v>
      </c>
      <c r="E7" s="18">
        <v>439.8</v>
      </c>
      <c r="F7" s="18">
        <v>565</v>
      </c>
      <c r="G7" s="19">
        <v>718.5</v>
      </c>
      <c r="H7" s="20">
        <v>713.3</v>
      </c>
    </row>
    <row r="8" spans="1:8" ht="13.9" customHeight="1">
      <c r="A8" s="21" t="s">
        <v>177</v>
      </c>
      <c r="B8" s="18">
        <v>680.8</v>
      </c>
      <c r="C8" s="18">
        <v>797.5</v>
      </c>
      <c r="D8" s="18">
        <v>1058.8</v>
      </c>
      <c r="E8" s="18">
        <v>704.7</v>
      </c>
      <c r="F8" s="18">
        <v>1493.3</v>
      </c>
      <c r="G8" s="19">
        <v>675.3</v>
      </c>
      <c r="H8" s="20">
        <v>719.9</v>
      </c>
    </row>
    <row r="9" spans="1:8" ht="13.9" customHeight="1">
      <c r="A9" s="21" t="s">
        <v>178</v>
      </c>
      <c r="B9" s="18">
        <v>6808.0999999999995</v>
      </c>
      <c r="C9" s="18">
        <v>5397.9</v>
      </c>
      <c r="D9" s="18">
        <v>8847.8000000000011</v>
      </c>
      <c r="E9" s="18">
        <v>10547.699999999999</v>
      </c>
      <c r="F9" s="18">
        <v>15006.2</v>
      </c>
      <c r="G9" s="19">
        <v>11293.3</v>
      </c>
      <c r="H9" s="20">
        <v>12106.300000000001</v>
      </c>
    </row>
    <row r="10" spans="1:8" ht="13.9" customHeight="1">
      <c r="A10" s="21" t="s">
        <v>179</v>
      </c>
      <c r="B10" s="18">
        <v>5086.7</v>
      </c>
      <c r="C10" s="18">
        <v>5247.5</v>
      </c>
      <c r="D10" s="18">
        <v>5578.9</v>
      </c>
      <c r="E10" s="18">
        <v>6179.9</v>
      </c>
      <c r="F10" s="18">
        <v>6530.9</v>
      </c>
      <c r="G10" s="19">
        <v>6770.8</v>
      </c>
      <c r="H10" s="20">
        <v>6312.1</v>
      </c>
    </row>
    <row r="11" spans="1:8" ht="13.9" customHeight="1">
      <c r="A11" s="21" t="s">
        <v>180</v>
      </c>
      <c r="B11" s="18">
        <v>7687.3</v>
      </c>
      <c r="C11" s="18">
        <v>6760.2</v>
      </c>
      <c r="D11" s="18">
        <v>7317</v>
      </c>
      <c r="E11" s="18">
        <v>7468.5</v>
      </c>
      <c r="F11" s="18">
        <v>7730.5</v>
      </c>
      <c r="G11" s="19">
        <v>7053.5</v>
      </c>
      <c r="H11" s="20">
        <v>7002.4</v>
      </c>
    </row>
    <row r="12" spans="1:8" ht="13.9" customHeight="1">
      <c r="A12" s="21" t="s">
        <v>181</v>
      </c>
      <c r="B12" s="18">
        <v>277.10000000000002</v>
      </c>
      <c r="C12" s="18">
        <v>242.4</v>
      </c>
      <c r="D12" s="18">
        <v>1602.1</v>
      </c>
      <c r="E12" s="18">
        <v>1094.2</v>
      </c>
      <c r="F12" s="18">
        <v>1105.4000000000001</v>
      </c>
      <c r="G12" s="19">
        <v>60.5</v>
      </c>
      <c r="H12" s="20">
        <v>110.5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4888.1000000000004</v>
      </c>
      <c r="C15" s="18">
        <v>6767.2</v>
      </c>
      <c r="D15" s="18">
        <v>6397.9</v>
      </c>
      <c r="E15" s="18">
        <v>6645.4</v>
      </c>
      <c r="F15" s="18">
        <v>7678.2</v>
      </c>
      <c r="G15" s="19">
        <v>4833.5</v>
      </c>
      <c r="H15" s="20">
        <v>5409</v>
      </c>
    </row>
    <row r="16" spans="1:8" ht="13.9" customHeight="1">
      <c r="A16" s="21" t="s">
        <v>49</v>
      </c>
      <c r="B16" s="18">
        <v>5048.5</v>
      </c>
      <c r="C16" s="18">
        <v>6053.4</v>
      </c>
      <c r="D16" s="18">
        <v>4469.5</v>
      </c>
      <c r="E16" s="18">
        <v>5468.9</v>
      </c>
      <c r="F16" s="18">
        <v>5284.6</v>
      </c>
      <c r="G16" s="19">
        <v>9330.7000000000007</v>
      </c>
      <c r="H16" s="20">
        <v>8855.5</v>
      </c>
    </row>
    <row r="17" spans="1:8" ht="14.45" customHeight="1" thickBot="1">
      <c r="A17" s="23" t="s">
        <v>185</v>
      </c>
      <c r="B17" s="31">
        <f t="array" ref="B17">SUM(ROUND(B5:B16,1))</f>
        <v>81570.400000000009</v>
      </c>
      <c r="C17" s="31">
        <f t="array" ref="C17">SUM(ROUND(C5:C16,1))</f>
        <v>81983.399999999994</v>
      </c>
      <c r="D17" s="31">
        <f t="array" ref="D17">SUM(ROUND(D5:D16,1))</f>
        <v>87317.599999999991</v>
      </c>
      <c r="E17" s="31">
        <f t="array" ref="E17">SUM(ROUND(E5:E16,1))</f>
        <v>91358.39999999998</v>
      </c>
      <c r="F17" s="31">
        <f t="array" ref="F17">SUM(ROUND(F5:F16,1))</f>
        <v>99040.7</v>
      </c>
      <c r="G17" s="32">
        <f t="array" ref="G17">SUM(ROUND(G5:G16,1))</f>
        <v>93052.800000000003</v>
      </c>
      <c r="H17" s="33">
        <f t="array" ref="H17">SUM(ROUND(H5:H16,1))</f>
        <v>95950.1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view="pageBreakPreview" zoomScaleNormal="100" zoomScaleSheetLayoutView="100" workbookViewId="0">
      <selection activeCell="K38" sqref="K38"/>
    </sheetView>
  </sheetViews>
  <sheetFormatPr baseColWidth="10" defaultColWidth="26.5703125" defaultRowHeight="15" customHeight="1"/>
  <cols>
    <col min="1" max="1" width="36.140625" style="56" bestFit="1" customWidth="1"/>
    <col min="2" max="5" width="8.42578125" style="57" bestFit="1" customWidth="1"/>
    <col min="6" max="6" width="9.5703125" style="57" customWidth="1"/>
    <col min="7" max="8" width="8.42578125" style="57" bestFit="1" customWidth="1"/>
    <col min="9" max="9" width="26.5703125" style="9"/>
    <col min="10" max="248" width="26.5703125" style="4"/>
    <col min="249" max="249" width="0" style="4" hidden="1" customWidth="1"/>
    <col min="250" max="250" width="36.140625" style="4" bestFit="1" customWidth="1"/>
    <col min="251" max="254" width="8.42578125" style="4" bestFit="1" customWidth="1"/>
    <col min="255" max="255" width="9.5703125" style="4" customWidth="1"/>
    <col min="256" max="257" width="8.42578125" style="4" bestFit="1" customWidth="1"/>
    <col min="258" max="264" width="16.5703125" style="4" customWidth="1"/>
    <col min="265" max="504" width="26.5703125" style="4"/>
    <col min="505" max="505" width="0" style="4" hidden="1" customWidth="1"/>
    <col min="506" max="506" width="36.140625" style="4" bestFit="1" customWidth="1"/>
    <col min="507" max="510" width="8.42578125" style="4" bestFit="1" customWidth="1"/>
    <col min="511" max="511" width="9.5703125" style="4" customWidth="1"/>
    <col min="512" max="513" width="8.42578125" style="4" bestFit="1" customWidth="1"/>
    <col min="514" max="520" width="16.5703125" style="4" customWidth="1"/>
    <col min="521" max="760" width="26.5703125" style="4"/>
    <col min="761" max="761" width="0" style="4" hidden="1" customWidth="1"/>
    <col min="762" max="762" width="36.140625" style="4" bestFit="1" customWidth="1"/>
    <col min="763" max="766" width="8.42578125" style="4" bestFit="1" customWidth="1"/>
    <col min="767" max="767" width="9.5703125" style="4" customWidth="1"/>
    <col min="768" max="769" width="8.42578125" style="4" bestFit="1" customWidth="1"/>
    <col min="770" max="776" width="16.5703125" style="4" customWidth="1"/>
    <col min="777" max="1016" width="26.5703125" style="4"/>
    <col min="1017" max="1017" width="0" style="4" hidden="1" customWidth="1"/>
    <col min="1018" max="1018" width="36.140625" style="4" bestFit="1" customWidth="1"/>
    <col min="1019" max="1022" width="8.42578125" style="4" bestFit="1" customWidth="1"/>
    <col min="1023" max="1023" width="9.5703125" style="4" customWidth="1"/>
    <col min="1024" max="1025" width="8.42578125" style="4" bestFit="1" customWidth="1"/>
    <col min="1026" max="1032" width="16.5703125" style="4" customWidth="1"/>
    <col min="1033" max="1272" width="26.5703125" style="4"/>
    <col min="1273" max="1273" width="0" style="4" hidden="1" customWidth="1"/>
    <col min="1274" max="1274" width="36.140625" style="4" bestFit="1" customWidth="1"/>
    <col min="1275" max="1278" width="8.42578125" style="4" bestFit="1" customWidth="1"/>
    <col min="1279" max="1279" width="9.5703125" style="4" customWidth="1"/>
    <col min="1280" max="1281" width="8.42578125" style="4" bestFit="1" customWidth="1"/>
    <col min="1282" max="1288" width="16.5703125" style="4" customWidth="1"/>
    <col min="1289" max="1528" width="26.5703125" style="4"/>
    <col min="1529" max="1529" width="0" style="4" hidden="1" customWidth="1"/>
    <col min="1530" max="1530" width="36.140625" style="4" bestFit="1" customWidth="1"/>
    <col min="1531" max="1534" width="8.42578125" style="4" bestFit="1" customWidth="1"/>
    <col min="1535" max="1535" width="9.5703125" style="4" customWidth="1"/>
    <col min="1536" max="1537" width="8.42578125" style="4" bestFit="1" customWidth="1"/>
    <col min="1538" max="1544" width="16.5703125" style="4" customWidth="1"/>
    <col min="1545" max="1784" width="26.5703125" style="4"/>
    <col min="1785" max="1785" width="0" style="4" hidden="1" customWidth="1"/>
    <col min="1786" max="1786" width="36.140625" style="4" bestFit="1" customWidth="1"/>
    <col min="1787" max="1790" width="8.42578125" style="4" bestFit="1" customWidth="1"/>
    <col min="1791" max="1791" width="9.5703125" style="4" customWidth="1"/>
    <col min="1792" max="1793" width="8.42578125" style="4" bestFit="1" customWidth="1"/>
    <col min="1794" max="1800" width="16.5703125" style="4" customWidth="1"/>
    <col min="1801" max="2040" width="26.5703125" style="4"/>
    <col min="2041" max="2041" width="0" style="4" hidden="1" customWidth="1"/>
    <col min="2042" max="2042" width="36.140625" style="4" bestFit="1" customWidth="1"/>
    <col min="2043" max="2046" width="8.42578125" style="4" bestFit="1" customWidth="1"/>
    <col min="2047" max="2047" width="9.5703125" style="4" customWidth="1"/>
    <col min="2048" max="2049" width="8.42578125" style="4" bestFit="1" customWidth="1"/>
    <col min="2050" max="2056" width="16.5703125" style="4" customWidth="1"/>
    <col min="2057" max="2296" width="26.5703125" style="4"/>
    <col min="2297" max="2297" width="0" style="4" hidden="1" customWidth="1"/>
    <col min="2298" max="2298" width="36.140625" style="4" bestFit="1" customWidth="1"/>
    <col min="2299" max="2302" width="8.42578125" style="4" bestFit="1" customWidth="1"/>
    <col min="2303" max="2303" width="9.5703125" style="4" customWidth="1"/>
    <col min="2304" max="2305" width="8.42578125" style="4" bestFit="1" customWidth="1"/>
    <col min="2306" max="2312" width="16.5703125" style="4" customWidth="1"/>
    <col min="2313" max="2552" width="26.5703125" style="4"/>
    <col min="2553" max="2553" width="0" style="4" hidden="1" customWidth="1"/>
    <col min="2554" max="2554" width="36.140625" style="4" bestFit="1" customWidth="1"/>
    <col min="2555" max="2558" width="8.42578125" style="4" bestFit="1" customWidth="1"/>
    <col min="2559" max="2559" width="9.5703125" style="4" customWidth="1"/>
    <col min="2560" max="2561" width="8.42578125" style="4" bestFit="1" customWidth="1"/>
    <col min="2562" max="2568" width="16.5703125" style="4" customWidth="1"/>
    <col min="2569" max="2808" width="26.5703125" style="4"/>
    <col min="2809" max="2809" width="0" style="4" hidden="1" customWidth="1"/>
    <col min="2810" max="2810" width="36.140625" style="4" bestFit="1" customWidth="1"/>
    <col min="2811" max="2814" width="8.42578125" style="4" bestFit="1" customWidth="1"/>
    <col min="2815" max="2815" width="9.5703125" style="4" customWidth="1"/>
    <col min="2816" max="2817" width="8.42578125" style="4" bestFit="1" customWidth="1"/>
    <col min="2818" max="2824" width="16.5703125" style="4" customWidth="1"/>
    <col min="2825" max="3064" width="26.5703125" style="4"/>
    <col min="3065" max="3065" width="0" style="4" hidden="1" customWidth="1"/>
    <col min="3066" max="3066" width="36.140625" style="4" bestFit="1" customWidth="1"/>
    <col min="3067" max="3070" width="8.42578125" style="4" bestFit="1" customWidth="1"/>
    <col min="3071" max="3071" width="9.5703125" style="4" customWidth="1"/>
    <col min="3072" max="3073" width="8.42578125" style="4" bestFit="1" customWidth="1"/>
    <col min="3074" max="3080" width="16.5703125" style="4" customWidth="1"/>
    <col min="3081" max="3320" width="26.5703125" style="4"/>
    <col min="3321" max="3321" width="0" style="4" hidden="1" customWidth="1"/>
    <col min="3322" max="3322" width="36.140625" style="4" bestFit="1" customWidth="1"/>
    <col min="3323" max="3326" width="8.42578125" style="4" bestFit="1" customWidth="1"/>
    <col min="3327" max="3327" width="9.5703125" style="4" customWidth="1"/>
    <col min="3328" max="3329" width="8.42578125" style="4" bestFit="1" customWidth="1"/>
    <col min="3330" max="3336" width="16.5703125" style="4" customWidth="1"/>
    <col min="3337" max="3576" width="26.5703125" style="4"/>
    <col min="3577" max="3577" width="0" style="4" hidden="1" customWidth="1"/>
    <col min="3578" max="3578" width="36.140625" style="4" bestFit="1" customWidth="1"/>
    <col min="3579" max="3582" width="8.42578125" style="4" bestFit="1" customWidth="1"/>
    <col min="3583" max="3583" width="9.5703125" style="4" customWidth="1"/>
    <col min="3584" max="3585" width="8.42578125" style="4" bestFit="1" customWidth="1"/>
    <col min="3586" max="3592" width="16.5703125" style="4" customWidth="1"/>
    <col min="3593" max="3832" width="26.5703125" style="4"/>
    <col min="3833" max="3833" width="0" style="4" hidden="1" customWidth="1"/>
    <col min="3834" max="3834" width="36.140625" style="4" bestFit="1" customWidth="1"/>
    <col min="3835" max="3838" width="8.42578125" style="4" bestFit="1" customWidth="1"/>
    <col min="3839" max="3839" width="9.5703125" style="4" customWidth="1"/>
    <col min="3840" max="3841" width="8.42578125" style="4" bestFit="1" customWidth="1"/>
    <col min="3842" max="3848" width="16.5703125" style="4" customWidth="1"/>
    <col min="3849" max="4088" width="26.5703125" style="4"/>
    <col min="4089" max="4089" width="0" style="4" hidden="1" customWidth="1"/>
    <col min="4090" max="4090" width="36.140625" style="4" bestFit="1" customWidth="1"/>
    <col min="4091" max="4094" width="8.42578125" style="4" bestFit="1" customWidth="1"/>
    <col min="4095" max="4095" width="9.5703125" style="4" customWidth="1"/>
    <col min="4096" max="4097" width="8.42578125" style="4" bestFit="1" customWidth="1"/>
    <col min="4098" max="4104" width="16.5703125" style="4" customWidth="1"/>
    <col min="4105" max="4344" width="26.5703125" style="4"/>
    <col min="4345" max="4345" width="0" style="4" hidden="1" customWidth="1"/>
    <col min="4346" max="4346" width="36.140625" style="4" bestFit="1" customWidth="1"/>
    <col min="4347" max="4350" width="8.42578125" style="4" bestFit="1" customWidth="1"/>
    <col min="4351" max="4351" width="9.5703125" style="4" customWidth="1"/>
    <col min="4352" max="4353" width="8.42578125" style="4" bestFit="1" customWidth="1"/>
    <col min="4354" max="4360" width="16.5703125" style="4" customWidth="1"/>
    <col min="4361" max="4600" width="26.5703125" style="4"/>
    <col min="4601" max="4601" width="0" style="4" hidden="1" customWidth="1"/>
    <col min="4602" max="4602" width="36.140625" style="4" bestFit="1" customWidth="1"/>
    <col min="4603" max="4606" width="8.42578125" style="4" bestFit="1" customWidth="1"/>
    <col min="4607" max="4607" width="9.5703125" style="4" customWidth="1"/>
    <col min="4608" max="4609" width="8.42578125" style="4" bestFit="1" customWidth="1"/>
    <col min="4610" max="4616" width="16.5703125" style="4" customWidth="1"/>
    <col min="4617" max="4856" width="26.5703125" style="4"/>
    <col min="4857" max="4857" width="0" style="4" hidden="1" customWidth="1"/>
    <col min="4858" max="4858" width="36.140625" style="4" bestFit="1" customWidth="1"/>
    <col min="4859" max="4862" width="8.42578125" style="4" bestFit="1" customWidth="1"/>
    <col min="4863" max="4863" width="9.5703125" style="4" customWidth="1"/>
    <col min="4864" max="4865" width="8.42578125" style="4" bestFit="1" customWidth="1"/>
    <col min="4866" max="4872" width="16.5703125" style="4" customWidth="1"/>
    <col min="4873" max="5112" width="26.5703125" style="4"/>
    <col min="5113" max="5113" width="0" style="4" hidden="1" customWidth="1"/>
    <col min="5114" max="5114" width="36.140625" style="4" bestFit="1" customWidth="1"/>
    <col min="5115" max="5118" width="8.42578125" style="4" bestFit="1" customWidth="1"/>
    <col min="5119" max="5119" width="9.5703125" style="4" customWidth="1"/>
    <col min="5120" max="5121" width="8.42578125" style="4" bestFit="1" customWidth="1"/>
    <col min="5122" max="5128" width="16.5703125" style="4" customWidth="1"/>
    <col min="5129" max="5368" width="26.5703125" style="4"/>
    <col min="5369" max="5369" width="0" style="4" hidden="1" customWidth="1"/>
    <col min="5370" max="5370" width="36.140625" style="4" bestFit="1" customWidth="1"/>
    <col min="5371" max="5374" width="8.42578125" style="4" bestFit="1" customWidth="1"/>
    <col min="5375" max="5375" width="9.5703125" style="4" customWidth="1"/>
    <col min="5376" max="5377" width="8.42578125" style="4" bestFit="1" customWidth="1"/>
    <col min="5378" max="5384" width="16.5703125" style="4" customWidth="1"/>
    <col min="5385" max="5624" width="26.5703125" style="4"/>
    <col min="5625" max="5625" width="0" style="4" hidden="1" customWidth="1"/>
    <col min="5626" max="5626" width="36.140625" style="4" bestFit="1" customWidth="1"/>
    <col min="5627" max="5630" width="8.42578125" style="4" bestFit="1" customWidth="1"/>
    <col min="5631" max="5631" width="9.5703125" style="4" customWidth="1"/>
    <col min="5632" max="5633" width="8.42578125" style="4" bestFit="1" customWidth="1"/>
    <col min="5634" max="5640" width="16.5703125" style="4" customWidth="1"/>
    <col min="5641" max="5880" width="26.5703125" style="4"/>
    <col min="5881" max="5881" width="0" style="4" hidden="1" customWidth="1"/>
    <col min="5882" max="5882" width="36.140625" style="4" bestFit="1" customWidth="1"/>
    <col min="5883" max="5886" width="8.42578125" style="4" bestFit="1" customWidth="1"/>
    <col min="5887" max="5887" width="9.5703125" style="4" customWidth="1"/>
    <col min="5888" max="5889" width="8.42578125" style="4" bestFit="1" customWidth="1"/>
    <col min="5890" max="5896" width="16.5703125" style="4" customWidth="1"/>
    <col min="5897" max="6136" width="26.5703125" style="4"/>
    <col min="6137" max="6137" width="0" style="4" hidden="1" customWidth="1"/>
    <col min="6138" max="6138" width="36.140625" style="4" bestFit="1" customWidth="1"/>
    <col min="6139" max="6142" width="8.42578125" style="4" bestFit="1" customWidth="1"/>
    <col min="6143" max="6143" width="9.5703125" style="4" customWidth="1"/>
    <col min="6144" max="6145" width="8.42578125" style="4" bestFit="1" customWidth="1"/>
    <col min="6146" max="6152" width="16.5703125" style="4" customWidth="1"/>
    <col min="6153" max="6392" width="26.5703125" style="4"/>
    <col min="6393" max="6393" width="0" style="4" hidden="1" customWidth="1"/>
    <col min="6394" max="6394" width="36.140625" style="4" bestFit="1" customWidth="1"/>
    <col min="6395" max="6398" width="8.42578125" style="4" bestFit="1" customWidth="1"/>
    <col min="6399" max="6399" width="9.5703125" style="4" customWidth="1"/>
    <col min="6400" max="6401" width="8.42578125" style="4" bestFit="1" customWidth="1"/>
    <col min="6402" max="6408" width="16.5703125" style="4" customWidth="1"/>
    <col min="6409" max="6648" width="26.5703125" style="4"/>
    <col min="6649" max="6649" width="0" style="4" hidden="1" customWidth="1"/>
    <col min="6650" max="6650" width="36.140625" style="4" bestFit="1" customWidth="1"/>
    <col min="6651" max="6654" width="8.42578125" style="4" bestFit="1" customWidth="1"/>
    <col min="6655" max="6655" width="9.5703125" style="4" customWidth="1"/>
    <col min="6656" max="6657" width="8.42578125" style="4" bestFit="1" customWidth="1"/>
    <col min="6658" max="6664" width="16.5703125" style="4" customWidth="1"/>
    <col min="6665" max="6904" width="26.5703125" style="4"/>
    <col min="6905" max="6905" width="0" style="4" hidden="1" customWidth="1"/>
    <col min="6906" max="6906" width="36.140625" style="4" bestFit="1" customWidth="1"/>
    <col min="6907" max="6910" width="8.42578125" style="4" bestFit="1" customWidth="1"/>
    <col min="6911" max="6911" width="9.5703125" style="4" customWidth="1"/>
    <col min="6912" max="6913" width="8.42578125" style="4" bestFit="1" customWidth="1"/>
    <col min="6914" max="6920" width="16.5703125" style="4" customWidth="1"/>
    <col min="6921" max="7160" width="26.5703125" style="4"/>
    <col min="7161" max="7161" width="0" style="4" hidden="1" customWidth="1"/>
    <col min="7162" max="7162" width="36.140625" style="4" bestFit="1" customWidth="1"/>
    <col min="7163" max="7166" width="8.42578125" style="4" bestFit="1" customWidth="1"/>
    <col min="7167" max="7167" width="9.5703125" style="4" customWidth="1"/>
    <col min="7168" max="7169" width="8.42578125" style="4" bestFit="1" customWidth="1"/>
    <col min="7170" max="7176" width="16.5703125" style="4" customWidth="1"/>
    <col min="7177" max="7416" width="26.5703125" style="4"/>
    <col min="7417" max="7417" width="0" style="4" hidden="1" customWidth="1"/>
    <col min="7418" max="7418" width="36.140625" style="4" bestFit="1" customWidth="1"/>
    <col min="7419" max="7422" width="8.42578125" style="4" bestFit="1" customWidth="1"/>
    <col min="7423" max="7423" width="9.5703125" style="4" customWidth="1"/>
    <col min="7424" max="7425" width="8.42578125" style="4" bestFit="1" customWidth="1"/>
    <col min="7426" max="7432" width="16.5703125" style="4" customWidth="1"/>
    <col min="7433" max="7672" width="26.5703125" style="4"/>
    <col min="7673" max="7673" width="0" style="4" hidden="1" customWidth="1"/>
    <col min="7674" max="7674" width="36.140625" style="4" bestFit="1" customWidth="1"/>
    <col min="7675" max="7678" width="8.42578125" style="4" bestFit="1" customWidth="1"/>
    <col min="7679" max="7679" width="9.5703125" style="4" customWidth="1"/>
    <col min="7680" max="7681" width="8.42578125" style="4" bestFit="1" customWidth="1"/>
    <col min="7682" max="7688" width="16.5703125" style="4" customWidth="1"/>
    <col min="7689" max="7928" width="26.5703125" style="4"/>
    <col min="7929" max="7929" width="0" style="4" hidden="1" customWidth="1"/>
    <col min="7930" max="7930" width="36.140625" style="4" bestFit="1" customWidth="1"/>
    <col min="7931" max="7934" width="8.42578125" style="4" bestFit="1" customWidth="1"/>
    <col min="7935" max="7935" width="9.5703125" style="4" customWidth="1"/>
    <col min="7936" max="7937" width="8.42578125" style="4" bestFit="1" customWidth="1"/>
    <col min="7938" max="7944" width="16.5703125" style="4" customWidth="1"/>
    <col min="7945" max="8184" width="26.5703125" style="4"/>
    <col min="8185" max="8185" width="0" style="4" hidden="1" customWidth="1"/>
    <col min="8186" max="8186" width="36.140625" style="4" bestFit="1" customWidth="1"/>
    <col min="8187" max="8190" width="8.42578125" style="4" bestFit="1" customWidth="1"/>
    <col min="8191" max="8191" width="9.5703125" style="4" customWidth="1"/>
    <col min="8192" max="8193" width="8.42578125" style="4" bestFit="1" customWidth="1"/>
    <col min="8194" max="8200" width="16.5703125" style="4" customWidth="1"/>
    <col min="8201" max="8440" width="26.5703125" style="4"/>
    <col min="8441" max="8441" width="0" style="4" hidden="1" customWidth="1"/>
    <col min="8442" max="8442" width="36.140625" style="4" bestFit="1" customWidth="1"/>
    <col min="8443" max="8446" width="8.42578125" style="4" bestFit="1" customWidth="1"/>
    <col min="8447" max="8447" width="9.5703125" style="4" customWidth="1"/>
    <col min="8448" max="8449" width="8.42578125" style="4" bestFit="1" customWidth="1"/>
    <col min="8450" max="8456" width="16.5703125" style="4" customWidth="1"/>
    <col min="8457" max="8696" width="26.5703125" style="4"/>
    <col min="8697" max="8697" width="0" style="4" hidden="1" customWidth="1"/>
    <col min="8698" max="8698" width="36.140625" style="4" bestFit="1" customWidth="1"/>
    <col min="8699" max="8702" width="8.42578125" style="4" bestFit="1" customWidth="1"/>
    <col min="8703" max="8703" width="9.5703125" style="4" customWidth="1"/>
    <col min="8704" max="8705" width="8.42578125" style="4" bestFit="1" customWidth="1"/>
    <col min="8706" max="8712" width="16.5703125" style="4" customWidth="1"/>
    <col min="8713" max="8952" width="26.5703125" style="4"/>
    <col min="8953" max="8953" width="0" style="4" hidden="1" customWidth="1"/>
    <col min="8954" max="8954" width="36.140625" style="4" bestFit="1" customWidth="1"/>
    <col min="8955" max="8958" width="8.42578125" style="4" bestFit="1" customWidth="1"/>
    <col min="8959" max="8959" width="9.5703125" style="4" customWidth="1"/>
    <col min="8960" max="8961" width="8.42578125" style="4" bestFit="1" customWidth="1"/>
    <col min="8962" max="8968" width="16.5703125" style="4" customWidth="1"/>
    <col min="8969" max="9208" width="26.5703125" style="4"/>
    <col min="9209" max="9209" width="0" style="4" hidden="1" customWidth="1"/>
    <col min="9210" max="9210" width="36.140625" style="4" bestFit="1" customWidth="1"/>
    <col min="9211" max="9214" width="8.42578125" style="4" bestFit="1" customWidth="1"/>
    <col min="9215" max="9215" width="9.5703125" style="4" customWidth="1"/>
    <col min="9216" max="9217" width="8.42578125" style="4" bestFit="1" customWidth="1"/>
    <col min="9218" max="9224" width="16.5703125" style="4" customWidth="1"/>
    <col min="9225" max="9464" width="26.5703125" style="4"/>
    <col min="9465" max="9465" width="0" style="4" hidden="1" customWidth="1"/>
    <col min="9466" max="9466" width="36.140625" style="4" bestFit="1" customWidth="1"/>
    <col min="9467" max="9470" width="8.42578125" style="4" bestFit="1" customWidth="1"/>
    <col min="9471" max="9471" width="9.5703125" style="4" customWidth="1"/>
    <col min="9472" max="9473" width="8.42578125" style="4" bestFit="1" customWidth="1"/>
    <col min="9474" max="9480" width="16.5703125" style="4" customWidth="1"/>
    <col min="9481" max="9720" width="26.5703125" style="4"/>
    <col min="9721" max="9721" width="0" style="4" hidden="1" customWidth="1"/>
    <col min="9722" max="9722" width="36.140625" style="4" bestFit="1" customWidth="1"/>
    <col min="9723" max="9726" width="8.42578125" style="4" bestFit="1" customWidth="1"/>
    <col min="9727" max="9727" width="9.5703125" style="4" customWidth="1"/>
    <col min="9728" max="9729" width="8.42578125" style="4" bestFit="1" customWidth="1"/>
    <col min="9730" max="9736" width="16.5703125" style="4" customWidth="1"/>
    <col min="9737" max="9976" width="26.5703125" style="4"/>
    <col min="9977" max="9977" width="0" style="4" hidden="1" customWidth="1"/>
    <col min="9978" max="9978" width="36.140625" style="4" bestFit="1" customWidth="1"/>
    <col min="9979" max="9982" width="8.42578125" style="4" bestFit="1" customWidth="1"/>
    <col min="9983" max="9983" width="9.5703125" style="4" customWidth="1"/>
    <col min="9984" max="9985" width="8.42578125" style="4" bestFit="1" customWidth="1"/>
    <col min="9986" max="9992" width="16.5703125" style="4" customWidth="1"/>
    <col min="9993" max="10232" width="26.5703125" style="4"/>
    <col min="10233" max="10233" width="0" style="4" hidden="1" customWidth="1"/>
    <col min="10234" max="10234" width="36.140625" style="4" bestFit="1" customWidth="1"/>
    <col min="10235" max="10238" width="8.42578125" style="4" bestFit="1" customWidth="1"/>
    <col min="10239" max="10239" width="9.5703125" style="4" customWidth="1"/>
    <col min="10240" max="10241" width="8.42578125" style="4" bestFit="1" customWidth="1"/>
    <col min="10242" max="10248" width="16.5703125" style="4" customWidth="1"/>
    <col min="10249" max="10488" width="26.5703125" style="4"/>
    <col min="10489" max="10489" width="0" style="4" hidden="1" customWidth="1"/>
    <col min="10490" max="10490" width="36.140625" style="4" bestFit="1" customWidth="1"/>
    <col min="10491" max="10494" width="8.42578125" style="4" bestFit="1" customWidth="1"/>
    <col min="10495" max="10495" width="9.5703125" style="4" customWidth="1"/>
    <col min="10496" max="10497" width="8.42578125" style="4" bestFit="1" customWidth="1"/>
    <col min="10498" max="10504" width="16.5703125" style="4" customWidth="1"/>
    <col min="10505" max="10744" width="26.5703125" style="4"/>
    <col min="10745" max="10745" width="0" style="4" hidden="1" customWidth="1"/>
    <col min="10746" max="10746" width="36.140625" style="4" bestFit="1" customWidth="1"/>
    <col min="10747" max="10750" width="8.42578125" style="4" bestFit="1" customWidth="1"/>
    <col min="10751" max="10751" width="9.5703125" style="4" customWidth="1"/>
    <col min="10752" max="10753" width="8.42578125" style="4" bestFit="1" customWidth="1"/>
    <col min="10754" max="10760" width="16.5703125" style="4" customWidth="1"/>
    <col min="10761" max="11000" width="26.5703125" style="4"/>
    <col min="11001" max="11001" width="0" style="4" hidden="1" customWidth="1"/>
    <col min="11002" max="11002" width="36.140625" style="4" bestFit="1" customWidth="1"/>
    <col min="11003" max="11006" width="8.42578125" style="4" bestFit="1" customWidth="1"/>
    <col min="11007" max="11007" width="9.5703125" style="4" customWidth="1"/>
    <col min="11008" max="11009" width="8.42578125" style="4" bestFit="1" customWidth="1"/>
    <col min="11010" max="11016" width="16.5703125" style="4" customWidth="1"/>
    <col min="11017" max="11256" width="26.5703125" style="4"/>
    <col min="11257" max="11257" width="0" style="4" hidden="1" customWidth="1"/>
    <col min="11258" max="11258" width="36.140625" style="4" bestFit="1" customWidth="1"/>
    <col min="11259" max="11262" width="8.42578125" style="4" bestFit="1" customWidth="1"/>
    <col min="11263" max="11263" width="9.5703125" style="4" customWidth="1"/>
    <col min="11264" max="11265" width="8.42578125" style="4" bestFit="1" customWidth="1"/>
    <col min="11266" max="11272" width="16.5703125" style="4" customWidth="1"/>
    <col min="11273" max="11512" width="26.5703125" style="4"/>
    <col min="11513" max="11513" width="0" style="4" hidden="1" customWidth="1"/>
    <col min="11514" max="11514" width="36.140625" style="4" bestFit="1" customWidth="1"/>
    <col min="11515" max="11518" width="8.42578125" style="4" bestFit="1" customWidth="1"/>
    <col min="11519" max="11519" width="9.5703125" style="4" customWidth="1"/>
    <col min="11520" max="11521" width="8.42578125" style="4" bestFit="1" customWidth="1"/>
    <col min="11522" max="11528" width="16.5703125" style="4" customWidth="1"/>
    <col min="11529" max="11768" width="26.5703125" style="4"/>
    <col min="11769" max="11769" width="0" style="4" hidden="1" customWidth="1"/>
    <col min="11770" max="11770" width="36.140625" style="4" bestFit="1" customWidth="1"/>
    <col min="11771" max="11774" width="8.42578125" style="4" bestFit="1" customWidth="1"/>
    <col min="11775" max="11775" width="9.5703125" style="4" customWidth="1"/>
    <col min="11776" max="11777" width="8.42578125" style="4" bestFit="1" customWidth="1"/>
    <col min="11778" max="11784" width="16.5703125" style="4" customWidth="1"/>
    <col min="11785" max="12024" width="26.5703125" style="4"/>
    <col min="12025" max="12025" width="0" style="4" hidden="1" customWidth="1"/>
    <col min="12026" max="12026" width="36.140625" style="4" bestFit="1" customWidth="1"/>
    <col min="12027" max="12030" width="8.42578125" style="4" bestFit="1" customWidth="1"/>
    <col min="12031" max="12031" width="9.5703125" style="4" customWidth="1"/>
    <col min="12032" max="12033" width="8.42578125" style="4" bestFit="1" customWidth="1"/>
    <col min="12034" max="12040" width="16.5703125" style="4" customWidth="1"/>
    <col min="12041" max="12280" width="26.5703125" style="4"/>
    <col min="12281" max="12281" width="0" style="4" hidden="1" customWidth="1"/>
    <col min="12282" max="12282" width="36.140625" style="4" bestFit="1" customWidth="1"/>
    <col min="12283" max="12286" width="8.42578125" style="4" bestFit="1" customWidth="1"/>
    <col min="12287" max="12287" width="9.5703125" style="4" customWidth="1"/>
    <col min="12288" max="12289" width="8.42578125" style="4" bestFit="1" customWidth="1"/>
    <col min="12290" max="12296" width="16.5703125" style="4" customWidth="1"/>
    <col min="12297" max="12536" width="26.5703125" style="4"/>
    <col min="12537" max="12537" width="0" style="4" hidden="1" customWidth="1"/>
    <col min="12538" max="12538" width="36.140625" style="4" bestFit="1" customWidth="1"/>
    <col min="12539" max="12542" width="8.42578125" style="4" bestFit="1" customWidth="1"/>
    <col min="12543" max="12543" width="9.5703125" style="4" customWidth="1"/>
    <col min="12544" max="12545" width="8.42578125" style="4" bestFit="1" customWidth="1"/>
    <col min="12546" max="12552" width="16.5703125" style="4" customWidth="1"/>
    <col min="12553" max="12792" width="26.5703125" style="4"/>
    <col min="12793" max="12793" width="0" style="4" hidden="1" customWidth="1"/>
    <col min="12794" max="12794" width="36.140625" style="4" bestFit="1" customWidth="1"/>
    <col min="12795" max="12798" width="8.42578125" style="4" bestFit="1" customWidth="1"/>
    <col min="12799" max="12799" width="9.5703125" style="4" customWidth="1"/>
    <col min="12800" max="12801" width="8.42578125" style="4" bestFit="1" customWidth="1"/>
    <col min="12802" max="12808" width="16.5703125" style="4" customWidth="1"/>
    <col min="12809" max="13048" width="26.5703125" style="4"/>
    <col min="13049" max="13049" width="0" style="4" hidden="1" customWidth="1"/>
    <col min="13050" max="13050" width="36.140625" style="4" bestFit="1" customWidth="1"/>
    <col min="13051" max="13054" width="8.42578125" style="4" bestFit="1" customWidth="1"/>
    <col min="13055" max="13055" width="9.5703125" style="4" customWidth="1"/>
    <col min="13056" max="13057" width="8.42578125" style="4" bestFit="1" customWidth="1"/>
    <col min="13058" max="13064" width="16.5703125" style="4" customWidth="1"/>
    <col min="13065" max="13304" width="26.5703125" style="4"/>
    <col min="13305" max="13305" width="0" style="4" hidden="1" customWidth="1"/>
    <col min="13306" max="13306" width="36.140625" style="4" bestFit="1" customWidth="1"/>
    <col min="13307" max="13310" width="8.42578125" style="4" bestFit="1" customWidth="1"/>
    <col min="13311" max="13311" width="9.5703125" style="4" customWidth="1"/>
    <col min="13312" max="13313" width="8.42578125" style="4" bestFit="1" customWidth="1"/>
    <col min="13314" max="13320" width="16.5703125" style="4" customWidth="1"/>
    <col min="13321" max="13560" width="26.5703125" style="4"/>
    <col min="13561" max="13561" width="0" style="4" hidden="1" customWidth="1"/>
    <col min="13562" max="13562" width="36.140625" style="4" bestFit="1" customWidth="1"/>
    <col min="13563" max="13566" width="8.42578125" style="4" bestFit="1" customWidth="1"/>
    <col min="13567" max="13567" width="9.5703125" style="4" customWidth="1"/>
    <col min="13568" max="13569" width="8.42578125" style="4" bestFit="1" customWidth="1"/>
    <col min="13570" max="13576" width="16.5703125" style="4" customWidth="1"/>
    <col min="13577" max="13816" width="26.5703125" style="4"/>
    <col min="13817" max="13817" width="0" style="4" hidden="1" customWidth="1"/>
    <col min="13818" max="13818" width="36.140625" style="4" bestFit="1" customWidth="1"/>
    <col min="13819" max="13822" width="8.42578125" style="4" bestFit="1" customWidth="1"/>
    <col min="13823" max="13823" width="9.5703125" style="4" customWidth="1"/>
    <col min="13824" max="13825" width="8.42578125" style="4" bestFit="1" customWidth="1"/>
    <col min="13826" max="13832" width="16.5703125" style="4" customWidth="1"/>
    <col min="13833" max="14072" width="26.5703125" style="4"/>
    <col min="14073" max="14073" width="0" style="4" hidden="1" customWidth="1"/>
    <col min="14074" max="14074" width="36.140625" style="4" bestFit="1" customWidth="1"/>
    <col min="14075" max="14078" width="8.42578125" style="4" bestFit="1" customWidth="1"/>
    <col min="14079" max="14079" width="9.5703125" style="4" customWidth="1"/>
    <col min="14080" max="14081" width="8.42578125" style="4" bestFit="1" customWidth="1"/>
    <col min="14082" max="14088" width="16.5703125" style="4" customWidth="1"/>
    <col min="14089" max="14328" width="26.5703125" style="4"/>
    <col min="14329" max="14329" width="0" style="4" hidden="1" customWidth="1"/>
    <col min="14330" max="14330" width="36.140625" style="4" bestFit="1" customWidth="1"/>
    <col min="14331" max="14334" width="8.42578125" style="4" bestFit="1" customWidth="1"/>
    <col min="14335" max="14335" width="9.5703125" style="4" customWidth="1"/>
    <col min="14336" max="14337" width="8.42578125" style="4" bestFit="1" customWidth="1"/>
    <col min="14338" max="14344" width="16.5703125" style="4" customWidth="1"/>
    <col min="14345" max="14584" width="26.5703125" style="4"/>
    <col min="14585" max="14585" width="0" style="4" hidden="1" customWidth="1"/>
    <col min="14586" max="14586" width="36.140625" style="4" bestFit="1" customWidth="1"/>
    <col min="14587" max="14590" width="8.42578125" style="4" bestFit="1" customWidth="1"/>
    <col min="14591" max="14591" width="9.5703125" style="4" customWidth="1"/>
    <col min="14592" max="14593" width="8.42578125" style="4" bestFit="1" customWidth="1"/>
    <col min="14594" max="14600" width="16.5703125" style="4" customWidth="1"/>
    <col min="14601" max="14840" width="26.5703125" style="4"/>
    <col min="14841" max="14841" width="0" style="4" hidden="1" customWidth="1"/>
    <col min="14842" max="14842" width="36.140625" style="4" bestFit="1" customWidth="1"/>
    <col min="14843" max="14846" width="8.42578125" style="4" bestFit="1" customWidth="1"/>
    <col min="14847" max="14847" width="9.5703125" style="4" customWidth="1"/>
    <col min="14848" max="14849" width="8.42578125" style="4" bestFit="1" customWidth="1"/>
    <col min="14850" max="14856" width="16.5703125" style="4" customWidth="1"/>
    <col min="14857" max="15096" width="26.5703125" style="4"/>
    <col min="15097" max="15097" width="0" style="4" hidden="1" customWidth="1"/>
    <col min="15098" max="15098" width="36.140625" style="4" bestFit="1" customWidth="1"/>
    <col min="15099" max="15102" width="8.42578125" style="4" bestFit="1" customWidth="1"/>
    <col min="15103" max="15103" width="9.5703125" style="4" customWidth="1"/>
    <col min="15104" max="15105" width="8.42578125" style="4" bestFit="1" customWidth="1"/>
    <col min="15106" max="15112" width="16.5703125" style="4" customWidth="1"/>
    <col min="15113" max="15352" width="26.5703125" style="4"/>
    <col min="15353" max="15353" width="0" style="4" hidden="1" customWidth="1"/>
    <col min="15354" max="15354" width="36.140625" style="4" bestFit="1" customWidth="1"/>
    <col min="15355" max="15358" width="8.42578125" style="4" bestFit="1" customWidth="1"/>
    <col min="15359" max="15359" width="9.5703125" style="4" customWidth="1"/>
    <col min="15360" max="15361" width="8.42578125" style="4" bestFit="1" customWidth="1"/>
    <col min="15362" max="15368" width="16.5703125" style="4" customWidth="1"/>
    <col min="15369" max="15608" width="26.5703125" style="4"/>
    <col min="15609" max="15609" width="0" style="4" hidden="1" customWidth="1"/>
    <col min="15610" max="15610" width="36.140625" style="4" bestFit="1" customWidth="1"/>
    <col min="15611" max="15614" width="8.42578125" style="4" bestFit="1" customWidth="1"/>
    <col min="15615" max="15615" width="9.5703125" style="4" customWidth="1"/>
    <col min="15616" max="15617" width="8.42578125" style="4" bestFit="1" customWidth="1"/>
    <col min="15618" max="15624" width="16.5703125" style="4" customWidth="1"/>
    <col min="15625" max="15864" width="26.5703125" style="4"/>
    <col min="15865" max="15865" width="0" style="4" hidden="1" customWidth="1"/>
    <col min="15866" max="15866" width="36.140625" style="4" bestFit="1" customWidth="1"/>
    <col min="15867" max="15870" width="8.42578125" style="4" bestFit="1" customWidth="1"/>
    <col min="15871" max="15871" width="9.5703125" style="4" customWidth="1"/>
    <col min="15872" max="15873" width="8.42578125" style="4" bestFit="1" customWidth="1"/>
    <col min="15874" max="15880" width="16.5703125" style="4" customWidth="1"/>
    <col min="15881" max="16120" width="26.5703125" style="4"/>
    <col min="16121" max="16121" width="0" style="4" hidden="1" customWidth="1"/>
    <col min="16122" max="16122" width="36.140625" style="4" bestFit="1" customWidth="1"/>
    <col min="16123" max="16126" width="8.42578125" style="4" bestFit="1" customWidth="1"/>
    <col min="16127" max="16127" width="9.5703125" style="4" customWidth="1"/>
    <col min="16128" max="16129" width="8.42578125" style="4" bestFit="1" customWidth="1"/>
    <col min="16130" max="16136" width="16.5703125" style="4" customWidth="1"/>
    <col min="16137" max="16384" width="26.5703125" style="4"/>
  </cols>
  <sheetData>
    <row r="1" spans="1:8" ht="13.9" customHeight="1">
      <c r="A1" s="2" t="s">
        <v>307</v>
      </c>
      <c r="B1" s="40"/>
      <c r="C1" s="40"/>
      <c r="D1" s="40"/>
      <c r="E1" s="40"/>
      <c r="F1" s="40"/>
      <c r="G1" s="40"/>
      <c r="H1" s="40"/>
    </row>
    <row r="2" spans="1:8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8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8" ht="13.9" customHeight="1" thickTop="1">
      <c r="A4" s="17" t="s">
        <v>173</v>
      </c>
      <c r="B4" s="18"/>
      <c r="C4" s="18"/>
      <c r="D4" s="18"/>
      <c r="E4" s="18"/>
      <c r="F4" s="18"/>
      <c r="G4" s="19"/>
      <c r="H4" s="20"/>
    </row>
    <row r="5" spans="1:8" ht="13.9" customHeight="1">
      <c r="A5" s="21" t="s">
        <v>174</v>
      </c>
      <c r="B5" s="18">
        <v>28384.9</v>
      </c>
      <c r="C5" s="18">
        <v>29328.6</v>
      </c>
      <c r="D5" s="18">
        <v>30092.2</v>
      </c>
      <c r="E5" s="18">
        <v>30550.1</v>
      </c>
      <c r="F5" s="18">
        <v>30555.8</v>
      </c>
      <c r="G5" s="19">
        <v>28836.1</v>
      </c>
      <c r="H5" s="20">
        <v>29663</v>
      </c>
    </row>
    <row r="6" spans="1:8" ht="13.9" customHeight="1">
      <c r="A6" s="21" t="s">
        <v>175</v>
      </c>
      <c r="B6" s="18">
        <v>8406.1</v>
      </c>
      <c r="C6" s="18">
        <v>9163.9</v>
      </c>
      <c r="D6" s="18">
        <v>8992.7999999999993</v>
      </c>
      <c r="E6" s="18">
        <v>8769.2999999999993</v>
      </c>
      <c r="F6" s="18">
        <v>8781.2999999999993</v>
      </c>
      <c r="G6" s="19">
        <v>8212.2000000000007</v>
      </c>
      <c r="H6" s="20">
        <v>8229.9</v>
      </c>
    </row>
    <row r="7" spans="1:8" ht="13.9" customHeight="1">
      <c r="A7" s="21" t="s">
        <v>176</v>
      </c>
      <c r="B7" s="18">
        <v>479.1</v>
      </c>
      <c r="C7" s="18">
        <v>393.7</v>
      </c>
      <c r="D7" s="18">
        <v>457.7</v>
      </c>
      <c r="E7" s="18">
        <v>449.4</v>
      </c>
      <c r="F7" s="18">
        <v>523.70000000000005</v>
      </c>
      <c r="G7" s="19">
        <v>560.29999999999995</v>
      </c>
      <c r="H7" s="20">
        <v>562.20000000000005</v>
      </c>
    </row>
    <row r="8" spans="1:8" ht="13.9" customHeight="1">
      <c r="A8" s="21" t="s">
        <v>177</v>
      </c>
      <c r="B8" s="18">
        <v>514.29999999999995</v>
      </c>
      <c r="C8" s="18">
        <v>535.1</v>
      </c>
      <c r="D8" s="18">
        <v>551.6</v>
      </c>
      <c r="E8" s="18">
        <v>691.9</v>
      </c>
      <c r="F8" s="18">
        <v>1344.1</v>
      </c>
      <c r="G8" s="19">
        <v>887.7</v>
      </c>
      <c r="H8" s="20">
        <v>913.3</v>
      </c>
    </row>
    <row r="9" spans="1:8" ht="13.9" customHeight="1">
      <c r="A9" s="21" t="s">
        <v>178</v>
      </c>
      <c r="B9" s="18">
        <v>1433.7</v>
      </c>
      <c r="C9" s="18">
        <v>1265.3999999999999</v>
      </c>
      <c r="D9" s="18">
        <v>2690.8</v>
      </c>
      <c r="E9" s="18">
        <v>3753</v>
      </c>
      <c r="F9" s="18">
        <v>4545.7</v>
      </c>
      <c r="G9" s="19">
        <v>3615.3</v>
      </c>
      <c r="H9" s="20">
        <v>3728.4</v>
      </c>
    </row>
    <row r="10" spans="1:8" ht="13.9" customHeight="1">
      <c r="A10" s="21" t="s">
        <v>179</v>
      </c>
      <c r="B10" s="18">
        <v>4773.2</v>
      </c>
      <c r="C10" s="18">
        <v>4761.3999999999996</v>
      </c>
      <c r="D10" s="18">
        <v>5279.1</v>
      </c>
      <c r="E10" s="18">
        <v>5653.4</v>
      </c>
      <c r="F10" s="18">
        <v>5683.4</v>
      </c>
      <c r="G10" s="19">
        <v>5814.8</v>
      </c>
      <c r="H10" s="20">
        <v>6183.5</v>
      </c>
    </row>
    <row r="11" spans="1:8" ht="13.9" customHeight="1">
      <c r="A11" s="21" t="s">
        <v>180</v>
      </c>
      <c r="B11" s="18">
        <v>5120.1000000000004</v>
      </c>
      <c r="C11" s="18">
        <v>4744.6000000000004</v>
      </c>
      <c r="D11" s="18">
        <v>5868.8</v>
      </c>
      <c r="E11" s="18">
        <v>5146</v>
      </c>
      <c r="F11" s="18">
        <v>5776.3</v>
      </c>
      <c r="G11" s="19">
        <v>5165</v>
      </c>
      <c r="H11" s="20">
        <v>5118.8999999999996</v>
      </c>
    </row>
    <row r="12" spans="1:8" ht="13.9" customHeight="1">
      <c r="A12" s="21" t="s">
        <v>181</v>
      </c>
      <c r="B12" s="18">
        <v>110.2</v>
      </c>
      <c r="C12" s="18">
        <v>294.3</v>
      </c>
      <c r="D12" s="18">
        <v>302.89999999999998</v>
      </c>
      <c r="E12" s="18">
        <v>659.7</v>
      </c>
      <c r="F12" s="18">
        <v>201.7</v>
      </c>
      <c r="G12" s="19">
        <v>146.30000000000001</v>
      </c>
      <c r="H12" s="20">
        <v>146.30000000000001</v>
      </c>
    </row>
    <row r="13" spans="1:8" ht="13.9" customHeight="1">
      <c r="A13" s="21" t="s">
        <v>182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</row>
    <row r="14" spans="1:8" ht="13.9" customHeight="1">
      <c r="A14" s="21" t="s">
        <v>183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9">
        <v>0</v>
      </c>
      <c r="H14" s="20">
        <v>0</v>
      </c>
    </row>
    <row r="15" spans="1:8" ht="13.9" customHeight="1">
      <c r="A15" s="21" t="s">
        <v>184</v>
      </c>
      <c r="B15" s="18">
        <v>2370</v>
      </c>
      <c r="C15" s="18">
        <v>2566.4</v>
      </c>
      <c r="D15" s="18">
        <v>2562.4</v>
      </c>
      <c r="E15" s="18">
        <v>2253</v>
      </c>
      <c r="F15" s="18">
        <v>2222.1</v>
      </c>
      <c r="G15" s="19">
        <v>2124.1</v>
      </c>
      <c r="H15" s="20">
        <v>2124.1</v>
      </c>
    </row>
    <row r="16" spans="1:8" ht="13.9" customHeight="1">
      <c r="A16" s="21" t="s">
        <v>49</v>
      </c>
      <c r="B16" s="18">
        <v>2162.1</v>
      </c>
      <c r="C16" s="18">
        <v>2492.3000000000002</v>
      </c>
      <c r="D16" s="18">
        <v>2496</v>
      </c>
      <c r="E16" s="18">
        <v>2608</v>
      </c>
      <c r="F16" s="18">
        <v>2816.5</v>
      </c>
      <c r="G16" s="19">
        <v>2768.4</v>
      </c>
      <c r="H16" s="20">
        <v>2786.5</v>
      </c>
    </row>
    <row r="17" spans="1:8" ht="14.45" customHeight="1" thickBot="1">
      <c r="A17" s="23" t="s">
        <v>185</v>
      </c>
      <c r="B17" s="31">
        <f t="array" ref="B17">SUM(ROUND(B5:B16,1))</f>
        <v>53753.69999999999</v>
      </c>
      <c r="C17" s="31">
        <f t="array" ref="C17">SUM(ROUND(C5:C16,1))</f>
        <v>55545.700000000004</v>
      </c>
      <c r="D17" s="31">
        <f t="array" ref="D17">SUM(ROUND(D5:D16,1))</f>
        <v>59294.3</v>
      </c>
      <c r="E17" s="31">
        <f t="array" ref="E17">SUM(ROUND(E5:E16,1))</f>
        <v>60533.799999999996</v>
      </c>
      <c r="F17" s="31">
        <f t="array" ref="F17">SUM(ROUND(F5:F16,1))</f>
        <v>62450.599999999991</v>
      </c>
      <c r="G17" s="32">
        <f t="array" ref="G17">SUM(ROUND(G5:G16,1))</f>
        <v>58130.200000000012</v>
      </c>
      <c r="H17" s="33">
        <f t="array" ref="H17">SUM(ROUND(H5:H16,1))</f>
        <v>59456.100000000006</v>
      </c>
    </row>
    <row r="18" spans="1:8" ht="7.15" customHeight="1" thickTop="1">
      <c r="A18" s="43"/>
      <c r="B18" s="55"/>
      <c r="C18" s="55"/>
      <c r="D18" s="40"/>
      <c r="E18" s="40"/>
      <c r="F18" s="40"/>
      <c r="G18" s="40"/>
      <c r="H18" s="40"/>
    </row>
    <row r="19" spans="1:8" ht="15" customHeight="1">
      <c r="B19" s="18"/>
      <c r="C19" s="18"/>
      <c r="D19" s="18"/>
      <c r="E19" s="18"/>
      <c r="F19" s="18"/>
      <c r="G19" s="18"/>
      <c r="H19" s="1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view="pageBreakPreview" zoomScaleNormal="100" zoomScaleSheetLayoutView="100" workbookViewId="0">
      <selection activeCell="J26" sqref="J26"/>
    </sheetView>
  </sheetViews>
  <sheetFormatPr baseColWidth="10" defaultColWidth="11.5703125" defaultRowHeight="15" customHeight="1"/>
  <cols>
    <col min="1" max="1" width="33.28515625" style="34" bestFit="1" customWidth="1"/>
    <col min="2" max="5" width="9.42578125" style="35" bestFit="1" customWidth="1"/>
    <col min="6" max="6" width="9.5703125" style="35" customWidth="1"/>
    <col min="7" max="7" width="9.42578125" style="35" bestFit="1" customWidth="1"/>
    <col min="8" max="8" width="10.85546875" style="35" bestFit="1" customWidth="1"/>
    <col min="9" max="255" width="11.5703125" style="1"/>
    <col min="256" max="256" width="0" style="1" hidden="1" customWidth="1"/>
    <col min="257" max="257" width="33.28515625" style="1" bestFit="1" customWidth="1"/>
    <col min="258" max="261" width="9.42578125" style="1" bestFit="1" customWidth="1"/>
    <col min="262" max="262" width="9.5703125" style="1" customWidth="1"/>
    <col min="263" max="263" width="9.42578125" style="1" bestFit="1" customWidth="1"/>
    <col min="264" max="264" width="10.85546875" style="1" bestFit="1" customWidth="1"/>
    <col min="265" max="511" width="11.5703125" style="1"/>
    <col min="512" max="512" width="0" style="1" hidden="1" customWidth="1"/>
    <col min="513" max="513" width="33.28515625" style="1" bestFit="1" customWidth="1"/>
    <col min="514" max="517" width="9.42578125" style="1" bestFit="1" customWidth="1"/>
    <col min="518" max="518" width="9.5703125" style="1" customWidth="1"/>
    <col min="519" max="519" width="9.42578125" style="1" bestFit="1" customWidth="1"/>
    <col min="520" max="520" width="10.85546875" style="1" bestFit="1" customWidth="1"/>
    <col min="521" max="767" width="11.5703125" style="1"/>
    <col min="768" max="768" width="0" style="1" hidden="1" customWidth="1"/>
    <col min="769" max="769" width="33.28515625" style="1" bestFit="1" customWidth="1"/>
    <col min="770" max="773" width="9.42578125" style="1" bestFit="1" customWidth="1"/>
    <col min="774" max="774" width="9.5703125" style="1" customWidth="1"/>
    <col min="775" max="775" width="9.42578125" style="1" bestFit="1" customWidth="1"/>
    <col min="776" max="776" width="10.85546875" style="1" bestFit="1" customWidth="1"/>
    <col min="777" max="1023" width="11.5703125" style="1"/>
    <col min="1024" max="1024" width="0" style="1" hidden="1" customWidth="1"/>
    <col min="1025" max="1025" width="33.28515625" style="1" bestFit="1" customWidth="1"/>
    <col min="1026" max="1029" width="9.42578125" style="1" bestFit="1" customWidth="1"/>
    <col min="1030" max="1030" width="9.5703125" style="1" customWidth="1"/>
    <col min="1031" max="1031" width="9.42578125" style="1" bestFit="1" customWidth="1"/>
    <col min="1032" max="1032" width="10.85546875" style="1" bestFit="1" customWidth="1"/>
    <col min="1033" max="1279" width="11.5703125" style="1"/>
    <col min="1280" max="1280" width="0" style="1" hidden="1" customWidth="1"/>
    <col min="1281" max="1281" width="33.28515625" style="1" bestFit="1" customWidth="1"/>
    <col min="1282" max="1285" width="9.42578125" style="1" bestFit="1" customWidth="1"/>
    <col min="1286" max="1286" width="9.5703125" style="1" customWidth="1"/>
    <col min="1287" max="1287" width="9.42578125" style="1" bestFit="1" customWidth="1"/>
    <col min="1288" max="1288" width="10.85546875" style="1" bestFit="1" customWidth="1"/>
    <col min="1289" max="1535" width="11.5703125" style="1"/>
    <col min="1536" max="1536" width="0" style="1" hidden="1" customWidth="1"/>
    <col min="1537" max="1537" width="33.28515625" style="1" bestFit="1" customWidth="1"/>
    <col min="1538" max="1541" width="9.42578125" style="1" bestFit="1" customWidth="1"/>
    <col min="1542" max="1542" width="9.5703125" style="1" customWidth="1"/>
    <col min="1543" max="1543" width="9.42578125" style="1" bestFit="1" customWidth="1"/>
    <col min="1544" max="1544" width="10.85546875" style="1" bestFit="1" customWidth="1"/>
    <col min="1545" max="1791" width="11.5703125" style="1"/>
    <col min="1792" max="1792" width="0" style="1" hidden="1" customWidth="1"/>
    <col min="1793" max="1793" width="33.28515625" style="1" bestFit="1" customWidth="1"/>
    <col min="1794" max="1797" width="9.42578125" style="1" bestFit="1" customWidth="1"/>
    <col min="1798" max="1798" width="9.5703125" style="1" customWidth="1"/>
    <col min="1799" max="1799" width="9.42578125" style="1" bestFit="1" customWidth="1"/>
    <col min="1800" max="1800" width="10.85546875" style="1" bestFit="1" customWidth="1"/>
    <col min="1801" max="2047" width="11.5703125" style="1"/>
    <col min="2048" max="2048" width="0" style="1" hidden="1" customWidth="1"/>
    <col min="2049" max="2049" width="33.28515625" style="1" bestFit="1" customWidth="1"/>
    <col min="2050" max="2053" width="9.42578125" style="1" bestFit="1" customWidth="1"/>
    <col min="2054" max="2054" width="9.5703125" style="1" customWidth="1"/>
    <col min="2055" max="2055" width="9.42578125" style="1" bestFit="1" customWidth="1"/>
    <col min="2056" max="2056" width="10.85546875" style="1" bestFit="1" customWidth="1"/>
    <col min="2057" max="2303" width="11.5703125" style="1"/>
    <col min="2304" max="2304" width="0" style="1" hidden="1" customWidth="1"/>
    <col min="2305" max="2305" width="33.28515625" style="1" bestFit="1" customWidth="1"/>
    <col min="2306" max="2309" width="9.42578125" style="1" bestFit="1" customWidth="1"/>
    <col min="2310" max="2310" width="9.5703125" style="1" customWidth="1"/>
    <col min="2311" max="2311" width="9.42578125" style="1" bestFit="1" customWidth="1"/>
    <col min="2312" max="2312" width="10.85546875" style="1" bestFit="1" customWidth="1"/>
    <col min="2313" max="2559" width="11.5703125" style="1"/>
    <col min="2560" max="2560" width="0" style="1" hidden="1" customWidth="1"/>
    <col min="2561" max="2561" width="33.28515625" style="1" bestFit="1" customWidth="1"/>
    <col min="2562" max="2565" width="9.42578125" style="1" bestFit="1" customWidth="1"/>
    <col min="2566" max="2566" width="9.5703125" style="1" customWidth="1"/>
    <col min="2567" max="2567" width="9.42578125" style="1" bestFit="1" customWidth="1"/>
    <col min="2568" max="2568" width="10.85546875" style="1" bestFit="1" customWidth="1"/>
    <col min="2569" max="2815" width="11.5703125" style="1"/>
    <col min="2816" max="2816" width="0" style="1" hidden="1" customWidth="1"/>
    <col min="2817" max="2817" width="33.28515625" style="1" bestFit="1" customWidth="1"/>
    <col min="2818" max="2821" width="9.42578125" style="1" bestFit="1" customWidth="1"/>
    <col min="2822" max="2822" width="9.5703125" style="1" customWidth="1"/>
    <col min="2823" max="2823" width="9.42578125" style="1" bestFit="1" customWidth="1"/>
    <col min="2824" max="2824" width="10.85546875" style="1" bestFit="1" customWidth="1"/>
    <col min="2825" max="3071" width="11.5703125" style="1"/>
    <col min="3072" max="3072" width="0" style="1" hidden="1" customWidth="1"/>
    <col min="3073" max="3073" width="33.28515625" style="1" bestFit="1" customWidth="1"/>
    <col min="3074" max="3077" width="9.42578125" style="1" bestFit="1" customWidth="1"/>
    <col min="3078" max="3078" width="9.5703125" style="1" customWidth="1"/>
    <col min="3079" max="3079" width="9.42578125" style="1" bestFit="1" customWidth="1"/>
    <col min="3080" max="3080" width="10.85546875" style="1" bestFit="1" customWidth="1"/>
    <col min="3081" max="3327" width="11.5703125" style="1"/>
    <col min="3328" max="3328" width="0" style="1" hidden="1" customWidth="1"/>
    <col min="3329" max="3329" width="33.28515625" style="1" bestFit="1" customWidth="1"/>
    <col min="3330" max="3333" width="9.42578125" style="1" bestFit="1" customWidth="1"/>
    <col min="3334" max="3334" width="9.5703125" style="1" customWidth="1"/>
    <col min="3335" max="3335" width="9.42578125" style="1" bestFit="1" customWidth="1"/>
    <col min="3336" max="3336" width="10.85546875" style="1" bestFit="1" customWidth="1"/>
    <col min="3337" max="3583" width="11.5703125" style="1"/>
    <col min="3584" max="3584" width="0" style="1" hidden="1" customWidth="1"/>
    <col min="3585" max="3585" width="33.28515625" style="1" bestFit="1" customWidth="1"/>
    <col min="3586" max="3589" width="9.42578125" style="1" bestFit="1" customWidth="1"/>
    <col min="3590" max="3590" width="9.5703125" style="1" customWidth="1"/>
    <col min="3591" max="3591" width="9.42578125" style="1" bestFit="1" customWidth="1"/>
    <col min="3592" max="3592" width="10.85546875" style="1" bestFit="1" customWidth="1"/>
    <col min="3593" max="3839" width="11.5703125" style="1"/>
    <col min="3840" max="3840" width="0" style="1" hidden="1" customWidth="1"/>
    <col min="3841" max="3841" width="33.28515625" style="1" bestFit="1" customWidth="1"/>
    <col min="3842" max="3845" width="9.42578125" style="1" bestFit="1" customWidth="1"/>
    <col min="3846" max="3846" width="9.5703125" style="1" customWidth="1"/>
    <col min="3847" max="3847" width="9.42578125" style="1" bestFit="1" customWidth="1"/>
    <col min="3848" max="3848" width="10.85546875" style="1" bestFit="1" customWidth="1"/>
    <col min="3849" max="4095" width="11.5703125" style="1"/>
    <col min="4096" max="4096" width="0" style="1" hidden="1" customWidth="1"/>
    <col min="4097" max="4097" width="33.28515625" style="1" bestFit="1" customWidth="1"/>
    <col min="4098" max="4101" width="9.42578125" style="1" bestFit="1" customWidth="1"/>
    <col min="4102" max="4102" width="9.5703125" style="1" customWidth="1"/>
    <col min="4103" max="4103" width="9.42578125" style="1" bestFit="1" customWidth="1"/>
    <col min="4104" max="4104" width="10.85546875" style="1" bestFit="1" customWidth="1"/>
    <col min="4105" max="4351" width="11.5703125" style="1"/>
    <col min="4352" max="4352" width="0" style="1" hidden="1" customWidth="1"/>
    <col min="4353" max="4353" width="33.28515625" style="1" bestFit="1" customWidth="1"/>
    <col min="4354" max="4357" width="9.42578125" style="1" bestFit="1" customWidth="1"/>
    <col min="4358" max="4358" width="9.5703125" style="1" customWidth="1"/>
    <col min="4359" max="4359" width="9.42578125" style="1" bestFit="1" customWidth="1"/>
    <col min="4360" max="4360" width="10.85546875" style="1" bestFit="1" customWidth="1"/>
    <col min="4361" max="4607" width="11.5703125" style="1"/>
    <col min="4608" max="4608" width="0" style="1" hidden="1" customWidth="1"/>
    <col min="4609" max="4609" width="33.28515625" style="1" bestFit="1" customWidth="1"/>
    <col min="4610" max="4613" width="9.42578125" style="1" bestFit="1" customWidth="1"/>
    <col min="4614" max="4614" width="9.5703125" style="1" customWidth="1"/>
    <col min="4615" max="4615" width="9.42578125" style="1" bestFit="1" customWidth="1"/>
    <col min="4616" max="4616" width="10.85546875" style="1" bestFit="1" customWidth="1"/>
    <col min="4617" max="4863" width="11.5703125" style="1"/>
    <col min="4864" max="4864" width="0" style="1" hidden="1" customWidth="1"/>
    <col min="4865" max="4865" width="33.28515625" style="1" bestFit="1" customWidth="1"/>
    <col min="4866" max="4869" width="9.42578125" style="1" bestFit="1" customWidth="1"/>
    <col min="4870" max="4870" width="9.5703125" style="1" customWidth="1"/>
    <col min="4871" max="4871" width="9.42578125" style="1" bestFit="1" customWidth="1"/>
    <col min="4872" max="4872" width="10.85546875" style="1" bestFit="1" customWidth="1"/>
    <col min="4873" max="5119" width="11.5703125" style="1"/>
    <col min="5120" max="5120" width="0" style="1" hidden="1" customWidth="1"/>
    <col min="5121" max="5121" width="33.28515625" style="1" bestFit="1" customWidth="1"/>
    <col min="5122" max="5125" width="9.42578125" style="1" bestFit="1" customWidth="1"/>
    <col min="5126" max="5126" width="9.5703125" style="1" customWidth="1"/>
    <col min="5127" max="5127" width="9.42578125" style="1" bestFit="1" customWidth="1"/>
    <col min="5128" max="5128" width="10.85546875" style="1" bestFit="1" customWidth="1"/>
    <col min="5129" max="5375" width="11.5703125" style="1"/>
    <col min="5376" max="5376" width="0" style="1" hidden="1" customWidth="1"/>
    <col min="5377" max="5377" width="33.28515625" style="1" bestFit="1" customWidth="1"/>
    <col min="5378" max="5381" width="9.42578125" style="1" bestFit="1" customWidth="1"/>
    <col min="5382" max="5382" width="9.5703125" style="1" customWidth="1"/>
    <col min="5383" max="5383" width="9.42578125" style="1" bestFit="1" customWidth="1"/>
    <col min="5384" max="5384" width="10.85546875" style="1" bestFit="1" customWidth="1"/>
    <col min="5385" max="5631" width="11.5703125" style="1"/>
    <col min="5632" max="5632" width="0" style="1" hidden="1" customWidth="1"/>
    <col min="5633" max="5633" width="33.28515625" style="1" bestFit="1" customWidth="1"/>
    <col min="5634" max="5637" width="9.42578125" style="1" bestFit="1" customWidth="1"/>
    <col min="5638" max="5638" width="9.5703125" style="1" customWidth="1"/>
    <col min="5639" max="5639" width="9.42578125" style="1" bestFit="1" customWidth="1"/>
    <col min="5640" max="5640" width="10.85546875" style="1" bestFit="1" customWidth="1"/>
    <col min="5641" max="5887" width="11.5703125" style="1"/>
    <col min="5888" max="5888" width="0" style="1" hidden="1" customWidth="1"/>
    <col min="5889" max="5889" width="33.28515625" style="1" bestFit="1" customWidth="1"/>
    <col min="5890" max="5893" width="9.42578125" style="1" bestFit="1" customWidth="1"/>
    <col min="5894" max="5894" width="9.5703125" style="1" customWidth="1"/>
    <col min="5895" max="5895" width="9.42578125" style="1" bestFit="1" customWidth="1"/>
    <col min="5896" max="5896" width="10.85546875" style="1" bestFit="1" customWidth="1"/>
    <col min="5897" max="6143" width="11.5703125" style="1"/>
    <col min="6144" max="6144" width="0" style="1" hidden="1" customWidth="1"/>
    <col min="6145" max="6145" width="33.28515625" style="1" bestFit="1" customWidth="1"/>
    <col min="6146" max="6149" width="9.42578125" style="1" bestFit="1" customWidth="1"/>
    <col min="6150" max="6150" width="9.5703125" style="1" customWidth="1"/>
    <col min="6151" max="6151" width="9.42578125" style="1" bestFit="1" customWidth="1"/>
    <col min="6152" max="6152" width="10.85546875" style="1" bestFit="1" customWidth="1"/>
    <col min="6153" max="6399" width="11.5703125" style="1"/>
    <col min="6400" max="6400" width="0" style="1" hidden="1" customWidth="1"/>
    <col min="6401" max="6401" width="33.28515625" style="1" bestFit="1" customWidth="1"/>
    <col min="6402" max="6405" width="9.42578125" style="1" bestFit="1" customWidth="1"/>
    <col min="6406" max="6406" width="9.5703125" style="1" customWidth="1"/>
    <col min="6407" max="6407" width="9.42578125" style="1" bestFit="1" customWidth="1"/>
    <col min="6408" max="6408" width="10.85546875" style="1" bestFit="1" customWidth="1"/>
    <col min="6409" max="6655" width="11.5703125" style="1"/>
    <col min="6656" max="6656" width="0" style="1" hidden="1" customWidth="1"/>
    <col min="6657" max="6657" width="33.28515625" style="1" bestFit="1" customWidth="1"/>
    <col min="6658" max="6661" width="9.42578125" style="1" bestFit="1" customWidth="1"/>
    <col min="6662" max="6662" width="9.5703125" style="1" customWidth="1"/>
    <col min="6663" max="6663" width="9.42578125" style="1" bestFit="1" customWidth="1"/>
    <col min="6664" max="6664" width="10.85546875" style="1" bestFit="1" customWidth="1"/>
    <col min="6665" max="6911" width="11.5703125" style="1"/>
    <col min="6912" max="6912" width="0" style="1" hidden="1" customWidth="1"/>
    <col min="6913" max="6913" width="33.28515625" style="1" bestFit="1" customWidth="1"/>
    <col min="6914" max="6917" width="9.42578125" style="1" bestFit="1" customWidth="1"/>
    <col min="6918" max="6918" width="9.5703125" style="1" customWidth="1"/>
    <col min="6919" max="6919" width="9.42578125" style="1" bestFit="1" customWidth="1"/>
    <col min="6920" max="6920" width="10.85546875" style="1" bestFit="1" customWidth="1"/>
    <col min="6921" max="7167" width="11.5703125" style="1"/>
    <col min="7168" max="7168" width="0" style="1" hidden="1" customWidth="1"/>
    <col min="7169" max="7169" width="33.28515625" style="1" bestFit="1" customWidth="1"/>
    <col min="7170" max="7173" width="9.42578125" style="1" bestFit="1" customWidth="1"/>
    <col min="7174" max="7174" width="9.5703125" style="1" customWidth="1"/>
    <col min="7175" max="7175" width="9.42578125" style="1" bestFit="1" customWidth="1"/>
    <col min="7176" max="7176" width="10.85546875" style="1" bestFit="1" customWidth="1"/>
    <col min="7177" max="7423" width="11.5703125" style="1"/>
    <col min="7424" max="7424" width="0" style="1" hidden="1" customWidth="1"/>
    <col min="7425" max="7425" width="33.28515625" style="1" bestFit="1" customWidth="1"/>
    <col min="7426" max="7429" width="9.42578125" style="1" bestFit="1" customWidth="1"/>
    <col min="7430" max="7430" width="9.5703125" style="1" customWidth="1"/>
    <col min="7431" max="7431" width="9.42578125" style="1" bestFit="1" customWidth="1"/>
    <col min="7432" max="7432" width="10.85546875" style="1" bestFit="1" customWidth="1"/>
    <col min="7433" max="7679" width="11.5703125" style="1"/>
    <col min="7680" max="7680" width="0" style="1" hidden="1" customWidth="1"/>
    <col min="7681" max="7681" width="33.28515625" style="1" bestFit="1" customWidth="1"/>
    <col min="7682" max="7685" width="9.42578125" style="1" bestFit="1" customWidth="1"/>
    <col min="7686" max="7686" width="9.5703125" style="1" customWidth="1"/>
    <col min="7687" max="7687" width="9.42578125" style="1" bestFit="1" customWidth="1"/>
    <col min="7688" max="7688" width="10.85546875" style="1" bestFit="1" customWidth="1"/>
    <col min="7689" max="7935" width="11.5703125" style="1"/>
    <col min="7936" max="7936" width="0" style="1" hidden="1" customWidth="1"/>
    <col min="7937" max="7937" width="33.28515625" style="1" bestFit="1" customWidth="1"/>
    <col min="7938" max="7941" width="9.42578125" style="1" bestFit="1" customWidth="1"/>
    <col min="7942" max="7942" width="9.5703125" style="1" customWidth="1"/>
    <col min="7943" max="7943" width="9.42578125" style="1" bestFit="1" customWidth="1"/>
    <col min="7944" max="7944" width="10.85546875" style="1" bestFit="1" customWidth="1"/>
    <col min="7945" max="8191" width="11.5703125" style="1"/>
    <col min="8192" max="8192" width="0" style="1" hidden="1" customWidth="1"/>
    <col min="8193" max="8193" width="33.28515625" style="1" bestFit="1" customWidth="1"/>
    <col min="8194" max="8197" width="9.42578125" style="1" bestFit="1" customWidth="1"/>
    <col min="8198" max="8198" width="9.5703125" style="1" customWidth="1"/>
    <col min="8199" max="8199" width="9.42578125" style="1" bestFit="1" customWidth="1"/>
    <col min="8200" max="8200" width="10.85546875" style="1" bestFit="1" customWidth="1"/>
    <col min="8201" max="8447" width="11.5703125" style="1"/>
    <col min="8448" max="8448" width="0" style="1" hidden="1" customWidth="1"/>
    <col min="8449" max="8449" width="33.28515625" style="1" bestFit="1" customWidth="1"/>
    <col min="8450" max="8453" width="9.42578125" style="1" bestFit="1" customWidth="1"/>
    <col min="8454" max="8454" width="9.5703125" style="1" customWidth="1"/>
    <col min="8455" max="8455" width="9.42578125" style="1" bestFit="1" customWidth="1"/>
    <col min="8456" max="8456" width="10.85546875" style="1" bestFit="1" customWidth="1"/>
    <col min="8457" max="8703" width="11.5703125" style="1"/>
    <col min="8704" max="8704" width="0" style="1" hidden="1" customWidth="1"/>
    <col min="8705" max="8705" width="33.28515625" style="1" bestFit="1" customWidth="1"/>
    <col min="8706" max="8709" width="9.42578125" style="1" bestFit="1" customWidth="1"/>
    <col min="8710" max="8710" width="9.5703125" style="1" customWidth="1"/>
    <col min="8711" max="8711" width="9.42578125" style="1" bestFit="1" customWidth="1"/>
    <col min="8712" max="8712" width="10.85546875" style="1" bestFit="1" customWidth="1"/>
    <col min="8713" max="8959" width="11.5703125" style="1"/>
    <col min="8960" max="8960" width="0" style="1" hidden="1" customWidth="1"/>
    <col min="8961" max="8961" width="33.28515625" style="1" bestFit="1" customWidth="1"/>
    <col min="8962" max="8965" width="9.42578125" style="1" bestFit="1" customWidth="1"/>
    <col min="8966" max="8966" width="9.5703125" style="1" customWidth="1"/>
    <col min="8967" max="8967" width="9.42578125" style="1" bestFit="1" customWidth="1"/>
    <col min="8968" max="8968" width="10.85546875" style="1" bestFit="1" customWidth="1"/>
    <col min="8969" max="9215" width="11.5703125" style="1"/>
    <col min="9216" max="9216" width="0" style="1" hidden="1" customWidth="1"/>
    <col min="9217" max="9217" width="33.28515625" style="1" bestFit="1" customWidth="1"/>
    <col min="9218" max="9221" width="9.42578125" style="1" bestFit="1" customWidth="1"/>
    <col min="9222" max="9222" width="9.5703125" style="1" customWidth="1"/>
    <col min="9223" max="9223" width="9.42578125" style="1" bestFit="1" customWidth="1"/>
    <col min="9224" max="9224" width="10.85546875" style="1" bestFit="1" customWidth="1"/>
    <col min="9225" max="9471" width="11.5703125" style="1"/>
    <col min="9472" max="9472" width="0" style="1" hidden="1" customWidth="1"/>
    <col min="9473" max="9473" width="33.28515625" style="1" bestFit="1" customWidth="1"/>
    <col min="9474" max="9477" width="9.42578125" style="1" bestFit="1" customWidth="1"/>
    <col min="9478" max="9478" width="9.5703125" style="1" customWidth="1"/>
    <col min="9479" max="9479" width="9.42578125" style="1" bestFit="1" customWidth="1"/>
    <col min="9480" max="9480" width="10.85546875" style="1" bestFit="1" customWidth="1"/>
    <col min="9481" max="9727" width="11.5703125" style="1"/>
    <col min="9728" max="9728" width="0" style="1" hidden="1" customWidth="1"/>
    <col min="9729" max="9729" width="33.28515625" style="1" bestFit="1" customWidth="1"/>
    <col min="9730" max="9733" width="9.42578125" style="1" bestFit="1" customWidth="1"/>
    <col min="9734" max="9734" width="9.5703125" style="1" customWidth="1"/>
    <col min="9735" max="9735" width="9.42578125" style="1" bestFit="1" customWidth="1"/>
    <col min="9736" max="9736" width="10.85546875" style="1" bestFit="1" customWidth="1"/>
    <col min="9737" max="9983" width="11.5703125" style="1"/>
    <col min="9984" max="9984" width="0" style="1" hidden="1" customWidth="1"/>
    <col min="9985" max="9985" width="33.28515625" style="1" bestFit="1" customWidth="1"/>
    <col min="9986" max="9989" width="9.42578125" style="1" bestFit="1" customWidth="1"/>
    <col min="9990" max="9990" width="9.5703125" style="1" customWidth="1"/>
    <col min="9991" max="9991" width="9.42578125" style="1" bestFit="1" customWidth="1"/>
    <col min="9992" max="9992" width="10.85546875" style="1" bestFit="1" customWidth="1"/>
    <col min="9993" max="10239" width="11.5703125" style="1"/>
    <col min="10240" max="10240" width="0" style="1" hidden="1" customWidth="1"/>
    <col min="10241" max="10241" width="33.28515625" style="1" bestFit="1" customWidth="1"/>
    <col min="10242" max="10245" width="9.42578125" style="1" bestFit="1" customWidth="1"/>
    <col min="10246" max="10246" width="9.5703125" style="1" customWidth="1"/>
    <col min="10247" max="10247" width="9.42578125" style="1" bestFit="1" customWidth="1"/>
    <col min="10248" max="10248" width="10.85546875" style="1" bestFit="1" customWidth="1"/>
    <col min="10249" max="10495" width="11.5703125" style="1"/>
    <col min="10496" max="10496" width="0" style="1" hidden="1" customWidth="1"/>
    <col min="10497" max="10497" width="33.28515625" style="1" bestFit="1" customWidth="1"/>
    <col min="10498" max="10501" width="9.42578125" style="1" bestFit="1" customWidth="1"/>
    <col min="10502" max="10502" width="9.5703125" style="1" customWidth="1"/>
    <col min="10503" max="10503" width="9.42578125" style="1" bestFit="1" customWidth="1"/>
    <col min="10504" max="10504" width="10.85546875" style="1" bestFit="1" customWidth="1"/>
    <col min="10505" max="10751" width="11.5703125" style="1"/>
    <col min="10752" max="10752" width="0" style="1" hidden="1" customWidth="1"/>
    <col min="10753" max="10753" width="33.28515625" style="1" bestFit="1" customWidth="1"/>
    <col min="10754" max="10757" width="9.42578125" style="1" bestFit="1" customWidth="1"/>
    <col min="10758" max="10758" width="9.5703125" style="1" customWidth="1"/>
    <col min="10759" max="10759" width="9.42578125" style="1" bestFit="1" customWidth="1"/>
    <col min="10760" max="10760" width="10.85546875" style="1" bestFit="1" customWidth="1"/>
    <col min="10761" max="11007" width="11.5703125" style="1"/>
    <col min="11008" max="11008" width="0" style="1" hidden="1" customWidth="1"/>
    <col min="11009" max="11009" width="33.28515625" style="1" bestFit="1" customWidth="1"/>
    <col min="11010" max="11013" width="9.42578125" style="1" bestFit="1" customWidth="1"/>
    <col min="11014" max="11014" width="9.5703125" style="1" customWidth="1"/>
    <col min="11015" max="11015" width="9.42578125" style="1" bestFit="1" customWidth="1"/>
    <col min="11016" max="11016" width="10.85546875" style="1" bestFit="1" customWidth="1"/>
    <col min="11017" max="11263" width="11.5703125" style="1"/>
    <col min="11264" max="11264" width="0" style="1" hidden="1" customWidth="1"/>
    <col min="11265" max="11265" width="33.28515625" style="1" bestFit="1" customWidth="1"/>
    <col min="11266" max="11269" width="9.42578125" style="1" bestFit="1" customWidth="1"/>
    <col min="11270" max="11270" width="9.5703125" style="1" customWidth="1"/>
    <col min="11271" max="11271" width="9.42578125" style="1" bestFit="1" customWidth="1"/>
    <col min="11272" max="11272" width="10.85546875" style="1" bestFit="1" customWidth="1"/>
    <col min="11273" max="11519" width="11.5703125" style="1"/>
    <col min="11520" max="11520" width="0" style="1" hidden="1" customWidth="1"/>
    <col min="11521" max="11521" width="33.28515625" style="1" bestFit="1" customWidth="1"/>
    <col min="11522" max="11525" width="9.42578125" style="1" bestFit="1" customWidth="1"/>
    <col min="11526" max="11526" width="9.5703125" style="1" customWidth="1"/>
    <col min="11527" max="11527" width="9.42578125" style="1" bestFit="1" customWidth="1"/>
    <col min="11528" max="11528" width="10.85546875" style="1" bestFit="1" customWidth="1"/>
    <col min="11529" max="11775" width="11.5703125" style="1"/>
    <col min="11776" max="11776" width="0" style="1" hidden="1" customWidth="1"/>
    <col min="11777" max="11777" width="33.28515625" style="1" bestFit="1" customWidth="1"/>
    <col min="11778" max="11781" width="9.42578125" style="1" bestFit="1" customWidth="1"/>
    <col min="11782" max="11782" width="9.5703125" style="1" customWidth="1"/>
    <col min="11783" max="11783" width="9.42578125" style="1" bestFit="1" customWidth="1"/>
    <col min="11784" max="11784" width="10.85546875" style="1" bestFit="1" customWidth="1"/>
    <col min="11785" max="12031" width="11.5703125" style="1"/>
    <col min="12032" max="12032" width="0" style="1" hidden="1" customWidth="1"/>
    <col min="12033" max="12033" width="33.28515625" style="1" bestFit="1" customWidth="1"/>
    <col min="12034" max="12037" width="9.42578125" style="1" bestFit="1" customWidth="1"/>
    <col min="12038" max="12038" width="9.5703125" style="1" customWidth="1"/>
    <col min="12039" max="12039" width="9.42578125" style="1" bestFit="1" customWidth="1"/>
    <col min="12040" max="12040" width="10.85546875" style="1" bestFit="1" customWidth="1"/>
    <col min="12041" max="12287" width="11.5703125" style="1"/>
    <col min="12288" max="12288" width="0" style="1" hidden="1" customWidth="1"/>
    <col min="12289" max="12289" width="33.28515625" style="1" bestFit="1" customWidth="1"/>
    <col min="12290" max="12293" width="9.42578125" style="1" bestFit="1" customWidth="1"/>
    <col min="12294" max="12294" width="9.5703125" style="1" customWidth="1"/>
    <col min="12295" max="12295" width="9.42578125" style="1" bestFit="1" customWidth="1"/>
    <col min="12296" max="12296" width="10.85546875" style="1" bestFit="1" customWidth="1"/>
    <col min="12297" max="12543" width="11.5703125" style="1"/>
    <col min="12544" max="12544" width="0" style="1" hidden="1" customWidth="1"/>
    <col min="12545" max="12545" width="33.28515625" style="1" bestFit="1" customWidth="1"/>
    <col min="12546" max="12549" width="9.42578125" style="1" bestFit="1" customWidth="1"/>
    <col min="12550" max="12550" width="9.5703125" style="1" customWidth="1"/>
    <col min="12551" max="12551" width="9.42578125" style="1" bestFit="1" customWidth="1"/>
    <col min="12552" max="12552" width="10.85546875" style="1" bestFit="1" customWidth="1"/>
    <col min="12553" max="12799" width="11.5703125" style="1"/>
    <col min="12800" max="12800" width="0" style="1" hidden="1" customWidth="1"/>
    <col min="12801" max="12801" width="33.28515625" style="1" bestFit="1" customWidth="1"/>
    <col min="12802" max="12805" width="9.42578125" style="1" bestFit="1" customWidth="1"/>
    <col min="12806" max="12806" width="9.5703125" style="1" customWidth="1"/>
    <col min="12807" max="12807" width="9.42578125" style="1" bestFit="1" customWidth="1"/>
    <col min="12808" max="12808" width="10.85546875" style="1" bestFit="1" customWidth="1"/>
    <col min="12809" max="13055" width="11.5703125" style="1"/>
    <col min="13056" max="13056" width="0" style="1" hidden="1" customWidth="1"/>
    <col min="13057" max="13057" width="33.28515625" style="1" bestFit="1" customWidth="1"/>
    <col min="13058" max="13061" width="9.42578125" style="1" bestFit="1" customWidth="1"/>
    <col min="13062" max="13062" width="9.5703125" style="1" customWidth="1"/>
    <col min="13063" max="13063" width="9.42578125" style="1" bestFit="1" customWidth="1"/>
    <col min="13064" max="13064" width="10.85546875" style="1" bestFit="1" customWidth="1"/>
    <col min="13065" max="13311" width="11.5703125" style="1"/>
    <col min="13312" max="13312" width="0" style="1" hidden="1" customWidth="1"/>
    <col min="13313" max="13313" width="33.28515625" style="1" bestFit="1" customWidth="1"/>
    <col min="13314" max="13317" width="9.42578125" style="1" bestFit="1" customWidth="1"/>
    <col min="13318" max="13318" width="9.5703125" style="1" customWidth="1"/>
    <col min="13319" max="13319" width="9.42578125" style="1" bestFit="1" customWidth="1"/>
    <col min="13320" max="13320" width="10.85546875" style="1" bestFit="1" customWidth="1"/>
    <col min="13321" max="13567" width="11.5703125" style="1"/>
    <col min="13568" max="13568" width="0" style="1" hidden="1" customWidth="1"/>
    <col min="13569" max="13569" width="33.28515625" style="1" bestFit="1" customWidth="1"/>
    <col min="13570" max="13573" width="9.42578125" style="1" bestFit="1" customWidth="1"/>
    <col min="13574" max="13574" width="9.5703125" style="1" customWidth="1"/>
    <col min="13575" max="13575" width="9.42578125" style="1" bestFit="1" customWidth="1"/>
    <col min="13576" max="13576" width="10.85546875" style="1" bestFit="1" customWidth="1"/>
    <col min="13577" max="13823" width="11.5703125" style="1"/>
    <col min="13824" max="13824" width="0" style="1" hidden="1" customWidth="1"/>
    <col min="13825" max="13825" width="33.28515625" style="1" bestFit="1" customWidth="1"/>
    <col min="13826" max="13829" width="9.42578125" style="1" bestFit="1" customWidth="1"/>
    <col min="13830" max="13830" width="9.5703125" style="1" customWidth="1"/>
    <col min="13831" max="13831" width="9.42578125" style="1" bestFit="1" customWidth="1"/>
    <col min="13832" max="13832" width="10.85546875" style="1" bestFit="1" customWidth="1"/>
    <col min="13833" max="14079" width="11.5703125" style="1"/>
    <col min="14080" max="14080" width="0" style="1" hidden="1" customWidth="1"/>
    <col min="14081" max="14081" width="33.28515625" style="1" bestFit="1" customWidth="1"/>
    <col min="14082" max="14085" width="9.42578125" style="1" bestFit="1" customWidth="1"/>
    <col min="14086" max="14086" width="9.5703125" style="1" customWidth="1"/>
    <col min="14087" max="14087" width="9.42578125" style="1" bestFit="1" customWidth="1"/>
    <col min="14088" max="14088" width="10.85546875" style="1" bestFit="1" customWidth="1"/>
    <col min="14089" max="14335" width="11.5703125" style="1"/>
    <col min="14336" max="14336" width="0" style="1" hidden="1" customWidth="1"/>
    <col min="14337" max="14337" width="33.28515625" style="1" bestFit="1" customWidth="1"/>
    <col min="14338" max="14341" width="9.42578125" style="1" bestFit="1" customWidth="1"/>
    <col min="14342" max="14342" width="9.5703125" style="1" customWidth="1"/>
    <col min="14343" max="14343" width="9.42578125" style="1" bestFit="1" customWidth="1"/>
    <col min="14344" max="14344" width="10.85546875" style="1" bestFit="1" customWidth="1"/>
    <col min="14345" max="14591" width="11.5703125" style="1"/>
    <col min="14592" max="14592" width="0" style="1" hidden="1" customWidth="1"/>
    <col min="14593" max="14593" width="33.28515625" style="1" bestFit="1" customWidth="1"/>
    <col min="14594" max="14597" width="9.42578125" style="1" bestFit="1" customWidth="1"/>
    <col min="14598" max="14598" width="9.5703125" style="1" customWidth="1"/>
    <col min="14599" max="14599" width="9.42578125" style="1" bestFit="1" customWidth="1"/>
    <col min="14600" max="14600" width="10.85546875" style="1" bestFit="1" customWidth="1"/>
    <col min="14601" max="14847" width="11.5703125" style="1"/>
    <col min="14848" max="14848" width="0" style="1" hidden="1" customWidth="1"/>
    <col min="14849" max="14849" width="33.28515625" style="1" bestFit="1" customWidth="1"/>
    <col min="14850" max="14853" width="9.42578125" style="1" bestFit="1" customWidth="1"/>
    <col min="14854" max="14854" width="9.5703125" style="1" customWidth="1"/>
    <col min="14855" max="14855" width="9.42578125" style="1" bestFit="1" customWidth="1"/>
    <col min="14856" max="14856" width="10.85546875" style="1" bestFit="1" customWidth="1"/>
    <col min="14857" max="15103" width="11.5703125" style="1"/>
    <col min="15104" max="15104" width="0" style="1" hidden="1" customWidth="1"/>
    <col min="15105" max="15105" width="33.28515625" style="1" bestFit="1" customWidth="1"/>
    <col min="15106" max="15109" width="9.42578125" style="1" bestFit="1" customWidth="1"/>
    <col min="15110" max="15110" width="9.5703125" style="1" customWidth="1"/>
    <col min="15111" max="15111" width="9.42578125" style="1" bestFit="1" customWidth="1"/>
    <col min="15112" max="15112" width="10.85546875" style="1" bestFit="1" customWidth="1"/>
    <col min="15113" max="15359" width="11.5703125" style="1"/>
    <col min="15360" max="15360" width="0" style="1" hidden="1" customWidth="1"/>
    <col min="15361" max="15361" width="33.28515625" style="1" bestFit="1" customWidth="1"/>
    <col min="15362" max="15365" width="9.42578125" style="1" bestFit="1" customWidth="1"/>
    <col min="15366" max="15366" width="9.5703125" style="1" customWidth="1"/>
    <col min="15367" max="15367" width="9.42578125" style="1" bestFit="1" customWidth="1"/>
    <col min="15368" max="15368" width="10.85546875" style="1" bestFit="1" customWidth="1"/>
    <col min="15369" max="15615" width="11.5703125" style="1"/>
    <col min="15616" max="15616" width="0" style="1" hidden="1" customWidth="1"/>
    <col min="15617" max="15617" width="33.28515625" style="1" bestFit="1" customWidth="1"/>
    <col min="15618" max="15621" width="9.42578125" style="1" bestFit="1" customWidth="1"/>
    <col min="15622" max="15622" width="9.5703125" style="1" customWidth="1"/>
    <col min="15623" max="15623" width="9.42578125" style="1" bestFit="1" customWidth="1"/>
    <col min="15624" max="15624" width="10.85546875" style="1" bestFit="1" customWidth="1"/>
    <col min="15625" max="15871" width="11.5703125" style="1"/>
    <col min="15872" max="15872" width="0" style="1" hidden="1" customWidth="1"/>
    <col min="15873" max="15873" width="33.28515625" style="1" bestFit="1" customWidth="1"/>
    <col min="15874" max="15877" width="9.42578125" style="1" bestFit="1" customWidth="1"/>
    <col min="15878" max="15878" width="9.5703125" style="1" customWidth="1"/>
    <col min="15879" max="15879" width="9.42578125" style="1" bestFit="1" customWidth="1"/>
    <col min="15880" max="15880" width="10.85546875" style="1" bestFit="1" customWidth="1"/>
    <col min="15881" max="16127" width="11.5703125" style="1"/>
    <col min="16128" max="16128" width="0" style="1" hidden="1" customWidth="1"/>
    <col min="16129" max="16129" width="33.28515625" style="1" bestFit="1" customWidth="1"/>
    <col min="16130" max="16133" width="9.42578125" style="1" bestFit="1" customWidth="1"/>
    <col min="16134" max="16134" width="9.5703125" style="1" customWidth="1"/>
    <col min="16135" max="16135" width="9.42578125" style="1" bestFit="1" customWidth="1"/>
    <col min="16136" max="16136" width="10.85546875" style="1" bestFit="1" customWidth="1"/>
    <col min="16137" max="16384" width="11.5703125" style="1"/>
  </cols>
  <sheetData>
    <row r="1" spans="1:16" ht="12.75">
      <c r="A1" s="2" t="s">
        <v>503</v>
      </c>
      <c r="B1" s="3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23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182</v>
      </c>
      <c r="B5" s="18">
        <v>377064.60000000003</v>
      </c>
      <c r="C5" s="18">
        <v>382947.1</v>
      </c>
      <c r="D5" s="18">
        <v>389789</v>
      </c>
      <c r="E5" s="18">
        <v>397165.8</v>
      </c>
      <c r="F5" s="18">
        <v>399201.3</v>
      </c>
      <c r="G5" s="19">
        <v>408676.69999999995</v>
      </c>
      <c r="H5" s="20">
        <v>421159.4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183</v>
      </c>
      <c r="B6" s="18">
        <v>387158.8</v>
      </c>
      <c r="C6" s="18">
        <v>449312.4</v>
      </c>
      <c r="D6" s="18">
        <v>463853.6</v>
      </c>
      <c r="E6" s="18">
        <v>473755.5</v>
      </c>
      <c r="F6" s="18">
        <v>502872.89999999997</v>
      </c>
      <c r="G6" s="19">
        <v>498425.2</v>
      </c>
      <c r="H6" s="20">
        <v>531192.6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321</v>
      </c>
      <c r="B7" s="18">
        <v>33693.199999999997</v>
      </c>
      <c r="C7" s="18">
        <v>26247.1</v>
      </c>
      <c r="D7" s="18">
        <v>27098.6</v>
      </c>
      <c r="E7" s="18">
        <v>32683.8</v>
      </c>
      <c r="F7" s="18">
        <v>41818.199999999997</v>
      </c>
      <c r="G7" s="19">
        <v>41818.199999999997</v>
      </c>
      <c r="H7" s="20">
        <v>61262.1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4.45" customHeight="1" thickBot="1">
      <c r="A8" s="23" t="s">
        <v>504</v>
      </c>
      <c r="B8" s="31">
        <v>797916.6</v>
      </c>
      <c r="C8" s="31">
        <v>858506.6</v>
      </c>
      <c r="D8" s="31">
        <v>880741.2</v>
      </c>
      <c r="E8" s="31">
        <v>903605.10000000009</v>
      </c>
      <c r="F8" s="31">
        <v>943892.39999999991</v>
      </c>
      <c r="G8" s="32">
        <v>948920.09999999986</v>
      </c>
      <c r="H8" s="33">
        <v>1013614.1</v>
      </c>
      <c r="I8" s="22"/>
      <c r="J8" s="22"/>
      <c r="K8" s="22"/>
      <c r="L8" s="22"/>
      <c r="M8" s="22"/>
      <c r="N8" s="22"/>
      <c r="O8" s="22"/>
      <c r="P8" s="9"/>
    </row>
    <row r="9" spans="1:16" ht="7.15" customHeight="1" thickTop="1">
      <c r="A9" s="43"/>
      <c r="B9" s="52"/>
      <c r="C9" s="52"/>
      <c r="D9" s="3"/>
      <c r="E9" s="3"/>
      <c r="F9" s="3"/>
      <c r="G9" s="3"/>
      <c r="H9" s="3"/>
    </row>
    <row r="14" spans="1:16" s="35" customFormat="1" ht="15" customHeight="1">
      <c r="A14" s="34"/>
      <c r="B14" s="35" t="s">
        <v>458</v>
      </c>
      <c r="I14" s="1"/>
      <c r="J14" s="1"/>
      <c r="K14" s="1"/>
      <c r="L14" s="1"/>
      <c r="M14" s="1"/>
      <c r="N14" s="1"/>
      <c r="O14" s="1"/>
      <c r="P14" s="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view="pageBreakPreview" zoomScaleNormal="100" zoomScaleSheetLayoutView="100" workbookViewId="0">
      <selection activeCell="J26" sqref="J26"/>
    </sheetView>
  </sheetViews>
  <sheetFormatPr baseColWidth="10" defaultColWidth="11.5703125" defaultRowHeight="15" customHeight="1"/>
  <cols>
    <col min="1" max="1" width="33.7109375" style="34" bestFit="1" customWidth="1"/>
    <col min="2" max="5" width="9.42578125" style="35" bestFit="1" customWidth="1"/>
    <col min="6" max="6" width="9.5703125" style="35" customWidth="1"/>
    <col min="7" max="7" width="9.42578125" style="35" bestFit="1" customWidth="1"/>
    <col min="8" max="8" width="9.42578125" style="35" customWidth="1"/>
    <col min="9" max="255" width="11.5703125" style="1"/>
    <col min="256" max="256" width="0" style="1" hidden="1" customWidth="1"/>
    <col min="257" max="257" width="33.7109375" style="1" bestFit="1" customWidth="1"/>
    <col min="258" max="261" width="9.42578125" style="1" bestFit="1" customWidth="1"/>
    <col min="262" max="262" width="9.5703125" style="1" customWidth="1"/>
    <col min="263" max="263" width="9.42578125" style="1" bestFit="1" customWidth="1"/>
    <col min="264" max="264" width="9.42578125" style="1" customWidth="1"/>
    <col min="265" max="511" width="11.5703125" style="1"/>
    <col min="512" max="512" width="0" style="1" hidden="1" customWidth="1"/>
    <col min="513" max="513" width="33.7109375" style="1" bestFit="1" customWidth="1"/>
    <col min="514" max="517" width="9.42578125" style="1" bestFit="1" customWidth="1"/>
    <col min="518" max="518" width="9.5703125" style="1" customWidth="1"/>
    <col min="519" max="519" width="9.42578125" style="1" bestFit="1" customWidth="1"/>
    <col min="520" max="520" width="9.42578125" style="1" customWidth="1"/>
    <col min="521" max="767" width="11.5703125" style="1"/>
    <col min="768" max="768" width="0" style="1" hidden="1" customWidth="1"/>
    <col min="769" max="769" width="33.7109375" style="1" bestFit="1" customWidth="1"/>
    <col min="770" max="773" width="9.42578125" style="1" bestFit="1" customWidth="1"/>
    <col min="774" max="774" width="9.5703125" style="1" customWidth="1"/>
    <col min="775" max="775" width="9.42578125" style="1" bestFit="1" customWidth="1"/>
    <col min="776" max="776" width="9.42578125" style="1" customWidth="1"/>
    <col min="777" max="1023" width="11.5703125" style="1"/>
    <col min="1024" max="1024" width="0" style="1" hidden="1" customWidth="1"/>
    <col min="1025" max="1025" width="33.7109375" style="1" bestFit="1" customWidth="1"/>
    <col min="1026" max="1029" width="9.42578125" style="1" bestFit="1" customWidth="1"/>
    <col min="1030" max="1030" width="9.5703125" style="1" customWidth="1"/>
    <col min="1031" max="1031" width="9.42578125" style="1" bestFit="1" customWidth="1"/>
    <col min="1032" max="1032" width="9.42578125" style="1" customWidth="1"/>
    <col min="1033" max="1279" width="11.5703125" style="1"/>
    <col min="1280" max="1280" width="0" style="1" hidden="1" customWidth="1"/>
    <col min="1281" max="1281" width="33.7109375" style="1" bestFit="1" customWidth="1"/>
    <col min="1282" max="1285" width="9.42578125" style="1" bestFit="1" customWidth="1"/>
    <col min="1286" max="1286" width="9.5703125" style="1" customWidth="1"/>
    <col min="1287" max="1287" width="9.42578125" style="1" bestFit="1" customWidth="1"/>
    <col min="1288" max="1288" width="9.42578125" style="1" customWidth="1"/>
    <col min="1289" max="1535" width="11.5703125" style="1"/>
    <col min="1536" max="1536" width="0" style="1" hidden="1" customWidth="1"/>
    <col min="1537" max="1537" width="33.7109375" style="1" bestFit="1" customWidth="1"/>
    <col min="1538" max="1541" width="9.42578125" style="1" bestFit="1" customWidth="1"/>
    <col min="1542" max="1542" width="9.5703125" style="1" customWidth="1"/>
    <col min="1543" max="1543" width="9.42578125" style="1" bestFit="1" customWidth="1"/>
    <col min="1544" max="1544" width="9.42578125" style="1" customWidth="1"/>
    <col min="1545" max="1791" width="11.5703125" style="1"/>
    <col min="1792" max="1792" width="0" style="1" hidden="1" customWidth="1"/>
    <col min="1793" max="1793" width="33.7109375" style="1" bestFit="1" customWidth="1"/>
    <col min="1794" max="1797" width="9.42578125" style="1" bestFit="1" customWidth="1"/>
    <col min="1798" max="1798" width="9.5703125" style="1" customWidth="1"/>
    <col min="1799" max="1799" width="9.42578125" style="1" bestFit="1" customWidth="1"/>
    <col min="1800" max="1800" width="9.42578125" style="1" customWidth="1"/>
    <col min="1801" max="2047" width="11.5703125" style="1"/>
    <col min="2048" max="2048" width="0" style="1" hidden="1" customWidth="1"/>
    <col min="2049" max="2049" width="33.7109375" style="1" bestFit="1" customWidth="1"/>
    <col min="2050" max="2053" width="9.42578125" style="1" bestFit="1" customWidth="1"/>
    <col min="2054" max="2054" width="9.5703125" style="1" customWidth="1"/>
    <col min="2055" max="2055" width="9.42578125" style="1" bestFit="1" customWidth="1"/>
    <col min="2056" max="2056" width="9.42578125" style="1" customWidth="1"/>
    <col min="2057" max="2303" width="11.5703125" style="1"/>
    <col min="2304" max="2304" width="0" style="1" hidden="1" customWidth="1"/>
    <col min="2305" max="2305" width="33.7109375" style="1" bestFit="1" customWidth="1"/>
    <col min="2306" max="2309" width="9.42578125" style="1" bestFit="1" customWidth="1"/>
    <col min="2310" max="2310" width="9.5703125" style="1" customWidth="1"/>
    <col min="2311" max="2311" width="9.42578125" style="1" bestFit="1" customWidth="1"/>
    <col min="2312" max="2312" width="9.42578125" style="1" customWidth="1"/>
    <col min="2313" max="2559" width="11.5703125" style="1"/>
    <col min="2560" max="2560" width="0" style="1" hidden="1" customWidth="1"/>
    <col min="2561" max="2561" width="33.7109375" style="1" bestFit="1" customWidth="1"/>
    <col min="2562" max="2565" width="9.42578125" style="1" bestFit="1" customWidth="1"/>
    <col min="2566" max="2566" width="9.5703125" style="1" customWidth="1"/>
    <col min="2567" max="2567" width="9.42578125" style="1" bestFit="1" customWidth="1"/>
    <col min="2568" max="2568" width="9.42578125" style="1" customWidth="1"/>
    <col min="2569" max="2815" width="11.5703125" style="1"/>
    <col min="2816" max="2816" width="0" style="1" hidden="1" customWidth="1"/>
    <col min="2817" max="2817" width="33.7109375" style="1" bestFit="1" customWidth="1"/>
    <col min="2818" max="2821" width="9.42578125" style="1" bestFit="1" customWidth="1"/>
    <col min="2822" max="2822" width="9.5703125" style="1" customWidth="1"/>
    <col min="2823" max="2823" width="9.42578125" style="1" bestFit="1" customWidth="1"/>
    <col min="2824" max="2824" width="9.42578125" style="1" customWidth="1"/>
    <col min="2825" max="3071" width="11.5703125" style="1"/>
    <col min="3072" max="3072" width="0" style="1" hidden="1" customWidth="1"/>
    <col min="3073" max="3073" width="33.7109375" style="1" bestFit="1" customWidth="1"/>
    <col min="3074" max="3077" width="9.42578125" style="1" bestFit="1" customWidth="1"/>
    <col min="3078" max="3078" width="9.5703125" style="1" customWidth="1"/>
    <col min="3079" max="3079" width="9.42578125" style="1" bestFit="1" customWidth="1"/>
    <col min="3080" max="3080" width="9.42578125" style="1" customWidth="1"/>
    <col min="3081" max="3327" width="11.5703125" style="1"/>
    <col min="3328" max="3328" width="0" style="1" hidden="1" customWidth="1"/>
    <col min="3329" max="3329" width="33.7109375" style="1" bestFit="1" customWidth="1"/>
    <col min="3330" max="3333" width="9.42578125" style="1" bestFit="1" customWidth="1"/>
    <col min="3334" max="3334" width="9.5703125" style="1" customWidth="1"/>
    <col min="3335" max="3335" width="9.42578125" style="1" bestFit="1" customWidth="1"/>
    <col min="3336" max="3336" width="9.42578125" style="1" customWidth="1"/>
    <col min="3337" max="3583" width="11.5703125" style="1"/>
    <col min="3584" max="3584" width="0" style="1" hidden="1" customWidth="1"/>
    <col min="3585" max="3585" width="33.7109375" style="1" bestFit="1" customWidth="1"/>
    <col min="3586" max="3589" width="9.42578125" style="1" bestFit="1" customWidth="1"/>
    <col min="3590" max="3590" width="9.5703125" style="1" customWidth="1"/>
    <col min="3591" max="3591" width="9.42578125" style="1" bestFit="1" customWidth="1"/>
    <col min="3592" max="3592" width="9.42578125" style="1" customWidth="1"/>
    <col min="3593" max="3839" width="11.5703125" style="1"/>
    <col min="3840" max="3840" width="0" style="1" hidden="1" customWidth="1"/>
    <col min="3841" max="3841" width="33.7109375" style="1" bestFit="1" customWidth="1"/>
    <col min="3842" max="3845" width="9.42578125" style="1" bestFit="1" customWidth="1"/>
    <col min="3846" max="3846" width="9.5703125" style="1" customWidth="1"/>
    <col min="3847" max="3847" width="9.42578125" style="1" bestFit="1" customWidth="1"/>
    <col min="3848" max="3848" width="9.42578125" style="1" customWidth="1"/>
    <col min="3849" max="4095" width="11.5703125" style="1"/>
    <col min="4096" max="4096" width="0" style="1" hidden="1" customWidth="1"/>
    <col min="4097" max="4097" width="33.7109375" style="1" bestFit="1" customWidth="1"/>
    <col min="4098" max="4101" width="9.42578125" style="1" bestFit="1" customWidth="1"/>
    <col min="4102" max="4102" width="9.5703125" style="1" customWidth="1"/>
    <col min="4103" max="4103" width="9.42578125" style="1" bestFit="1" customWidth="1"/>
    <col min="4104" max="4104" width="9.42578125" style="1" customWidth="1"/>
    <col min="4105" max="4351" width="11.5703125" style="1"/>
    <col min="4352" max="4352" width="0" style="1" hidden="1" customWidth="1"/>
    <col min="4353" max="4353" width="33.7109375" style="1" bestFit="1" customWidth="1"/>
    <col min="4354" max="4357" width="9.42578125" style="1" bestFit="1" customWidth="1"/>
    <col min="4358" max="4358" width="9.5703125" style="1" customWidth="1"/>
    <col min="4359" max="4359" width="9.42578125" style="1" bestFit="1" customWidth="1"/>
    <col min="4360" max="4360" width="9.42578125" style="1" customWidth="1"/>
    <col min="4361" max="4607" width="11.5703125" style="1"/>
    <col min="4608" max="4608" width="0" style="1" hidden="1" customWidth="1"/>
    <col min="4609" max="4609" width="33.7109375" style="1" bestFit="1" customWidth="1"/>
    <col min="4610" max="4613" width="9.42578125" style="1" bestFit="1" customWidth="1"/>
    <col min="4614" max="4614" width="9.5703125" style="1" customWidth="1"/>
    <col min="4615" max="4615" width="9.42578125" style="1" bestFit="1" customWidth="1"/>
    <col min="4616" max="4616" width="9.42578125" style="1" customWidth="1"/>
    <col min="4617" max="4863" width="11.5703125" style="1"/>
    <col min="4864" max="4864" width="0" style="1" hidden="1" customWidth="1"/>
    <col min="4865" max="4865" width="33.7109375" style="1" bestFit="1" customWidth="1"/>
    <col min="4866" max="4869" width="9.42578125" style="1" bestFit="1" customWidth="1"/>
    <col min="4870" max="4870" width="9.5703125" style="1" customWidth="1"/>
    <col min="4871" max="4871" width="9.42578125" style="1" bestFit="1" customWidth="1"/>
    <col min="4872" max="4872" width="9.42578125" style="1" customWidth="1"/>
    <col min="4873" max="5119" width="11.5703125" style="1"/>
    <col min="5120" max="5120" width="0" style="1" hidden="1" customWidth="1"/>
    <col min="5121" max="5121" width="33.7109375" style="1" bestFit="1" customWidth="1"/>
    <col min="5122" max="5125" width="9.42578125" style="1" bestFit="1" customWidth="1"/>
    <col min="5126" max="5126" width="9.5703125" style="1" customWidth="1"/>
    <col min="5127" max="5127" width="9.42578125" style="1" bestFit="1" customWidth="1"/>
    <col min="5128" max="5128" width="9.42578125" style="1" customWidth="1"/>
    <col min="5129" max="5375" width="11.5703125" style="1"/>
    <col min="5376" max="5376" width="0" style="1" hidden="1" customWidth="1"/>
    <col min="5377" max="5377" width="33.7109375" style="1" bestFit="1" customWidth="1"/>
    <col min="5378" max="5381" width="9.42578125" style="1" bestFit="1" customWidth="1"/>
    <col min="5382" max="5382" width="9.5703125" style="1" customWidth="1"/>
    <col min="5383" max="5383" width="9.42578125" style="1" bestFit="1" customWidth="1"/>
    <col min="5384" max="5384" width="9.42578125" style="1" customWidth="1"/>
    <col min="5385" max="5631" width="11.5703125" style="1"/>
    <col min="5632" max="5632" width="0" style="1" hidden="1" customWidth="1"/>
    <col min="5633" max="5633" width="33.7109375" style="1" bestFit="1" customWidth="1"/>
    <col min="5634" max="5637" width="9.42578125" style="1" bestFit="1" customWidth="1"/>
    <col min="5638" max="5638" width="9.5703125" style="1" customWidth="1"/>
    <col min="5639" max="5639" width="9.42578125" style="1" bestFit="1" customWidth="1"/>
    <col min="5640" max="5640" width="9.42578125" style="1" customWidth="1"/>
    <col min="5641" max="5887" width="11.5703125" style="1"/>
    <col min="5888" max="5888" width="0" style="1" hidden="1" customWidth="1"/>
    <col min="5889" max="5889" width="33.7109375" style="1" bestFit="1" customWidth="1"/>
    <col min="5890" max="5893" width="9.42578125" style="1" bestFit="1" customWidth="1"/>
    <col min="5894" max="5894" width="9.5703125" style="1" customWidth="1"/>
    <col min="5895" max="5895" width="9.42578125" style="1" bestFit="1" customWidth="1"/>
    <col min="5896" max="5896" width="9.42578125" style="1" customWidth="1"/>
    <col min="5897" max="6143" width="11.5703125" style="1"/>
    <col min="6144" max="6144" width="0" style="1" hidden="1" customWidth="1"/>
    <col min="6145" max="6145" width="33.7109375" style="1" bestFit="1" customWidth="1"/>
    <col min="6146" max="6149" width="9.42578125" style="1" bestFit="1" customWidth="1"/>
    <col min="6150" max="6150" width="9.5703125" style="1" customWidth="1"/>
    <col min="6151" max="6151" width="9.42578125" style="1" bestFit="1" customWidth="1"/>
    <col min="6152" max="6152" width="9.42578125" style="1" customWidth="1"/>
    <col min="6153" max="6399" width="11.5703125" style="1"/>
    <col min="6400" max="6400" width="0" style="1" hidden="1" customWidth="1"/>
    <col min="6401" max="6401" width="33.7109375" style="1" bestFit="1" customWidth="1"/>
    <col min="6402" max="6405" width="9.42578125" style="1" bestFit="1" customWidth="1"/>
    <col min="6406" max="6406" width="9.5703125" style="1" customWidth="1"/>
    <col min="6407" max="6407" width="9.42578125" style="1" bestFit="1" customWidth="1"/>
    <col min="6408" max="6408" width="9.42578125" style="1" customWidth="1"/>
    <col min="6409" max="6655" width="11.5703125" style="1"/>
    <col min="6656" max="6656" width="0" style="1" hidden="1" customWidth="1"/>
    <col min="6657" max="6657" width="33.7109375" style="1" bestFit="1" customWidth="1"/>
    <col min="6658" max="6661" width="9.42578125" style="1" bestFit="1" customWidth="1"/>
    <col min="6662" max="6662" width="9.5703125" style="1" customWidth="1"/>
    <col min="6663" max="6663" width="9.42578125" style="1" bestFit="1" customWidth="1"/>
    <col min="6664" max="6664" width="9.42578125" style="1" customWidth="1"/>
    <col min="6665" max="6911" width="11.5703125" style="1"/>
    <col min="6912" max="6912" width="0" style="1" hidden="1" customWidth="1"/>
    <col min="6913" max="6913" width="33.7109375" style="1" bestFit="1" customWidth="1"/>
    <col min="6914" max="6917" width="9.42578125" style="1" bestFit="1" customWidth="1"/>
    <col min="6918" max="6918" width="9.5703125" style="1" customWidth="1"/>
    <col min="6919" max="6919" width="9.42578125" style="1" bestFit="1" customWidth="1"/>
    <col min="6920" max="6920" width="9.42578125" style="1" customWidth="1"/>
    <col min="6921" max="7167" width="11.5703125" style="1"/>
    <col min="7168" max="7168" width="0" style="1" hidden="1" customWidth="1"/>
    <col min="7169" max="7169" width="33.7109375" style="1" bestFit="1" customWidth="1"/>
    <col min="7170" max="7173" width="9.42578125" style="1" bestFit="1" customWidth="1"/>
    <col min="7174" max="7174" width="9.5703125" style="1" customWidth="1"/>
    <col min="7175" max="7175" width="9.42578125" style="1" bestFit="1" customWidth="1"/>
    <col min="7176" max="7176" width="9.42578125" style="1" customWidth="1"/>
    <col min="7177" max="7423" width="11.5703125" style="1"/>
    <col min="7424" max="7424" width="0" style="1" hidden="1" customWidth="1"/>
    <col min="7425" max="7425" width="33.7109375" style="1" bestFit="1" customWidth="1"/>
    <col min="7426" max="7429" width="9.42578125" style="1" bestFit="1" customWidth="1"/>
    <col min="7430" max="7430" width="9.5703125" style="1" customWidth="1"/>
    <col min="7431" max="7431" width="9.42578125" style="1" bestFit="1" customWidth="1"/>
    <col min="7432" max="7432" width="9.42578125" style="1" customWidth="1"/>
    <col min="7433" max="7679" width="11.5703125" style="1"/>
    <col min="7680" max="7680" width="0" style="1" hidden="1" customWidth="1"/>
    <col min="7681" max="7681" width="33.7109375" style="1" bestFit="1" customWidth="1"/>
    <col min="7682" max="7685" width="9.42578125" style="1" bestFit="1" customWidth="1"/>
    <col min="7686" max="7686" width="9.5703125" style="1" customWidth="1"/>
    <col min="7687" max="7687" width="9.42578125" style="1" bestFit="1" customWidth="1"/>
    <col min="7688" max="7688" width="9.42578125" style="1" customWidth="1"/>
    <col min="7689" max="7935" width="11.5703125" style="1"/>
    <col min="7936" max="7936" width="0" style="1" hidden="1" customWidth="1"/>
    <col min="7937" max="7937" width="33.7109375" style="1" bestFit="1" customWidth="1"/>
    <col min="7938" max="7941" width="9.42578125" style="1" bestFit="1" customWidth="1"/>
    <col min="7942" max="7942" width="9.5703125" style="1" customWidth="1"/>
    <col min="7943" max="7943" width="9.42578125" style="1" bestFit="1" customWidth="1"/>
    <col min="7944" max="7944" width="9.42578125" style="1" customWidth="1"/>
    <col min="7945" max="8191" width="11.5703125" style="1"/>
    <col min="8192" max="8192" width="0" style="1" hidden="1" customWidth="1"/>
    <col min="8193" max="8193" width="33.7109375" style="1" bestFit="1" customWidth="1"/>
    <col min="8194" max="8197" width="9.42578125" style="1" bestFit="1" customWidth="1"/>
    <col min="8198" max="8198" width="9.5703125" style="1" customWidth="1"/>
    <col min="8199" max="8199" width="9.42578125" style="1" bestFit="1" customWidth="1"/>
    <col min="8200" max="8200" width="9.42578125" style="1" customWidth="1"/>
    <col min="8201" max="8447" width="11.5703125" style="1"/>
    <col min="8448" max="8448" width="0" style="1" hidden="1" customWidth="1"/>
    <col min="8449" max="8449" width="33.7109375" style="1" bestFit="1" customWidth="1"/>
    <col min="8450" max="8453" width="9.42578125" style="1" bestFit="1" customWidth="1"/>
    <col min="8454" max="8454" width="9.5703125" style="1" customWidth="1"/>
    <col min="8455" max="8455" width="9.42578125" style="1" bestFit="1" customWidth="1"/>
    <col min="8456" max="8456" width="9.42578125" style="1" customWidth="1"/>
    <col min="8457" max="8703" width="11.5703125" style="1"/>
    <col min="8704" max="8704" width="0" style="1" hidden="1" customWidth="1"/>
    <col min="8705" max="8705" width="33.7109375" style="1" bestFit="1" customWidth="1"/>
    <col min="8706" max="8709" width="9.42578125" style="1" bestFit="1" customWidth="1"/>
    <col min="8710" max="8710" width="9.5703125" style="1" customWidth="1"/>
    <col min="8711" max="8711" width="9.42578125" style="1" bestFit="1" customWidth="1"/>
    <col min="8712" max="8712" width="9.42578125" style="1" customWidth="1"/>
    <col min="8713" max="8959" width="11.5703125" style="1"/>
    <col min="8960" max="8960" width="0" style="1" hidden="1" customWidth="1"/>
    <col min="8961" max="8961" width="33.7109375" style="1" bestFit="1" customWidth="1"/>
    <col min="8962" max="8965" width="9.42578125" style="1" bestFit="1" customWidth="1"/>
    <col min="8966" max="8966" width="9.5703125" style="1" customWidth="1"/>
    <col min="8967" max="8967" width="9.42578125" style="1" bestFit="1" customWidth="1"/>
    <col min="8968" max="8968" width="9.42578125" style="1" customWidth="1"/>
    <col min="8969" max="9215" width="11.5703125" style="1"/>
    <col min="9216" max="9216" width="0" style="1" hidden="1" customWidth="1"/>
    <col min="9217" max="9217" width="33.7109375" style="1" bestFit="1" customWidth="1"/>
    <col min="9218" max="9221" width="9.42578125" style="1" bestFit="1" customWidth="1"/>
    <col min="9222" max="9222" width="9.5703125" style="1" customWidth="1"/>
    <col min="9223" max="9223" width="9.42578125" style="1" bestFit="1" customWidth="1"/>
    <col min="9224" max="9224" width="9.42578125" style="1" customWidth="1"/>
    <col min="9225" max="9471" width="11.5703125" style="1"/>
    <col min="9472" max="9472" width="0" style="1" hidden="1" customWidth="1"/>
    <col min="9473" max="9473" width="33.7109375" style="1" bestFit="1" customWidth="1"/>
    <col min="9474" max="9477" width="9.42578125" style="1" bestFit="1" customWidth="1"/>
    <col min="9478" max="9478" width="9.5703125" style="1" customWidth="1"/>
    <col min="9479" max="9479" width="9.42578125" style="1" bestFit="1" customWidth="1"/>
    <col min="9480" max="9480" width="9.42578125" style="1" customWidth="1"/>
    <col min="9481" max="9727" width="11.5703125" style="1"/>
    <col min="9728" max="9728" width="0" style="1" hidden="1" customWidth="1"/>
    <col min="9729" max="9729" width="33.7109375" style="1" bestFit="1" customWidth="1"/>
    <col min="9730" max="9733" width="9.42578125" style="1" bestFit="1" customWidth="1"/>
    <col min="9734" max="9734" width="9.5703125" style="1" customWidth="1"/>
    <col min="9735" max="9735" width="9.42578125" style="1" bestFit="1" customWidth="1"/>
    <col min="9736" max="9736" width="9.42578125" style="1" customWidth="1"/>
    <col min="9737" max="9983" width="11.5703125" style="1"/>
    <col min="9984" max="9984" width="0" style="1" hidden="1" customWidth="1"/>
    <col min="9985" max="9985" width="33.7109375" style="1" bestFit="1" customWidth="1"/>
    <col min="9986" max="9989" width="9.42578125" style="1" bestFit="1" customWidth="1"/>
    <col min="9990" max="9990" width="9.5703125" style="1" customWidth="1"/>
    <col min="9991" max="9991" width="9.42578125" style="1" bestFit="1" customWidth="1"/>
    <col min="9992" max="9992" width="9.42578125" style="1" customWidth="1"/>
    <col min="9993" max="10239" width="11.5703125" style="1"/>
    <col min="10240" max="10240" width="0" style="1" hidden="1" customWidth="1"/>
    <col min="10241" max="10241" width="33.7109375" style="1" bestFit="1" customWidth="1"/>
    <col min="10242" max="10245" width="9.42578125" style="1" bestFit="1" customWidth="1"/>
    <col min="10246" max="10246" width="9.5703125" style="1" customWidth="1"/>
    <col min="10247" max="10247" width="9.42578125" style="1" bestFit="1" customWidth="1"/>
    <col min="10248" max="10248" width="9.42578125" style="1" customWidth="1"/>
    <col min="10249" max="10495" width="11.5703125" style="1"/>
    <col min="10496" max="10496" width="0" style="1" hidden="1" customWidth="1"/>
    <col min="10497" max="10497" width="33.7109375" style="1" bestFit="1" customWidth="1"/>
    <col min="10498" max="10501" width="9.42578125" style="1" bestFit="1" customWidth="1"/>
    <col min="10502" max="10502" width="9.5703125" style="1" customWidth="1"/>
    <col min="10503" max="10503" width="9.42578125" style="1" bestFit="1" customWidth="1"/>
    <col min="10504" max="10504" width="9.42578125" style="1" customWidth="1"/>
    <col min="10505" max="10751" width="11.5703125" style="1"/>
    <col min="10752" max="10752" width="0" style="1" hidden="1" customWidth="1"/>
    <col min="10753" max="10753" width="33.7109375" style="1" bestFit="1" customWidth="1"/>
    <col min="10754" max="10757" width="9.42578125" style="1" bestFit="1" customWidth="1"/>
    <col min="10758" max="10758" width="9.5703125" style="1" customWidth="1"/>
    <col min="10759" max="10759" width="9.42578125" style="1" bestFit="1" customWidth="1"/>
    <col min="10760" max="10760" width="9.42578125" style="1" customWidth="1"/>
    <col min="10761" max="11007" width="11.5703125" style="1"/>
    <col min="11008" max="11008" width="0" style="1" hidden="1" customWidth="1"/>
    <col min="11009" max="11009" width="33.7109375" style="1" bestFit="1" customWidth="1"/>
    <col min="11010" max="11013" width="9.42578125" style="1" bestFit="1" customWidth="1"/>
    <col min="11014" max="11014" width="9.5703125" style="1" customWidth="1"/>
    <col min="11015" max="11015" width="9.42578125" style="1" bestFit="1" customWidth="1"/>
    <col min="11016" max="11016" width="9.42578125" style="1" customWidth="1"/>
    <col min="11017" max="11263" width="11.5703125" style="1"/>
    <col min="11264" max="11264" width="0" style="1" hidden="1" customWidth="1"/>
    <col min="11265" max="11265" width="33.7109375" style="1" bestFit="1" customWidth="1"/>
    <col min="11266" max="11269" width="9.42578125" style="1" bestFit="1" customWidth="1"/>
    <col min="11270" max="11270" width="9.5703125" style="1" customWidth="1"/>
    <col min="11271" max="11271" width="9.42578125" style="1" bestFit="1" customWidth="1"/>
    <col min="11272" max="11272" width="9.42578125" style="1" customWidth="1"/>
    <col min="11273" max="11519" width="11.5703125" style="1"/>
    <col min="11520" max="11520" width="0" style="1" hidden="1" customWidth="1"/>
    <col min="11521" max="11521" width="33.7109375" style="1" bestFit="1" customWidth="1"/>
    <col min="11522" max="11525" width="9.42578125" style="1" bestFit="1" customWidth="1"/>
    <col min="11526" max="11526" width="9.5703125" style="1" customWidth="1"/>
    <col min="11527" max="11527" width="9.42578125" style="1" bestFit="1" customWidth="1"/>
    <col min="11528" max="11528" width="9.42578125" style="1" customWidth="1"/>
    <col min="11529" max="11775" width="11.5703125" style="1"/>
    <col min="11776" max="11776" width="0" style="1" hidden="1" customWidth="1"/>
    <col min="11777" max="11777" width="33.7109375" style="1" bestFit="1" customWidth="1"/>
    <col min="11778" max="11781" width="9.42578125" style="1" bestFit="1" customWidth="1"/>
    <col min="11782" max="11782" width="9.5703125" style="1" customWidth="1"/>
    <col min="11783" max="11783" width="9.42578125" style="1" bestFit="1" customWidth="1"/>
    <col min="11784" max="11784" width="9.42578125" style="1" customWidth="1"/>
    <col min="11785" max="12031" width="11.5703125" style="1"/>
    <col min="12032" max="12032" width="0" style="1" hidden="1" customWidth="1"/>
    <col min="12033" max="12033" width="33.7109375" style="1" bestFit="1" customWidth="1"/>
    <col min="12034" max="12037" width="9.42578125" style="1" bestFit="1" customWidth="1"/>
    <col min="12038" max="12038" width="9.5703125" style="1" customWidth="1"/>
    <col min="12039" max="12039" width="9.42578125" style="1" bestFit="1" customWidth="1"/>
    <col min="12040" max="12040" width="9.42578125" style="1" customWidth="1"/>
    <col min="12041" max="12287" width="11.5703125" style="1"/>
    <col min="12288" max="12288" width="0" style="1" hidden="1" customWidth="1"/>
    <col min="12289" max="12289" width="33.7109375" style="1" bestFit="1" customWidth="1"/>
    <col min="12290" max="12293" width="9.42578125" style="1" bestFit="1" customWidth="1"/>
    <col min="12294" max="12294" width="9.5703125" style="1" customWidth="1"/>
    <col min="12295" max="12295" width="9.42578125" style="1" bestFit="1" customWidth="1"/>
    <col min="12296" max="12296" width="9.42578125" style="1" customWidth="1"/>
    <col min="12297" max="12543" width="11.5703125" style="1"/>
    <col min="12544" max="12544" width="0" style="1" hidden="1" customWidth="1"/>
    <col min="12545" max="12545" width="33.7109375" style="1" bestFit="1" customWidth="1"/>
    <col min="12546" max="12549" width="9.42578125" style="1" bestFit="1" customWidth="1"/>
    <col min="12550" max="12550" width="9.5703125" style="1" customWidth="1"/>
    <col min="12551" max="12551" width="9.42578125" style="1" bestFit="1" customWidth="1"/>
    <col min="12552" max="12552" width="9.42578125" style="1" customWidth="1"/>
    <col min="12553" max="12799" width="11.5703125" style="1"/>
    <col min="12800" max="12800" width="0" style="1" hidden="1" customWidth="1"/>
    <col min="12801" max="12801" width="33.7109375" style="1" bestFit="1" customWidth="1"/>
    <col min="12802" max="12805" width="9.42578125" style="1" bestFit="1" customWidth="1"/>
    <col min="12806" max="12806" width="9.5703125" style="1" customWidth="1"/>
    <col min="12807" max="12807" width="9.42578125" style="1" bestFit="1" customWidth="1"/>
    <col min="12808" max="12808" width="9.42578125" style="1" customWidth="1"/>
    <col min="12809" max="13055" width="11.5703125" style="1"/>
    <col min="13056" max="13056" width="0" style="1" hidden="1" customWidth="1"/>
    <col min="13057" max="13057" width="33.7109375" style="1" bestFit="1" customWidth="1"/>
    <col min="13058" max="13061" width="9.42578125" style="1" bestFit="1" customWidth="1"/>
    <col min="13062" max="13062" width="9.5703125" style="1" customWidth="1"/>
    <col min="13063" max="13063" width="9.42578125" style="1" bestFit="1" customWidth="1"/>
    <col min="13064" max="13064" width="9.42578125" style="1" customWidth="1"/>
    <col min="13065" max="13311" width="11.5703125" style="1"/>
    <col min="13312" max="13312" width="0" style="1" hidden="1" customWidth="1"/>
    <col min="13313" max="13313" width="33.7109375" style="1" bestFit="1" customWidth="1"/>
    <col min="13314" max="13317" width="9.42578125" style="1" bestFit="1" customWidth="1"/>
    <col min="13318" max="13318" width="9.5703125" style="1" customWidth="1"/>
    <col min="13319" max="13319" width="9.42578125" style="1" bestFit="1" customWidth="1"/>
    <col min="13320" max="13320" width="9.42578125" style="1" customWidth="1"/>
    <col min="13321" max="13567" width="11.5703125" style="1"/>
    <col min="13568" max="13568" width="0" style="1" hidden="1" customWidth="1"/>
    <col min="13569" max="13569" width="33.7109375" style="1" bestFit="1" customWidth="1"/>
    <col min="13570" max="13573" width="9.42578125" style="1" bestFit="1" customWidth="1"/>
    <col min="13574" max="13574" width="9.5703125" style="1" customWidth="1"/>
    <col min="13575" max="13575" width="9.42578125" style="1" bestFit="1" customWidth="1"/>
    <col min="13576" max="13576" width="9.42578125" style="1" customWidth="1"/>
    <col min="13577" max="13823" width="11.5703125" style="1"/>
    <col min="13824" max="13824" width="0" style="1" hidden="1" customWidth="1"/>
    <col min="13825" max="13825" width="33.7109375" style="1" bestFit="1" customWidth="1"/>
    <col min="13826" max="13829" width="9.42578125" style="1" bestFit="1" customWidth="1"/>
    <col min="13830" max="13830" width="9.5703125" style="1" customWidth="1"/>
    <col min="13831" max="13831" width="9.42578125" style="1" bestFit="1" customWidth="1"/>
    <col min="13832" max="13832" width="9.42578125" style="1" customWidth="1"/>
    <col min="13833" max="14079" width="11.5703125" style="1"/>
    <col min="14080" max="14080" width="0" style="1" hidden="1" customWidth="1"/>
    <col min="14081" max="14081" width="33.7109375" style="1" bestFit="1" customWidth="1"/>
    <col min="14082" max="14085" width="9.42578125" style="1" bestFit="1" customWidth="1"/>
    <col min="14086" max="14086" width="9.5703125" style="1" customWidth="1"/>
    <col min="14087" max="14087" width="9.42578125" style="1" bestFit="1" customWidth="1"/>
    <col min="14088" max="14088" width="9.42578125" style="1" customWidth="1"/>
    <col min="14089" max="14335" width="11.5703125" style="1"/>
    <col min="14336" max="14336" width="0" style="1" hidden="1" customWidth="1"/>
    <col min="14337" max="14337" width="33.7109375" style="1" bestFit="1" customWidth="1"/>
    <col min="14338" max="14341" width="9.42578125" style="1" bestFit="1" customWidth="1"/>
    <col min="14342" max="14342" width="9.5703125" style="1" customWidth="1"/>
    <col min="14343" max="14343" width="9.42578125" style="1" bestFit="1" customWidth="1"/>
    <col min="14344" max="14344" width="9.42578125" style="1" customWidth="1"/>
    <col min="14345" max="14591" width="11.5703125" style="1"/>
    <col min="14592" max="14592" width="0" style="1" hidden="1" customWidth="1"/>
    <col min="14593" max="14593" width="33.7109375" style="1" bestFit="1" customWidth="1"/>
    <col min="14594" max="14597" width="9.42578125" style="1" bestFit="1" customWidth="1"/>
    <col min="14598" max="14598" width="9.5703125" style="1" customWidth="1"/>
    <col min="14599" max="14599" width="9.42578125" style="1" bestFit="1" customWidth="1"/>
    <col min="14600" max="14600" width="9.42578125" style="1" customWidth="1"/>
    <col min="14601" max="14847" width="11.5703125" style="1"/>
    <col min="14848" max="14848" width="0" style="1" hidden="1" customWidth="1"/>
    <col min="14849" max="14849" width="33.7109375" style="1" bestFit="1" customWidth="1"/>
    <col min="14850" max="14853" width="9.42578125" style="1" bestFit="1" customWidth="1"/>
    <col min="14854" max="14854" width="9.5703125" style="1" customWidth="1"/>
    <col min="14855" max="14855" width="9.42578125" style="1" bestFit="1" customWidth="1"/>
    <col min="14856" max="14856" width="9.42578125" style="1" customWidth="1"/>
    <col min="14857" max="15103" width="11.5703125" style="1"/>
    <col min="15104" max="15104" width="0" style="1" hidden="1" customWidth="1"/>
    <col min="15105" max="15105" width="33.7109375" style="1" bestFit="1" customWidth="1"/>
    <col min="15106" max="15109" width="9.42578125" style="1" bestFit="1" customWidth="1"/>
    <col min="15110" max="15110" width="9.5703125" style="1" customWidth="1"/>
    <col min="15111" max="15111" width="9.42578125" style="1" bestFit="1" customWidth="1"/>
    <col min="15112" max="15112" width="9.42578125" style="1" customWidth="1"/>
    <col min="15113" max="15359" width="11.5703125" style="1"/>
    <col min="15360" max="15360" width="0" style="1" hidden="1" customWidth="1"/>
    <col min="15361" max="15361" width="33.7109375" style="1" bestFit="1" customWidth="1"/>
    <col min="15362" max="15365" width="9.42578125" style="1" bestFit="1" customWidth="1"/>
    <col min="15366" max="15366" width="9.5703125" style="1" customWidth="1"/>
    <col min="15367" max="15367" width="9.42578125" style="1" bestFit="1" customWidth="1"/>
    <col min="15368" max="15368" width="9.42578125" style="1" customWidth="1"/>
    <col min="15369" max="15615" width="11.5703125" style="1"/>
    <col min="15616" max="15616" width="0" style="1" hidden="1" customWidth="1"/>
    <col min="15617" max="15617" width="33.7109375" style="1" bestFit="1" customWidth="1"/>
    <col min="15618" max="15621" width="9.42578125" style="1" bestFit="1" customWidth="1"/>
    <col min="15622" max="15622" width="9.5703125" style="1" customWidth="1"/>
    <col min="15623" max="15623" width="9.42578125" style="1" bestFit="1" customWidth="1"/>
    <col min="15624" max="15624" width="9.42578125" style="1" customWidth="1"/>
    <col min="15625" max="15871" width="11.5703125" style="1"/>
    <col min="15872" max="15872" width="0" style="1" hidden="1" customWidth="1"/>
    <col min="15873" max="15873" width="33.7109375" style="1" bestFit="1" customWidth="1"/>
    <col min="15874" max="15877" width="9.42578125" style="1" bestFit="1" customWidth="1"/>
    <col min="15878" max="15878" width="9.5703125" style="1" customWidth="1"/>
    <col min="15879" max="15879" width="9.42578125" style="1" bestFit="1" customWidth="1"/>
    <col min="15880" max="15880" width="9.42578125" style="1" customWidth="1"/>
    <col min="15881" max="16127" width="11.5703125" style="1"/>
    <col min="16128" max="16128" width="0" style="1" hidden="1" customWidth="1"/>
    <col min="16129" max="16129" width="33.7109375" style="1" bestFit="1" customWidth="1"/>
    <col min="16130" max="16133" width="9.42578125" style="1" bestFit="1" customWidth="1"/>
    <col min="16134" max="16134" width="9.5703125" style="1" customWidth="1"/>
    <col min="16135" max="16135" width="9.42578125" style="1" bestFit="1" customWidth="1"/>
    <col min="16136" max="16136" width="9.42578125" style="1" customWidth="1"/>
    <col min="16137" max="16384" width="11.5703125" style="1"/>
  </cols>
  <sheetData>
    <row r="1" spans="1:16" ht="12.75">
      <c r="A1" s="2" t="s">
        <v>310</v>
      </c>
      <c r="B1" s="3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311</v>
      </c>
      <c r="B4" s="28">
        <v>325231.2</v>
      </c>
      <c r="C4" s="28">
        <v>333027.7</v>
      </c>
      <c r="D4" s="28">
        <v>339120.7</v>
      </c>
      <c r="E4" s="28">
        <v>343428.1</v>
      </c>
      <c r="F4" s="28">
        <v>339088.1</v>
      </c>
      <c r="G4" s="29">
        <v>348788.1</v>
      </c>
      <c r="H4" s="30">
        <v>353978</v>
      </c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/>
      <c r="B5" s="18"/>
      <c r="C5" s="18"/>
      <c r="D5" s="18"/>
      <c r="E5" s="18"/>
      <c r="F5" s="18"/>
      <c r="G5" s="19"/>
      <c r="H5" s="20"/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17" t="s">
        <v>312</v>
      </c>
      <c r="B6" s="28"/>
      <c r="C6" s="28"/>
      <c r="D6" s="28"/>
      <c r="E6" s="28"/>
      <c r="F6" s="28"/>
      <c r="G6" s="29"/>
      <c r="H6" s="30"/>
      <c r="I6" s="8"/>
      <c r="J6" s="8"/>
      <c r="K6" s="8"/>
      <c r="L6" s="8"/>
      <c r="M6" s="8"/>
      <c r="N6" s="8"/>
      <c r="O6" s="8"/>
      <c r="P6" s="9"/>
    </row>
    <row r="7" spans="1:16" s="4" customFormat="1" ht="13.9" customHeight="1">
      <c r="A7" s="21" t="s">
        <v>162</v>
      </c>
      <c r="B7" s="18">
        <v>0</v>
      </c>
      <c r="C7" s="18">
        <v>2.5</v>
      </c>
      <c r="D7" s="18">
        <v>0</v>
      </c>
      <c r="E7" s="18">
        <v>0</v>
      </c>
      <c r="F7" s="18">
        <v>0</v>
      </c>
      <c r="G7" s="19">
        <v>0</v>
      </c>
      <c r="H7" s="20">
        <v>0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203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9">
        <v>0</v>
      </c>
      <c r="H8" s="20">
        <v>0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313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9">
        <v>0</v>
      </c>
      <c r="H9" s="20">
        <v>0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222</v>
      </c>
      <c r="B10" s="18">
        <v>46521</v>
      </c>
      <c r="C10" s="18">
        <v>44669.899999999994</v>
      </c>
      <c r="D10" s="18">
        <v>45275.9</v>
      </c>
      <c r="E10" s="18">
        <v>48182.6</v>
      </c>
      <c r="F10" s="18">
        <v>53988.4</v>
      </c>
      <c r="G10" s="19">
        <v>53776.3</v>
      </c>
      <c r="H10" s="20">
        <v>59714.100000000006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21" t="s">
        <v>234</v>
      </c>
      <c r="B11" s="18">
        <v>4776.6000000000004</v>
      </c>
      <c r="C11" s="18">
        <v>4751.2</v>
      </c>
      <c r="D11" s="18">
        <v>4939.6000000000004</v>
      </c>
      <c r="E11" s="18">
        <v>5147.7</v>
      </c>
      <c r="F11" s="18">
        <v>5741.2</v>
      </c>
      <c r="G11" s="19">
        <v>5741.2</v>
      </c>
      <c r="H11" s="20">
        <v>7151.3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3.9" customHeight="1">
      <c r="A12" s="21" t="s">
        <v>314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9">
        <v>0</v>
      </c>
      <c r="H12" s="20">
        <v>0</v>
      </c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21" t="s">
        <v>20</v>
      </c>
      <c r="B13" s="18">
        <v>535.79999999999995</v>
      </c>
      <c r="C13" s="18">
        <v>495.8</v>
      </c>
      <c r="D13" s="18">
        <v>452.8</v>
      </c>
      <c r="E13" s="18">
        <v>407.4</v>
      </c>
      <c r="F13" s="18">
        <v>383.6</v>
      </c>
      <c r="G13" s="19">
        <v>371.1</v>
      </c>
      <c r="H13" s="20">
        <v>316</v>
      </c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17" t="s">
        <v>315</v>
      </c>
      <c r="B14" s="24">
        <v>51833.4</v>
      </c>
      <c r="C14" s="24">
        <v>49919.399999999994</v>
      </c>
      <c r="D14" s="24">
        <v>50668.3</v>
      </c>
      <c r="E14" s="24">
        <v>53737.7</v>
      </c>
      <c r="F14" s="24">
        <v>60113.2</v>
      </c>
      <c r="G14" s="25">
        <v>59888.6</v>
      </c>
      <c r="H14" s="26">
        <v>67181.400000000009</v>
      </c>
      <c r="I14" s="8"/>
      <c r="J14" s="8"/>
      <c r="K14" s="8"/>
      <c r="L14" s="8"/>
      <c r="M14" s="8"/>
      <c r="N14" s="8"/>
      <c r="O14" s="8"/>
      <c r="P14" s="9"/>
    </row>
    <row r="15" spans="1:16" s="4" customFormat="1" ht="13.9" customHeight="1">
      <c r="A15" s="21"/>
      <c r="B15" s="18"/>
      <c r="C15" s="18"/>
      <c r="D15" s="18"/>
      <c r="E15" s="18"/>
      <c r="F15" s="18"/>
      <c r="G15" s="19"/>
      <c r="H15" s="20"/>
      <c r="I15" s="22"/>
      <c r="J15" s="22"/>
      <c r="K15" s="22"/>
      <c r="L15" s="22"/>
      <c r="M15" s="22"/>
      <c r="N15" s="22"/>
      <c r="O15" s="22"/>
      <c r="P15" s="9"/>
    </row>
    <row r="16" spans="1:16" s="4" customFormat="1" ht="14.45" customHeight="1" thickBot="1">
      <c r="A16" s="23" t="s">
        <v>316</v>
      </c>
      <c r="B16" s="31">
        <v>377064.60000000003</v>
      </c>
      <c r="C16" s="31">
        <v>382947.1</v>
      </c>
      <c r="D16" s="31">
        <v>389789</v>
      </c>
      <c r="E16" s="31">
        <v>397165.8</v>
      </c>
      <c r="F16" s="31">
        <v>399201.3</v>
      </c>
      <c r="G16" s="32">
        <v>408676.69999999995</v>
      </c>
      <c r="H16" s="33">
        <v>421159.4</v>
      </c>
      <c r="I16" s="22"/>
      <c r="J16" s="22"/>
      <c r="K16" s="22"/>
      <c r="L16" s="22"/>
      <c r="M16" s="22"/>
      <c r="N16" s="22"/>
      <c r="O16" s="22"/>
      <c r="P16" s="9"/>
    </row>
    <row r="17" spans="1:16" ht="7.15" customHeight="1" thickTop="1">
      <c r="A17" s="43"/>
      <c r="B17" s="3"/>
      <c r="C17" s="3"/>
      <c r="D17" s="3"/>
      <c r="E17" s="3"/>
      <c r="F17" s="3"/>
      <c r="G17" s="3"/>
      <c r="H17" s="3"/>
    </row>
    <row r="18" spans="1:16" ht="12.75">
      <c r="A18" s="43"/>
      <c r="B18" s="3"/>
      <c r="C18" s="3"/>
      <c r="D18" s="3"/>
      <c r="E18" s="3"/>
      <c r="F18" s="3"/>
      <c r="G18" s="3"/>
      <c r="H18" s="3"/>
    </row>
    <row r="19" spans="1:16" ht="12.75">
      <c r="A19" s="2" t="s">
        <v>317</v>
      </c>
      <c r="B19" s="3"/>
      <c r="C19" s="3"/>
      <c r="D19" s="3"/>
      <c r="E19" s="3"/>
      <c r="F19" s="3"/>
      <c r="G19" s="3"/>
      <c r="H19" s="3"/>
    </row>
    <row r="20" spans="1:16" s="4" customFormat="1" ht="13.9" customHeight="1">
      <c r="A20" s="5" t="s">
        <v>1</v>
      </c>
      <c r="B20" s="64" t="s">
        <v>2</v>
      </c>
      <c r="C20" s="68"/>
      <c r="D20" s="68"/>
      <c r="E20" s="68"/>
      <c r="F20" s="7" t="s">
        <v>3</v>
      </c>
      <c r="G20" s="66" t="s">
        <v>4</v>
      </c>
      <c r="H20" s="67"/>
      <c r="I20" s="8"/>
      <c r="J20" s="8"/>
      <c r="K20" s="8"/>
      <c r="L20" s="8"/>
      <c r="M20" s="8"/>
      <c r="N20" s="8"/>
      <c r="O20" s="8"/>
      <c r="P20" s="9"/>
    </row>
    <row r="21" spans="1:16" s="10" customFormat="1" ht="13.9" customHeight="1" thickBot="1">
      <c r="A21" s="11"/>
      <c r="B21" s="12">
        <v>2015</v>
      </c>
      <c r="C21" s="12">
        <v>2016</v>
      </c>
      <c r="D21" s="12">
        <v>2017</v>
      </c>
      <c r="E21" s="12">
        <v>2018</v>
      </c>
      <c r="F21" s="13">
        <v>2019</v>
      </c>
      <c r="G21" s="14">
        <v>2019</v>
      </c>
      <c r="H21" s="15">
        <v>2020</v>
      </c>
      <c r="I21" s="16"/>
      <c r="J21" s="16"/>
      <c r="K21" s="16"/>
      <c r="L21" s="16"/>
      <c r="M21" s="16"/>
      <c r="N21" s="16"/>
      <c r="O21" s="16"/>
    </row>
    <row r="22" spans="1:16" s="4" customFormat="1" ht="13.9" customHeight="1" thickTop="1">
      <c r="A22" s="17" t="s">
        <v>311</v>
      </c>
      <c r="B22" s="28">
        <v>204264.7</v>
      </c>
      <c r="C22" s="28">
        <v>208794.9</v>
      </c>
      <c r="D22" s="28">
        <v>218867.3</v>
      </c>
      <c r="E22" s="28">
        <v>226357.3</v>
      </c>
      <c r="F22" s="28">
        <v>226447.2</v>
      </c>
      <c r="G22" s="29">
        <v>234747.2</v>
      </c>
      <c r="H22" s="30">
        <v>236455.3</v>
      </c>
      <c r="I22" s="8"/>
      <c r="J22" s="8"/>
      <c r="K22" s="8"/>
      <c r="L22" s="8"/>
      <c r="M22" s="8"/>
      <c r="N22" s="8"/>
      <c r="O22" s="8"/>
      <c r="P22" s="9"/>
    </row>
    <row r="23" spans="1:16" s="4" customFormat="1" ht="13.9" customHeight="1">
      <c r="A23" s="21"/>
      <c r="B23" s="18"/>
      <c r="C23" s="18"/>
      <c r="D23" s="18"/>
      <c r="E23" s="18"/>
      <c r="F23" s="18"/>
      <c r="G23" s="19"/>
      <c r="H23" s="20"/>
      <c r="I23" s="22"/>
      <c r="J23" s="22"/>
      <c r="K23" s="22"/>
      <c r="L23" s="22"/>
      <c r="M23" s="22"/>
      <c r="N23" s="22"/>
      <c r="O23" s="22"/>
      <c r="P23" s="9"/>
    </row>
    <row r="24" spans="1:16" s="4" customFormat="1" ht="13.9" customHeight="1">
      <c r="A24" s="17" t="s">
        <v>312</v>
      </c>
      <c r="B24" s="28"/>
      <c r="C24" s="28"/>
      <c r="D24" s="28"/>
      <c r="E24" s="28"/>
      <c r="F24" s="28"/>
      <c r="G24" s="29"/>
      <c r="H24" s="30"/>
      <c r="I24" s="8"/>
      <c r="J24" s="8"/>
      <c r="K24" s="8"/>
      <c r="L24" s="8"/>
      <c r="M24" s="8"/>
      <c r="N24" s="8"/>
      <c r="O24" s="8"/>
      <c r="P24" s="9"/>
    </row>
    <row r="25" spans="1:16" s="4" customFormat="1" ht="13.9" customHeight="1">
      <c r="A25" s="21" t="s">
        <v>162</v>
      </c>
      <c r="B25" s="18">
        <v>0</v>
      </c>
      <c r="C25" s="18">
        <v>2.5</v>
      </c>
      <c r="D25" s="18">
        <v>0</v>
      </c>
      <c r="E25" s="18">
        <v>0</v>
      </c>
      <c r="F25" s="18">
        <v>0</v>
      </c>
      <c r="G25" s="19">
        <v>0</v>
      </c>
      <c r="H25" s="20">
        <v>0</v>
      </c>
      <c r="I25" s="22"/>
      <c r="J25" s="22"/>
      <c r="K25" s="22"/>
      <c r="L25" s="22"/>
      <c r="M25" s="22"/>
      <c r="N25" s="22"/>
      <c r="O25" s="22"/>
      <c r="P25" s="9"/>
    </row>
    <row r="26" spans="1:16" s="4" customFormat="1" ht="13.9" customHeight="1">
      <c r="A26" s="21" t="s">
        <v>203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9">
        <v>0</v>
      </c>
      <c r="H26" s="20">
        <v>0</v>
      </c>
      <c r="I26" s="22"/>
      <c r="J26" s="22"/>
      <c r="K26" s="22"/>
      <c r="L26" s="22"/>
      <c r="M26" s="22"/>
      <c r="N26" s="22"/>
      <c r="O26" s="22"/>
      <c r="P26" s="9"/>
    </row>
    <row r="27" spans="1:16" s="4" customFormat="1" ht="13.9" customHeight="1">
      <c r="A27" s="21" t="s">
        <v>313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9">
        <v>0</v>
      </c>
      <c r="H27" s="20">
        <v>0</v>
      </c>
      <c r="I27" s="22"/>
      <c r="J27" s="22"/>
      <c r="K27" s="22"/>
      <c r="L27" s="22"/>
      <c r="M27" s="22"/>
      <c r="N27" s="22"/>
      <c r="O27" s="22"/>
      <c r="P27" s="9"/>
    </row>
    <row r="28" spans="1:16" s="4" customFormat="1" ht="13.9" customHeight="1">
      <c r="A28" s="21" t="s">
        <v>222</v>
      </c>
      <c r="B28" s="18">
        <v>31899.300000000003</v>
      </c>
      <c r="C28" s="18">
        <v>30558.5</v>
      </c>
      <c r="D28" s="18">
        <v>31093.200000000001</v>
      </c>
      <c r="E28" s="18">
        <v>32540.1</v>
      </c>
      <c r="F28" s="18">
        <v>34998.9</v>
      </c>
      <c r="G28" s="19">
        <v>33017.699999999997</v>
      </c>
      <c r="H28" s="20">
        <v>36362.699999999997</v>
      </c>
      <c r="I28" s="22"/>
      <c r="J28" s="22"/>
      <c r="K28" s="22"/>
      <c r="L28" s="22"/>
      <c r="M28" s="22"/>
      <c r="N28" s="22"/>
      <c r="O28" s="22"/>
      <c r="P28" s="9"/>
    </row>
    <row r="29" spans="1:16" s="4" customFormat="1" ht="13.9" customHeight="1">
      <c r="A29" s="21" t="s">
        <v>234</v>
      </c>
      <c r="B29" s="18">
        <v>4776.6000000000004</v>
      </c>
      <c r="C29" s="18">
        <v>4751.2</v>
      </c>
      <c r="D29" s="18">
        <v>4939.6000000000004</v>
      </c>
      <c r="E29" s="18">
        <v>5147.7</v>
      </c>
      <c r="F29" s="18">
        <v>5741.2</v>
      </c>
      <c r="G29" s="19">
        <v>5741.2</v>
      </c>
      <c r="H29" s="20">
        <v>7151.3</v>
      </c>
      <c r="I29" s="22"/>
      <c r="J29" s="22"/>
      <c r="K29" s="22"/>
      <c r="L29" s="22"/>
      <c r="M29" s="22"/>
      <c r="N29" s="22"/>
      <c r="O29" s="22"/>
      <c r="P29" s="9"/>
    </row>
    <row r="30" spans="1:16" s="4" customFormat="1" ht="13.9" customHeight="1">
      <c r="A30" s="21" t="s">
        <v>314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9">
        <v>0</v>
      </c>
      <c r="H30" s="20">
        <v>0</v>
      </c>
      <c r="I30" s="22"/>
      <c r="J30" s="22"/>
      <c r="K30" s="22"/>
      <c r="L30" s="22"/>
      <c r="M30" s="22"/>
      <c r="N30" s="22"/>
      <c r="O30" s="22"/>
      <c r="P30" s="9"/>
    </row>
    <row r="31" spans="1:16" s="4" customFormat="1" ht="13.9" customHeight="1">
      <c r="A31" s="21" t="s">
        <v>20</v>
      </c>
      <c r="B31" s="18">
        <v>535.79999999999995</v>
      </c>
      <c r="C31" s="18">
        <v>495.8</v>
      </c>
      <c r="D31" s="18">
        <v>452.8</v>
      </c>
      <c r="E31" s="18">
        <v>407.4</v>
      </c>
      <c r="F31" s="18">
        <v>383.6</v>
      </c>
      <c r="G31" s="19">
        <v>371.1</v>
      </c>
      <c r="H31" s="20">
        <v>316</v>
      </c>
      <c r="I31" s="22"/>
      <c r="J31" s="22"/>
      <c r="K31" s="22"/>
      <c r="L31" s="22"/>
      <c r="M31" s="22"/>
      <c r="N31" s="22"/>
      <c r="O31" s="22"/>
      <c r="P31" s="9"/>
    </row>
    <row r="32" spans="1:16" s="4" customFormat="1" ht="13.9" customHeight="1">
      <c r="A32" s="17" t="s">
        <v>315</v>
      </c>
      <c r="B32" s="24">
        <v>37211.700000000004</v>
      </c>
      <c r="C32" s="24">
        <v>35808</v>
      </c>
      <c r="D32" s="24">
        <v>36485.600000000006</v>
      </c>
      <c r="E32" s="24">
        <v>38095.199999999997</v>
      </c>
      <c r="F32" s="24">
        <v>41123.699999999997</v>
      </c>
      <c r="G32" s="25">
        <v>39129.999999999993</v>
      </c>
      <c r="H32" s="26">
        <v>43830</v>
      </c>
      <c r="I32" s="8"/>
      <c r="J32" s="8"/>
      <c r="K32" s="8"/>
      <c r="L32" s="8"/>
      <c r="M32" s="8"/>
      <c r="N32" s="8"/>
      <c r="O32" s="8"/>
      <c r="P32" s="9"/>
    </row>
    <row r="33" spans="1:16" s="4" customFormat="1" ht="13.9" customHeight="1">
      <c r="A33" s="21"/>
      <c r="B33" s="18"/>
      <c r="C33" s="18"/>
      <c r="D33" s="18"/>
      <c r="E33" s="18"/>
      <c r="F33" s="18"/>
      <c r="G33" s="19"/>
      <c r="H33" s="20"/>
      <c r="I33" s="22"/>
      <c r="J33" s="22"/>
      <c r="K33" s="22"/>
      <c r="L33" s="22"/>
      <c r="M33" s="22"/>
      <c r="N33" s="22"/>
      <c r="O33" s="22"/>
      <c r="P33" s="9"/>
    </row>
    <row r="34" spans="1:16" s="4" customFormat="1" ht="14.45" customHeight="1" thickBot="1">
      <c r="A34" s="23" t="s">
        <v>316</v>
      </c>
      <c r="B34" s="31">
        <v>241476.40000000002</v>
      </c>
      <c r="C34" s="31">
        <v>244602.9</v>
      </c>
      <c r="D34" s="31">
        <v>255352.9</v>
      </c>
      <c r="E34" s="31">
        <v>264452.5</v>
      </c>
      <c r="F34" s="31">
        <v>267570.90000000002</v>
      </c>
      <c r="G34" s="32">
        <v>273877.2</v>
      </c>
      <c r="H34" s="33">
        <v>280285.3</v>
      </c>
      <c r="I34" s="22"/>
      <c r="J34" s="22"/>
      <c r="K34" s="22"/>
      <c r="L34" s="22"/>
      <c r="M34" s="22"/>
      <c r="N34" s="22"/>
      <c r="O34" s="22"/>
      <c r="P34" s="9"/>
    </row>
    <row r="35" spans="1:16" ht="7.15" customHeight="1" thickTop="1">
      <c r="A35" s="43"/>
      <c r="B35" s="3"/>
      <c r="C35" s="3"/>
      <c r="D35" s="3"/>
      <c r="E35" s="3"/>
      <c r="F35" s="3"/>
      <c r="G35" s="3"/>
      <c r="H35" s="3"/>
    </row>
    <row r="36" spans="1:16" ht="12.75">
      <c r="A36" s="43"/>
      <c r="B36" s="3"/>
      <c r="C36" s="3"/>
      <c r="D36" s="3"/>
      <c r="E36" s="3"/>
      <c r="F36" s="3"/>
      <c r="G36" s="3"/>
      <c r="H36" s="3"/>
    </row>
    <row r="37" spans="1:16" ht="12.75">
      <c r="A37" s="2" t="s">
        <v>318</v>
      </c>
      <c r="B37" s="2"/>
      <c r="C37" s="3"/>
      <c r="D37" s="3"/>
      <c r="E37" s="3"/>
      <c r="F37" s="3"/>
      <c r="G37" s="3"/>
      <c r="H37" s="3"/>
    </row>
    <row r="38" spans="1:16" s="4" customFormat="1" ht="13.9" customHeight="1">
      <c r="A38" s="5" t="s">
        <v>1</v>
      </c>
      <c r="B38" s="64" t="s">
        <v>2</v>
      </c>
      <c r="C38" s="68"/>
      <c r="D38" s="68"/>
      <c r="E38" s="68"/>
      <c r="F38" s="7" t="s">
        <v>3</v>
      </c>
      <c r="G38" s="66" t="s">
        <v>4</v>
      </c>
      <c r="H38" s="67"/>
      <c r="I38" s="8"/>
      <c r="J38" s="8"/>
      <c r="K38" s="8"/>
      <c r="L38" s="8"/>
      <c r="M38" s="8"/>
      <c r="N38" s="8"/>
      <c r="O38" s="8"/>
      <c r="P38" s="9"/>
    </row>
    <row r="39" spans="1:16" s="10" customFormat="1" ht="13.9" customHeight="1" thickBot="1">
      <c r="A39" s="11"/>
      <c r="B39" s="12">
        <v>2015</v>
      </c>
      <c r="C39" s="12">
        <v>2016</v>
      </c>
      <c r="D39" s="12">
        <v>2017</v>
      </c>
      <c r="E39" s="12">
        <v>2018</v>
      </c>
      <c r="F39" s="13">
        <v>2019</v>
      </c>
      <c r="G39" s="14">
        <v>2019</v>
      </c>
      <c r="H39" s="15">
        <v>2020</v>
      </c>
      <c r="I39" s="16"/>
      <c r="J39" s="16"/>
      <c r="K39" s="16"/>
      <c r="L39" s="16"/>
      <c r="M39" s="16"/>
      <c r="N39" s="16"/>
      <c r="O39" s="16"/>
    </row>
    <row r="40" spans="1:16" s="4" customFormat="1" ht="13.9" customHeight="1" thickTop="1">
      <c r="A40" s="17" t="s">
        <v>311</v>
      </c>
      <c r="B40" s="28">
        <v>120966.5</v>
      </c>
      <c r="C40" s="28">
        <v>124232.8</v>
      </c>
      <c r="D40" s="28">
        <v>120253.4</v>
      </c>
      <c r="E40" s="28">
        <v>117070.8</v>
      </c>
      <c r="F40" s="28">
        <v>112640.9</v>
      </c>
      <c r="G40" s="29">
        <v>114040.9</v>
      </c>
      <c r="H40" s="30">
        <v>117522.7</v>
      </c>
      <c r="I40" s="8"/>
      <c r="J40" s="8"/>
      <c r="K40" s="8"/>
      <c r="L40" s="8"/>
      <c r="M40" s="8"/>
      <c r="N40" s="8"/>
      <c r="O40" s="8"/>
      <c r="P40" s="9"/>
    </row>
    <row r="41" spans="1:16" s="4" customFormat="1" ht="13.9" customHeight="1">
      <c r="A41" s="21"/>
      <c r="B41" s="18"/>
      <c r="C41" s="18"/>
      <c r="D41" s="18"/>
      <c r="E41" s="18"/>
      <c r="F41" s="18"/>
      <c r="G41" s="19"/>
      <c r="H41" s="20"/>
      <c r="I41" s="22"/>
      <c r="J41" s="22"/>
      <c r="K41" s="22"/>
      <c r="L41" s="22"/>
      <c r="M41" s="22"/>
      <c r="N41" s="22"/>
      <c r="O41" s="22"/>
      <c r="P41" s="9"/>
    </row>
    <row r="42" spans="1:16" s="4" customFormat="1" ht="13.9" customHeight="1">
      <c r="A42" s="17" t="s">
        <v>312</v>
      </c>
      <c r="B42" s="28"/>
      <c r="C42" s="28"/>
      <c r="D42" s="28"/>
      <c r="E42" s="28"/>
      <c r="F42" s="28"/>
      <c r="G42" s="29"/>
      <c r="H42" s="30"/>
      <c r="I42" s="8"/>
      <c r="J42" s="8"/>
      <c r="K42" s="8"/>
      <c r="L42" s="8"/>
      <c r="M42" s="8"/>
      <c r="N42" s="8"/>
      <c r="O42" s="8"/>
      <c r="P42" s="9"/>
    </row>
    <row r="43" spans="1:16" s="4" customFormat="1" ht="13.9" customHeight="1">
      <c r="A43" s="21" t="s">
        <v>162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9">
        <v>0</v>
      </c>
      <c r="H43" s="20">
        <v>0</v>
      </c>
      <c r="I43" s="22"/>
      <c r="J43" s="22"/>
      <c r="K43" s="22"/>
      <c r="L43" s="22"/>
      <c r="M43" s="22"/>
      <c r="N43" s="22"/>
      <c r="O43" s="22"/>
      <c r="P43" s="9"/>
    </row>
    <row r="44" spans="1:16" s="4" customFormat="1" ht="13.9" customHeight="1">
      <c r="A44" s="21" t="s">
        <v>203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9">
        <v>0</v>
      </c>
      <c r="H44" s="20">
        <v>0</v>
      </c>
      <c r="I44" s="22"/>
      <c r="J44" s="22"/>
      <c r="K44" s="22"/>
      <c r="L44" s="22"/>
      <c r="M44" s="22"/>
      <c r="N44" s="22"/>
      <c r="O44" s="22"/>
      <c r="P44" s="9"/>
    </row>
    <row r="45" spans="1:16" s="4" customFormat="1" ht="13.9" customHeight="1">
      <c r="A45" s="21" t="s">
        <v>313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9">
        <v>0</v>
      </c>
      <c r="H45" s="20">
        <v>0</v>
      </c>
      <c r="I45" s="22"/>
      <c r="J45" s="22"/>
      <c r="K45" s="22"/>
      <c r="L45" s="22"/>
      <c r="M45" s="22"/>
      <c r="N45" s="22"/>
      <c r="O45" s="22"/>
      <c r="P45" s="9"/>
    </row>
    <row r="46" spans="1:16" s="4" customFormat="1" ht="13.9" customHeight="1">
      <c r="A46" s="21" t="s">
        <v>222</v>
      </c>
      <c r="B46" s="18">
        <v>14621.7</v>
      </c>
      <c r="C46" s="18">
        <v>14111.4</v>
      </c>
      <c r="D46" s="18">
        <v>14182.7</v>
      </c>
      <c r="E46" s="18">
        <v>15642.5</v>
      </c>
      <c r="F46" s="18">
        <v>18989.5</v>
      </c>
      <c r="G46" s="19">
        <v>20758.599999999999</v>
      </c>
      <c r="H46" s="20">
        <v>23351.4</v>
      </c>
      <c r="I46" s="22"/>
      <c r="J46" s="22"/>
      <c r="K46" s="22"/>
      <c r="L46" s="22"/>
      <c r="M46" s="22"/>
      <c r="N46" s="22"/>
      <c r="O46" s="22"/>
      <c r="P46" s="9"/>
    </row>
    <row r="47" spans="1:16" s="4" customFormat="1" ht="13.9" customHeight="1">
      <c r="A47" s="21" t="s">
        <v>234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9">
        <v>0</v>
      </c>
      <c r="H47" s="20">
        <v>0</v>
      </c>
      <c r="I47" s="22"/>
      <c r="J47" s="22"/>
      <c r="K47" s="22"/>
      <c r="L47" s="22"/>
      <c r="M47" s="22"/>
      <c r="N47" s="22"/>
      <c r="O47" s="22"/>
      <c r="P47" s="9"/>
    </row>
    <row r="48" spans="1:16" s="4" customFormat="1" ht="13.9" customHeight="1">
      <c r="A48" s="21" t="s">
        <v>314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9">
        <v>0</v>
      </c>
      <c r="H48" s="20">
        <v>0</v>
      </c>
      <c r="I48" s="22"/>
      <c r="J48" s="22"/>
      <c r="K48" s="22"/>
      <c r="L48" s="22"/>
      <c r="M48" s="22"/>
      <c r="N48" s="22"/>
      <c r="O48" s="22"/>
      <c r="P48" s="9"/>
    </row>
    <row r="49" spans="1:16" s="4" customFormat="1" ht="13.9" customHeight="1">
      <c r="A49" s="21" t="s">
        <v>20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9">
        <v>0</v>
      </c>
      <c r="H49" s="20">
        <v>0</v>
      </c>
      <c r="I49" s="22"/>
      <c r="J49" s="22"/>
      <c r="K49" s="22"/>
      <c r="L49" s="22"/>
      <c r="M49" s="22"/>
      <c r="N49" s="22"/>
      <c r="O49" s="22"/>
      <c r="P49" s="9"/>
    </row>
    <row r="50" spans="1:16" s="4" customFormat="1" ht="13.9" customHeight="1">
      <c r="A50" s="17" t="s">
        <v>315</v>
      </c>
      <c r="B50" s="24">
        <v>14621.7</v>
      </c>
      <c r="C50" s="24">
        <v>14111.4</v>
      </c>
      <c r="D50" s="24">
        <v>14182.7</v>
      </c>
      <c r="E50" s="24">
        <v>15642.5</v>
      </c>
      <c r="F50" s="24">
        <v>18989.5</v>
      </c>
      <c r="G50" s="25">
        <v>20758.599999999999</v>
      </c>
      <c r="H50" s="26">
        <v>23351.4</v>
      </c>
      <c r="I50" s="8"/>
      <c r="J50" s="8"/>
      <c r="K50" s="8"/>
      <c r="L50" s="8"/>
      <c r="M50" s="8"/>
      <c r="N50" s="8"/>
      <c r="O50" s="8"/>
      <c r="P50" s="9"/>
    </row>
    <row r="51" spans="1:16" s="4" customFormat="1" ht="13.9" customHeight="1">
      <c r="A51" s="21"/>
      <c r="B51" s="18"/>
      <c r="C51" s="18"/>
      <c r="D51" s="18"/>
      <c r="E51" s="18"/>
      <c r="F51" s="18"/>
      <c r="G51" s="19"/>
      <c r="H51" s="20"/>
      <c r="I51" s="22"/>
      <c r="J51" s="22"/>
      <c r="K51" s="22"/>
      <c r="L51" s="22"/>
      <c r="M51" s="22"/>
      <c r="N51" s="22"/>
      <c r="O51" s="22"/>
      <c r="P51" s="9"/>
    </row>
    <row r="52" spans="1:16" s="4" customFormat="1" ht="14.45" customHeight="1" thickBot="1">
      <c r="A52" s="23" t="s">
        <v>316</v>
      </c>
      <c r="B52" s="31">
        <v>135588.20000000001</v>
      </c>
      <c r="C52" s="31">
        <v>138344.20000000001</v>
      </c>
      <c r="D52" s="31">
        <v>134436.1</v>
      </c>
      <c r="E52" s="31">
        <v>132713.29999999999</v>
      </c>
      <c r="F52" s="31">
        <v>131630.39999999999</v>
      </c>
      <c r="G52" s="32">
        <v>134799.5</v>
      </c>
      <c r="H52" s="33">
        <v>140874.1</v>
      </c>
      <c r="I52" s="22"/>
      <c r="J52" s="22"/>
      <c r="K52" s="22"/>
      <c r="L52" s="22"/>
      <c r="M52" s="22"/>
      <c r="N52" s="22"/>
      <c r="O52" s="22"/>
      <c r="P52" s="9"/>
    </row>
    <row r="53" spans="1:16" ht="6.95" customHeight="1" thickTop="1"/>
  </sheetData>
  <mergeCells count="6">
    <mergeCell ref="B2:E2"/>
    <mergeCell ref="G2:H2"/>
    <mergeCell ref="B20:E20"/>
    <mergeCell ref="G20:H20"/>
    <mergeCell ref="B38:E38"/>
    <mergeCell ref="G38:H38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view="pageBreakPreview" zoomScaleNormal="100" zoomScaleSheetLayoutView="100" workbookViewId="0">
      <selection activeCell="J26" sqref="J26"/>
    </sheetView>
  </sheetViews>
  <sheetFormatPr baseColWidth="10" defaultColWidth="11.5703125" defaultRowHeight="15" customHeight="1"/>
  <cols>
    <col min="1" max="1" width="50.140625" style="34" bestFit="1" customWidth="1"/>
    <col min="2" max="5" width="9.42578125" style="35" bestFit="1" customWidth="1"/>
    <col min="6" max="6" width="9.5703125" style="35" customWidth="1"/>
    <col min="7" max="8" width="9.42578125" style="35" bestFit="1" customWidth="1"/>
    <col min="9" max="255" width="11.5703125" style="1"/>
    <col min="256" max="256" width="0" style="1" hidden="1" customWidth="1"/>
    <col min="257" max="257" width="50.140625" style="1" bestFit="1" customWidth="1"/>
    <col min="258" max="261" width="9.42578125" style="1" bestFit="1" customWidth="1"/>
    <col min="262" max="262" width="9.5703125" style="1" customWidth="1"/>
    <col min="263" max="264" width="9.42578125" style="1" bestFit="1" customWidth="1"/>
    <col min="265" max="511" width="11.5703125" style="1"/>
    <col min="512" max="512" width="0" style="1" hidden="1" customWidth="1"/>
    <col min="513" max="513" width="50.140625" style="1" bestFit="1" customWidth="1"/>
    <col min="514" max="517" width="9.42578125" style="1" bestFit="1" customWidth="1"/>
    <col min="518" max="518" width="9.5703125" style="1" customWidth="1"/>
    <col min="519" max="520" width="9.42578125" style="1" bestFit="1" customWidth="1"/>
    <col min="521" max="767" width="11.5703125" style="1"/>
    <col min="768" max="768" width="0" style="1" hidden="1" customWidth="1"/>
    <col min="769" max="769" width="50.140625" style="1" bestFit="1" customWidth="1"/>
    <col min="770" max="773" width="9.42578125" style="1" bestFit="1" customWidth="1"/>
    <col min="774" max="774" width="9.5703125" style="1" customWidth="1"/>
    <col min="775" max="776" width="9.42578125" style="1" bestFit="1" customWidth="1"/>
    <col min="777" max="1023" width="11.5703125" style="1"/>
    <col min="1024" max="1024" width="0" style="1" hidden="1" customWidth="1"/>
    <col min="1025" max="1025" width="50.140625" style="1" bestFit="1" customWidth="1"/>
    <col min="1026" max="1029" width="9.42578125" style="1" bestFit="1" customWidth="1"/>
    <col min="1030" max="1030" width="9.5703125" style="1" customWidth="1"/>
    <col min="1031" max="1032" width="9.42578125" style="1" bestFit="1" customWidth="1"/>
    <col min="1033" max="1279" width="11.5703125" style="1"/>
    <col min="1280" max="1280" width="0" style="1" hidden="1" customWidth="1"/>
    <col min="1281" max="1281" width="50.140625" style="1" bestFit="1" customWidth="1"/>
    <col min="1282" max="1285" width="9.42578125" style="1" bestFit="1" customWidth="1"/>
    <col min="1286" max="1286" width="9.5703125" style="1" customWidth="1"/>
    <col min="1287" max="1288" width="9.42578125" style="1" bestFit="1" customWidth="1"/>
    <col min="1289" max="1535" width="11.5703125" style="1"/>
    <col min="1536" max="1536" width="0" style="1" hidden="1" customWidth="1"/>
    <col min="1537" max="1537" width="50.140625" style="1" bestFit="1" customWidth="1"/>
    <col min="1538" max="1541" width="9.42578125" style="1" bestFit="1" customWidth="1"/>
    <col min="1542" max="1542" width="9.5703125" style="1" customWidth="1"/>
    <col min="1543" max="1544" width="9.42578125" style="1" bestFit="1" customWidth="1"/>
    <col min="1545" max="1791" width="11.5703125" style="1"/>
    <col min="1792" max="1792" width="0" style="1" hidden="1" customWidth="1"/>
    <col min="1793" max="1793" width="50.140625" style="1" bestFit="1" customWidth="1"/>
    <col min="1794" max="1797" width="9.42578125" style="1" bestFit="1" customWidth="1"/>
    <col min="1798" max="1798" width="9.5703125" style="1" customWidth="1"/>
    <col min="1799" max="1800" width="9.42578125" style="1" bestFit="1" customWidth="1"/>
    <col min="1801" max="2047" width="11.5703125" style="1"/>
    <col min="2048" max="2048" width="0" style="1" hidden="1" customWidth="1"/>
    <col min="2049" max="2049" width="50.140625" style="1" bestFit="1" customWidth="1"/>
    <col min="2050" max="2053" width="9.42578125" style="1" bestFit="1" customWidth="1"/>
    <col min="2054" max="2054" width="9.5703125" style="1" customWidth="1"/>
    <col min="2055" max="2056" width="9.42578125" style="1" bestFit="1" customWidth="1"/>
    <col min="2057" max="2303" width="11.5703125" style="1"/>
    <col min="2304" max="2304" width="0" style="1" hidden="1" customWidth="1"/>
    <col min="2305" max="2305" width="50.140625" style="1" bestFit="1" customWidth="1"/>
    <col min="2306" max="2309" width="9.42578125" style="1" bestFit="1" customWidth="1"/>
    <col min="2310" max="2310" width="9.5703125" style="1" customWidth="1"/>
    <col min="2311" max="2312" width="9.42578125" style="1" bestFit="1" customWidth="1"/>
    <col min="2313" max="2559" width="11.5703125" style="1"/>
    <col min="2560" max="2560" width="0" style="1" hidden="1" customWidth="1"/>
    <col min="2561" max="2561" width="50.140625" style="1" bestFit="1" customWidth="1"/>
    <col min="2562" max="2565" width="9.42578125" style="1" bestFit="1" customWidth="1"/>
    <col min="2566" max="2566" width="9.5703125" style="1" customWidth="1"/>
    <col min="2567" max="2568" width="9.42578125" style="1" bestFit="1" customWidth="1"/>
    <col min="2569" max="2815" width="11.5703125" style="1"/>
    <col min="2816" max="2816" width="0" style="1" hidden="1" customWidth="1"/>
    <col min="2817" max="2817" width="50.140625" style="1" bestFit="1" customWidth="1"/>
    <col min="2818" max="2821" width="9.42578125" style="1" bestFit="1" customWidth="1"/>
    <col min="2822" max="2822" width="9.5703125" style="1" customWidth="1"/>
    <col min="2823" max="2824" width="9.42578125" style="1" bestFit="1" customWidth="1"/>
    <col min="2825" max="3071" width="11.5703125" style="1"/>
    <col min="3072" max="3072" width="0" style="1" hidden="1" customWidth="1"/>
    <col min="3073" max="3073" width="50.140625" style="1" bestFit="1" customWidth="1"/>
    <col min="3074" max="3077" width="9.42578125" style="1" bestFit="1" customWidth="1"/>
    <col min="3078" max="3078" width="9.5703125" style="1" customWidth="1"/>
    <col min="3079" max="3080" width="9.42578125" style="1" bestFit="1" customWidth="1"/>
    <col min="3081" max="3327" width="11.5703125" style="1"/>
    <col min="3328" max="3328" width="0" style="1" hidden="1" customWidth="1"/>
    <col min="3329" max="3329" width="50.140625" style="1" bestFit="1" customWidth="1"/>
    <col min="3330" max="3333" width="9.42578125" style="1" bestFit="1" customWidth="1"/>
    <col min="3334" max="3334" width="9.5703125" style="1" customWidth="1"/>
    <col min="3335" max="3336" width="9.42578125" style="1" bestFit="1" customWidth="1"/>
    <col min="3337" max="3583" width="11.5703125" style="1"/>
    <col min="3584" max="3584" width="0" style="1" hidden="1" customWidth="1"/>
    <col min="3585" max="3585" width="50.140625" style="1" bestFit="1" customWidth="1"/>
    <col min="3586" max="3589" width="9.42578125" style="1" bestFit="1" customWidth="1"/>
    <col min="3590" max="3590" width="9.5703125" style="1" customWidth="1"/>
    <col min="3591" max="3592" width="9.42578125" style="1" bestFit="1" customWidth="1"/>
    <col min="3593" max="3839" width="11.5703125" style="1"/>
    <col min="3840" max="3840" width="0" style="1" hidden="1" customWidth="1"/>
    <col min="3841" max="3841" width="50.140625" style="1" bestFit="1" customWidth="1"/>
    <col min="3842" max="3845" width="9.42578125" style="1" bestFit="1" customWidth="1"/>
    <col min="3846" max="3846" width="9.5703125" style="1" customWidth="1"/>
    <col min="3847" max="3848" width="9.42578125" style="1" bestFit="1" customWidth="1"/>
    <col min="3849" max="4095" width="11.5703125" style="1"/>
    <col min="4096" max="4096" width="0" style="1" hidden="1" customWidth="1"/>
    <col min="4097" max="4097" width="50.140625" style="1" bestFit="1" customWidth="1"/>
    <col min="4098" max="4101" width="9.42578125" style="1" bestFit="1" customWidth="1"/>
    <col min="4102" max="4102" width="9.5703125" style="1" customWidth="1"/>
    <col min="4103" max="4104" width="9.42578125" style="1" bestFit="1" customWidth="1"/>
    <col min="4105" max="4351" width="11.5703125" style="1"/>
    <col min="4352" max="4352" width="0" style="1" hidden="1" customWidth="1"/>
    <col min="4353" max="4353" width="50.140625" style="1" bestFit="1" customWidth="1"/>
    <col min="4354" max="4357" width="9.42578125" style="1" bestFit="1" customWidth="1"/>
    <col min="4358" max="4358" width="9.5703125" style="1" customWidth="1"/>
    <col min="4359" max="4360" width="9.42578125" style="1" bestFit="1" customWidth="1"/>
    <col min="4361" max="4607" width="11.5703125" style="1"/>
    <col min="4608" max="4608" width="0" style="1" hidden="1" customWidth="1"/>
    <col min="4609" max="4609" width="50.140625" style="1" bestFit="1" customWidth="1"/>
    <col min="4610" max="4613" width="9.42578125" style="1" bestFit="1" customWidth="1"/>
    <col min="4614" max="4614" width="9.5703125" style="1" customWidth="1"/>
    <col min="4615" max="4616" width="9.42578125" style="1" bestFit="1" customWidth="1"/>
    <col min="4617" max="4863" width="11.5703125" style="1"/>
    <col min="4864" max="4864" width="0" style="1" hidden="1" customWidth="1"/>
    <col min="4865" max="4865" width="50.140625" style="1" bestFit="1" customWidth="1"/>
    <col min="4866" max="4869" width="9.42578125" style="1" bestFit="1" customWidth="1"/>
    <col min="4870" max="4870" width="9.5703125" style="1" customWidth="1"/>
    <col min="4871" max="4872" width="9.42578125" style="1" bestFit="1" customWidth="1"/>
    <col min="4873" max="5119" width="11.5703125" style="1"/>
    <col min="5120" max="5120" width="0" style="1" hidden="1" customWidth="1"/>
    <col min="5121" max="5121" width="50.140625" style="1" bestFit="1" customWidth="1"/>
    <col min="5122" max="5125" width="9.42578125" style="1" bestFit="1" customWidth="1"/>
    <col min="5126" max="5126" width="9.5703125" style="1" customWidth="1"/>
    <col min="5127" max="5128" width="9.42578125" style="1" bestFit="1" customWidth="1"/>
    <col min="5129" max="5375" width="11.5703125" style="1"/>
    <col min="5376" max="5376" width="0" style="1" hidden="1" customWidth="1"/>
    <col min="5377" max="5377" width="50.140625" style="1" bestFit="1" customWidth="1"/>
    <col min="5378" max="5381" width="9.42578125" style="1" bestFit="1" customWidth="1"/>
    <col min="5382" max="5382" width="9.5703125" style="1" customWidth="1"/>
    <col min="5383" max="5384" width="9.42578125" style="1" bestFit="1" customWidth="1"/>
    <col min="5385" max="5631" width="11.5703125" style="1"/>
    <col min="5632" max="5632" width="0" style="1" hidden="1" customWidth="1"/>
    <col min="5633" max="5633" width="50.140625" style="1" bestFit="1" customWidth="1"/>
    <col min="5634" max="5637" width="9.42578125" style="1" bestFit="1" customWidth="1"/>
    <col min="5638" max="5638" width="9.5703125" style="1" customWidth="1"/>
    <col min="5639" max="5640" width="9.42578125" style="1" bestFit="1" customWidth="1"/>
    <col min="5641" max="5887" width="11.5703125" style="1"/>
    <col min="5888" max="5888" width="0" style="1" hidden="1" customWidth="1"/>
    <col min="5889" max="5889" width="50.140625" style="1" bestFit="1" customWidth="1"/>
    <col min="5890" max="5893" width="9.42578125" style="1" bestFit="1" customWidth="1"/>
    <col min="5894" max="5894" width="9.5703125" style="1" customWidth="1"/>
    <col min="5895" max="5896" width="9.42578125" style="1" bestFit="1" customWidth="1"/>
    <col min="5897" max="6143" width="11.5703125" style="1"/>
    <col min="6144" max="6144" width="0" style="1" hidden="1" customWidth="1"/>
    <col min="6145" max="6145" width="50.140625" style="1" bestFit="1" customWidth="1"/>
    <col min="6146" max="6149" width="9.42578125" style="1" bestFit="1" customWidth="1"/>
    <col min="6150" max="6150" width="9.5703125" style="1" customWidth="1"/>
    <col min="6151" max="6152" width="9.42578125" style="1" bestFit="1" customWidth="1"/>
    <col min="6153" max="6399" width="11.5703125" style="1"/>
    <col min="6400" max="6400" width="0" style="1" hidden="1" customWidth="1"/>
    <col min="6401" max="6401" width="50.140625" style="1" bestFit="1" customWidth="1"/>
    <col min="6402" max="6405" width="9.42578125" style="1" bestFit="1" customWidth="1"/>
    <col min="6406" max="6406" width="9.5703125" style="1" customWidth="1"/>
    <col min="6407" max="6408" width="9.42578125" style="1" bestFit="1" customWidth="1"/>
    <col min="6409" max="6655" width="11.5703125" style="1"/>
    <col min="6656" max="6656" width="0" style="1" hidden="1" customWidth="1"/>
    <col min="6657" max="6657" width="50.140625" style="1" bestFit="1" customWidth="1"/>
    <col min="6658" max="6661" width="9.42578125" style="1" bestFit="1" customWidth="1"/>
    <col min="6662" max="6662" width="9.5703125" style="1" customWidth="1"/>
    <col min="6663" max="6664" width="9.42578125" style="1" bestFit="1" customWidth="1"/>
    <col min="6665" max="6911" width="11.5703125" style="1"/>
    <col min="6912" max="6912" width="0" style="1" hidden="1" customWidth="1"/>
    <col min="6913" max="6913" width="50.140625" style="1" bestFit="1" customWidth="1"/>
    <col min="6914" max="6917" width="9.42578125" style="1" bestFit="1" customWidth="1"/>
    <col min="6918" max="6918" width="9.5703125" style="1" customWidth="1"/>
    <col min="6919" max="6920" width="9.42578125" style="1" bestFit="1" customWidth="1"/>
    <col min="6921" max="7167" width="11.5703125" style="1"/>
    <col min="7168" max="7168" width="0" style="1" hidden="1" customWidth="1"/>
    <col min="7169" max="7169" width="50.140625" style="1" bestFit="1" customWidth="1"/>
    <col min="7170" max="7173" width="9.42578125" style="1" bestFit="1" customWidth="1"/>
    <col min="7174" max="7174" width="9.5703125" style="1" customWidth="1"/>
    <col min="7175" max="7176" width="9.42578125" style="1" bestFit="1" customWidth="1"/>
    <col min="7177" max="7423" width="11.5703125" style="1"/>
    <col min="7424" max="7424" width="0" style="1" hidden="1" customWidth="1"/>
    <col min="7425" max="7425" width="50.140625" style="1" bestFit="1" customWidth="1"/>
    <col min="7426" max="7429" width="9.42578125" style="1" bestFit="1" customWidth="1"/>
    <col min="7430" max="7430" width="9.5703125" style="1" customWidth="1"/>
    <col min="7431" max="7432" width="9.42578125" style="1" bestFit="1" customWidth="1"/>
    <col min="7433" max="7679" width="11.5703125" style="1"/>
    <col min="7680" max="7680" width="0" style="1" hidden="1" customWidth="1"/>
    <col min="7681" max="7681" width="50.140625" style="1" bestFit="1" customWidth="1"/>
    <col min="7682" max="7685" width="9.42578125" style="1" bestFit="1" customWidth="1"/>
    <col min="7686" max="7686" width="9.5703125" style="1" customWidth="1"/>
    <col min="7687" max="7688" width="9.42578125" style="1" bestFit="1" customWidth="1"/>
    <col min="7689" max="7935" width="11.5703125" style="1"/>
    <col min="7936" max="7936" width="0" style="1" hidden="1" customWidth="1"/>
    <col min="7937" max="7937" width="50.140625" style="1" bestFit="1" customWidth="1"/>
    <col min="7938" max="7941" width="9.42578125" style="1" bestFit="1" customWidth="1"/>
    <col min="7942" max="7942" width="9.5703125" style="1" customWidth="1"/>
    <col min="7943" max="7944" width="9.42578125" style="1" bestFit="1" customWidth="1"/>
    <col min="7945" max="8191" width="11.5703125" style="1"/>
    <col min="8192" max="8192" width="0" style="1" hidden="1" customWidth="1"/>
    <col min="8193" max="8193" width="50.140625" style="1" bestFit="1" customWidth="1"/>
    <col min="8194" max="8197" width="9.42578125" style="1" bestFit="1" customWidth="1"/>
    <col min="8198" max="8198" width="9.5703125" style="1" customWidth="1"/>
    <col min="8199" max="8200" width="9.42578125" style="1" bestFit="1" customWidth="1"/>
    <col min="8201" max="8447" width="11.5703125" style="1"/>
    <col min="8448" max="8448" width="0" style="1" hidden="1" customWidth="1"/>
    <col min="8449" max="8449" width="50.140625" style="1" bestFit="1" customWidth="1"/>
    <col min="8450" max="8453" width="9.42578125" style="1" bestFit="1" customWidth="1"/>
    <col min="8454" max="8454" width="9.5703125" style="1" customWidth="1"/>
    <col min="8455" max="8456" width="9.42578125" style="1" bestFit="1" customWidth="1"/>
    <col min="8457" max="8703" width="11.5703125" style="1"/>
    <col min="8704" max="8704" width="0" style="1" hidden="1" customWidth="1"/>
    <col min="8705" max="8705" width="50.140625" style="1" bestFit="1" customWidth="1"/>
    <col min="8706" max="8709" width="9.42578125" style="1" bestFit="1" customWidth="1"/>
    <col min="8710" max="8710" width="9.5703125" style="1" customWidth="1"/>
    <col min="8711" max="8712" width="9.42578125" style="1" bestFit="1" customWidth="1"/>
    <col min="8713" max="8959" width="11.5703125" style="1"/>
    <col min="8960" max="8960" width="0" style="1" hidden="1" customWidth="1"/>
    <col min="8961" max="8961" width="50.140625" style="1" bestFit="1" customWidth="1"/>
    <col min="8962" max="8965" width="9.42578125" style="1" bestFit="1" customWidth="1"/>
    <col min="8966" max="8966" width="9.5703125" style="1" customWidth="1"/>
    <col min="8967" max="8968" width="9.42578125" style="1" bestFit="1" customWidth="1"/>
    <col min="8969" max="9215" width="11.5703125" style="1"/>
    <col min="9216" max="9216" width="0" style="1" hidden="1" customWidth="1"/>
    <col min="9217" max="9217" width="50.140625" style="1" bestFit="1" customWidth="1"/>
    <col min="9218" max="9221" width="9.42578125" style="1" bestFit="1" customWidth="1"/>
    <col min="9222" max="9222" width="9.5703125" style="1" customWidth="1"/>
    <col min="9223" max="9224" width="9.42578125" style="1" bestFit="1" customWidth="1"/>
    <col min="9225" max="9471" width="11.5703125" style="1"/>
    <col min="9472" max="9472" width="0" style="1" hidden="1" customWidth="1"/>
    <col min="9473" max="9473" width="50.140625" style="1" bestFit="1" customWidth="1"/>
    <col min="9474" max="9477" width="9.42578125" style="1" bestFit="1" customWidth="1"/>
    <col min="9478" max="9478" width="9.5703125" style="1" customWidth="1"/>
    <col min="9479" max="9480" width="9.42578125" style="1" bestFit="1" customWidth="1"/>
    <col min="9481" max="9727" width="11.5703125" style="1"/>
    <col min="9728" max="9728" width="0" style="1" hidden="1" customWidth="1"/>
    <col min="9729" max="9729" width="50.140625" style="1" bestFit="1" customWidth="1"/>
    <col min="9730" max="9733" width="9.42578125" style="1" bestFit="1" customWidth="1"/>
    <col min="9734" max="9734" width="9.5703125" style="1" customWidth="1"/>
    <col min="9735" max="9736" width="9.42578125" style="1" bestFit="1" customWidth="1"/>
    <col min="9737" max="9983" width="11.5703125" style="1"/>
    <col min="9984" max="9984" width="0" style="1" hidden="1" customWidth="1"/>
    <col min="9985" max="9985" width="50.140625" style="1" bestFit="1" customWidth="1"/>
    <col min="9986" max="9989" width="9.42578125" style="1" bestFit="1" customWidth="1"/>
    <col min="9990" max="9990" width="9.5703125" style="1" customWidth="1"/>
    <col min="9991" max="9992" width="9.42578125" style="1" bestFit="1" customWidth="1"/>
    <col min="9993" max="10239" width="11.5703125" style="1"/>
    <col min="10240" max="10240" width="0" style="1" hidden="1" customWidth="1"/>
    <col min="10241" max="10241" width="50.140625" style="1" bestFit="1" customWidth="1"/>
    <col min="10242" max="10245" width="9.42578125" style="1" bestFit="1" customWidth="1"/>
    <col min="10246" max="10246" width="9.5703125" style="1" customWidth="1"/>
    <col min="10247" max="10248" width="9.42578125" style="1" bestFit="1" customWidth="1"/>
    <col min="10249" max="10495" width="11.5703125" style="1"/>
    <col min="10496" max="10496" width="0" style="1" hidden="1" customWidth="1"/>
    <col min="10497" max="10497" width="50.140625" style="1" bestFit="1" customWidth="1"/>
    <col min="10498" max="10501" width="9.42578125" style="1" bestFit="1" customWidth="1"/>
    <col min="10502" max="10502" width="9.5703125" style="1" customWidth="1"/>
    <col min="10503" max="10504" width="9.42578125" style="1" bestFit="1" customWidth="1"/>
    <col min="10505" max="10751" width="11.5703125" style="1"/>
    <col min="10752" max="10752" width="0" style="1" hidden="1" customWidth="1"/>
    <col min="10753" max="10753" width="50.140625" style="1" bestFit="1" customWidth="1"/>
    <col min="10754" max="10757" width="9.42578125" style="1" bestFit="1" customWidth="1"/>
    <col min="10758" max="10758" width="9.5703125" style="1" customWidth="1"/>
    <col min="10759" max="10760" width="9.42578125" style="1" bestFit="1" customWidth="1"/>
    <col min="10761" max="11007" width="11.5703125" style="1"/>
    <col min="11008" max="11008" width="0" style="1" hidden="1" customWidth="1"/>
    <col min="11009" max="11009" width="50.140625" style="1" bestFit="1" customWidth="1"/>
    <col min="11010" max="11013" width="9.42578125" style="1" bestFit="1" customWidth="1"/>
    <col min="11014" max="11014" width="9.5703125" style="1" customWidth="1"/>
    <col min="11015" max="11016" width="9.42578125" style="1" bestFit="1" customWidth="1"/>
    <col min="11017" max="11263" width="11.5703125" style="1"/>
    <col min="11264" max="11264" width="0" style="1" hidden="1" customWidth="1"/>
    <col min="11265" max="11265" width="50.140625" style="1" bestFit="1" customWidth="1"/>
    <col min="11266" max="11269" width="9.42578125" style="1" bestFit="1" customWidth="1"/>
    <col min="11270" max="11270" width="9.5703125" style="1" customWidth="1"/>
    <col min="11271" max="11272" width="9.42578125" style="1" bestFit="1" customWidth="1"/>
    <col min="11273" max="11519" width="11.5703125" style="1"/>
    <col min="11520" max="11520" width="0" style="1" hidden="1" customWidth="1"/>
    <col min="11521" max="11521" width="50.140625" style="1" bestFit="1" customWidth="1"/>
    <col min="11522" max="11525" width="9.42578125" style="1" bestFit="1" customWidth="1"/>
    <col min="11526" max="11526" width="9.5703125" style="1" customWidth="1"/>
    <col min="11527" max="11528" width="9.42578125" style="1" bestFit="1" customWidth="1"/>
    <col min="11529" max="11775" width="11.5703125" style="1"/>
    <col min="11776" max="11776" width="0" style="1" hidden="1" customWidth="1"/>
    <col min="11777" max="11777" width="50.140625" style="1" bestFit="1" customWidth="1"/>
    <col min="11778" max="11781" width="9.42578125" style="1" bestFit="1" customWidth="1"/>
    <col min="11782" max="11782" width="9.5703125" style="1" customWidth="1"/>
    <col min="11783" max="11784" width="9.42578125" style="1" bestFit="1" customWidth="1"/>
    <col min="11785" max="12031" width="11.5703125" style="1"/>
    <col min="12032" max="12032" width="0" style="1" hidden="1" customWidth="1"/>
    <col min="12033" max="12033" width="50.140625" style="1" bestFit="1" customWidth="1"/>
    <col min="12034" max="12037" width="9.42578125" style="1" bestFit="1" customWidth="1"/>
    <col min="12038" max="12038" width="9.5703125" style="1" customWidth="1"/>
    <col min="12039" max="12040" width="9.42578125" style="1" bestFit="1" customWidth="1"/>
    <col min="12041" max="12287" width="11.5703125" style="1"/>
    <col min="12288" max="12288" width="0" style="1" hidden="1" customWidth="1"/>
    <col min="12289" max="12289" width="50.140625" style="1" bestFit="1" customWidth="1"/>
    <col min="12290" max="12293" width="9.42578125" style="1" bestFit="1" customWidth="1"/>
    <col min="12294" max="12294" width="9.5703125" style="1" customWidth="1"/>
    <col min="12295" max="12296" width="9.42578125" style="1" bestFit="1" customWidth="1"/>
    <col min="12297" max="12543" width="11.5703125" style="1"/>
    <col min="12544" max="12544" width="0" style="1" hidden="1" customWidth="1"/>
    <col min="12545" max="12545" width="50.140625" style="1" bestFit="1" customWidth="1"/>
    <col min="12546" max="12549" width="9.42578125" style="1" bestFit="1" customWidth="1"/>
    <col min="12550" max="12550" width="9.5703125" style="1" customWidth="1"/>
    <col min="12551" max="12552" width="9.42578125" style="1" bestFit="1" customWidth="1"/>
    <col min="12553" max="12799" width="11.5703125" style="1"/>
    <col min="12800" max="12800" width="0" style="1" hidden="1" customWidth="1"/>
    <col min="12801" max="12801" width="50.140625" style="1" bestFit="1" customWidth="1"/>
    <col min="12802" max="12805" width="9.42578125" style="1" bestFit="1" customWidth="1"/>
    <col min="12806" max="12806" width="9.5703125" style="1" customWidth="1"/>
    <col min="12807" max="12808" width="9.42578125" style="1" bestFit="1" customWidth="1"/>
    <col min="12809" max="13055" width="11.5703125" style="1"/>
    <col min="13056" max="13056" width="0" style="1" hidden="1" customWidth="1"/>
    <col min="13057" max="13057" width="50.140625" style="1" bestFit="1" customWidth="1"/>
    <col min="13058" max="13061" width="9.42578125" style="1" bestFit="1" customWidth="1"/>
    <col min="13062" max="13062" width="9.5703125" style="1" customWidth="1"/>
    <col min="13063" max="13064" width="9.42578125" style="1" bestFit="1" customWidth="1"/>
    <col min="13065" max="13311" width="11.5703125" style="1"/>
    <col min="13312" max="13312" width="0" style="1" hidden="1" customWidth="1"/>
    <col min="13313" max="13313" width="50.140625" style="1" bestFit="1" customWidth="1"/>
    <col min="13314" max="13317" width="9.42578125" style="1" bestFit="1" customWidth="1"/>
    <col min="13318" max="13318" width="9.5703125" style="1" customWidth="1"/>
    <col min="13319" max="13320" width="9.42578125" style="1" bestFit="1" customWidth="1"/>
    <col min="13321" max="13567" width="11.5703125" style="1"/>
    <col min="13568" max="13568" width="0" style="1" hidden="1" customWidth="1"/>
    <col min="13569" max="13569" width="50.140625" style="1" bestFit="1" customWidth="1"/>
    <col min="13570" max="13573" width="9.42578125" style="1" bestFit="1" customWidth="1"/>
    <col min="13574" max="13574" width="9.5703125" style="1" customWidth="1"/>
    <col min="13575" max="13576" width="9.42578125" style="1" bestFit="1" customWidth="1"/>
    <col min="13577" max="13823" width="11.5703125" style="1"/>
    <col min="13824" max="13824" width="0" style="1" hidden="1" customWidth="1"/>
    <col min="13825" max="13825" width="50.140625" style="1" bestFit="1" customWidth="1"/>
    <col min="13826" max="13829" width="9.42578125" style="1" bestFit="1" customWidth="1"/>
    <col min="13830" max="13830" width="9.5703125" style="1" customWidth="1"/>
    <col min="13831" max="13832" width="9.42578125" style="1" bestFit="1" customWidth="1"/>
    <col min="13833" max="14079" width="11.5703125" style="1"/>
    <col min="14080" max="14080" width="0" style="1" hidden="1" customWidth="1"/>
    <col min="14081" max="14081" width="50.140625" style="1" bestFit="1" customWidth="1"/>
    <col min="14082" max="14085" width="9.42578125" style="1" bestFit="1" customWidth="1"/>
    <col min="14086" max="14086" width="9.5703125" style="1" customWidth="1"/>
    <col min="14087" max="14088" width="9.42578125" style="1" bestFit="1" customWidth="1"/>
    <col min="14089" max="14335" width="11.5703125" style="1"/>
    <col min="14336" max="14336" width="0" style="1" hidden="1" customWidth="1"/>
    <col min="14337" max="14337" width="50.140625" style="1" bestFit="1" customWidth="1"/>
    <col min="14338" max="14341" width="9.42578125" style="1" bestFit="1" customWidth="1"/>
    <col min="14342" max="14342" width="9.5703125" style="1" customWidth="1"/>
    <col min="14343" max="14344" width="9.42578125" style="1" bestFit="1" customWidth="1"/>
    <col min="14345" max="14591" width="11.5703125" style="1"/>
    <col min="14592" max="14592" width="0" style="1" hidden="1" customWidth="1"/>
    <col min="14593" max="14593" width="50.140625" style="1" bestFit="1" customWidth="1"/>
    <col min="14594" max="14597" width="9.42578125" style="1" bestFit="1" customWidth="1"/>
    <col min="14598" max="14598" width="9.5703125" style="1" customWidth="1"/>
    <col min="14599" max="14600" width="9.42578125" style="1" bestFit="1" customWidth="1"/>
    <col min="14601" max="14847" width="11.5703125" style="1"/>
    <col min="14848" max="14848" width="0" style="1" hidden="1" customWidth="1"/>
    <col min="14849" max="14849" width="50.140625" style="1" bestFit="1" customWidth="1"/>
    <col min="14850" max="14853" width="9.42578125" style="1" bestFit="1" customWidth="1"/>
    <col min="14854" max="14854" width="9.5703125" style="1" customWidth="1"/>
    <col min="14855" max="14856" width="9.42578125" style="1" bestFit="1" customWidth="1"/>
    <col min="14857" max="15103" width="11.5703125" style="1"/>
    <col min="15104" max="15104" width="0" style="1" hidden="1" customWidth="1"/>
    <col min="15105" max="15105" width="50.140625" style="1" bestFit="1" customWidth="1"/>
    <col min="15106" max="15109" width="9.42578125" style="1" bestFit="1" customWidth="1"/>
    <col min="15110" max="15110" width="9.5703125" style="1" customWidth="1"/>
    <col min="15111" max="15112" width="9.42578125" style="1" bestFit="1" customWidth="1"/>
    <col min="15113" max="15359" width="11.5703125" style="1"/>
    <col min="15360" max="15360" width="0" style="1" hidden="1" customWidth="1"/>
    <col min="15361" max="15361" width="50.140625" style="1" bestFit="1" customWidth="1"/>
    <col min="15362" max="15365" width="9.42578125" style="1" bestFit="1" customWidth="1"/>
    <col min="15366" max="15366" width="9.5703125" style="1" customWidth="1"/>
    <col min="15367" max="15368" width="9.42578125" style="1" bestFit="1" customWidth="1"/>
    <col min="15369" max="15615" width="11.5703125" style="1"/>
    <col min="15616" max="15616" width="0" style="1" hidden="1" customWidth="1"/>
    <col min="15617" max="15617" width="50.140625" style="1" bestFit="1" customWidth="1"/>
    <col min="15618" max="15621" width="9.42578125" style="1" bestFit="1" customWidth="1"/>
    <col min="15622" max="15622" width="9.5703125" style="1" customWidth="1"/>
    <col min="15623" max="15624" width="9.42578125" style="1" bestFit="1" customWidth="1"/>
    <col min="15625" max="15871" width="11.5703125" style="1"/>
    <col min="15872" max="15872" width="0" style="1" hidden="1" customWidth="1"/>
    <col min="15873" max="15873" width="50.140625" style="1" bestFit="1" customWidth="1"/>
    <col min="15874" max="15877" width="9.42578125" style="1" bestFit="1" customWidth="1"/>
    <col min="15878" max="15878" width="9.5703125" style="1" customWidth="1"/>
    <col min="15879" max="15880" width="9.42578125" style="1" bestFit="1" customWidth="1"/>
    <col min="15881" max="16127" width="11.5703125" style="1"/>
    <col min="16128" max="16128" width="0" style="1" hidden="1" customWidth="1"/>
    <col min="16129" max="16129" width="50.140625" style="1" bestFit="1" customWidth="1"/>
    <col min="16130" max="16133" width="9.42578125" style="1" bestFit="1" customWidth="1"/>
    <col min="16134" max="16134" width="9.5703125" style="1" customWidth="1"/>
    <col min="16135" max="16136" width="9.42578125" style="1" bestFit="1" customWidth="1"/>
    <col min="16137" max="16384" width="11.5703125" style="1"/>
  </cols>
  <sheetData>
    <row r="1" spans="1:16" ht="12.75">
      <c r="A1" s="100" t="s">
        <v>319</v>
      </c>
      <c r="B1" s="3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320</v>
      </c>
      <c r="B4" s="28">
        <v>311602.2</v>
      </c>
      <c r="C4" s="28">
        <v>369895.3</v>
      </c>
      <c r="D4" s="28">
        <v>381853.5</v>
      </c>
      <c r="E4" s="28">
        <v>387734</v>
      </c>
      <c r="F4" s="28">
        <v>398292.5</v>
      </c>
      <c r="G4" s="29">
        <v>397992.5</v>
      </c>
      <c r="H4" s="30">
        <v>423825.1</v>
      </c>
      <c r="I4" s="8"/>
      <c r="J4" s="8"/>
      <c r="K4" s="8"/>
      <c r="L4" s="8"/>
      <c r="M4" s="8"/>
      <c r="N4" s="8"/>
      <c r="O4" s="8"/>
      <c r="P4" s="9"/>
    </row>
    <row r="5" spans="1:16" s="103" customFormat="1" ht="13.9" customHeight="1">
      <c r="A5" s="23" t="s">
        <v>321</v>
      </c>
      <c r="B5" s="28">
        <v>33693.199999999997</v>
      </c>
      <c r="C5" s="28">
        <v>26247.1</v>
      </c>
      <c r="D5" s="28">
        <v>27098.6</v>
      </c>
      <c r="E5" s="28">
        <v>32683.8</v>
      </c>
      <c r="F5" s="28">
        <v>41818.199999999997</v>
      </c>
      <c r="G5" s="29">
        <v>41818.199999999997</v>
      </c>
      <c r="H5" s="30">
        <v>61262.1</v>
      </c>
      <c r="I5" s="101"/>
      <c r="J5" s="101"/>
      <c r="K5" s="101"/>
      <c r="L5" s="101"/>
      <c r="M5" s="101"/>
      <c r="N5" s="101"/>
      <c r="O5" s="101"/>
      <c r="P5" s="102"/>
    </row>
    <row r="6" spans="1:16" s="4" customFormat="1" ht="13.9" customHeight="1">
      <c r="A6" s="17"/>
      <c r="B6" s="28"/>
      <c r="C6" s="28"/>
      <c r="D6" s="28"/>
      <c r="E6" s="28"/>
      <c r="F6" s="28"/>
      <c r="G6" s="29"/>
      <c r="H6" s="30"/>
      <c r="I6" s="8"/>
      <c r="J6" s="8"/>
      <c r="K6" s="8"/>
      <c r="L6" s="8"/>
      <c r="M6" s="8"/>
      <c r="N6" s="8"/>
      <c r="O6" s="8"/>
      <c r="P6" s="9"/>
    </row>
    <row r="7" spans="1:16" s="4" customFormat="1" ht="13.9" customHeight="1">
      <c r="A7" s="23" t="s">
        <v>322</v>
      </c>
      <c r="B7" s="18"/>
      <c r="C7" s="18"/>
      <c r="D7" s="18"/>
      <c r="E7" s="18"/>
      <c r="F7" s="18"/>
      <c r="G7" s="19"/>
      <c r="H7" s="20"/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162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9">
        <v>0</v>
      </c>
      <c r="H8" s="20">
        <v>0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203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9">
        <v>0</v>
      </c>
      <c r="H9" s="20">
        <v>0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313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9">
        <v>0</v>
      </c>
      <c r="H10" s="20">
        <v>0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21" t="s">
        <v>323</v>
      </c>
      <c r="B11" s="18">
        <v>69839.399999999994</v>
      </c>
      <c r="C11" s="18">
        <v>73083.8</v>
      </c>
      <c r="D11" s="18">
        <v>75412.3</v>
      </c>
      <c r="E11" s="18">
        <v>78556.399999999994</v>
      </c>
      <c r="F11" s="18">
        <v>96028.5</v>
      </c>
      <c r="G11" s="19">
        <v>91880.799999999988</v>
      </c>
      <c r="H11" s="20">
        <v>96923.8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3.9" customHeight="1">
      <c r="A12" s="21" t="s">
        <v>234</v>
      </c>
      <c r="B12" s="18">
        <v>5130.6000000000004</v>
      </c>
      <c r="C12" s="18">
        <v>5706.7</v>
      </c>
      <c r="D12" s="18">
        <v>5918.4</v>
      </c>
      <c r="E12" s="18">
        <v>6750.1</v>
      </c>
      <c r="F12" s="18">
        <v>7800.2</v>
      </c>
      <c r="G12" s="19">
        <v>7800.2</v>
      </c>
      <c r="H12" s="20">
        <v>9636.9</v>
      </c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21" t="s">
        <v>314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9">
        <v>0</v>
      </c>
      <c r="H13" s="20">
        <v>0</v>
      </c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21" t="s">
        <v>20</v>
      </c>
      <c r="B14" s="18">
        <v>586.6</v>
      </c>
      <c r="C14" s="18">
        <v>626.6</v>
      </c>
      <c r="D14" s="18">
        <v>669.4</v>
      </c>
      <c r="E14" s="18">
        <v>715</v>
      </c>
      <c r="F14" s="18">
        <v>751.7</v>
      </c>
      <c r="G14" s="19">
        <v>751.7</v>
      </c>
      <c r="H14" s="20">
        <v>806.8</v>
      </c>
      <c r="I14" s="22"/>
      <c r="J14" s="22"/>
      <c r="K14" s="22"/>
      <c r="L14" s="22"/>
      <c r="M14" s="22"/>
      <c r="N14" s="22"/>
      <c r="O14" s="22"/>
      <c r="P14" s="9"/>
    </row>
    <row r="15" spans="1:16" s="4" customFormat="1" ht="13.9" customHeight="1">
      <c r="A15" s="17" t="s">
        <v>324</v>
      </c>
      <c r="B15" s="24">
        <v>75556.600000000006</v>
      </c>
      <c r="C15" s="24">
        <v>79417.100000000006</v>
      </c>
      <c r="D15" s="24">
        <v>82000.099999999991</v>
      </c>
      <c r="E15" s="24">
        <v>86021.5</v>
      </c>
      <c r="F15" s="24">
        <v>104580.4</v>
      </c>
      <c r="G15" s="25">
        <v>100432.69999999998</v>
      </c>
      <c r="H15" s="26">
        <v>107367.5</v>
      </c>
      <c r="I15" s="8"/>
      <c r="J15" s="8"/>
      <c r="K15" s="8"/>
      <c r="L15" s="8"/>
      <c r="M15" s="8"/>
      <c r="N15" s="8"/>
      <c r="O15" s="8"/>
      <c r="P15" s="9"/>
    </row>
    <row r="16" spans="1:16" s="4" customFormat="1" ht="13.9" customHeight="1">
      <c r="A16" s="21"/>
      <c r="B16" s="18"/>
      <c r="C16" s="18"/>
      <c r="D16" s="18"/>
      <c r="E16" s="18"/>
      <c r="F16" s="18"/>
      <c r="G16" s="19"/>
      <c r="H16" s="20"/>
      <c r="I16" s="22"/>
      <c r="J16" s="22"/>
      <c r="K16" s="22"/>
      <c r="L16" s="22"/>
      <c r="M16" s="22"/>
      <c r="N16" s="22"/>
      <c r="O16" s="22"/>
      <c r="P16" s="9"/>
    </row>
    <row r="17" spans="1:16" s="4" customFormat="1" ht="14.45" customHeight="1" thickBot="1">
      <c r="A17" s="23" t="s">
        <v>325</v>
      </c>
      <c r="B17" s="31">
        <v>420852</v>
      </c>
      <c r="C17" s="31">
        <v>475559.5</v>
      </c>
      <c r="D17" s="31">
        <v>490952.19999999995</v>
      </c>
      <c r="E17" s="31">
        <v>506439.3</v>
      </c>
      <c r="F17" s="31">
        <v>544691.1</v>
      </c>
      <c r="G17" s="32">
        <v>540243.4</v>
      </c>
      <c r="H17" s="33">
        <v>592454.69999999995</v>
      </c>
      <c r="I17" s="22"/>
      <c r="J17" s="22"/>
      <c r="K17" s="22"/>
      <c r="L17" s="22"/>
      <c r="M17" s="22"/>
      <c r="N17" s="22"/>
      <c r="O17" s="22"/>
      <c r="P17" s="9"/>
    </row>
    <row r="18" spans="1:16" ht="7.15" customHeight="1" thickTop="1">
      <c r="A18" s="43"/>
      <c r="B18" s="3"/>
      <c r="C18" s="3"/>
      <c r="D18" s="3"/>
      <c r="E18" s="3"/>
      <c r="F18" s="3"/>
      <c r="G18" s="3"/>
      <c r="H18" s="3"/>
    </row>
    <row r="19" spans="1:16" ht="12.75">
      <c r="A19" s="43"/>
      <c r="B19" s="3"/>
      <c r="C19" s="3"/>
      <c r="D19" s="3"/>
      <c r="E19" s="3"/>
      <c r="F19" s="3"/>
      <c r="G19" s="3"/>
      <c r="H19" s="3"/>
    </row>
    <row r="20" spans="1:16" ht="12.75">
      <c r="A20" s="2" t="s">
        <v>326</v>
      </c>
      <c r="B20" s="3"/>
      <c r="C20" s="3"/>
      <c r="D20" s="3"/>
      <c r="E20" s="3"/>
      <c r="F20" s="3"/>
      <c r="G20" s="3"/>
      <c r="H20" s="3"/>
    </row>
    <row r="21" spans="1:16" s="4" customFormat="1" ht="13.9" customHeight="1">
      <c r="A21" s="5" t="s">
        <v>1</v>
      </c>
      <c r="B21" s="64" t="s">
        <v>2</v>
      </c>
      <c r="C21" s="68"/>
      <c r="D21" s="68"/>
      <c r="E21" s="68"/>
      <c r="F21" s="7" t="s">
        <v>3</v>
      </c>
      <c r="G21" s="66" t="s">
        <v>4</v>
      </c>
      <c r="H21" s="67"/>
      <c r="I21" s="8"/>
      <c r="J21" s="8"/>
      <c r="K21" s="8"/>
      <c r="L21" s="8"/>
      <c r="M21" s="8"/>
      <c r="N21" s="8"/>
      <c r="O21" s="8"/>
      <c r="P21" s="9"/>
    </row>
    <row r="22" spans="1:16" s="10" customFormat="1" ht="13.9" customHeight="1" thickBot="1">
      <c r="A22" s="11"/>
      <c r="B22" s="12">
        <v>2015</v>
      </c>
      <c r="C22" s="12">
        <v>2016</v>
      </c>
      <c r="D22" s="12">
        <v>2017</v>
      </c>
      <c r="E22" s="12">
        <v>2018</v>
      </c>
      <c r="F22" s="13">
        <v>2019</v>
      </c>
      <c r="G22" s="14">
        <v>2019</v>
      </c>
      <c r="H22" s="15">
        <v>2020</v>
      </c>
      <c r="I22" s="16"/>
      <c r="J22" s="16"/>
      <c r="K22" s="16"/>
      <c r="L22" s="16"/>
      <c r="M22" s="16"/>
      <c r="N22" s="16"/>
      <c r="O22" s="16"/>
    </row>
    <row r="23" spans="1:16" s="4" customFormat="1" ht="13.9" customHeight="1" thickTop="1">
      <c r="A23" s="17" t="s">
        <v>320</v>
      </c>
      <c r="B23" s="28">
        <v>189608.7</v>
      </c>
      <c r="C23" s="28">
        <v>221428.4</v>
      </c>
      <c r="D23" s="28">
        <v>236491.3</v>
      </c>
      <c r="E23" s="28">
        <v>258358.7</v>
      </c>
      <c r="F23" s="28">
        <v>271496.59999999998</v>
      </c>
      <c r="G23" s="29">
        <v>268796.59999999998</v>
      </c>
      <c r="H23" s="30">
        <v>339670.1</v>
      </c>
      <c r="I23" s="8"/>
      <c r="J23" s="8"/>
      <c r="K23" s="8"/>
      <c r="L23" s="8"/>
      <c r="M23" s="8"/>
      <c r="N23" s="8"/>
      <c r="O23" s="8"/>
      <c r="P23" s="9"/>
    </row>
    <row r="24" spans="1:16" s="103" customFormat="1" ht="13.9" customHeight="1">
      <c r="A24" s="23" t="s">
        <v>321</v>
      </c>
      <c r="B24" s="28">
        <v>25197.7</v>
      </c>
      <c r="C24" s="28">
        <v>25279.9</v>
      </c>
      <c r="D24" s="28">
        <v>26117.200000000001</v>
      </c>
      <c r="E24" s="28">
        <v>32954.5</v>
      </c>
      <c r="F24" s="28">
        <v>36109.599999999999</v>
      </c>
      <c r="G24" s="29">
        <v>36109.599999999999</v>
      </c>
      <c r="H24" s="30">
        <v>36191.1</v>
      </c>
      <c r="I24" s="101"/>
      <c r="J24" s="101"/>
      <c r="K24" s="101"/>
      <c r="L24" s="101"/>
      <c r="M24" s="101"/>
      <c r="N24" s="101"/>
      <c r="O24" s="101"/>
      <c r="P24" s="102"/>
    </row>
    <row r="25" spans="1:16" s="4" customFormat="1" ht="13.9" customHeight="1">
      <c r="A25" s="17"/>
      <c r="B25" s="28"/>
      <c r="C25" s="28"/>
      <c r="D25" s="28"/>
      <c r="E25" s="28"/>
      <c r="F25" s="28"/>
      <c r="G25" s="29"/>
      <c r="H25" s="30"/>
      <c r="I25" s="8"/>
      <c r="J25" s="8"/>
      <c r="K25" s="8"/>
      <c r="L25" s="8"/>
      <c r="M25" s="8"/>
      <c r="N25" s="8"/>
      <c r="O25" s="8"/>
      <c r="P25" s="9"/>
    </row>
    <row r="26" spans="1:16" s="4" customFormat="1" ht="13.9" customHeight="1">
      <c r="A26" s="23" t="s">
        <v>322</v>
      </c>
      <c r="B26" s="18"/>
      <c r="C26" s="18"/>
      <c r="D26" s="18"/>
      <c r="E26" s="18"/>
      <c r="F26" s="18"/>
      <c r="G26" s="19"/>
      <c r="H26" s="20"/>
      <c r="I26" s="22"/>
      <c r="J26" s="22"/>
      <c r="K26" s="22"/>
      <c r="L26" s="22"/>
      <c r="M26" s="22"/>
      <c r="N26" s="22"/>
      <c r="O26" s="22"/>
      <c r="P26" s="9"/>
    </row>
    <row r="27" spans="1:16" s="4" customFormat="1" ht="13.9" customHeight="1">
      <c r="A27" s="21" t="s">
        <v>162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9">
        <v>0</v>
      </c>
      <c r="H27" s="20">
        <v>0</v>
      </c>
      <c r="I27" s="22"/>
      <c r="J27" s="22"/>
      <c r="K27" s="22"/>
      <c r="L27" s="22"/>
      <c r="M27" s="22"/>
      <c r="N27" s="22"/>
      <c r="O27" s="22"/>
      <c r="P27" s="9"/>
    </row>
    <row r="28" spans="1:16" s="4" customFormat="1" ht="13.9" customHeight="1">
      <c r="A28" s="21" t="s">
        <v>203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9">
        <v>0</v>
      </c>
      <c r="H28" s="20">
        <v>0</v>
      </c>
      <c r="I28" s="22"/>
      <c r="J28" s="22"/>
      <c r="K28" s="22"/>
      <c r="L28" s="22"/>
      <c r="M28" s="22"/>
      <c r="N28" s="22"/>
      <c r="O28" s="22"/>
      <c r="P28" s="9"/>
    </row>
    <row r="29" spans="1:16" s="4" customFormat="1" ht="13.9" customHeight="1">
      <c r="A29" s="21" t="s">
        <v>313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9">
        <v>0</v>
      </c>
      <c r="H29" s="20">
        <v>0</v>
      </c>
      <c r="I29" s="22"/>
      <c r="J29" s="22"/>
      <c r="K29" s="22"/>
      <c r="L29" s="22"/>
      <c r="M29" s="22"/>
      <c r="N29" s="22"/>
      <c r="O29" s="22"/>
      <c r="P29" s="9"/>
    </row>
    <row r="30" spans="1:16" s="4" customFormat="1" ht="13.9" customHeight="1">
      <c r="A30" s="21" t="s">
        <v>323</v>
      </c>
      <c r="B30" s="18">
        <v>45301.1</v>
      </c>
      <c r="C30" s="18">
        <v>47262.7</v>
      </c>
      <c r="D30" s="18">
        <v>47315.1</v>
      </c>
      <c r="E30" s="18">
        <v>47176.100000000006</v>
      </c>
      <c r="F30" s="18">
        <v>59940.5</v>
      </c>
      <c r="G30" s="19">
        <v>55078.2</v>
      </c>
      <c r="H30" s="20">
        <v>58030.600000000006</v>
      </c>
      <c r="I30" s="22"/>
      <c r="J30" s="22"/>
      <c r="K30" s="22"/>
      <c r="L30" s="22"/>
      <c r="M30" s="22"/>
      <c r="N30" s="22"/>
      <c r="O30" s="22"/>
      <c r="P30" s="9"/>
    </row>
    <row r="31" spans="1:16" s="4" customFormat="1" ht="13.9" customHeight="1">
      <c r="A31" s="21" t="s">
        <v>234</v>
      </c>
      <c r="B31" s="18">
        <v>5130.6000000000004</v>
      </c>
      <c r="C31" s="18">
        <v>5706.7</v>
      </c>
      <c r="D31" s="18">
        <v>5918.4</v>
      </c>
      <c r="E31" s="18">
        <v>6750.1</v>
      </c>
      <c r="F31" s="18">
        <v>7800.2</v>
      </c>
      <c r="G31" s="19">
        <v>7800.2</v>
      </c>
      <c r="H31" s="20">
        <v>9636.9</v>
      </c>
      <c r="I31" s="22"/>
      <c r="J31" s="22"/>
      <c r="K31" s="22"/>
      <c r="L31" s="22"/>
      <c r="M31" s="22"/>
      <c r="N31" s="22"/>
      <c r="O31" s="22"/>
      <c r="P31" s="9"/>
    </row>
    <row r="32" spans="1:16" s="4" customFormat="1" ht="13.9" customHeight="1">
      <c r="A32" s="21" t="s">
        <v>314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9">
        <v>0</v>
      </c>
      <c r="H32" s="20">
        <v>0</v>
      </c>
      <c r="I32" s="22"/>
      <c r="J32" s="22"/>
      <c r="K32" s="22"/>
      <c r="L32" s="22"/>
      <c r="M32" s="22"/>
      <c r="N32" s="22"/>
      <c r="O32" s="22"/>
      <c r="P32" s="9"/>
    </row>
    <row r="33" spans="1:16" s="4" customFormat="1" ht="13.9" customHeight="1">
      <c r="A33" s="21" t="s">
        <v>20</v>
      </c>
      <c r="B33" s="18">
        <v>586.6</v>
      </c>
      <c r="C33" s="18">
        <v>626.6</v>
      </c>
      <c r="D33" s="18">
        <v>669.4</v>
      </c>
      <c r="E33" s="18">
        <v>715</v>
      </c>
      <c r="F33" s="18">
        <v>751.7</v>
      </c>
      <c r="G33" s="19">
        <v>751.7</v>
      </c>
      <c r="H33" s="20">
        <v>806.8</v>
      </c>
      <c r="I33" s="22"/>
      <c r="J33" s="22"/>
      <c r="K33" s="22"/>
      <c r="L33" s="22"/>
      <c r="M33" s="22"/>
      <c r="N33" s="22"/>
      <c r="O33" s="22"/>
      <c r="P33" s="9"/>
    </row>
    <row r="34" spans="1:16" s="4" customFormat="1" ht="13.9" customHeight="1">
      <c r="A34" s="17" t="s">
        <v>324</v>
      </c>
      <c r="B34" s="24">
        <v>51018.299999999996</v>
      </c>
      <c r="C34" s="24">
        <v>53595.999999999993</v>
      </c>
      <c r="D34" s="24">
        <v>53902.9</v>
      </c>
      <c r="E34" s="24">
        <v>54641.200000000004</v>
      </c>
      <c r="F34" s="24">
        <v>68492.399999999994</v>
      </c>
      <c r="G34" s="25">
        <v>63630.099999999991</v>
      </c>
      <c r="H34" s="26">
        <v>68474.3</v>
      </c>
      <c r="I34" s="8"/>
      <c r="J34" s="8"/>
      <c r="K34" s="8"/>
      <c r="L34" s="8"/>
      <c r="M34" s="8"/>
      <c r="N34" s="8"/>
      <c r="O34" s="8"/>
      <c r="P34" s="9"/>
    </row>
    <row r="35" spans="1:16" s="4" customFormat="1" ht="13.9" customHeight="1">
      <c r="A35" s="21"/>
      <c r="B35" s="18"/>
      <c r="C35" s="18"/>
      <c r="D35" s="18"/>
      <c r="E35" s="18"/>
      <c r="F35" s="18"/>
      <c r="G35" s="19"/>
      <c r="H35" s="20"/>
      <c r="I35" s="22"/>
      <c r="J35" s="22"/>
      <c r="K35" s="22"/>
      <c r="L35" s="22"/>
      <c r="M35" s="22"/>
      <c r="N35" s="22"/>
      <c r="O35" s="22"/>
      <c r="P35" s="9"/>
    </row>
    <row r="36" spans="1:16" s="4" customFormat="1" ht="14.45" customHeight="1" thickBot="1">
      <c r="A36" s="23" t="s">
        <v>325</v>
      </c>
      <c r="B36" s="31">
        <v>265824.7</v>
      </c>
      <c r="C36" s="31">
        <v>300304.3</v>
      </c>
      <c r="D36" s="31">
        <v>316511.40000000002</v>
      </c>
      <c r="E36" s="31">
        <v>345954.4</v>
      </c>
      <c r="F36" s="31">
        <v>376098.6</v>
      </c>
      <c r="G36" s="32">
        <v>368536.29999999993</v>
      </c>
      <c r="H36" s="33">
        <v>444335.49999999994</v>
      </c>
      <c r="I36" s="22"/>
      <c r="J36" s="22"/>
      <c r="K36" s="22"/>
      <c r="L36" s="22"/>
      <c r="M36" s="22"/>
      <c r="N36" s="22"/>
      <c r="O36" s="22"/>
      <c r="P36" s="9"/>
    </row>
    <row r="37" spans="1:16" ht="7.15" customHeight="1" thickTop="1">
      <c r="A37" s="43"/>
      <c r="B37" s="3"/>
      <c r="C37" s="3"/>
      <c r="D37" s="3"/>
      <c r="E37" s="3"/>
      <c r="F37" s="3"/>
      <c r="G37" s="3"/>
      <c r="H37" s="3"/>
    </row>
    <row r="38" spans="1:16" ht="12.75">
      <c r="A38" s="43"/>
      <c r="B38" s="3"/>
      <c r="C38" s="3"/>
      <c r="D38" s="3"/>
      <c r="E38" s="3"/>
      <c r="F38" s="3"/>
      <c r="G38" s="3"/>
      <c r="H38" s="3"/>
    </row>
    <row r="39" spans="1:16" ht="12.75">
      <c r="A39" s="2" t="s">
        <v>327</v>
      </c>
      <c r="B39" s="2"/>
      <c r="C39" s="3"/>
      <c r="D39" s="3"/>
      <c r="E39" s="3"/>
      <c r="F39" s="3"/>
      <c r="G39" s="3"/>
      <c r="H39" s="3"/>
    </row>
    <row r="40" spans="1:16" s="4" customFormat="1" ht="13.9" customHeight="1">
      <c r="A40" s="5" t="s">
        <v>1</v>
      </c>
      <c r="B40" s="64" t="s">
        <v>2</v>
      </c>
      <c r="C40" s="68"/>
      <c r="D40" s="68"/>
      <c r="E40" s="68"/>
      <c r="F40" s="7" t="s">
        <v>3</v>
      </c>
      <c r="G40" s="66" t="s">
        <v>4</v>
      </c>
      <c r="H40" s="67"/>
      <c r="I40" s="8"/>
      <c r="J40" s="8"/>
      <c r="K40" s="8"/>
      <c r="L40" s="8"/>
      <c r="M40" s="8"/>
      <c r="N40" s="8"/>
      <c r="O40" s="8"/>
      <c r="P40" s="9"/>
    </row>
    <row r="41" spans="1:16" s="10" customFormat="1" ht="13.9" customHeight="1" thickBot="1">
      <c r="A41" s="11"/>
      <c r="B41" s="12">
        <v>2015</v>
      </c>
      <c r="C41" s="12">
        <v>2016</v>
      </c>
      <c r="D41" s="12">
        <v>2017</v>
      </c>
      <c r="E41" s="12">
        <v>2018</v>
      </c>
      <c r="F41" s="13">
        <v>2019</v>
      </c>
      <c r="G41" s="14">
        <v>2019</v>
      </c>
      <c r="H41" s="15">
        <v>2020</v>
      </c>
      <c r="I41" s="16"/>
      <c r="J41" s="16"/>
      <c r="K41" s="16"/>
      <c r="L41" s="16"/>
      <c r="M41" s="16"/>
      <c r="N41" s="16"/>
      <c r="O41" s="16"/>
    </row>
    <row r="42" spans="1:16" s="4" customFormat="1" ht="13.9" customHeight="1" thickTop="1">
      <c r="A42" s="17" t="s">
        <v>320</v>
      </c>
      <c r="B42" s="28">
        <v>121993.5</v>
      </c>
      <c r="C42" s="28">
        <v>148466.9</v>
      </c>
      <c r="D42" s="28">
        <v>145362.1</v>
      </c>
      <c r="E42" s="28">
        <v>129375.3</v>
      </c>
      <c r="F42" s="28">
        <v>126795.9</v>
      </c>
      <c r="G42" s="29">
        <v>129195.9</v>
      </c>
      <c r="H42" s="30">
        <v>84155</v>
      </c>
      <c r="I42" s="8"/>
      <c r="J42" s="8"/>
      <c r="K42" s="8"/>
      <c r="L42" s="8"/>
      <c r="M42" s="8"/>
      <c r="N42" s="8"/>
      <c r="O42" s="8"/>
      <c r="P42" s="9"/>
    </row>
    <row r="43" spans="1:16" s="103" customFormat="1" ht="13.9" customHeight="1">
      <c r="A43" s="23" t="s">
        <v>321</v>
      </c>
      <c r="B43" s="28">
        <v>8495.5</v>
      </c>
      <c r="C43" s="28">
        <v>967.2</v>
      </c>
      <c r="D43" s="28">
        <v>981.3</v>
      </c>
      <c r="E43" s="28">
        <v>-270.7</v>
      </c>
      <c r="F43" s="28">
        <v>5708.6</v>
      </c>
      <c r="G43" s="29">
        <v>5708.6</v>
      </c>
      <c r="H43" s="30">
        <v>25071</v>
      </c>
      <c r="I43" s="101"/>
      <c r="J43" s="101"/>
      <c r="K43" s="101"/>
      <c r="L43" s="101"/>
      <c r="M43" s="101"/>
      <c r="N43" s="101"/>
      <c r="O43" s="101"/>
      <c r="P43" s="102"/>
    </row>
    <row r="44" spans="1:16" s="4" customFormat="1" ht="13.9" customHeight="1">
      <c r="A44" s="17"/>
      <c r="B44" s="28"/>
      <c r="C44" s="28"/>
      <c r="D44" s="28"/>
      <c r="E44" s="28"/>
      <c r="F44" s="28"/>
      <c r="G44" s="29"/>
      <c r="H44" s="30"/>
      <c r="I44" s="8"/>
      <c r="J44" s="8"/>
      <c r="K44" s="8"/>
      <c r="L44" s="8"/>
      <c r="M44" s="8"/>
      <c r="N44" s="8"/>
      <c r="O44" s="8"/>
      <c r="P44" s="9"/>
    </row>
    <row r="45" spans="1:16" s="4" customFormat="1" ht="13.9" customHeight="1">
      <c r="A45" s="23" t="s">
        <v>322</v>
      </c>
      <c r="B45" s="18"/>
      <c r="C45" s="18"/>
      <c r="D45" s="18"/>
      <c r="E45" s="18"/>
      <c r="F45" s="18"/>
      <c r="G45" s="19"/>
      <c r="H45" s="20"/>
      <c r="I45" s="22"/>
      <c r="J45" s="22"/>
      <c r="K45" s="22"/>
      <c r="L45" s="22"/>
      <c r="M45" s="22"/>
      <c r="N45" s="22"/>
      <c r="O45" s="22"/>
      <c r="P45" s="9"/>
    </row>
    <row r="46" spans="1:16" s="4" customFormat="1" ht="13.9" customHeight="1">
      <c r="A46" s="21" t="s">
        <v>162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9">
        <v>0</v>
      </c>
      <c r="H46" s="20">
        <v>0</v>
      </c>
      <c r="I46" s="22"/>
      <c r="J46" s="22"/>
      <c r="K46" s="22"/>
      <c r="L46" s="22"/>
      <c r="M46" s="22"/>
      <c r="N46" s="22"/>
      <c r="O46" s="22"/>
      <c r="P46" s="9"/>
    </row>
    <row r="47" spans="1:16" s="4" customFormat="1" ht="13.9" customHeight="1">
      <c r="A47" s="21" t="s">
        <v>203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9">
        <v>0</v>
      </c>
      <c r="H47" s="20">
        <v>0</v>
      </c>
      <c r="I47" s="22"/>
      <c r="J47" s="22"/>
      <c r="K47" s="22"/>
      <c r="L47" s="22"/>
      <c r="M47" s="22"/>
      <c r="N47" s="22"/>
      <c r="O47" s="22"/>
      <c r="P47" s="9"/>
    </row>
    <row r="48" spans="1:16" s="4" customFormat="1" ht="13.9" customHeight="1">
      <c r="A48" s="21" t="s">
        <v>313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9">
        <v>0</v>
      </c>
      <c r="H48" s="20">
        <v>0</v>
      </c>
      <c r="I48" s="22"/>
      <c r="J48" s="22"/>
      <c r="K48" s="22"/>
      <c r="L48" s="22"/>
      <c r="M48" s="22"/>
      <c r="N48" s="22"/>
      <c r="O48" s="22"/>
      <c r="P48" s="9"/>
    </row>
    <row r="49" spans="1:16" s="4" customFormat="1" ht="13.9" customHeight="1">
      <c r="A49" s="21" t="s">
        <v>323</v>
      </c>
      <c r="B49" s="18">
        <v>24538.3</v>
      </c>
      <c r="C49" s="18">
        <v>25821.1</v>
      </c>
      <c r="D49" s="18">
        <v>28097.200000000001</v>
      </c>
      <c r="E49" s="18">
        <v>31380.3</v>
      </c>
      <c r="F49" s="18">
        <v>36088</v>
      </c>
      <c r="G49" s="19">
        <v>36802.6</v>
      </c>
      <c r="H49" s="20">
        <v>38893.199999999997</v>
      </c>
      <c r="I49" s="22"/>
      <c r="J49" s="22"/>
      <c r="K49" s="22"/>
      <c r="L49" s="22"/>
      <c r="M49" s="22"/>
      <c r="N49" s="22"/>
      <c r="O49" s="22"/>
      <c r="P49" s="9"/>
    </row>
    <row r="50" spans="1:16" s="4" customFormat="1" ht="13.9" customHeight="1">
      <c r="A50" s="21" t="s">
        <v>234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9">
        <v>0</v>
      </c>
      <c r="H50" s="20">
        <v>0</v>
      </c>
      <c r="I50" s="22"/>
      <c r="J50" s="22"/>
      <c r="K50" s="22"/>
      <c r="L50" s="22"/>
      <c r="M50" s="22"/>
      <c r="N50" s="22"/>
      <c r="O50" s="22"/>
      <c r="P50" s="9"/>
    </row>
    <row r="51" spans="1:16" s="4" customFormat="1" ht="13.9" customHeight="1">
      <c r="A51" s="21" t="s">
        <v>314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9">
        <v>0</v>
      </c>
      <c r="H51" s="20">
        <v>0</v>
      </c>
      <c r="I51" s="22"/>
      <c r="J51" s="22"/>
      <c r="K51" s="22"/>
      <c r="L51" s="22"/>
      <c r="M51" s="22"/>
      <c r="N51" s="22"/>
      <c r="O51" s="22"/>
      <c r="P51" s="9"/>
    </row>
    <row r="52" spans="1:16" s="4" customFormat="1" ht="13.9" customHeight="1">
      <c r="A52" s="21" t="s">
        <v>20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9">
        <v>0</v>
      </c>
      <c r="H52" s="20">
        <v>0</v>
      </c>
      <c r="I52" s="22"/>
      <c r="J52" s="22"/>
      <c r="K52" s="22"/>
      <c r="L52" s="22"/>
      <c r="M52" s="22"/>
      <c r="N52" s="22"/>
      <c r="O52" s="22"/>
      <c r="P52" s="9"/>
    </row>
    <row r="53" spans="1:16" s="4" customFormat="1" ht="13.9" customHeight="1">
      <c r="A53" s="17" t="s">
        <v>324</v>
      </c>
      <c r="B53" s="24">
        <v>24538.3</v>
      </c>
      <c r="C53" s="24">
        <v>25821.1</v>
      </c>
      <c r="D53" s="24">
        <v>28097.200000000001</v>
      </c>
      <c r="E53" s="24">
        <v>31380.3</v>
      </c>
      <c r="F53" s="24">
        <v>36088</v>
      </c>
      <c r="G53" s="25">
        <v>36802.6</v>
      </c>
      <c r="H53" s="26">
        <v>38893.199999999997</v>
      </c>
      <c r="I53" s="8"/>
      <c r="J53" s="8"/>
      <c r="K53" s="8"/>
      <c r="L53" s="8"/>
      <c r="M53" s="8"/>
      <c r="N53" s="8"/>
      <c r="O53" s="8"/>
      <c r="P53" s="9"/>
    </row>
    <row r="54" spans="1:16" s="4" customFormat="1" ht="13.9" customHeight="1">
      <c r="A54" s="21"/>
      <c r="B54" s="18"/>
      <c r="C54" s="18"/>
      <c r="D54" s="18"/>
      <c r="E54" s="18"/>
      <c r="F54" s="18"/>
      <c r="G54" s="19"/>
      <c r="H54" s="20"/>
      <c r="I54" s="22"/>
      <c r="J54" s="22"/>
      <c r="K54" s="22"/>
      <c r="L54" s="22"/>
      <c r="M54" s="22"/>
      <c r="N54" s="22"/>
      <c r="O54" s="22"/>
      <c r="P54" s="9"/>
    </row>
    <row r="55" spans="1:16" s="4" customFormat="1" ht="14.45" customHeight="1" thickBot="1">
      <c r="A55" s="23" t="s">
        <v>325</v>
      </c>
      <c r="B55" s="31">
        <v>155027.29999999999</v>
      </c>
      <c r="C55" s="31">
        <v>175255.2</v>
      </c>
      <c r="D55" s="31">
        <v>174440.6</v>
      </c>
      <c r="E55" s="31">
        <v>160484.9</v>
      </c>
      <c r="F55" s="31">
        <v>168592.5</v>
      </c>
      <c r="G55" s="32">
        <v>171707.1</v>
      </c>
      <c r="H55" s="33">
        <v>148119.20000000001</v>
      </c>
      <c r="I55" s="22"/>
      <c r="J55" s="22"/>
      <c r="K55" s="22"/>
      <c r="L55" s="22"/>
      <c r="M55" s="22"/>
      <c r="N55" s="22"/>
      <c r="O55" s="22"/>
      <c r="P55" s="9"/>
    </row>
    <row r="56" spans="1:16" ht="6.95" customHeight="1" thickTop="1"/>
  </sheetData>
  <mergeCells count="6">
    <mergeCell ref="B2:E2"/>
    <mergeCell ref="G2:H2"/>
    <mergeCell ref="B21:E21"/>
    <mergeCell ref="G21:H21"/>
    <mergeCell ref="B40:E40"/>
    <mergeCell ref="G40:H40"/>
  </mergeCells>
  <pageMargins left="0.19685039370078741" right="0.19685039370078741" top="0.39370078740157483" bottom="0.39370078740157483" header="0.51181102362204722" footer="0.51181102362204722"/>
  <pageSetup scale="90" orientation="portrait" r:id="rId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view="pageBreakPreview" zoomScaleNormal="100" zoomScaleSheetLayoutView="100" workbookViewId="0">
      <selection activeCell="H41" sqref="H41"/>
    </sheetView>
  </sheetViews>
  <sheetFormatPr baseColWidth="10" defaultColWidth="11.5703125" defaultRowHeight="15" customHeight="1"/>
  <cols>
    <col min="1" max="1" width="53" style="62" bestFit="1" customWidth="1"/>
    <col min="2" max="3" width="9.5703125" style="106" bestFit="1" customWidth="1"/>
    <col min="4" max="4" width="9.42578125" style="106" bestFit="1" customWidth="1"/>
    <col min="5" max="5" width="9.5703125" style="106" bestFit="1" customWidth="1"/>
    <col min="6" max="6" width="9.5703125" style="106" customWidth="1"/>
    <col min="7" max="7" width="9.5703125" style="106" bestFit="1" customWidth="1"/>
    <col min="8" max="8" width="9.42578125" style="106" customWidth="1"/>
    <col min="9" max="255" width="11.5703125" style="61"/>
    <col min="256" max="256" width="0" style="61" hidden="1" customWidth="1"/>
    <col min="257" max="257" width="53" style="61" bestFit="1" customWidth="1"/>
    <col min="258" max="259" width="9.5703125" style="61" bestFit="1" customWidth="1"/>
    <col min="260" max="260" width="9.42578125" style="61" bestFit="1" customWidth="1"/>
    <col min="261" max="261" width="9.5703125" style="61" bestFit="1" customWidth="1"/>
    <col min="262" max="262" width="9.5703125" style="61" customWidth="1"/>
    <col min="263" max="263" width="9.5703125" style="61" bestFit="1" customWidth="1"/>
    <col min="264" max="264" width="9.42578125" style="61" customWidth="1"/>
    <col min="265" max="511" width="11.5703125" style="61"/>
    <col min="512" max="512" width="0" style="61" hidden="1" customWidth="1"/>
    <col min="513" max="513" width="53" style="61" bestFit="1" customWidth="1"/>
    <col min="514" max="515" width="9.5703125" style="61" bestFit="1" customWidth="1"/>
    <col min="516" max="516" width="9.42578125" style="61" bestFit="1" customWidth="1"/>
    <col min="517" max="517" width="9.5703125" style="61" bestFit="1" customWidth="1"/>
    <col min="518" max="518" width="9.5703125" style="61" customWidth="1"/>
    <col min="519" max="519" width="9.5703125" style="61" bestFit="1" customWidth="1"/>
    <col min="520" max="520" width="9.42578125" style="61" customWidth="1"/>
    <col min="521" max="767" width="11.5703125" style="61"/>
    <col min="768" max="768" width="0" style="61" hidden="1" customWidth="1"/>
    <col min="769" max="769" width="53" style="61" bestFit="1" customWidth="1"/>
    <col min="770" max="771" width="9.5703125" style="61" bestFit="1" customWidth="1"/>
    <col min="772" max="772" width="9.42578125" style="61" bestFit="1" customWidth="1"/>
    <col min="773" max="773" width="9.5703125" style="61" bestFit="1" customWidth="1"/>
    <col min="774" max="774" width="9.5703125" style="61" customWidth="1"/>
    <col min="775" max="775" width="9.5703125" style="61" bestFit="1" customWidth="1"/>
    <col min="776" max="776" width="9.42578125" style="61" customWidth="1"/>
    <col min="777" max="1023" width="11.5703125" style="61"/>
    <col min="1024" max="1024" width="0" style="61" hidden="1" customWidth="1"/>
    <col min="1025" max="1025" width="53" style="61" bestFit="1" customWidth="1"/>
    <col min="1026" max="1027" width="9.5703125" style="61" bestFit="1" customWidth="1"/>
    <col min="1028" max="1028" width="9.42578125" style="61" bestFit="1" customWidth="1"/>
    <col min="1029" max="1029" width="9.5703125" style="61" bestFit="1" customWidth="1"/>
    <col min="1030" max="1030" width="9.5703125" style="61" customWidth="1"/>
    <col min="1031" max="1031" width="9.5703125" style="61" bestFit="1" customWidth="1"/>
    <col min="1032" max="1032" width="9.42578125" style="61" customWidth="1"/>
    <col min="1033" max="1279" width="11.5703125" style="61"/>
    <col min="1280" max="1280" width="0" style="61" hidden="1" customWidth="1"/>
    <col min="1281" max="1281" width="53" style="61" bestFit="1" customWidth="1"/>
    <col min="1282" max="1283" width="9.5703125" style="61" bestFit="1" customWidth="1"/>
    <col min="1284" max="1284" width="9.42578125" style="61" bestFit="1" customWidth="1"/>
    <col min="1285" max="1285" width="9.5703125" style="61" bestFit="1" customWidth="1"/>
    <col min="1286" max="1286" width="9.5703125" style="61" customWidth="1"/>
    <col min="1287" max="1287" width="9.5703125" style="61" bestFit="1" customWidth="1"/>
    <col min="1288" max="1288" width="9.42578125" style="61" customWidth="1"/>
    <col min="1289" max="1535" width="11.5703125" style="61"/>
    <col min="1536" max="1536" width="0" style="61" hidden="1" customWidth="1"/>
    <col min="1537" max="1537" width="53" style="61" bestFit="1" customWidth="1"/>
    <col min="1538" max="1539" width="9.5703125" style="61" bestFit="1" customWidth="1"/>
    <col min="1540" max="1540" width="9.42578125" style="61" bestFit="1" customWidth="1"/>
    <col min="1541" max="1541" width="9.5703125" style="61" bestFit="1" customWidth="1"/>
    <col min="1542" max="1542" width="9.5703125" style="61" customWidth="1"/>
    <col min="1543" max="1543" width="9.5703125" style="61" bestFit="1" customWidth="1"/>
    <col min="1544" max="1544" width="9.42578125" style="61" customWidth="1"/>
    <col min="1545" max="1791" width="11.5703125" style="61"/>
    <col min="1792" max="1792" width="0" style="61" hidden="1" customWidth="1"/>
    <col min="1793" max="1793" width="53" style="61" bestFit="1" customWidth="1"/>
    <col min="1794" max="1795" width="9.5703125" style="61" bestFit="1" customWidth="1"/>
    <col min="1796" max="1796" width="9.42578125" style="61" bestFit="1" customWidth="1"/>
    <col min="1797" max="1797" width="9.5703125" style="61" bestFit="1" customWidth="1"/>
    <col min="1798" max="1798" width="9.5703125" style="61" customWidth="1"/>
    <col min="1799" max="1799" width="9.5703125" style="61" bestFit="1" customWidth="1"/>
    <col min="1800" max="1800" width="9.42578125" style="61" customWidth="1"/>
    <col min="1801" max="2047" width="11.5703125" style="61"/>
    <col min="2048" max="2048" width="0" style="61" hidden="1" customWidth="1"/>
    <col min="2049" max="2049" width="53" style="61" bestFit="1" customWidth="1"/>
    <col min="2050" max="2051" width="9.5703125" style="61" bestFit="1" customWidth="1"/>
    <col min="2052" max="2052" width="9.42578125" style="61" bestFit="1" customWidth="1"/>
    <col min="2053" max="2053" width="9.5703125" style="61" bestFit="1" customWidth="1"/>
    <col min="2054" max="2054" width="9.5703125" style="61" customWidth="1"/>
    <col min="2055" max="2055" width="9.5703125" style="61" bestFit="1" customWidth="1"/>
    <col min="2056" max="2056" width="9.42578125" style="61" customWidth="1"/>
    <col min="2057" max="2303" width="11.5703125" style="61"/>
    <col min="2304" max="2304" width="0" style="61" hidden="1" customWidth="1"/>
    <col min="2305" max="2305" width="53" style="61" bestFit="1" customWidth="1"/>
    <col min="2306" max="2307" width="9.5703125" style="61" bestFit="1" customWidth="1"/>
    <col min="2308" max="2308" width="9.42578125" style="61" bestFit="1" customWidth="1"/>
    <col min="2309" max="2309" width="9.5703125" style="61" bestFit="1" customWidth="1"/>
    <col min="2310" max="2310" width="9.5703125" style="61" customWidth="1"/>
    <col min="2311" max="2311" width="9.5703125" style="61" bestFit="1" customWidth="1"/>
    <col min="2312" max="2312" width="9.42578125" style="61" customWidth="1"/>
    <col min="2313" max="2559" width="11.5703125" style="61"/>
    <col min="2560" max="2560" width="0" style="61" hidden="1" customWidth="1"/>
    <col min="2561" max="2561" width="53" style="61" bestFit="1" customWidth="1"/>
    <col min="2562" max="2563" width="9.5703125" style="61" bestFit="1" customWidth="1"/>
    <col min="2564" max="2564" width="9.42578125" style="61" bestFit="1" customWidth="1"/>
    <col min="2565" max="2565" width="9.5703125" style="61" bestFit="1" customWidth="1"/>
    <col min="2566" max="2566" width="9.5703125" style="61" customWidth="1"/>
    <col min="2567" max="2567" width="9.5703125" style="61" bestFit="1" customWidth="1"/>
    <col min="2568" max="2568" width="9.42578125" style="61" customWidth="1"/>
    <col min="2569" max="2815" width="11.5703125" style="61"/>
    <col min="2816" max="2816" width="0" style="61" hidden="1" customWidth="1"/>
    <col min="2817" max="2817" width="53" style="61" bestFit="1" customWidth="1"/>
    <col min="2818" max="2819" width="9.5703125" style="61" bestFit="1" customWidth="1"/>
    <col min="2820" max="2820" width="9.42578125" style="61" bestFit="1" customWidth="1"/>
    <col min="2821" max="2821" width="9.5703125" style="61" bestFit="1" customWidth="1"/>
    <col min="2822" max="2822" width="9.5703125" style="61" customWidth="1"/>
    <col min="2823" max="2823" width="9.5703125" style="61" bestFit="1" customWidth="1"/>
    <col min="2824" max="2824" width="9.42578125" style="61" customWidth="1"/>
    <col min="2825" max="3071" width="11.5703125" style="61"/>
    <col min="3072" max="3072" width="0" style="61" hidden="1" customWidth="1"/>
    <col min="3073" max="3073" width="53" style="61" bestFit="1" customWidth="1"/>
    <col min="3074" max="3075" width="9.5703125" style="61" bestFit="1" customWidth="1"/>
    <col min="3076" max="3076" width="9.42578125" style="61" bestFit="1" customWidth="1"/>
    <col min="3077" max="3077" width="9.5703125" style="61" bestFit="1" customWidth="1"/>
    <col min="3078" max="3078" width="9.5703125" style="61" customWidth="1"/>
    <col min="3079" max="3079" width="9.5703125" style="61" bestFit="1" customWidth="1"/>
    <col min="3080" max="3080" width="9.42578125" style="61" customWidth="1"/>
    <col min="3081" max="3327" width="11.5703125" style="61"/>
    <col min="3328" max="3328" width="0" style="61" hidden="1" customWidth="1"/>
    <col min="3329" max="3329" width="53" style="61" bestFit="1" customWidth="1"/>
    <col min="3330" max="3331" width="9.5703125" style="61" bestFit="1" customWidth="1"/>
    <col min="3332" max="3332" width="9.42578125" style="61" bestFit="1" customWidth="1"/>
    <col min="3333" max="3333" width="9.5703125" style="61" bestFit="1" customWidth="1"/>
    <col min="3334" max="3334" width="9.5703125" style="61" customWidth="1"/>
    <col min="3335" max="3335" width="9.5703125" style="61" bestFit="1" customWidth="1"/>
    <col min="3336" max="3336" width="9.42578125" style="61" customWidth="1"/>
    <col min="3337" max="3583" width="11.5703125" style="61"/>
    <col min="3584" max="3584" width="0" style="61" hidden="1" customWidth="1"/>
    <col min="3585" max="3585" width="53" style="61" bestFit="1" customWidth="1"/>
    <col min="3586" max="3587" width="9.5703125" style="61" bestFit="1" customWidth="1"/>
    <col min="3588" max="3588" width="9.42578125" style="61" bestFit="1" customWidth="1"/>
    <col min="3589" max="3589" width="9.5703125" style="61" bestFit="1" customWidth="1"/>
    <col min="3590" max="3590" width="9.5703125" style="61" customWidth="1"/>
    <col min="3591" max="3591" width="9.5703125" style="61" bestFit="1" customWidth="1"/>
    <col min="3592" max="3592" width="9.42578125" style="61" customWidth="1"/>
    <col min="3593" max="3839" width="11.5703125" style="61"/>
    <col min="3840" max="3840" width="0" style="61" hidden="1" customWidth="1"/>
    <col min="3841" max="3841" width="53" style="61" bestFit="1" customWidth="1"/>
    <col min="3842" max="3843" width="9.5703125" style="61" bestFit="1" customWidth="1"/>
    <col min="3844" max="3844" width="9.42578125" style="61" bestFit="1" customWidth="1"/>
    <col min="3845" max="3845" width="9.5703125" style="61" bestFit="1" customWidth="1"/>
    <col min="3846" max="3846" width="9.5703125" style="61" customWidth="1"/>
    <col min="3847" max="3847" width="9.5703125" style="61" bestFit="1" customWidth="1"/>
    <col min="3848" max="3848" width="9.42578125" style="61" customWidth="1"/>
    <col min="3849" max="4095" width="11.5703125" style="61"/>
    <col min="4096" max="4096" width="0" style="61" hidden="1" customWidth="1"/>
    <col min="4097" max="4097" width="53" style="61" bestFit="1" customWidth="1"/>
    <col min="4098" max="4099" width="9.5703125" style="61" bestFit="1" customWidth="1"/>
    <col min="4100" max="4100" width="9.42578125" style="61" bestFit="1" customWidth="1"/>
    <col min="4101" max="4101" width="9.5703125" style="61" bestFit="1" customWidth="1"/>
    <col min="4102" max="4102" width="9.5703125" style="61" customWidth="1"/>
    <col min="4103" max="4103" width="9.5703125" style="61" bestFit="1" customWidth="1"/>
    <col min="4104" max="4104" width="9.42578125" style="61" customWidth="1"/>
    <col min="4105" max="4351" width="11.5703125" style="61"/>
    <col min="4352" max="4352" width="0" style="61" hidden="1" customWidth="1"/>
    <col min="4353" max="4353" width="53" style="61" bestFit="1" customWidth="1"/>
    <col min="4354" max="4355" width="9.5703125" style="61" bestFit="1" customWidth="1"/>
    <col min="4356" max="4356" width="9.42578125" style="61" bestFit="1" customWidth="1"/>
    <col min="4357" max="4357" width="9.5703125" style="61" bestFit="1" customWidth="1"/>
    <col min="4358" max="4358" width="9.5703125" style="61" customWidth="1"/>
    <col min="4359" max="4359" width="9.5703125" style="61" bestFit="1" customWidth="1"/>
    <col min="4360" max="4360" width="9.42578125" style="61" customWidth="1"/>
    <col min="4361" max="4607" width="11.5703125" style="61"/>
    <col min="4608" max="4608" width="0" style="61" hidden="1" customWidth="1"/>
    <col min="4609" max="4609" width="53" style="61" bestFit="1" customWidth="1"/>
    <col min="4610" max="4611" width="9.5703125" style="61" bestFit="1" customWidth="1"/>
    <col min="4612" max="4612" width="9.42578125" style="61" bestFit="1" customWidth="1"/>
    <col min="4613" max="4613" width="9.5703125" style="61" bestFit="1" customWidth="1"/>
    <col min="4614" max="4614" width="9.5703125" style="61" customWidth="1"/>
    <col min="4615" max="4615" width="9.5703125" style="61" bestFit="1" customWidth="1"/>
    <col min="4616" max="4616" width="9.42578125" style="61" customWidth="1"/>
    <col min="4617" max="4863" width="11.5703125" style="61"/>
    <col min="4864" max="4864" width="0" style="61" hidden="1" customWidth="1"/>
    <col min="4865" max="4865" width="53" style="61" bestFit="1" customWidth="1"/>
    <col min="4866" max="4867" width="9.5703125" style="61" bestFit="1" customWidth="1"/>
    <col min="4868" max="4868" width="9.42578125" style="61" bestFit="1" customWidth="1"/>
    <col min="4869" max="4869" width="9.5703125" style="61" bestFit="1" customWidth="1"/>
    <col min="4870" max="4870" width="9.5703125" style="61" customWidth="1"/>
    <col min="4871" max="4871" width="9.5703125" style="61" bestFit="1" customWidth="1"/>
    <col min="4872" max="4872" width="9.42578125" style="61" customWidth="1"/>
    <col min="4873" max="5119" width="11.5703125" style="61"/>
    <col min="5120" max="5120" width="0" style="61" hidden="1" customWidth="1"/>
    <col min="5121" max="5121" width="53" style="61" bestFit="1" customWidth="1"/>
    <col min="5122" max="5123" width="9.5703125" style="61" bestFit="1" customWidth="1"/>
    <col min="5124" max="5124" width="9.42578125" style="61" bestFit="1" customWidth="1"/>
    <col min="5125" max="5125" width="9.5703125" style="61" bestFit="1" customWidth="1"/>
    <col min="5126" max="5126" width="9.5703125" style="61" customWidth="1"/>
    <col min="5127" max="5127" width="9.5703125" style="61" bestFit="1" customWidth="1"/>
    <col min="5128" max="5128" width="9.42578125" style="61" customWidth="1"/>
    <col min="5129" max="5375" width="11.5703125" style="61"/>
    <col min="5376" max="5376" width="0" style="61" hidden="1" customWidth="1"/>
    <col min="5377" max="5377" width="53" style="61" bestFit="1" customWidth="1"/>
    <col min="5378" max="5379" width="9.5703125" style="61" bestFit="1" customWidth="1"/>
    <col min="5380" max="5380" width="9.42578125" style="61" bestFit="1" customWidth="1"/>
    <col min="5381" max="5381" width="9.5703125" style="61" bestFit="1" customWidth="1"/>
    <col min="5382" max="5382" width="9.5703125" style="61" customWidth="1"/>
    <col min="5383" max="5383" width="9.5703125" style="61" bestFit="1" customWidth="1"/>
    <col min="5384" max="5384" width="9.42578125" style="61" customWidth="1"/>
    <col min="5385" max="5631" width="11.5703125" style="61"/>
    <col min="5632" max="5632" width="0" style="61" hidden="1" customWidth="1"/>
    <col min="5633" max="5633" width="53" style="61" bestFit="1" customWidth="1"/>
    <col min="5634" max="5635" width="9.5703125" style="61" bestFit="1" customWidth="1"/>
    <col min="5636" max="5636" width="9.42578125" style="61" bestFit="1" customWidth="1"/>
    <col min="5637" max="5637" width="9.5703125" style="61" bestFit="1" customWidth="1"/>
    <col min="5638" max="5638" width="9.5703125" style="61" customWidth="1"/>
    <col min="5639" max="5639" width="9.5703125" style="61" bestFit="1" customWidth="1"/>
    <col min="5640" max="5640" width="9.42578125" style="61" customWidth="1"/>
    <col min="5641" max="5887" width="11.5703125" style="61"/>
    <col min="5888" max="5888" width="0" style="61" hidden="1" customWidth="1"/>
    <col min="5889" max="5889" width="53" style="61" bestFit="1" customWidth="1"/>
    <col min="5890" max="5891" width="9.5703125" style="61" bestFit="1" customWidth="1"/>
    <col min="5892" max="5892" width="9.42578125" style="61" bestFit="1" customWidth="1"/>
    <col min="5893" max="5893" width="9.5703125" style="61" bestFit="1" customWidth="1"/>
    <col min="5894" max="5894" width="9.5703125" style="61" customWidth="1"/>
    <col min="5895" max="5895" width="9.5703125" style="61" bestFit="1" customWidth="1"/>
    <col min="5896" max="5896" width="9.42578125" style="61" customWidth="1"/>
    <col min="5897" max="6143" width="11.5703125" style="61"/>
    <col min="6144" max="6144" width="0" style="61" hidden="1" customWidth="1"/>
    <col min="6145" max="6145" width="53" style="61" bestFit="1" customWidth="1"/>
    <col min="6146" max="6147" width="9.5703125" style="61" bestFit="1" customWidth="1"/>
    <col min="6148" max="6148" width="9.42578125" style="61" bestFit="1" customWidth="1"/>
    <col min="6149" max="6149" width="9.5703125" style="61" bestFit="1" customWidth="1"/>
    <col min="6150" max="6150" width="9.5703125" style="61" customWidth="1"/>
    <col min="6151" max="6151" width="9.5703125" style="61" bestFit="1" customWidth="1"/>
    <col min="6152" max="6152" width="9.42578125" style="61" customWidth="1"/>
    <col min="6153" max="6399" width="11.5703125" style="61"/>
    <col min="6400" max="6400" width="0" style="61" hidden="1" customWidth="1"/>
    <col min="6401" max="6401" width="53" style="61" bestFit="1" customWidth="1"/>
    <col min="6402" max="6403" width="9.5703125" style="61" bestFit="1" customWidth="1"/>
    <col min="6404" max="6404" width="9.42578125" style="61" bestFit="1" customWidth="1"/>
    <col min="6405" max="6405" width="9.5703125" style="61" bestFit="1" customWidth="1"/>
    <col min="6406" max="6406" width="9.5703125" style="61" customWidth="1"/>
    <col min="6407" max="6407" width="9.5703125" style="61" bestFit="1" customWidth="1"/>
    <col min="6408" max="6408" width="9.42578125" style="61" customWidth="1"/>
    <col min="6409" max="6655" width="11.5703125" style="61"/>
    <col min="6656" max="6656" width="0" style="61" hidden="1" customWidth="1"/>
    <col min="6657" max="6657" width="53" style="61" bestFit="1" customWidth="1"/>
    <col min="6658" max="6659" width="9.5703125" style="61" bestFit="1" customWidth="1"/>
    <col min="6660" max="6660" width="9.42578125" style="61" bestFit="1" customWidth="1"/>
    <col min="6661" max="6661" width="9.5703125" style="61" bestFit="1" customWidth="1"/>
    <col min="6662" max="6662" width="9.5703125" style="61" customWidth="1"/>
    <col min="6663" max="6663" width="9.5703125" style="61" bestFit="1" customWidth="1"/>
    <col min="6664" max="6664" width="9.42578125" style="61" customWidth="1"/>
    <col min="6665" max="6911" width="11.5703125" style="61"/>
    <col min="6912" max="6912" width="0" style="61" hidden="1" customWidth="1"/>
    <col min="6913" max="6913" width="53" style="61" bestFit="1" customWidth="1"/>
    <col min="6914" max="6915" width="9.5703125" style="61" bestFit="1" customWidth="1"/>
    <col min="6916" max="6916" width="9.42578125" style="61" bestFit="1" customWidth="1"/>
    <col min="6917" max="6917" width="9.5703125" style="61" bestFit="1" customWidth="1"/>
    <col min="6918" max="6918" width="9.5703125" style="61" customWidth="1"/>
    <col min="6919" max="6919" width="9.5703125" style="61" bestFit="1" customWidth="1"/>
    <col min="6920" max="6920" width="9.42578125" style="61" customWidth="1"/>
    <col min="6921" max="7167" width="11.5703125" style="61"/>
    <col min="7168" max="7168" width="0" style="61" hidden="1" customWidth="1"/>
    <col min="7169" max="7169" width="53" style="61" bestFit="1" customWidth="1"/>
    <col min="7170" max="7171" width="9.5703125" style="61" bestFit="1" customWidth="1"/>
    <col min="7172" max="7172" width="9.42578125" style="61" bestFit="1" customWidth="1"/>
    <col min="7173" max="7173" width="9.5703125" style="61" bestFit="1" customWidth="1"/>
    <col min="7174" max="7174" width="9.5703125" style="61" customWidth="1"/>
    <col min="7175" max="7175" width="9.5703125" style="61" bestFit="1" customWidth="1"/>
    <col min="7176" max="7176" width="9.42578125" style="61" customWidth="1"/>
    <col min="7177" max="7423" width="11.5703125" style="61"/>
    <col min="7424" max="7424" width="0" style="61" hidden="1" customWidth="1"/>
    <col min="7425" max="7425" width="53" style="61" bestFit="1" customWidth="1"/>
    <col min="7426" max="7427" width="9.5703125" style="61" bestFit="1" customWidth="1"/>
    <col min="7428" max="7428" width="9.42578125" style="61" bestFit="1" customWidth="1"/>
    <col min="7429" max="7429" width="9.5703125" style="61" bestFit="1" customWidth="1"/>
    <col min="7430" max="7430" width="9.5703125" style="61" customWidth="1"/>
    <col min="7431" max="7431" width="9.5703125" style="61" bestFit="1" customWidth="1"/>
    <col min="7432" max="7432" width="9.42578125" style="61" customWidth="1"/>
    <col min="7433" max="7679" width="11.5703125" style="61"/>
    <col min="7680" max="7680" width="0" style="61" hidden="1" customWidth="1"/>
    <col min="7681" max="7681" width="53" style="61" bestFit="1" customWidth="1"/>
    <col min="7682" max="7683" width="9.5703125" style="61" bestFit="1" customWidth="1"/>
    <col min="7684" max="7684" width="9.42578125" style="61" bestFit="1" customWidth="1"/>
    <col min="7685" max="7685" width="9.5703125" style="61" bestFit="1" customWidth="1"/>
    <col min="7686" max="7686" width="9.5703125" style="61" customWidth="1"/>
    <col min="7687" max="7687" width="9.5703125" style="61" bestFit="1" customWidth="1"/>
    <col min="7688" max="7688" width="9.42578125" style="61" customWidth="1"/>
    <col min="7689" max="7935" width="11.5703125" style="61"/>
    <col min="7936" max="7936" width="0" style="61" hidden="1" customWidth="1"/>
    <col min="7937" max="7937" width="53" style="61" bestFit="1" customWidth="1"/>
    <col min="7938" max="7939" width="9.5703125" style="61" bestFit="1" customWidth="1"/>
    <col min="7940" max="7940" width="9.42578125" style="61" bestFit="1" customWidth="1"/>
    <col min="7941" max="7941" width="9.5703125" style="61" bestFit="1" customWidth="1"/>
    <col min="7942" max="7942" width="9.5703125" style="61" customWidth="1"/>
    <col min="7943" max="7943" width="9.5703125" style="61" bestFit="1" customWidth="1"/>
    <col min="7944" max="7944" width="9.42578125" style="61" customWidth="1"/>
    <col min="7945" max="8191" width="11.5703125" style="61"/>
    <col min="8192" max="8192" width="0" style="61" hidden="1" customWidth="1"/>
    <col min="8193" max="8193" width="53" style="61" bestFit="1" customWidth="1"/>
    <col min="8194" max="8195" width="9.5703125" style="61" bestFit="1" customWidth="1"/>
    <col min="8196" max="8196" width="9.42578125" style="61" bestFit="1" customWidth="1"/>
    <col min="8197" max="8197" width="9.5703125" style="61" bestFit="1" customWidth="1"/>
    <col min="8198" max="8198" width="9.5703125" style="61" customWidth="1"/>
    <col min="8199" max="8199" width="9.5703125" style="61" bestFit="1" customWidth="1"/>
    <col min="8200" max="8200" width="9.42578125" style="61" customWidth="1"/>
    <col min="8201" max="8447" width="11.5703125" style="61"/>
    <col min="8448" max="8448" width="0" style="61" hidden="1" customWidth="1"/>
    <col min="8449" max="8449" width="53" style="61" bestFit="1" customWidth="1"/>
    <col min="8450" max="8451" width="9.5703125" style="61" bestFit="1" customWidth="1"/>
    <col min="8452" max="8452" width="9.42578125" style="61" bestFit="1" customWidth="1"/>
    <col min="8453" max="8453" width="9.5703125" style="61" bestFit="1" customWidth="1"/>
    <col min="8454" max="8454" width="9.5703125" style="61" customWidth="1"/>
    <col min="8455" max="8455" width="9.5703125" style="61" bestFit="1" customWidth="1"/>
    <col min="8456" max="8456" width="9.42578125" style="61" customWidth="1"/>
    <col min="8457" max="8703" width="11.5703125" style="61"/>
    <col min="8704" max="8704" width="0" style="61" hidden="1" customWidth="1"/>
    <col min="8705" max="8705" width="53" style="61" bestFit="1" customWidth="1"/>
    <col min="8706" max="8707" width="9.5703125" style="61" bestFit="1" customWidth="1"/>
    <col min="8708" max="8708" width="9.42578125" style="61" bestFit="1" customWidth="1"/>
    <col min="8709" max="8709" width="9.5703125" style="61" bestFit="1" customWidth="1"/>
    <col min="8710" max="8710" width="9.5703125" style="61" customWidth="1"/>
    <col min="8711" max="8711" width="9.5703125" style="61" bestFit="1" customWidth="1"/>
    <col min="8712" max="8712" width="9.42578125" style="61" customWidth="1"/>
    <col min="8713" max="8959" width="11.5703125" style="61"/>
    <col min="8960" max="8960" width="0" style="61" hidden="1" customWidth="1"/>
    <col min="8961" max="8961" width="53" style="61" bestFit="1" customWidth="1"/>
    <col min="8962" max="8963" width="9.5703125" style="61" bestFit="1" customWidth="1"/>
    <col min="8964" max="8964" width="9.42578125" style="61" bestFit="1" customWidth="1"/>
    <col min="8965" max="8965" width="9.5703125" style="61" bestFit="1" customWidth="1"/>
    <col min="8966" max="8966" width="9.5703125" style="61" customWidth="1"/>
    <col min="8967" max="8967" width="9.5703125" style="61" bestFit="1" customWidth="1"/>
    <col min="8968" max="8968" width="9.42578125" style="61" customWidth="1"/>
    <col min="8969" max="9215" width="11.5703125" style="61"/>
    <col min="9216" max="9216" width="0" style="61" hidden="1" customWidth="1"/>
    <col min="9217" max="9217" width="53" style="61" bestFit="1" customWidth="1"/>
    <col min="9218" max="9219" width="9.5703125" style="61" bestFit="1" customWidth="1"/>
    <col min="9220" max="9220" width="9.42578125" style="61" bestFit="1" customWidth="1"/>
    <col min="9221" max="9221" width="9.5703125" style="61" bestFit="1" customWidth="1"/>
    <col min="9222" max="9222" width="9.5703125" style="61" customWidth="1"/>
    <col min="9223" max="9223" width="9.5703125" style="61" bestFit="1" customWidth="1"/>
    <col min="9224" max="9224" width="9.42578125" style="61" customWidth="1"/>
    <col min="9225" max="9471" width="11.5703125" style="61"/>
    <col min="9472" max="9472" width="0" style="61" hidden="1" customWidth="1"/>
    <col min="9473" max="9473" width="53" style="61" bestFit="1" customWidth="1"/>
    <col min="9474" max="9475" width="9.5703125" style="61" bestFit="1" customWidth="1"/>
    <col min="9476" max="9476" width="9.42578125" style="61" bestFit="1" customWidth="1"/>
    <col min="9477" max="9477" width="9.5703125" style="61" bestFit="1" customWidth="1"/>
    <col min="9478" max="9478" width="9.5703125" style="61" customWidth="1"/>
    <col min="9479" max="9479" width="9.5703125" style="61" bestFit="1" customWidth="1"/>
    <col min="9480" max="9480" width="9.42578125" style="61" customWidth="1"/>
    <col min="9481" max="9727" width="11.5703125" style="61"/>
    <col min="9728" max="9728" width="0" style="61" hidden="1" customWidth="1"/>
    <col min="9729" max="9729" width="53" style="61" bestFit="1" customWidth="1"/>
    <col min="9730" max="9731" width="9.5703125" style="61" bestFit="1" customWidth="1"/>
    <col min="9732" max="9732" width="9.42578125" style="61" bestFit="1" customWidth="1"/>
    <col min="9733" max="9733" width="9.5703125" style="61" bestFit="1" customWidth="1"/>
    <col min="9734" max="9734" width="9.5703125" style="61" customWidth="1"/>
    <col min="9735" max="9735" width="9.5703125" style="61" bestFit="1" customWidth="1"/>
    <col min="9736" max="9736" width="9.42578125" style="61" customWidth="1"/>
    <col min="9737" max="9983" width="11.5703125" style="61"/>
    <col min="9984" max="9984" width="0" style="61" hidden="1" customWidth="1"/>
    <col min="9985" max="9985" width="53" style="61" bestFit="1" customWidth="1"/>
    <col min="9986" max="9987" width="9.5703125" style="61" bestFit="1" customWidth="1"/>
    <col min="9988" max="9988" width="9.42578125" style="61" bestFit="1" customWidth="1"/>
    <col min="9989" max="9989" width="9.5703125" style="61" bestFit="1" customWidth="1"/>
    <col min="9990" max="9990" width="9.5703125" style="61" customWidth="1"/>
    <col min="9991" max="9991" width="9.5703125" style="61" bestFit="1" customWidth="1"/>
    <col min="9992" max="9992" width="9.42578125" style="61" customWidth="1"/>
    <col min="9993" max="10239" width="11.5703125" style="61"/>
    <col min="10240" max="10240" width="0" style="61" hidden="1" customWidth="1"/>
    <col min="10241" max="10241" width="53" style="61" bestFit="1" customWidth="1"/>
    <col min="10242" max="10243" width="9.5703125" style="61" bestFit="1" customWidth="1"/>
    <col min="10244" max="10244" width="9.42578125" style="61" bestFit="1" customWidth="1"/>
    <col min="10245" max="10245" width="9.5703125" style="61" bestFit="1" customWidth="1"/>
    <col min="10246" max="10246" width="9.5703125" style="61" customWidth="1"/>
    <col min="10247" max="10247" width="9.5703125" style="61" bestFit="1" customWidth="1"/>
    <col min="10248" max="10248" width="9.42578125" style="61" customWidth="1"/>
    <col min="10249" max="10495" width="11.5703125" style="61"/>
    <col min="10496" max="10496" width="0" style="61" hidden="1" customWidth="1"/>
    <col min="10497" max="10497" width="53" style="61" bestFit="1" customWidth="1"/>
    <col min="10498" max="10499" width="9.5703125" style="61" bestFit="1" customWidth="1"/>
    <col min="10500" max="10500" width="9.42578125" style="61" bestFit="1" customWidth="1"/>
    <col min="10501" max="10501" width="9.5703125" style="61" bestFit="1" customWidth="1"/>
    <col min="10502" max="10502" width="9.5703125" style="61" customWidth="1"/>
    <col min="10503" max="10503" width="9.5703125" style="61" bestFit="1" customWidth="1"/>
    <col min="10504" max="10504" width="9.42578125" style="61" customWidth="1"/>
    <col min="10505" max="10751" width="11.5703125" style="61"/>
    <col min="10752" max="10752" width="0" style="61" hidden="1" customWidth="1"/>
    <col min="10753" max="10753" width="53" style="61" bestFit="1" customWidth="1"/>
    <col min="10754" max="10755" width="9.5703125" style="61" bestFit="1" customWidth="1"/>
    <col min="10756" max="10756" width="9.42578125" style="61" bestFit="1" customWidth="1"/>
    <col min="10757" max="10757" width="9.5703125" style="61" bestFit="1" customWidth="1"/>
    <col min="10758" max="10758" width="9.5703125" style="61" customWidth="1"/>
    <col min="10759" max="10759" width="9.5703125" style="61" bestFit="1" customWidth="1"/>
    <col min="10760" max="10760" width="9.42578125" style="61" customWidth="1"/>
    <col min="10761" max="11007" width="11.5703125" style="61"/>
    <col min="11008" max="11008" width="0" style="61" hidden="1" customWidth="1"/>
    <col min="11009" max="11009" width="53" style="61" bestFit="1" customWidth="1"/>
    <col min="11010" max="11011" width="9.5703125" style="61" bestFit="1" customWidth="1"/>
    <col min="11012" max="11012" width="9.42578125" style="61" bestFit="1" customWidth="1"/>
    <col min="11013" max="11013" width="9.5703125" style="61" bestFit="1" customWidth="1"/>
    <col min="11014" max="11014" width="9.5703125" style="61" customWidth="1"/>
    <col min="11015" max="11015" width="9.5703125" style="61" bestFit="1" customWidth="1"/>
    <col min="11016" max="11016" width="9.42578125" style="61" customWidth="1"/>
    <col min="11017" max="11263" width="11.5703125" style="61"/>
    <col min="11264" max="11264" width="0" style="61" hidden="1" customWidth="1"/>
    <col min="11265" max="11265" width="53" style="61" bestFit="1" customWidth="1"/>
    <col min="11266" max="11267" width="9.5703125" style="61" bestFit="1" customWidth="1"/>
    <col min="11268" max="11268" width="9.42578125" style="61" bestFit="1" customWidth="1"/>
    <col min="11269" max="11269" width="9.5703125" style="61" bestFit="1" customWidth="1"/>
    <col min="11270" max="11270" width="9.5703125" style="61" customWidth="1"/>
    <col min="11271" max="11271" width="9.5703125" style="61" bestFit="1" customWidth="1"/>
    <col min="11272" max="11272" width="9.42578125" style="61" customWidth="1"/>
    <col min="11273" max="11519" width="11.5703125" style="61"/>
    <col min="11520" max="11520" width="0" style="61" hidden="1" customWidth="1"/>
    <col min="11521" max="11521" width="53" style="61" bestFit="1" customWidth="1"/>
    <col min="11522" max="11523" width="9.5703125" style="61" bestFit="1" customWidth="1"/>
    <col min="11524" max="11524" width="9.42578125" style="61" bestFit="1" customWidth="1"/>
    <col min="11525" max="11525" width="9.5703125" style="61" bestFit="1" customWidth="1"/>
    <col min="11526" max="11526" width="9.5703125" style="61" customWidth="1"/>
    <col min="11527" max="11527" width="9.5703125" style="61" bestFit="1" customWidth="1"/>
    <col min="11528" max="11528" width="9.42578125" style="61" customWidth="1"/>
    <col min="11529" max="11775" width="11.5703125" style="61"/>
    <col min="11776" max="11776" width="0" style="61" hidden="1" customWidth="1"/>
    <col min="11777" max="11777" width="53" style="61" bestFit="1" customWidth="1"/>
    <col min="11778" max="11779" width="9.5703125" style="61" bestFit="1" customWidth="1"/>
    <col min="11780" max="11780" width="9.42578125" style="61" bestFit="1" customWidth="1"/>
    <col min="11781" max="11781" width="9.5703125" style="61" bestFit="1" customWidth="1"/>
    <col min="11782" max="11782" width="9.5703125" style="61" customWidth="1"/>
    <col min="11783" max="11783" width="9.5703125" style="61" bestFit="1" customWidth="1"/>
    <col min="11784" max="11784" width="9.42578125" style="61" customWidth="1"/>
    <col min="11785" max="12031" width="11.5703125" style="61"/>
    <col min="12032" max="12032" width="0" style="61" hidden="1" customWidth="1"/>
    <col min="12033" max="12033" width="53" style="61" bestFit="1" customWidth="1"/>
    <col min="12034" max="12035" width="9.5703125" style="61" bestFit="1" customWidth="1"/>
    <col min="12036" max="12036" width="9.42578125" style="61" bestFit="1" customWidth="1"/>
    <col min="12037" max="12037" width="9.5703125" style="61" bestFit="1" customWidth="1"/>
    <col min="12038" max="12038" width="9.5703125" style="61" customWidth="1"/>
    <col min="12039" max="12039" width="9.5703125" style="61" bestFit="1" customWidth="1"/>
    <col min="12040" max="12040" width="9.42578125" style="61" customWidth="1"/>
    <col min="12041" max="12287" width="11.5703125" style="61"/>
    <col min="12288" max="12288" width="0" style="61" hidden="1" customWidth="1"/>
    <col min="12289" max="12289" width="53" style="61" bestFit="1" customWidth="1"/>
    <col min="12290" max="12291" width="9.5703125" style="61" bestFit="1" customWidth="1"/>
    <col min="12292" max="12292" width="9.42578125" style="61" bestFit="1" customWidth="1"/>
    <col min="12293" max="12293" width="9.5703125" style="61" bestFit="1" customWidth="1"/>
    <col min="12294" max="12294" width="9.5703125" style="61" customWidth="1"/>
    <col min="12295" max="12295" width="9.5703125" style="61" bestFit="1" customWidth="1"/>
    <col min="12296" max="12296" width="9.42578125" style="61" customWidth="1"/>
    <col min="12297" max="12543" width="11.5703125" style="61"/>
    <col min="12544" max="12544" width="0" style="61" hidden="1" customWidth="1"/>
    <col min="12545" max="12545" width="53" style="61" bestFit="1" customWidth="1"/>
    <col min="12546" max="12547" width="9.5703125" style="61" bestFit="1" customWidth="1"/>
    <col min="12548" max="12548" width="9.42578125" style="61" bestFit="1" customWidth="1"/>
    <col min="12549" max="12549" width="9.5703125" style="61" bestFit="1" customWidth="1"/>
    <col min="12550" max="12550" width="9.5703125" style="61" customWidth="1"/>
    <col min="12551" max="12551" width="9.5703125" style="61" bestFit="1" customWidth="1"/>
    <col min="12552" max="12552" width="9.42578125" style="61" customWidth="1"/>
    <col min="12553" max="12799" width="11.5703125" style="61"/>
    <col min="12800" max="12800" width="0" style="61" hidden="1" customWidth="1"/>
    <col min="12801" max="12801" width="53" style="61" bestFit="1" customWidth="1"/>
    <col min="12802" max="12803" width="9.5703125" style="61" bestFit="1" customWidth="1"/>
    <col min="12804" max="12804" width="9.42578125" style="61" bestFit="1" customWidth="1"/>
    <col min="12805" max="12805" width="9.5703125" style="61" bestFit="1" customWidth="1"/>
    <col min="12806" max="12806" width="9.5703125" style="61" customWidth="1"/>
    <col min="12807" max="12807" width="9.5703125" style="61" bestFit="1" customWidth="1"/>
    <col min="12808" max="12808" width="9.42578125" style="61" customWidth="1"/>
    <col min="12809" max="13055" width="11.5703125" style="61"/>
    <col min="13056" max="13056" width="0" style="61" hidden="1" customWidth="1"/>
    <col min="13057" max="13057" width="53" style="61" bestFit="1" customWidth="1"/>
    <col min="13058" max="13059" width="9.5703125" style="61" bestFit="1" customWidth="1"/>
    <col min="13060" max="13060" width="9.42578125" style="61" bestFit="1" customWidth="1"/>
    <col min="13061" max="13061" width="9.5703125" style="61" bestFit="1" customWidth="1"/>
    <col min="13062" max="13062" width="9.5703125" style="61" customWidth="1"/>
    <col min="13063" max="13063" width="9.5703125" style="61" bestFit="1" customWidth="1"/>
    <col min="13064" max="13064" width="9.42578125" style="61" customWidth="1"/>
    <col min="13065" max="13311" width="11.5703125" style="61"/>
    <col min="13312" max="13312" width="0" style="61" hidden="1" customWidth="1"/>
    <col min="13313" max="13313" width="53" style="61" bestFit="1" customWidth="1"/>
    <col min="13314" max="13315" width="9.5703125" style="61" bestFit="1" customWidth="1"/>
    <col min="13316" max="13316" width="9.42578125" style="61" bestFit="1" customWidth="1"/>
    <col min="13317" max="13317" width="9.5703125" style="61" bestFit="1" customWidth="1"/>
    <col min="13318" max="13318" width="9.5703125" style="61" customWidth="1"/>
    <col min="13319" max="13319" width="9.5703125" style="61" bestFit="1" customWidth="1"/>
    <col min="13320" max="13320" width="9.42578125" style="61" customWidth="1"/>
    <col min="13321" max="13567" width="11.5703125" style="61"/>
    <col min="13568" max="13568" width="0" style="61" hidden="1" customWidth="1"/>
    <col min="13569" max="13569" width="53" style="61" bestFit="1" customWidth="1"/>
    <col min="13570" max="13571" width="9.5703125" style="61" bestFit="1" customWidth="1"/>
    <col min="13572" max="13572" width="9.42578125" style="61" bestFit="1" customWidth="1"/>
    <col min="13573" max="13573" width="9.5703125" style="61" bestFit="1" customWidth="1"/>
    <col min="13574" max="13574" width="9.5703125" style="61" customWidth="1"/>
    <col min="13575" max="13575" width="9.5703125" style="61" bestFit="1" customWidth="1"/>
    <col min="13576" max="13576" width="9.42578125" style="61" customWidth="1"/>
    <col min="13577" max="13823" width="11.5703125" style="61"/>
    <col min="13824" max="13824" width="0" style="61" hidden="1" customWidth="1"/>
    <col min="13825" max="13825" width="53" style="61" bestFit="1" customWidth="1"/>
    <col min="13826" max="13827" width="9.5703125" style="61" bestFit="1" customWidth="1"/>
    <col min="13828" max="13828" width="9.42578125" style="61" bestFit="1" customWidth="1"/>
    <col min="13829" max="13829" width="9.5703125" style="61" bestFit="1" customWidth="1"/>
    <col min="13830" max="13830" width="9.5703125" style="61" customWidth="1"/>
    <col min="13831" max="13831" width="9.5703125" style="61" bestFit="1" customWidth="1"/>
    <col min="13832" max="13832" width="9.42578125" style="61" customWidth="1"/>
    <col min="13833" max="14079" width="11.5703125" style="61"/>
    <col min="14080" max="14080" width="0" style="61" hidden="1" customWidth="1"/>
    <col min="14081" max="14081" width="53" style="61" bestFit="1" customWidth="1"/>
    <col min="14082" max="14083" width="9.5703125" style="61" bestFit="1" customWidth="1"/>
    <col min="14084" max="14084" width="9.42578125" style="61" bestFit="1" customWidth="1"/>
    <col min="14085" max="14085" width="9.5703125" style="61" bestFit="1" customWidth="1"/>
    <col min="14086" max="14086" width="9.5703125" style="61" customWidth="1"/>
    <col min="14087" max="14087" width="9.5703125" style="61" bestFit="1" customWidth="1"/>
    <col min="14088" max="14088" width="9.42578125" style="61" customWidth="1"/>
    <col min="14089" max="14335" width="11.5703125" style="61"/>
    <col min="14336" max="14336" width="0" style="61" hidden="1" customWidth="1"/>
    <col min="14337" max="14337" width="53" style="61" bestFit="1" customWidth="1"/>
    <col min="14338" max="14339" width="9.5703125" style="61" bestFit="1" customWidth="1"/>
    <col min="14340" max="14340" width="9.42578125" style="61" bestFit="1" customWidth="1"/>
    <col min="14341" max="14341" width="9.5703125" style="61" bestFit="1" customWidth="1"/>
    <col min="14342" max="14342" width="9.5703125" style="61" customWidth="1"/>
    <col min="14343" max="14343" width="9.5703125" style="61" bestFit="1" customWidth="1"/>
    <col min="14344" max="14344" width="9.42578125" style="61" customWidth="1"/>
    <col min="14345" max="14591" width="11.5703125" style="61"/>
    <col min="14592" max="14592" width="0" style="61" hidden="1" customWidth="1"/>
    <col min="14593" max="14593" width="53" style="61" bestFit="1" customWidth="1"/>
    <col min="14594" max="14595" width="9.5703125" style="61" bestFit="1" customWidth="1"/>
    <col min="14596" max="14596" width="9.42578125" style="61" bestFit="1" customWidth="1"/>
    <col min="14597" max="14597" width="9.5703125" style="61" bestFit="1" customWidth="1"/>
    <col min="14598" max="14598" width="9.5703125" style="61" customWidth="1"/>
    <col min="14599" max="14599" width="9.5703125" style="61" bestFit="1" customWidth="1"/>
    <col min="14600" max="14600" width="9.42578125" style="61" customWidth="1"/>
    <col min="14601" max="14847" width="11.5703125" style="61"/>
    <col min="14848" max="14848" width="0" style="61" hidden="1" customWidth="1"/>
    <col min="14849" max="14849" width="53" style="61" bestFit="1" customWidth="1"/>
    <col min="14850" max="14851" width="9.5703125" style="61" bestFit="1" customWidth="1"/>
    <col min="14852" max="14852" width="9.42578125" style="61" bestFit="1" customWidth="1"/>
    <col min="14853" max="14853" width="9.5703125" style="61" bestFit="1" customWidth="1"/>
    <col min="14854" max="14854" width="9.5703125" style="61" customWidth="1"/>
    <col min="14855" max="14855" width="9.5703125" style="61" bestFit="1" customWidth="1"/>
    <col min="14856" max="14856" width="9.42578125" style="61" customWidth="1"/>
    <col min="14857" max="15103" width="11.5703125" style="61"/>
    <col min="15104" max="15104" width="0" style="61" hidden="1" customWidth="1"/>
    <col min="15105" max="15105" width="53" style="61" bestFit="1" customWidth="1"/>
    <col min="15106" max="15107" width="9.5703125" style="61" bestFit="1" customWidth="1"/>
    <col min="15108" max="15108" width="9.42578125" style="61" bestFit="1" customWidth="1"/>
    <col min="15109" max="15109" width="9.5703125" style="61" bestFit="1" customWidth="1"/>
    <col min="15110" max="15110" width="9.5703125" style="61" customWidth="1"/>
    <col min="15111" max="15111" width="9.5703125" style="61" bestFit="1" customWidth="1"/>
    <col min="15112" max="15112" width="9.42578125" style="61" customWidth="1"/>
    <col min="15113" max="15359" width="11.5703125" style="61"/>
    <col min="15360" max="15360" width="0" style="61" hidden="1" customWidth="1"/>
    <col min="15361" max="15361" width="53" style="61" bestFit="1" customWidth="1"/>
    <col min="15362" max="15363" width="9.5703125" style="61" bestFit="1" customWidth="1"/>
    <col min="15364" max="15364" width="9.42578125" style="61" bestFit="1" customWidth="1"/>
    <col min="15365" max="15365" width="9.5703125" style="61" bestFit="1" customWidth="1"/>
    <col min="15366" max="15366" width="9.5703125" style="61" customWidth="1"/>
    <col min="15367" max="15367" width="9.5703125" style="61" bestFit="1" customWidth="1"/>
    <col min="15368" max="15368" width="9.42578125" style="61" customWidth="1"/>
    <col min="15369" max="15615" width="11.5703125" style="61"/>
    <col min="15616" max="15616" width="0" style="61" hidden="1" customWidth="1"/>
    <col min="15617" max="15617" width="53" style="61" bestFit="1" customWidth="1"/>
    <col min="15618" max="15619" width="9.5703125" style="61" bestFit="1" customWidth="1"/>
    <col min="15620" max="15620" width="9.42578125" style="61" bestFit="1" customWidth="1"/>
    <col min="15621" max="15621" width="9.5703125" style="61" bestFit="1" customWidth="1"/>
    <col min="15622" max="15622" width="9.5703125" style="61" customWidth="1"/>
    <col min="15623" max="15623" width="9.5703125" style="61" bestFit="1" customWidth="1"/>
    <col min="15624" max="15624" width="9.42578125" style="61" customWidth="1"/>
    <col min="15625" max="15871" width="11.5703125" style="61"/>
    <col min="15872" max="15872" width="0" style="61" hidden="1" customWidth="1"/>
    <col min="15873" max="15873" width="53" style="61" bestFit="1" customWidth="1"/>
    <col min="15874" max="15875" width="9.5703125" style="61" bestFit="1" customWidth="1"/>
    <col min="15876" max="15876" width="9.42578125" style="61" bestFit="1" customWidth="1"/>
    <col min="15877" max="15877" width="9.5703125" style="61" bestFit="1" customWidth="1"/>
    <col min="15878" max="15878" width="9.5703125" style="61" customWidth="1"/>
    <col min="15879" max="15879" width="9.5703125" style="61" bestFit="1" customWidth="1"/>
    <col min="15880" max="15880" width="9.42578125" style="61" customWidth="1"/>
    <col min="15881" max="16127" width="11.5703125" style="61"/>
    <col min="16128" max="16128" width="0" style="61" hidden="1" customWidth="1"/>
    <col min="16129" max="16129" width="53" style="61" bestFit="1" customWidth="1"/>
    <col min="16130" max="16131" width="9.5703125" style="61" bestFit="1" customWidth="1"/>
    <col min="16132" max="16132" width="9.42578125" style="61" bestFit="1" customWidth="1"/>
    <col min="16133" max="16133" width="9.5703125" style="61" bestFit="1" customWidth="1"/>
    <col min="16134" max="16134" width="9.5703125" style="61" customWidth="1"/>
    <col min="16135" max="16135" width="9.5703125" style="61" bestFit="1" customWidth="1"/>
    <col min="16136" max="16136" width="9.42578125" style="61" customWidth="1"/>
    <col min="16137" max="16384" width="11.5703125" style="61"/>
  </cols>
  <sheetData>
    <row r="1" spans="1:16" ht="12.75">
      <c r="A1" s="104" t="s">
        <v>328</v>
      </c>
      <c r="B1" s="35"/>
      <c r="C1" s="35"/>
      <c r="D1" s="35"/>
      <c r="E1" s="35"/>
      <c r="F1" s="35"/>
      <c r="G1" s="35"/>
      <c r="H1" s="35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329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330</v>
      </c>
      <c r="B5" s="18">
        <v>93170.200000000012</v>
      </c>
      <c r="C5" s="18">
        <v>196324.2</v>
      </c>
      <c r="D5" s="18">
        <v>317467.69999999995</v>
      </c>
      <c r="E5" s="18">
        <v>334186.5</v>
      </c>
      <c r="F5" s="18">
        <v>372725.1</v>
      </c>
      <c r="G5" s="19">
        <v>370900</v>
      </c>
      <c r="H5" s="20">
        <v>560900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331</v>
      </c>
      <c r="B6" s="18">
        <v>0</v>
      </c>
      <c r="C6" s="18">
        <v>0</v>
      </c>
      <c r="D6" s="18">
        <v>0</v>
      </c>
      <c r="E6" s="18">
        <v>31500</v>
      </c>
      <c r="F6" s="18">
        <v>54800</v>
      </c>
      <c r="G6" s="19">
        <v>54800</v>
      </c>
      <c r="H6" s="20">
        <v>54800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332</v>
      </c>
      <c r="B7" s="18">
        <v>40453.1</v>
      </c>
      <c r="C7" s="18">
        <v>41845.5</v>
      </c>
      <c r="D7" s="18">
        <v>19979.900000000001</v>
      </c>
      <c r="E7" s="18">
        <v>14978</v>
      </c>
      <c r="F7" s="18">
        <v>54.9</v>
      </c>
      <c r="G7" s="19">
        <v>13829</v>
      </c>
      <c r="H7" s="20">
        <v>13829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333</v>
      </c>
      <c r="B8" s="18">
        <v>10895.3</v>
      </c>
      <c r="C8" s="18">
        <v>2484.1999999999998</v>
      </c>
      <c r="D8" s="18">
        <v>-5227.8</v>
      </c>
      <c r="E8" s="18">
        <v>-1869</v>
      </c>
      <c r="F8" s="18">
        <v>-8432.1</v>
      </c>
      <c r="G8" s="19">
        <v>2000</v>
      </c>
      <c r="H8" s="20">
        <v>2000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334</v>
      </c>
      <c r="B9" s="18">
        <v>7765.5</v>
      </c>
      <c r="C9" s="18">
        <v>-49.7</v>
      </c>
      <c r="D9" s="18">
        <v>1454.6</v>
      </c>
      <c r="E9" s="18">
        <v>402.9</v>
      </c>
      <c r="F9" s="18">
        <v>-858.2</v>
      </c>
      <c r="G9" s="19">
        <v>82.2</v>
      </c>
      <c r="H9" s="20">
        <v>89.8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4.45" customHeight="1" thickBot="1">
      <c r="A10" s="23" t="s">
        <v>335</v>
      </c>
      <c r="B10" s="31">
        <v>152284.1</v>
      </c>
      <c r="C10" s="31">
        <v>240604.2</v>
      </c>
      <c r="D10" s="31">
        <v>333674.39999999997</v>
      </c>
      <c r="E10" s="31">
        <v>379198.4</v>
      </c>
      <c r="F10" s="31">
        <v>418289.7</v>
      </c>
      <c r="G10" s="32">
        <v>441611.2</v>
      </c>
      <c r="H10" s="33">
        <v>631618.80000000005</v>
      </c>
      <c r="I10" s="22"/>
      <c r="J10" s="22"/>
      <c r="K10" s="22"/>
      <c r="L10" s="22"/>
      <c r="M10" s="22"/>
      <c r="N10" s="22"/>
      <c r="O10" s="22"/>
      <c r="P10" s="9"/>
    </row>
    <row r="11" spans="1:16" ht="7.15" customHeight="1" thickTop="1">
      <c r="B11" s="105"/>
      <c r="C11" s="105"/>
    </row>
    <row r="12" spans="1:16" ht="12">
      <c r="B12" s="105"/>
      <c r="C12" s="105"/>
    </row>
    <row r="13" spans="1:16" ht="12.75">
      <c r="A13" s="104" t="s">
        <v>336</v>
      </c>
      <c r="B13" s="105"/>
      <c r="C13" s="105"/>
    </row>
    <row r="14" spans="1:16" s="4" customFormat="1" ht="13.9" customHeight="1">
      <c r="A14" s="5" t="s">
        <v>1</v>
      </c>
      <c r="B14" s="64" t="s">
        <v>2</v>
      </c>
      <c r="C14" s="68"/>
      <c r="D14" s="68"/>
      <c r="E14" s="68"/>
      <c r="F14" s="7" t="s">
        <v>3</v>
      </c>
      <c r="G14" s="66" t="s">
        <v>4</v>
      </c>
      <c r="H14" s="67"/>
      <c r="I14" s="8"/>
      <c r="J14" s="8"/>
      <c r="K14" s="8"/>
      <c r="L14" s="8"/>
      <c r="M14" s="8"/>
      <c r="N14" s="8"/>
      <c r="O14" s="8"/>
      <c r="P14" s="9"/>
    </row>
    <row r="15" spans="1:16" s="10" customFormat="1" ht="13.9" customHeight="1" thickBot="1">
      <c r="A15" s="11"/>
      <c r="B15" s="12">
        <v>2015</v>
      </c>
      <c r="C15" s="12">
        <v>2016</v>
      </c>
      <c r="D15" s="12">
        <v>2017</v>
      </c>
      <c r="E15" s="12">
        <v>2018</v>
      </c>
      <c r="F15" s="13">
        <v>2019</v>
      </c>
      <c r="G15" s="14">
        <v>2019</v>
      </c>
      <c r="H15" s="15">
        <v>2020</v>
      </c>
      <c r="I15" s="16"/>
      <c r="J15" s="16"/>
      <c r="K15" s="16"/>
      <c r="L15" s="16"/>
      <c r="M15" s="16"/>
      <c r="N15" s="16"/>
      <c r="O15" s="16"/>
    </row>
    <row r="16" spans="1:16" s="4" customFormat="1" ht="13.9" customHeight="1" thickTop="1">
      <c r="A16" s="17" t="s">
        <v>329</v>
      </c>
      <c r="B16" s="18"/>
      <c r="C16" s="18"/>
      <c r="D16" s="18"/>
      <c r="E16" s="18"/>
      <c r="F16" s="18"/>
      <c r="G16" s="19"/>
      <c r="H16" s="20"/>
      <c r="I16" s="8"/>
      <c r="J16" s="8"/>
      <c r="K16" s="8"/>
      <c r="L16" s="8"/>
      <c r="M16" s="8"/>
      <c r="N16" s="8"/>
      <c r="O16" s="8"/>
      <c r="P16" s="9"/>
    </row>
    <row r="17" spans="1:16" s="4" customFormat="1" ht="13.9" customHeight="1">
      <c r="A17" s="21" t="s">
        <v>330</v>
      </c>
      <c r="B17" s="18">
        <v>51929.4</v>
      </c>
      <c r="C17" s="18">
        <v>117678.20000000001</v>
      </c>
      <c r="D17" s="18">
        <v>211741.7</v>
      </c>
      <c r="E17" s="18">
        <v>217249.80000000002</v>
      </c>
      <c r="F17" s="18">
        <v>236025.1</v>
      </c>
      <c r="G17" s="19">
        <v>234200</v>
      </c>
      <c r="H17" s="20">
        <v>274166.5</v>
      </c>
      <c r="I17" s="22"/>
      <c r="J17" s="22"/>
      <c r="K17" s="22"/>
      <c r="L17" s="22"/>
      <c r="M17" s="22"/>
      <c r="N17" s="22"/>
      <c r="O17" s="22"/>
      <c r="P17" s="9"/>
    </row>
    <row r="18" spans="1:16" s="4" customFormat="1" ht="13.9" customHeight="1">
      <c r="A18" s="21" t="s">
        <v>331</v>
      </c>
      <c r="B18" s="18">
        <v>0</v>
      </c>
      <c r="C18" s="18">
        <v>0</v>
      </c>
      <c r="D18" s="18">
        <v>0</v>
      </c>
      <c r="E18" s="18">
        <v>31500</v>
      </c>
      <c r="F18" s="18">
        <v>54800</v>
      </c>
      <c r="G18" s="19">
        <v>54800</v>
      </c>
      <c r="H18" s="20">
        <v>54800</v>
      </c>
      <c r="I18" s="22"/>
      <c r="J18" s="22"/>
      <c r="K18" s="22"/>
      <c r="L18" s="22"/>
      <c r="M18" s="22"/>
      <c r="N18" s="22"/>
      <c r="O18" s="22"/>
      <c r="P18" s="9"/>
    </row>
    <row r="19" spans="1:16" s="4" customFormat="1" ht="13.9" customHeight="1">
      <c r="A19" s="21" t="s">
        <v>332</v>
      </c>
      <c r="B19" s="18">
        <v>18726.3</v>
      </c>
      <c r="C19" s="18">
        <v>22642.400000000001</v>
      </c>
      <c r="D19" s="18">
        <v>8688.5</v>
      </c>
      <c r="E19" s="18">
        <v>3902.6</v>
      </c>
      <c r="F19" s="18">
        <v>-8760</v>
      </c>
      <c r="G19" s="19">
        <v>2911</v>
      </c>
      <c r="H19" s="20">
        <v>2911</v>
      </c>
      <c r="I19" s="22"/>
      <c r="J19" s="22"/>
      <c r="K19" s="22"/>
      <c r="L19" s="22"/>
      <c r="M19" s="22"/>
      <c r="N19" s="22"/>
      <c r="O19" s="22"/>
      <c r="P19" s="9"/>
    </row>
    <row r="20" spans="1:16" s="4" customFormat="1" ht="13.9" customHeight="1">
      <c r="A20" s="21" t="s">
        <v>333</v>
      </c>
      <c r="B20" s="18">
        <v>10895.3</v>
      </c>
      <c r="C20" s="18">
        <v>3336.1</v>
      </c>
      <c r="D20" s="18">
        <v>-4442.2</v>
      </c>
      <c r="E20" s="18">
        <v>-1674.6</v>
      </c>
      <c r="F20" s="18">
        <v>-5909.8</v>
      </c>
      <c r="G20" s="19">
        <v>2000</v>
      </c>
      <c r="H20" s="20">
        <v>2000</v>
      </c>
      <c r="I20" s="22"/>
      <c r="J20" s="22"/>
      <c r="K20" s="22"/>
      <c r="L20" s="22"/>
      <c r="M20" s="22"/>
      <c r="N20" s="22"/>
      <c r="O20" s="22"/>
      <c r="P20" s="9"/>
    </row>
    <row r="21" spans="1:16" s="4" customFormat="1" ht="13.9" customHeight="1">
      <c r="A21" s="21" t="s">
        <v>334</v>
      </c>
      <c r="B21" s="18">
        <v>7765.5</v>
      </c>
      <c r="C21" s="18">
        <v>-49.7</v>
      </c>
      <c r="D21" s="18">
        <v>1454.6</v>
      </c>
      <c r="E21" s="18">
        <v>402.9</v>
      </c>
      <c r="F21" s="18">
        <v>-858.2</v>
      </c>
      <c r="G21" s="19">
        <v>82.2</v>
      </c>
      <c r="H21" s="20">
        <v>89.8</v>
      </c>
      <c r="I21" s="22"/>
      <c r="J21" s="22"/>
      <c r="K21" s="22"/>
      <c r="L21" s="22"/>
      <c r="M21" s="22"/>
      <c r="N21" s="22"/>
      <c r="O21" s="22"/>
      <c r="P21" s="9"/>
    </row>
    <row r="22" spans="1:16" s="4" customFormat="1" ht="14.45" customHeight="1" thickBot="1">
      <c r="A22" s="23" t="s">
        <v>335</v>
      </c>
      <c r="B22" s="31">
        <v>89316.5</v>
      </c>
      <c r="C22" s="31">
        <v>143607</v>
      </c>
      <c r="D22" s="31">
        <v>217442.6</v>
      </c>
      <c r="E22" s="31">
        <v>251380.7</v>
      </c>
      <c r="F22" s="31">
        <v>275297.09999999998</v>
      </c>
      <c r="G22" s="32">
        <v>293993.2</v>
      </c>
      <c r="H22" s="33">
        <v>333967.3</v>
      </c>
      <c r="I22" s="22"/>
      <c r="J22" s="22"/>
      <c r="K22" s="22"/>
      <c r="L22" s="22"/>
      <c r="M22" s="22"/>
      <c r="N22" s="22"/>
      <c r="O22" s="22"/>
      <c r="P22" s="9"/>
    </row>
    <row r="23" spans="1:16" ht="7.15" customHeight="1" thickTop="1"/>
    <row r="24" spans="1:16" ht="12"/>
    <row r="25" spans="1:16" ht="12.75">
      <c r="A25" s="104" t="s">
        <v>337</v>
      </c>
      <c r="B25" s="104"/>
    </row>
    <row r="26" spans="1:16" s="4" customFormat="1" ht="13.9" customHeight="1">
      <c r="A26" s="5" t="s">
        <v>1</v>
      </c>
      <c r="B26" s="64" t="s">
        <v>2</v>
      </c>
      <c r="C26" s="68"/>
      <c r="D26" s="68"/>
      <c r="E26" s="68"/>
      <c r="F26" s="7" t="s">
        <v>3</v>
      </c>
      <c r="G26" s="66" t="s">
        <v>4</v>
      </c>
      <c r="H26" s="67"/>
      <c r="I26" s="8"/>
      <c r="J26" s="8"/>
      <c r="K26" s="8"/>
      <c r="L26" s="8"/>
      <c r="M26" s="8"/>
      <c r="N26" s="8"/>
      <c r="O26" s="8"/>
      <c r="P26" s="9"/>
    </row>
    <row r="27" spans="1:16" s="10" customFormat="1" ht="13.9" customHeight="1" thickBot="1">
      <c r="A27" s="11"/>
      <c r="B27" s="12">
        <v>2015</v>
      </c>
      <c r="C27" s="12">
        <v>2016</v>
      </c>
      <c r="D27" s="12">
        <v>2017</v>
      </c>
      <c r="E27" s="12">
        <v>2018</v>
      </c>
      <c r="F27" s="13">
        <v>2019</v>
      </c>
      <c r="G27" s="14">
        <v>2019</v>
      </c>
      <c r="H27" s="15">
        <v>2020</v>
      </c>
      <c r="I27" s="16"/>
      <c r="J27" s="16"/>
      <c r="K27" s="16"/>
      <c r="L27" s="16"/>
      <c r="M27" s="16"/>
      <c r="N27" s="16"/>
      <c r="O27" s="16"/>
    </row>
    <row r="28" spans="1:16" s="4" customFormat="1" ht="13.9" customHeight="1" thickTop="1">
      <c r="A28" s="17" t="s">
        <v>329</v>
      </c>
      <c r="B28" s="18"/>
      <c r="C28" s="18"/>
      <c r="D28" s="18"/>
      <c r="E28" s="18"/>
      <c r="F28" s="18"/>
      <c r="G28" s="19"/>
      <c r="H28" s="20"/>
      <c r="I28" s="8"/>
      <c r="J28" s="8"/>
      <c r="K28" s="8"/>
      <c r="L28" s="8"/>
      <c r="M28" s="8"/>
      <c r="N28" s="8"/>
      <c r="O28" s="8"/>
      <c r="P28" s="9"/>
    </row>
    <row r="29" spans="1:16" s="4" customFormat="1" ht="13.9" customHeight="1">
      <c r="A29" s="21" t="s">
        <v>330</v>
      </c>
      <c r="B29" s="18">
        <v>41240.800000000003</v>
      </c>
      <c r="C29" s="18">
        <v>78646</v>
      </c>
      <c r="D29" s="18">
        <v>105725.9</v>
      </c>
      <c r="E29" s="18">
        <v>116936.59999999999</v>
      </c>
      <c r="F29" s="18">
        <v>136700</v>
      </c>
      <c r="G29" s="19">
        <v>136700</v>
      </c>
      <c r="H29" s="20">
        <v>286733.5</v>
      </c>
      <c r="I29" s="22"/>
      <c r="J29" s="22"/>
      <c r="K29" s="22"/>
      <c r="L29" s="22"/>
      <c r="M29" s="22"/>
      <c r="N29" s="22"/>
      <c r="O29" s="22"/>
      <c r="P29" s="9"/>
    </row>
    <row r="30" spans="1:16" s="4" customFormat="1" ht="13.9" customHeight="1">
      <c r="A30" s="21" t="s">
        <v>331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9">
        <v>0</v>
      </c>
      <c r="H30" s="20">
        <v>0</v>
      </c>
      <c r="I30" s="22"/>
      <c r="J30" s="22"/>
      <c r="K30" s="22"/>
      <c r="L30" s="22"/>
      <c r="M30" s="22"/>
      <c r="N30" s="22"/>
      <c r="O30" s="22"/>
      <c r="P30" s="9"/>
    </row>
    <row r="31" spans="1:16" s="4" customFormat="1" ht="13.9" customHeight="1">
      <c r="A31" s="21" t="s">
        <v>332</v>
      </c>
      <c r="B31" s="18">
        <v>21726.799999999999</v>
      </c>
      <c r="C31" s="18">
        <v>19203.2</v>
      </c>
      <c r="D31" s="18">
        <v>11291.4</v>
      </c>
      <c r="E31" s="18">
        <v>11075.4</v>
      </c>
      <c r="F31" s="18">
        <v>8814.9</v>
      </c>
      <c r="G31" s="19">
        <v>10918</v>
      </c>
      <c r="H31" s="20">
        <v>10918</v>
      </c>
      <c r="I31" s="22"/>
      <c r="J31" s="22"/>
      <c r="K31" s="22"/>
      <c r="L31" s="22"/>
      <c r="M31" s="22"/>
      <c r="N31" s="22"/>
      <c r="O31" s="22"/>
      <c r="P31" s="9"/>
    </row>
    <row r="32" spans="1:16" s="4" customFormat="1" ht="13.9" customHeight="1">
      <c r="A32" s="21" t="s">
        <v>333</v>
      </c>
      <c r="B32" s="18">
        <v>0</v>
      </c>
      <c r="C32" s="18">
        <v>-851.8</v>
      </c>
      <c r="D32" s="18">
        <v>-785.6</v>
      </c>
      <c r="E32" s="18">
        <v>-194.4</v>
      </c>
      <c r="F32" s="18">
        <v>-2522.3000000000002</v>
      </c>
      <c r="G32" s="19">
        <v>0</v>
      </c>
      <c r="H32" s="20">
        <v>0</v>
      </c>
      <c r="I32" s="22"/>
      <c r="J32" s="22"/>
      <c r="K32" s="22"/>
      <c r="L32" s="22"/>
      <c r="M32" s="22"/>
      <c r="N32" s="22"/>
      <c r="O32" s="22"/>
      <c r="P32" s="9"/>
    </row>
    <row r="33" spans="1:16" s="4" customFormat="1" ht="13.9" customHeight="1">
      <c r="A33" s="21" t="s">
        <v>334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9">
        <v>0</v>
      </c>
      <c r="H33" s="20">
        <v>0</v>
      </c>
      <c r="I33" s="22"/>
      <c r="J33" s="22"/>
      <c r="K33" s="22"/>
      <c r="L33" s="22"/>
      <c r="M33" s="22"/>
      <c r="N33" s="22"/>
      <c r="O33" s="22"/>
      <c r="P33" s="9"/>
    </row>
    <row r="34" spans="1:16" s="4" customFormat="1" ht="14.45" customHeight="1" thickBot="1">
      <c r="A34" s="23" t="s">
        <v>335</v>
      </c>
      <c r="B34" s="31">
        <v>62967.600000000006</v>
      </c>
      <c r="C34" s="31">
        <v>96997.4</v>
      </c>
      <c r="D34" s="31">
        <v>116231.69999999998</v>
      </c>
      <c r="E34" s="31">
        <v>127817.59999999999</v>
      </c>
      <c r="F34" s="31">
        <v>142992.6</v>
      </c>
      <c r="G34" s="32">
        <v>147618</v>
      </c>
      <c r="H34" s="33">
        <v>297651.5</v>
      </c>
      <c r="I34" s="22"/>
      <c r="J34" s="22"/>
      <c r="K34" s="22"/>
      <c r="L34" s="22"/>
      <c r="M34" s="22"/>
      <c r="N34" s="22"/>
      <c r="O34" s="22"/>
      <c r="P34" s="9"/>
    </row>
    <row r="35" spans="1:16" ht="7.15" customHeight="1" thickTop="1"/>
  </sheetData>
  <mergeCells count="6">
    <mergeCell ref="B2:E2"/>
    <mergeCell ref="G2:H2"/>
    <mergeCell ref="B14:E14"/>
    <mergeCell ref="G14:H14"/>
    <mergeCell ref="B26:E26"/>
    <mergeCell ref="G26:H26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view="pageBreakPreview" zoomScaleNormal="100" zoomScaleSheetLayoutView="100" workbookViewId="0">
      <selection activeCell="F12" sqref="F12"/>
    </sheetView>
  </sheetViews>
  <sheetFormatPr baseColWidth="10" defaultColWidth="11.5703125" defaultRowHeight="15" customHeight="1"/>
  <cols>
    <col min="1" max="1" width="64.28515625" style="62" bestFit="1" customWidth="1"/>
    <col min="2" max="2" width="11.42578125" style="106" bestFit="1" customWidth="1"/>
    <col min="3" max="5" width="10" style="106" bestFit="1" customWidth="1"/>
    <col min="6" max="6" width="10.42578125" style="106" customWidth="1"/>
    <col min="7" max="7" width="10.85546875" style="106" bestFit="1" customWidth="1"/>
    <col min="8" max="8" width="10.42578125" style="106" bestFit="1" customWidth="1"/>
    <col min="9" max="255" width="11.5703125" style="61"/>
    <col min="256" max="256" width="0" style="61" hidden="1" customWidth="1"/>
    <col min="257" max="257" width="64.28515625" style="61" bestFit="1" customWidth="1"/>
    <col min="258" max="258" width="11.42578125" style="61" bestFit="1" customWidth="1"/>
    <col min="259" max="261" width="10" style="61" bestFit="1" customWidth="1"/>
    <col min="262" max="262" width="10.42578125" style="61" customWidth="1"/>
    <col min="263" max="263" width="10.85546875" style="61" bestFit="1" customWidth="1"/>
    <col min="264" max="264" width="10.42578125" style="61" bestFit="1" customWidth="1"/>
    <col min="265" max="511" width="11.5703125" style="61"/>
    <col min="512" max="512" width="0" style="61" hidden="1" customWidth="1"/>
    <col min="513" max="513" width="64.28515625" style="61" bestFit="1" customWidth="1"/>
    <col min="514" max="514" width="11.42578125" style="61" bestFit="1" customWidth="1"/>
    <col min="515" max="517" width="10" style="61" bestFit="1" customWidth="1"/>
    <col min="518" max="518" width="10.42578125" style="61" customWidth="1"/>
    <col min="519" max="519" width="10.85546875" style="61" bestFit="1" customWidth="1"/>
    <col min="520" max="520" width="10.42578125" style="61" bestFit="1" customWidth="1"/>
    <col min="521" max="767" width="11.5703125" style="61"/>
    <col min="768" max="768" width="0" style="61" hidden="1" customWidth="1"/>
    <col min="769" max="769" width="64.28515625" style="61" bestFit="1" customWidth="1"/>
    <col min="770" max="770" width="11.42578125" style="61" bestFit="1" customWidth="1"/>
    <col min="771" max="773" width="10" style="61" bestFit="1" customWidth="1"/>
    <col min="774" max="774" width="10.42578125" style="61" customWidth="1"/>
    <col min="775" max="775" width="10.85546875" style="61" bestFit="1" customWidth="1"/>
    <col min="776" max="776" width="10.42578125" style="61" bestFit="1" customWidth="1"/>
    <col min="777" max="1023" width="11.5703125" style="61"/>
    <col min="1024" max="1024" width="0" style="61" hidden="1" customWidth="1"/>
    <col min="1025" max="1025" width="64.28515625" style="61" bestFit="1" customWidth="1"/>
    <col min="1026" max="1026" width="11.42578125" style="61" bestFit="1" customWidth="1"/>
    <col min="1027" max="1029" width="10" style="61" bestFit="1" customWidth="1"/>
    <col min="1030" max="1030" width="10.42578125" style="61" customWidth="1"/>
    <col min="1031" max="1031" width="10.85546875" style="61" bestFit="1" customWidth="1"/>
    <col min="1032" max="1032" width="10.42578125" style="61" bestFit="1" customWidth="1"/>
    <col min="1033" max="1279" width="11.5703125" style="61"/>
    <col min="1280" max="1280" width="0" style="61" hidden="1" customWidth="1"/>
    <col min="1281" max="1281" width="64.28515625" style="61" bestFit="1" customWidth="1"/>
    <col min="1282" max="1282" width="11.42578125" style="61" bestFit="1" customWidth="1"/>
    <col min="1283" max="1285" width="10" style="61" bestFit="1" customWidth="1"/>
    <col min="1286" max="1286" width="10.42578125" style="61" customWidth="1"/>
    <col min="1287" max="1287" width="10.85546875" style="61" bestFit="1" customWidth="1"/>
    <col min="1288" max="1288" width="10.42578125" style="61" bestFit="1" customWidth="1"/>
    <col min="1289" max="1535" width="11.5703125" style="61"/>
    <col min="1536" max="1536" width="0" style="61" hidden="1" customWidth="1"/>
    <col min="1537" max="1537" width="64.28515625" style="61" bestFit="1" customWidth="1"/>
    <col min="1538" max="1538" width="11.42578125" style="61" bestFit="1" customWidth="1"/>
    <col min="1539" max="1541" width="10" style="61" bestFit="1" customWidth="1"/>
    <col min="1542" max="1542" width="10.42578125" style="61" customWidth="1"/>
    <col min="1543" max="1543" width="10.85546875" style="61" bestFit="1" customWidth="1"/>
    <col min="1544" max="1544" width="10.42578125" style="61" bestFit="1" customWidth="1"/>
    <col min="1545" max="1791" width="11.5703125" style="61"/>
    <col min="1792" max="1792" width="0" style="61" hidden="1" customWidth="1"/>
    <col min="1793" max="1793" width="64.28515625" style="61" bestFit="1" customWidth="1"/>
    <col min="1794" max="1794" width="11.42578125" style="61" bestFit="1" customWidth="1"/>
    <col min="1795" max="1797" width="10" style="61" bestFit="1" customWidth="1"/>
    <col min="1798" max="1798" width="10.42578125" style="61" customWidth="1"/>
    <col min="1799" max="1799" width="10.85546875" style="61" bestFit="1" customWidth="1"/>
    <col min="1800" max="1800" width="10.42578125" style="61" bestFit="1" customWidth="1"/>
    <col min="1801" max="2047" width="11.5703125" style="61"/>
    <col min="2048" max="2048" width="0" style="61" hidden="1" customWidth="1"/>
    <col min="2049" max="2049" width="64.28515625" style="61" bestFit="1" customWidth="1"/>
    <col min="2050" max="2050" width="11.42578125" style="61" bestFit="1" customWidth="1"/>
    <col min="2051" max="2053" width="10" style="61" bestFit="1" customWidth="1"/>
    <col min="2054" max="2054" width="10.42578125" style="61" customWidth="1"/>
    <col min="2055" max="2055" width="10.85546875" style="61" bestFit="1" customWidth="1"/>
    <col min="2056" max="2056" width="10.42578125" style="61" bestFit="1" customWidth="1"/>
    <col min="2057" max="2303" width="11.5703125" style="61"/>
    <col min="2304" max="2304" width="0" style="61" hidden="1" customWidth="1"/>
    <col min="2305" max="2305" width="64.28515625" style="61" bestFit="1" customWidth="1"/>
    <col min="2306" max="2306" width="11.42578125" style="61" bestFit="1" customWidth="1"/>
    <col min="2307" max="2309" width="10" style="61" bestFit="1" customWidth="1"/>
    <col min="2310" max="2310" width="10.42578125" style="61" customWidth="1"/>
    <col min="2311" max="2311" width="10.85546875" style="61" bestFit="1" customWidth="1"/>
    <col min="2312" max="2312" width="10.42578125" style="61" bestFit="1" customWidth="1"/>
    <col min="2313" max="2559" width="11.5703125" style="61"/>
    <col min="2560" max="2560" width="0" style="61" hidden="1" customWidth="1"/>
    <col min="2561" max="2561" width="64.28515625" style="61" bestFit="1" customWidth="1"/>
    <col min="2562" max="2562" width="11.42578125" style="61" bestFit="1" customWidth="1"/>
    <col min="2563" max="2565" width="10" style="61" bestFit="1" customWidth="1"/>
    <col min="2566" max="2566" width="10.42578125" style="61" customWidth="1"/>
    <col min="2567" max="2567" width="10.85546875" style="61" bestFit="1" customWidth="1"/>
    <col min="2568" max="2568" width="10.42578125" style="61" bestFit="1" customWidth="1"/>
    <col min="2569" max="2815" width="11.5703125" style="61"/>
    <col min="2816" max="2816" width="0" style="61" hidden="1" customWidth="1"/>
    <col min="2817" max="2817" width="64.28515625" style="61" bestFit="1" customWidth="1"/>
    <col min="2818" max="2818" width="11.42578125" style="61" bestFit="1" customWidth="1"/>
    <col min="2819" max="2821" width="10" style="61" bestFit="1" customWidth="1"/>
    <col min="2822" max="2822" width="10.42578125" style="61" customWidth="1"/>
    <col min="2823" max="2823" width="10.85546875" style="61" bestFit="1" customWidth="1"/>
    <col min="2824" max="2824" width="10.42578125" style="61" bestFit="1" customWidth="1"/>
    <col min="2825" max="3071" width="11.5703125" style="61"/>
    <col min="3072" max="3072" width="0" style="61" hidden="1" customWidth="1"/>
    <col min="3073" max="3073" width="64.28515625" style="61" bestFit="1" customWidth="1"/>
    <col min="3074" max="3074" width="11.42578125" style="61" bestFit="1" customWidth="1"/>
    <col min="3075" max="3077" width="10" style="61" bestFit="1" customWidth="1"/>
    <col min="3078" max="3078" width="10.42578125" style="61" customWidth="1"/>
    <col min="3079" max="3079" width="10.85546875" style="61" bestFit="1" customWidth="1"/>
    <col min="3080" max="3080" width="10.42578125" style="61" bestFit="1" customWidth="1"/>
    <col min="3081" max="3327" width="11.5703125" style="61"/>
    <col min="3328" max="3328" width="0" style="61" hidden="1" customWidth="1"/>
    <col min="3329" max="3329" width="64.28515625" style="61" bestFit="1" customWidth="1"/>
    <col min="3330" max="3330" width="11.42578125" style="61" bestFit="1" customWidth="1"/>
    <col min="3331" max="3333" width="10" style="61" bestFit="1" customWidth="1"/>
    <col min="3334" max="3334" width="10.42578125" style="61" customWidth="1"/>
    <col min="3335" max="3335" width="10.85546875" style="61" bestFit="1" customWidth="1"/>
    <col min="3336" max="3336" width="10.42578125" style="61" bestFit="1" customWidth="1"/>
    <col min="3337" max="3583" width="11.5703125" style="61"/>
    <col min="3584" max="3584" width="0" style="61" hidden="1" customWidth="1"/>
    <col min="3585" max="3585" width="64.28515625" style="61" bestFit="1" customWidth="1"/>
    <col min="3586" max="3586" width="11.42578125" style="61" bestFit="1" customWidth="1"/>
    <col min="3587" max="3589" width="10" style="61" bestFit="1" customWidth="1"/>
    <col min="3590" max="3590" width="10.42578125" style="61" customWidth="1"/>
    <col min="3591" max="3591" width="10.85546875" style="61" bestFit="1" customWidth="1"/>
    <col min="3592" max="3592" width="10.42578125" style="61" bestFit="1" customWidth="1"/>
    <col min="3593" max="3839" width="11.5703125" style="61"/>
    <col min="3840" max="3840" width="0" style="61" hidden="1" customWidth="1"/>
    <col min="3841" max="3841" width="64.28515625" style="61" bestFit="1" customWidth="1"/>
    <col min="3842" max="3842" width="11.42578125" style="61" bestFit="1" customWidth="1"/>
    <col min="3843" max="3845" width="10" style="61" bestFit="1" customWidth="1"/>
    <col min="3846" max="3846" width="10.42578125" style="61" customWidth="1"/>
    <col min="3847" max="3847" width="10.85546875" style="61" bestFit="1" customWidth="1"/>
    <col min="3848" max="3848" width="10.42578125" style="61" bestFit="1" customWidth="1"/>
    <col min="3849" max="4095" width="11.5703125" style="61"/>
    <col min="4096" max="4096" width="0" style="61" hidden="1" customWidth="1"/>
    <col min="4097" max="4097" width="64.28515625" style="61" bestFit="1" customWidth="1"/>
    <col min="4098" max="4098" width="11.42578125" style="61" bestFit="1" customWidth="1"/>
    <col min="4099" max="4101" width="10" style="61" bestFit="1" customWidth="1"/>
    <col min="4102" max="4102" width="10.42578125" style="61" customWidth="1"/>
    <col min="4103" max="4103" width="10.85546875" style="61" bestFit="1" customWidth="1"/>
    <col min="4104" max="4104" width="10.42578125" style="61" bestFit="1" customWidth="1"/>
    <col min="4105" max="4351" width="11.5703125" style="61"/>
    <col min="4352" max="4352" width="0" style="61" hidden="1" customWidth="1"/>
    <col min="4353" max="4353" width="64.28515625" style="61" bestFit="1" customWidth="1"/>
    <col min="4354" max="4354" width="11.42578125" style="61" bestFit="1" customWidth="1"/>
    <col min="4355" max="4357" width="10" style="61" bestFit="1" customWidth="1"/>
    <col min="4358" max="4358" width="10.42578125" style="61" customWidth="1"/>
    <col min="4359" max="4359" width="10.85546875" style="61" bestFit="1" customWidth="1"/>
    <col min="4360" max="4360" width="10.42578125" style="61" bestFit="1" customWidth="1"/>
    <col min="4361" max="4607" width="11.5703125" style="61"/>
    <col min="4608" max="4608" width="0" style="61" hidden="1" customWidth="1"/>
    <col min="4609" max="4609" width="64.28515625" style="61" bestFit="1" customWidth="1"/>
    <col min="4610" max="4610" width="11.42578125" style="61" bestFit="1" customWidth="1"/>
    <col min="4611" max="4613" width="10" style="61" bestFit="1" customWidth="1"/>
    <col min="4614" max="4614" width="10.42578125" style="61" customWidth="1"/>
    <col min="4615" max="4615" width="10.85546875" style="61" bestFit="1" customWidth="1"/>
    <col min="4616" max="4616" width="10.42578125" style="61" bestFit="1" customWidth="1"/>
    <col min="4617" max="4863" width="11.5703125" style="61"/>
    <col min="4864" max="4864" width="0" style="61" hidden="1" customWidth="1"/>
    <col min="4865" max="4865" width="64.28515625" style="61" bestFit="1" customWidth="1"/>
    <col min="4866" max="4866" width="11.42578125" style="61" bestFit="1" customWidth="1"/>
    <col min="4867" max="4869" width="10" style="61" bestFit="1" customWidth="1"/>
    <col min="4870" max="4870" width="10.42578125" style="61" customWidth="1"/>
    <col min="4871" max="4871" width="10.85546875" style="61" bestFit="1" customWidth="1"/>
    <col min="4872" max="4872" width="10.42578125" style="61" bestFit="1" customWidth="1"/>
    <col min="4873" max="5119" width="11.5703125" style="61"/>
    <col min="5120" max="5120" width="0" style="61" hidden="1" customWidth="1"/>
    <col min="5121" max="5121" width="64.28515625" style="61" bestFit="1" customWidth="1"/>
    <col min="5122" max="5122" width="11.42578125" style="61" bestFit="1" customWidth="1"/>
    <col min="5123" max="5125" width="10" style="61" bestFit="1" customWidth="1"/>
    <col min="5126" max="5126" width="10.42578125" style="61" customWidth="1"/>
    <col min="5127" max="5127" width="10.85546875" style="61" bestFit="1" customWidth="1"/>
    <col min="5128" max="5128" width="10.42578125" style="61" bestFit="1" customWidth="1"/>
    <col min="5129" max="5375" width="11.5703125" style="61"/>
    <col min="5376" max="5376" width="0" style="61" hidden="1" customWidth="1"/>
    <col min="5377" max="5377" width="64.28515625" style="61" bestFit="1" customWidth="1"/>
    <col min="5378" max="5378" width="11.42578125" style="61" bestFit="1" customWidth="1"/>
    <col min="5379" max="5381" width="10" style="61" bestFit="1" customWidth="1"/>
    <col min="5382" max="5382" width="10.42578125" style="61" customWidth="1"/>
    <col min="5383" max="5383" width="10.85546875" style="61" bestFit="1" customWidth="1"/>
    <col min="5384" max="5384" width="10.42578125" style="61" bestFit="1" customWidth="1"/>
    <col min="5385" max="5631" width="11.5703125" style="61"/>
    <col min="5632" max="5632" width="0" style="61" hidden="1" customWidth="1"/>
    <col min="5633" max="5633" width="64.28515625" style="61" bestFit="1" customWidth="1"/>
    <col min="5634" max="5634" width="11.42578125" style="61" bestFit="1" customWidth="1"/>
    <col min="5635" max="5637" width="10" style="61" bestFit="1" customWidth="1"/>
    <col min="5638" max="5638" width="10.42578125" style="61" customWidth="1"/>
    <col min="5639" max="5639" width="10.85546875" style="61" bestFit="1" customWidth="1"/>
    <col min="5640" max="5640" width="10.42578125" style="61" bestFit="1" customWidth="1"/>
    <col min="5641" max="5887" width="11.5703125" style="61"/>
    <col min="5888" max="5888" width="0" style="61" hidden="1" customWidth="1"/>
    <col min="5889" max="5889" width="64.28515625" style="61" bestFit="1" customWidth="1"/>
    <col min="5890" max="5890" width="11.42578125" style="61" bestFit="1" customWidth="1"/>
    <col min="5891" max="5893" width="10" style="61" bestFit="1" customWidth="1"/>
    <col min="5894" max="5894" width="10.42578125" style="61" customWidth="1"/>
    <col min="5895" max="5895" width="10.85546875" style="61" bestFit="1" customWidth="1"/>
    <col min="5896" max="5896" width="10.42578125" style="61" bestFit="1" customWidth="1"/>
    <col min="5897" max="6143" width="11.5703125" style="61"/>
    <col min="6144" max="6144" width="0" style="61" hidden="1" customWidth="1"/>
    <col min="6145" max="6145" width="64.28515625" style="61" bestFit="1" customWidth="1"/>
    <col min="6146" max="6146" width="11.42578125" style="61" bestFit="1" customWidth="1"/>
    <col min="6147" max="6149" width="10" style="61" bestFit="1" customWidth="1"/>
    <col min="6150" max="6150" width="10.42578125" style="61" customWidth="1"/>
    <col min="6151" max="6151" width="10.85546875" style="61" bestFit="1" customWidth="1"/>
    <col min="6152" max="6152" width="10.42578125" style="61" bestFit="1" customWidth="1"/>
    <col min="6153" max="6399" width="11.5703125" style="61"/>
    <col min="6400" max="6400" width="0" style="61" hidden="1" customWidth="1"/>
    <col min="6401" max="6401" width="64.28515625" style="61" bestFit="1" customWidth="1"/>
    <col min="6402" max="6402" width="11.42578125" style="61" bestFit="1" customWidth="1"/>
    <col min="6403" max="6405" width="10" style="61" bestFit="1" customWidth="1"/>
    <col min="6406" max="6406" width="10.42578125" style="61" customWidth="1"/>
    <col min="6407" max="6407" width="10.85546875" style="61" bestFit="1" customWidth="1"/>
    <col min="6408" max="6408" width="10.42578125" style="61" bestFit="1" customWidth="1"/>
    <col min="6409" max="6655" width="11.5703125" style="61"/>
    <col min="6656" max="6656" width="0" style="61" hidden="1" customWidth="1"/>
    <col min="6657" max="6657" width="64.28515625" style="61" bestFit="1" customWidth="1"/>
    <col min="6658" max="6658" width="11.42578125" style="61" bestFit="1" customWidth="1"/>
    <col min="6659" max="6661" width="10" style="61" bestFit="1" customWidth="1"/>
    <col min="6662" max="6662" width="10.42578125" style="61" customWidth="1"/>
    <col min="6663" max="6663" width="10.85546875" style="61" bestFit="1" customWidth="1"/>
    <col min="6664" max="6664" width="10.42578125" style="61" bestFit="1" customWidth="1"/>
    <col min="6665" max="6911" width="11.5703125" style="61"/>
    <col min="6912" max="6912" width="0" style="61" hidden="1" customWidth="1"/>
    <col min="6913" max="6913" width="64.28515625" style="61" bestFit="1" customWidth="1"/>
    <col min="6914" max="6914" width="11.42578125" style="61" bestFit="1" customWidth="1"/>
    <col min="6915" max="6917" width="10" style="61" bestFit="1" customWidth="1"/>
    <col min="6918" max="6918" width="10.42578125" style="61" customWidth="1"/>
    <col min="6919" max="6919" width="10.85546875" style="61" bestFit="1" customWidth="1"/>
    <col min="6920" max="6920" width="10.42578125" style="61" bestFit="1" customWidth="1"/>
    <col min="6921" max="7167" width="11.5703125" style="61"/>
    <col min="7168" max="7168" width="0" style="61" hidden="1" customWidth="1"/>
    <col min="7169" max="7169" width="64.28515625" style="61" bestFit="1" customWidth="1"/>
    <col min="7170" max="7170" width="11.42578125" style="61" bestFit="1" customWidth="1"/>
    <col min="7171" max="7173" width="10" style="61" bestFit="1" customWidth="1"/>
    <col min="7174" max="7174" width="10.42578125" style="61" customWidth="1"/>
    <col min="7175" max="7175" width="10.85546875" style="61" bestFit="1" customWidth="1"/>
    <col min="7176" max="7176" width="10.42578125" style="61" bestFit="1" customWidth="1"/>
    <col min="7177" max="7423" width="11.5703125" style="61"/>
    <col min="7424" max="7424" width="0" style="61" hidden="1" customWidth="1"/>
    <col min="7425" max="7425" width="64.28515625" style="61" bestFit="1" customWidth="1"/>
    <col min="7426" max="7426" width="11.42578125" style="61" bestFit="1" customWidth="1"/>
    <col min="7427" max="7429" width="10" style="61" bestFit="1" customWidth="1"/>
    <col min="7430" max="7430" width="10.42578125" style="61" customWidth="1"/>
    <col min="7431" max="7431" width="10.85546875" style="61" bestFit="1" customWidth="1"/>
    <col min="7432" max="7432" width="10.42578125" style="61" bestFit="1" customWidth="1"/>
    <col min="7433" max="7679" width="11.5703125" style="61"/>
    <col min="7680" max="7680" width="0" style="61" hidden="1" customWidth="1"/>
    <col min="7681" max="7681" width="64.28515625" style="61" bestFit="1" customWidth="1"/>
    <col min="7682" max="7682" width="11.42578125" style="61" bestFit="1" customWidth="1"/>
    <col min="7683" max="7685" width="10" style="61" bestFit="1" customWidth="1"/>
    <col min="7686" max="7686" width="10.42578125" style="61" customWidth="1"/>
    <col min="7687" max="7687" width="10.85546875" style="61" bestFit="1" customWidth="1"/>
    <col min="7688" max="7688" width="10.42578125" style="61" bestFit="1" customWidth="1"/>
    <col min="7689" max="7935" width="11.5703125" style="61"/>
    <col min="7936" max="7936" width="0" style="61" hidden="1" customWidth="1"/>
    <col min="7937" max="7937" width="64.28515625" style="61" bestFit="1" customWidth="1"/>
    <col min="7938" max="7938" width="11.42578125" style="61" bestFit="1" customWidth="1"/>
    <col min="7939" max="7941" width="10" style="61" bestFit="1" customWidth="1"/>
    <col min="7942" max="7942" width="10.42578125" style="61" customWidth="1"/>
    <col min="7943" max="7943" width="10.85546875" style="61" bestFit="1" customWidth="1"/>
    <col min="7944" max="7944" width="10.42578125" style="61" bestFit="1" customWidth="1"/>
    <col min="7945" max="8191" width="11.5703125" style="61"/>
    <col min="8192" max="8192" width="0" style="61" hidden="1" customWidth="1"/>
    <col min="8193" max="8193" width="64.28515625" style="61" bestFit="1" customWidth="1"/>
    <col min="8194" max="8194" width="11.42578125" style="61" bestFit="1" customWidth="1"/>
    <col min="8195" max="8197" width="10" style="61" bestFit="1" customWidth="1"/>
    <col min="8198" max="8198" width="10.42578125" style="61" customWidth="1"/>
    <col min="8199" max="8199" width="10.85546875" style="61" bestFit="1" customWidth="1"/>
    <col min="8200" max="8200" width="10.42578125" style="61" bestFit="1" customWidth="1"/>
    <col min="8201" max="8447" width="11.5703125" style="61"/>
    <col min="8448" max="8448" width="0" style="61" hidden="1" customWidth="1"/>
    <col min="8449" max="8449" width="64.28515625" style="61" bestFit="1" customWidth="1"/>
    <col min="8450" max="8450" width="11.42578125" style="61" bestFit="1" customWidth="1"/>
    <col min="8451" max="8453" width="10" style="61" bestFit="1" customWidth="1"/>
    <col min="8454" max="8454" width="10.42578125" style="61" customWidth="1"/>
    <col min="8455" max="8455" width="10.85546875" style="61" bestFit="1" customWidth="1"/>
    <col min="8456" max="8456" width="10.42578125" style="61" bestFit="1" customWidth="1"/>
    <col min="8457" max="8703" width="11.5703125" style="61"/>
    <col min="8704" max="8704" width="0" style="61" hidden="1" customWidth="1"/>
    <col min="8705" max="8705" width="64.28515625" style="61" bestFit="1" customWidth="1"/>
    <col min="8706" max="8706" width="11.42578125" style="61" bestFit="1" customWidth="1"/>
    <col min="8707" max="8709" width="10" style="61" bestFit="1" customWidth="1"/>
    <col min="8710" max="8710" width="10.42578125" style="61" customWidth="1"/>
    <col min="8711" max="8711" width="10.85546875" style="61" bestFit="1" customWidth="1"/>
    <col min="8712" max="8712" width="10.42578125" style="61" bestFit="1" customWidth="1"/>
    <col min="8713" max="8959" width="11.5703125" style="61"/>
    <col min="8960" max="8960" width="0" style="61" hidden="1" customWidth="1"/>
    <col min="8961" max="8961" width="64.28515625" style="61" bestFit="1" customWidth="1"/>
    <col min="8962" max="8962" width="11.42578125" style="61" bestFit="1" customWidth="1"/>
    <col min="8963" max="8965" width="10" style="61" bestFit="1" customWidth="1"/>
    <col min="8966" max="8966" width="10.42578125" style="61" customWidth="1"/>
    <col min="8967" max="8967" width="10.85546875" style="61" bestFit="1" customWidth="1"/>
    <col min="8968" max="8968" width="10.42578125" style="61" bestFit="1" customWidth="1"/>
    <col min="8969" max="9215" width="11.5703125" style="61"/>
    <col min="9216" max="9216" width="0" style="61" hidden="1" customWidth="1"/>
    <col min="9217" max="9217" width="64.28515625" style="61" bestFit="1" customWidth="1"/>
    <col min="9218" max="9218" width="11.42578125" style="61" bestFit="1" customWidth="1"/>
    <col min="9219" max="9221" width="10" style="61" bestFit="1" customWidth="1"/>
    <col min="9222" max="9222" width="10.42578125" style="61" customWidth="1"/>
    <col min="9223" max="9223" width="10.85546875" style="61" bestFit="1" customWidth="1"/>
    <col min="9224" max="9224" width="10.42578125" style="61" bestFit="1" customWidth="1"/>
    <col min="9225" max="9471" width="11.5703125" style="61"/>
    <col min="9472" max="9472" width="0" style="61" hidden="1" customWidth="1"/>
    <col min="9473" max="9473" width="64.28515625" style="61" bestFit="1" customWidth="1"/>
    <col min="9474" max="9474" width="11.42578125" style="61" bestFit="1" customWidth="1"/>
    <col min="9475" max="9477" width="10" style="61" bestFit="1" customWidth="1"/>
    <col min="9478" max="9478" width="10.42578125" style="61" customWidth="1"/>
    <col min="9479" max="9479" width="10.85546875" style="61" bestFit="1" customWidth="1"/>
    <col min="9480" max="9480" width="10.42578125" style="61" bestFit="1" customWidth="1"/>
    <col min="9481" max="9727" width="11.5703125" style="61"/>
    <col min="9728" max="9728" width="0" style="61" hidden="1" customWidth="1"/>
    <col min="9729" max="9729" width="64.28515625" style="61" bestFit="1" customWidth="1"/>
    <col min="9730" max="9730" width="11.42578125" style="61" bestFit="1" customWidth="1"/>
    <col min="9731" max="9733" width="10" style="61" bestFit="1" customWidth="1"/>
    <col min="9734" max="9734" width="10.42578125" style="61" customWidth="1"/>
    <col min="9735" max="9735" width="10.85546875" style="61" bestFit="1" customWidth="1"/>
    <col min="9736" max="9736" width="10.42578125" style="61" bestFit="1" customWidth="1"/>
    <col min="9737" max="9983" width="11.5703125" style="61"/>
    <col min="9984" max="9984" width="0" style="61" hidden="1" customWidth="1"/>
    <col min="9985" max="9985" width="64.28515625" style="61" bestFit="1" customWidth="1"/>
    <col min="9986" max="9986" width="11.42578125" style="61" bestFit="1" customWidth="1"/>
    <col min="9987" max="9989" width="10" style="61" bestFit="1" customWidth="1"/>
    <col min="9990" max="9990" width="10.42578125" style="61" customWidth="1"/>
    <col min="9991" max="9991" width="10.85546875" style="61" bestFit="1" customWidth="1"/>
    <col min="9992" max="9992" width="10.42578125" style="61" bestFit="1" customWidth="1"/>
    <col min="9993" max="10239" width="11.5703125" style="61"/>
    <col min="10240" max="10240" width="0" style="61" hidden="1" customWidth="1"/>
    <col min="10241" max="10241" width="64.28515625" style="61" bestFit="1" customWidth="1"/>
    <col min="10242" max="10242" width="11.42578125" style="61" bestFit="1" customWidth="1"/>
    <col min="10243" max="10245" width="10" style="61" bestFit="1" customWidth="1"/>
    <col min="10246" max="10246" width="10.42578125" style="61" customWidth="1"/>
    <col min="10247" max="10247" width="10.85546875" style="61" bestFit="1" customWidth="1"/>
    <col min="10248" max="10248" width="10.42578125" style="61" bestFit="1" customWidth="1"/>
    <col min="10249" max="10495" width="11.5703125" style="61"/>
    <col min="10496" max="10496" width="0" style="61" hidden="1" customWidth="1"/>
    <col min="10497" max="10497" width="64.28515625" style="61" bestFit="1" customWidth="1"/>
    <col min="10498" max="10498" width="11.42578125" style="61" bestFit="1" customWidth="1"/>
    <col min="10499" max="10501" width="10" style="61" bestFit="1" customWidth="1"/>
    <col min="10502" max="10502" width="10.42578125" style="61" customWidth="1"/>
    <col min="10503" max="10503" width="10.85546875" style="61" bestFit="1" customWidth="1"/>
    <col min="10504" max="10504" width="10.42578125" style="61" bestFit="1" customWidth="1"/>
    <col min="10505" max="10751" width="11.5703125" style="61"/>
    <col min="10752" max="10752" width="0" style="61" hidden="1" customWidth="1"/>
    <col min="10753" max="10753" width="64.28515625" style="61" bestFit="1" customWidth="1"/>
    <col min="10754" max="10754" width="11.42578125" style="61" bestFit="1" customWidth="1"/>
    <col min="10755" max="10757" width="10" style="61" bestFit="1" customWidth="1"/>
    <col min="10758" max="10758" width="10.42578125" style="61" customWidth="1"/>
    <col min="10759" max="10759" width="10.85546875" style="61" bestFit="1" customWidth="1"/>
    <col min="10760" max="10760" width="10.42578125" style="61" bestFit="1" customWidth="1"/>
    <col min="10761" max="11007" width="11.5703125" style="61"/>
    <col min="11008" max="11008" width="0" style="61" hidden="1" customWidth="1"/>
    <col min="11009" max="11009" width="64.28515625" style="61" bestFit="1" customWidth="1"/>
    <col min="11010" max="11010" width="11.42578125" style="61" bestFit="1" customWidth="1"/>
    <col min="11011" max="11013" width="10" style="61" bestFit="1" customWidth="1"/>
    <col min="11014" max="11014" width="10.42578125" style="61" customWidth="1"/>
    <col min="11015" max="11015" width="10.85546875" style="61" bestFit="1" customWidth="1"/>
    <col min="11016" max="11016" width="10.42578125" style="61" bestFit="1" customWidth="1"/>
    <col min="11017" max="11263" width="11.5703125" style="61"/>
    <col min="11264" max="11264" width="0" style="61" hidden="1" customWidth="1"/>
    <col min="11265" max="11265" width="64.28515625" style="61" bestFit="1" customWidth="1"/>
    <col min="11266" max="11266" width="11.42578125" style="61" bestFit="1" customWidth="1"/>
    <col min="11267" max="11269" width="10" style="61" bestFit="1" customWidth="1"/>
    <col min="11270" max="11270" width="10.42578125" style="61" customWidth="1"/>
    <col min="11271" max="11271" width="10.85546875" style="61" bestFit="1" customWidth="1"/>
    <col min="11272" max="11272" width="10.42578125" style="61" bestFit="1" customWidth="1"/>
    <col min="11273" max="11519" width="11.5703125" style="61"/>
    <col min="11520" max="11520" width="0" style="61" hidden="1" customWidth="1"/>
    <col min="11521" max="11521" width="64.28515625" style="61" bestFit="1" customWidth="1"/>
    <col min="11522" max="11522" width="11.42578125" style="61" bestFit="1" customWidth="1"/>
    <col min="11523" max="11525" width="10" style="61" bestFit="1" customWidth="1"/>
    <col min="11526" max="11526" width="10.42578125" style="61" customWidth="1"/>
    <col min="11527" max="11527" width="10.85546875" style="61" bestFit="1" customWidth="1"/>
    <col min="11528" max="11528" width="10.42578125" style="61" bestFit="1" customWidth="1"/>
    <col min="11529" max="11775" width="11.5703125" style="61"/>
    <col min="11776" max="11776" width="0" style="61" hidden="1" customWidth="1"/>
    <col min="11777" max="11777" width="64.28515625" style="61" bestFit="1" customWidth="1"/>
    <col min="11778" max="11778" width="11.42578125" style="61" bestFit="1" customWidth="1"/>
    <col min="11779" max="11781" width="10" style="61" bestFit="1" customWidth="1"/>
    <col min="11782" max="11782" width="10.42578125" style="61" customWidth="1"/>
    <col min="11783" max="11783" width="10.85546875" style="61" bestFit="1" customWidth="1"/>
    <col min="11784" max="11784" width="10.42578125" style="61" bestFit="1" customWidth="1"/>
    <col min="11785" max="12031" width="11.5703125" style="61"/>
    <col min="12032" max="12032" width="0" style="61" hidden="1" customWidth="1"/>
    <col min="12033" max="12033" width="64.28515625" style="61" bestFit="1" customWidth="1"/>
    <col min="12034" max="12034" width="11.42578125" style="61" bestFit="1" customWidth="1"/>
    <col min="12035" max="12037" width="10" style="61" bestFit="1" customWidth="1"/>
    <col min="12038" max="12038" width="10.42578125" style="61" customWidth="1"/>
    <col min="12039" max="12039" width="10.85546875" style="61" bestFit="1" customWidth="1"/>
    <col min="12040" max="12040" width="10.42578125" style="61" bestFit="1" customWidth="1"/>
    <col min="12041" max="12287" width="11.5703125" style="61"/>
    <col min="12288" max="12288" width="0" style="61" hidden="1" customWidth="1"/>
    <col min="12289" max="12289" width="64.28515625" style="61" bestFit="1" customWidth="1"/>
    <col min="12290" max="12290" width="11.42578125" style="61" bestFit="1" customWidth="1"/>
    <col min="12291" max="12293" width="10" style="61" bestFit="1" customWidth="1"/>
    <col min="12294" max="12294" width="10.42578125" style="61" customWidth="1"/>
    <col min="12295" max="12295" width="10.85546875" style="61" bestFit="1" customWidth="1"/>
    <col min="12296" max="12296" width="10.42578125" style="61" bestFit="1" customWidth="1"/>
    <col min="12297" max="12543" width="11.5703125" style="61"/>
    <col min="12544" max="12544" width="0" style="61" hidden="1" customWidth="1"/>
    <col min="12545" max="12545" width="64.28515625" style="61" bestFit="1" customWidth="1"/>
    <col min="12546" max="12546" width="11.42578125" style="61" bestFit="1" customWidth="1"/>
    <col min="12547" max="12549" width="10" style="61" bestFit="1" customWidth="1"/>
    <col min="12550" max="12550" width="10.42578125" style="61" customWidth="1"/>
    <col min="12551" max="12551" width="10.85546875" style="61" bestFit="1" customWidth="1"/>
    <col min="12552" max="12552" width="10.42578125" style="61" bestFit="1" customWidth="1"/>
    <col min="12553" max="12799" width="11.5703125" style="61"/>
    <col min="12800" max="12800" width="0" style="61" hidden="1" customWidth="1"/>
    <col min="12801" max="12801" width="64.28515625" style="61" bestFit="1" customWidth="1"/>
    <col min="12802" max="12802" width="11.42578125" style="61" bestFit="1" customWidth="1"/>
    <col min="12803" max="12805" width="10" style="61" bestFit="1" customWidth="1"/>
    <col min="12806" max="12806" width="10.42578125" style="61" customWidth="1"/>
    <col min="12807" max="12807" width="10.85546875" style="61" bestFit="1" customWidth="1"/>
    <col min="12808" max="12808" width="10.42578125" style="61" bestFit="1" customWidth="1"/>
    <col min="12809" max="13055" width="11.5703125" style="61"/>
    <col min="13056" max="13056" width="0" style="61" hidden="1" customWidth="1"/>
    <col min="13057" max="13057" width="64.28515625" style="61" bestFit="1" customWidth="1"/>
    <col min="13058" max="13058" width="11.42578125" style="61" bestFit="1" customWidth="1"/>
    <col min="13059" max="13061" width="10" style="61" bestFit="1" customWidth="1"/>
    <col min="13062" max="13062" width="10.42578125" style="61" customWidth="1"/>
    <col min="13063" max="13063" width="10.85546875" style="61" bestFit="1" customWidth="1"/>
    <col min="13064" max="13064" width="10.42578125" style="61" bestFit="1" customWidth="1"/>
    <col min="13065" max="13311" width="11.5703125" style="61"/>
    <col min="13312" max="13312" width="0" style="61" hidden="1" customWidth="1"/>
    <col min="13313" max="13313" width="64.28515625" style="61" bestFit="1" customWidth="1"/>
    <col min="13314" max="13314" width="11.42578125" style="61" bestFit="1" customWidth="1"/>
    <col min="13315" max="13317" width="10" style="61" bestFit="1" customWidth="1"/>
    <col min="13318" max="13318" width="10.42578125" style="61" customWidth="1"/>
    <col min="13319" max="13319" width="10.85546875" style="61" bestFit="1" customWidth="1"/>
    <col min="13320" max="13320" width="10.42578125" style="61" bestFit="1" customWidth="1"/>
    <col min="13321" max="13567" width="11.5703125" style="61"/>
    <col min="13568" max="13568" width="0" style="61" hidden="1" customWidth="1"/>
    <col min="13569" max="13569" width="64.28515625" style="61" bestFit="1" customWidth="1"/>
    <col min="13570" max="13570" width="11.42578125" style="61" bestFit="1" customWidth="1"/>
    <col min="13571" max="13573" width="10" style="61" bestFit="1" customWidth="1"/>
    <col min="13574" max="13574" width="10.42578125" style="61" customWidth="1"/>
    <col min="13575" max="13575" width="10.85546875" style="61" bestFit="1" customWidth="1"/>
    <col min="13576" max="13576" width="10.42578125" style="61" bestFit="1" customWidth="1"/>
    <col min="13577" max="13823" width="11.5703125" style="61"/>
    <col min="13824" max="13824" width="0" style="61" hidden="1" customWidth="1"/>
    <col min="13825" max="13825" width="64.28515625" style="61" bestFit="1" customWidth="1"/>
    <col min="13826" max="13826" width="11.42578125" style="61" bestFit="1" customWidth="1"/>
    <col min="13827" max="13829" width="10" style="61" bestFit="1" customWidth="1"/>
    <col min="13830" max="13830" width="10.42578125" style="61" customWidth="1"/>
    <col min="13831" max="13831" width="10.85546875" style="61" bestFit="1" customWidth="1"/>
    <col min="13832" max="13832" width="10.42578125" style="61" bestFit="1" customWidth="1"/>
    <col min="13833" max="14079" width="11.5703125" style="61"/>
    <col min="14080" max="14080" width="0" style="61" hidden="1" customWidth="1"/>
    <col min="14081" max="14081" width="64.28515625" style="61" bestFit="1" customWidth="1"/>
    <col min="14082" max="14082" width="11.42578125" style="61" bestFit="1" customWidth="1"/>
    <col min="14083" max="14085" width="10" style="61" bestFit="1" customWidth="1"/>
    <col min="14086" max="14086" width="10.42578125" style="61" customWidth="1"/>
    <col min="14087" max="14087" width="10.85546875" style="61" bestFit="1" customWidth="1"/>
    <col min="14088" max="14088" width="10.42578125" style="61" bestFit="1" customWidth="1"/>
    <col min="14089" max="14335" width="11.5703125" style="61"/>
    <col min="14336" max="14336" width="0" style="61" hidden="1" customWidth="1"/>
    <col min="14337" max="14337" width="64.28515625" style="61" bestFit="1" customWidth="1"/>
    <col min="14338" max="14338" width="11.42578125" style="61" bestFit="1" customWidth="1"/>
    <col min="14339" max="14341" width="10" style="61" bestFit="1" customWidth="1"/>
    <col min="14342" max="14342" width="10.42578125" style="61" customWidth="1"/>
    <col min="14343" max="14343" width="10.85546875" style="61" bestFit="1" customWidth="1"/>
    <col min="14344" max="14344" width="10.42578125" style="61" bestFit="1" customWidth="1"/>
    <col min="14345" max="14591" width="11.5703125" style="61"/>
    <col min="14592" max="14592" width="0" style="61" hidden="1" customWidth="1"/>
    <col min="14593" max="14593" width="64.28515625" style="61" bestFit="1" customWidth="1"/>
    <col min="14594" max="14594" width="11.42578125" style="61" bestFit="1" customWidth="1"/>
    <col min="14595" max="14597" width="10" style="61" bestFit="1" customWidth="1"/>
    <col min="14598" max="14598" width="10.42578125" style="61" customWidth="1"/>
    <col min="14599" max="14599" width="10.85546875" style="61" bestFit="1" customWidth="1"/>
    <col min="14600" max="14600" width="10.42578125" style="61" bestFit="1" customWidth="1"/>
    <col min="14601" max="14847" width="11.5703125" style="61"/>
    <col min="14848" max="14848" width="0" style="61" hidden="1" customWidth="1"/>
    <col min="14849" max="14849" width="64.28515625" style="61" bestFit="1" customWidth="1"/>
    <col min="14850" max="14850" width="11.42578125" style="61" bestFit="1" customWidth="1"/>
    <col min="14851" max="14853" width="10" style="61" bestFit="1" customWidth="1"/>
    <col min="14854" max="14854" width="10.42578125" style="61" customWidth="1"/>
    <col min="14855" max="14855" width="10.85546875" style="61" bestFit="1" customWidth="1"/>
    <col min="14856" max="14856" width="10.42578125" style="61" bestFit="1" customWidth="1"/>
    <col min="14857" max="15103" width="11.5703125" style="61"/>
    <col min="15104" max="15104" width="0" style="61" hidden="1" customWidth="1"/>
    <col min="15105" max="15105" width="64.28515625" style="61" bestFit="1" customWidth="1"/>
    <col min="15106" max="15106" width="11.42578125" style="61" bestFit="1" customWidth="1"/>
    <col min="15107" max="15109" width="10" style="61" bestFit="1" customWidth="1"/>
    <col min="15110" max="15110" width="10.42578125" style="61" customWidth="1"/>
    <col min="15111" max="15111" width="10.85546875" style="61" bestFit="1" customWidth="1"/>
    <col min="15112" max="15112" width="10.42578125" style="61" bestFit="1" customWidth="1"/>
    <col min="15113" max="15359" width="11.5703125" style="61"/>
    <col min="15360" max="15360" width="0" style="61" hidden="1" customWidth="1"/>
    <col min="15361" max="15361" width="64.28515625" style="61" bestFit="1" customWidth="1"/>
    <col min="15362" max="15362" width="11.42578125" style="61" bestFit="1" customWidth="1"/>
    <col min="15363" max="15365" width="10" style="61" bestFit="1" customWidth="1"/>
    <col min="15366" max="15366" width="10.42578125" style="61" customWidth="1"/>
    <col min="15367" max="15367" width="10.85546875" style="61" bestFit="1" customWidth="1"/>
    <col min="15368" max="15368" width="10.42578125" style="61" bestFit="1" customWidth="1"/>
    <col min="15369" max="15615" width="11.5703125" style="61"/>
    <col min="15616" max="15616" width="0" style="61" hidden="1" customWidth="1"/>
    <col min="15617" max="15617" width="64.28515625" style="61" bestFit="1" customWidth="1"/>
    <col min="15618" max="15618" width="11.42578125" style="61" bestFit="1" customWidth="1"/>
    <col min="15619" max="15621" width="10" style="61" bestFit="1" customWidth="1"/>
    <col min="15622" max="15622" width="10.42578125" style="61" customWidth="1"/>
    <col min="15623" max="15623" width="10.85546875" style="61" bestFit="1" customWidth="1"/>
    <col min="15624" max="15624" width="10.42578125" style="61" bestFit="1" customWidth="1"/>
    <col min="15625" max="15871" width="11.5703125" style="61"/>
    <col min="15872" max="15872" width="0" style="61" hidden="1" customWidth="1"/>
    <col min="15873" max="15873" width="64.28515625" style="61" bestFit="1" customWidth="1"/>
    <col min="15874" max="15874" width="11.42578125" style="61" bestFit="1" customWidth="1"/>
    <col min="15875" max="15877" width="10" style="61" bestFit="1" customWidth="1"/>
    <col min="15878" max="15878" width="10.42578125" style="61" customWidth="1"/>
    <col min="15879" max="15879" width="10.85546875" style="61" bestFit="1" customWidth="1"/>
    <col min="15880" max="15880" width="10.42578125" style="61" bestFit="1" customWidth="1"/>
    <col min="15881" max="16127" width="11.5703125" style="61"/>
    <col min="16128" max="16128" width="0" style="61" hidden="1" customWidth="1"/>
    <col min="16129" max="16129" width="64.28515625" style="61" bestFit="1" customWidth="1"/>
    <col min="16130" max="16130" width="11.42578125" style="61" bestFit="1" customWidth="1"/>
    <col min="16131" max="16133" width="10" style="61" bestFit="1" customWidth="1"/>
    <col min="16134" max="16134" width="10.42578125" style="61" customWidth="1"/>
    <col min="16135" max="16135" width="10.85546875" style="61" bestFit="1" customWidth="1"/>
    <col min="16136" max="16136" width="10.42578125" style="61" bestFit="1" customWidth="1"/>
    <col min="16137" max="16384" width="11.5703125" style="61"/>
  </cols>
  <sheetData>
    <row r="1" spans="1:16" ht="15" customHeight="1">
      <c r="A1" s="2" t="s">
        <v>338</v>
      </c>
      <c r="B1" s="3"/>
      <c r="C1" s="3"/>
      <c r="D1" s="3"/>
      <c r="E1" s="3"/>
      <c r="F1" s="3"/>
      <c r="G1" s="3"/>
      <c r="H1" s="3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339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340</v>
      </c>
      <c r="B5" s="18">
        <v>245647.59999999998</v>
      </c>
      <c r="C5" s="18">
        <v>177470.90000000002</v>
      </c>
      <c r="D5" s="18">
        <v>124613.8</v>
      </c>
      <c r="E5" s="18">
        <v>83146.899999999994</v>
      </c>
      <c r="F5" s="18">
        <v>75430</v>
      </c>
      <c r="G5" s="19">
        <v>56030.000000000007</v>
      </c>
      <c r="H5" s="20">
        <v>52106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341</v>
      </c>
      <c r="B6" s="18">
        <v>15917.7</v>
      </c>
      <c r="C6" s="18">
        <v>23934.5</v>
      </c>
      <c r="D6" s="18">
        <v>23451.1</v>
      </c>
      <c r="E6" s="18">
        <v>-14757.8</v>
      </c>
      <c r="F6" s="18">
        <v>23332.799999999999</v>
      </c>
      <c r="G6" s="19">
        <v>32018.6</v>
      </c>
      <c r="H6" s="20">
        <v>32018.6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342</v>
      </c>
      <c r="B7" s="18">
        <v>0</v>
      </c>
      <c r="C7" s="18">
        <v>0</v>
      </c>
      <c r="D7" s="18">
        <v>51</v>
      </c>
      <c r="E7" s="18">
        <v>0</v>
      </c>
      <c r="F7" s="18">
        <v>0</v>
      </c>
      <c r="G7" s="19">
        <v>0</v>
      </c>
      <c r="H7" s="20">
        <v>0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343</v>
      </c>
      <c r="B8" s="18">
        <v>19919</v>
      </c>
      <c r="C8" s="18">
        <v>1556</v>
      </c>
      <c r="D8" s="18">
        <v>39025.599999999999</v>
      </c>
      <c r="E8" s="18">
        <v>23299.8</v>
      </c>
      <c r="F8" s="18">
        <v>23030</v>
      </c>
      <c r="G8" s="19">
        <v>23030</v>
      </c>
      <c r="H8" s="20">
        <v>23130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344</v>
      </c>
      <c r="B9" s="18">
        <v>25258.3</v>
      </c>
      <c r="C9" s="18">
        <v>24831.200000000001</v>
      </c>
      <c r="D9" s="18">
        <v>23298.2</v>
      </c>
      <c r="E9" s="18">
        <v>21821.200000000001</v>
      </c>
      <c r="F9" s="18">
        <v>19234.599999999999</v>
      </c>
      <c r="G9" s="19">
        <v>20334.599999999999</v>
      </c>
      <c r="H9" s="20">
        <v>16739.7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345</v>
      </c>
      <c r="B10" s="18">
        <v>0</v>
      </c>
      <c r="C10" s="18">
        <v>0</v>
      </c>
      <c r="D10" s="18">
        <v>0</v>
      </c>
      <c r="E10" s="18">
        <v>0</v>
      </c>
      <c r="F10" s="18">
        <v>812.8</v>
      </c>
      <c r="G10" s="19">
        <v>812.8</v>
      </c>
      <c r="H10" s="20">
        <v>644.29999999999995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3.9" customHeight="1">
      <c r="A11" s="21" t="s">
        <v>346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9">
        <v>0</v>
      </c>
      <c r="H11" s="20">
        <v>0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3.9" customHeight="1">
      <c r="A12" s="21" t="s">
        <v>347</v>
      </c>
      <c r="B12" s="18">
        <v>2613.6999999999998</v>
      </c>
      <c r="C12" s="18">
        <v>2790.9</v>
      </c>
      <c r="D12" s="18">
        <v>2881.6</v>
      </c>
      <c r="E12" s="18">
        <v>3029.2</v>
      </c>
      <c r="F12" s="18">
        <v>3061.6</v>
      </c>
      <c r="G12" s="19">
        <v>3561.6</v>
      </c>
      <c r="H12" s="20">
        <v>2939.7</v>
      </c>
      <c r="I12" s="22"/>
      <c r="J12" s="22"/>
      <c r="K12" s="22"/>
      <c r="L12" s="22"/>
      <c r="M12" s="22"/>
      <c r="N12" s="22"/>
      <c r="O12" s="22"/>
      <c r="P12" s="9"/>
    </row>
    <row r="13" spans="1:16" s="4" customFormat="1" ht="13.9" customHeight="1">
      <c r="A13" s="21" t="s">
        <v>348</v>
      </c>
      <c r="B13" s="18">
        <v>0</v>
      </c>
      <c r="C13" s="18">
        <v>0</v>
      </c>
      <c r="D13" s="18">
        <v>7364.7</v>
      </c>
      <c r="E13" s="18">
        <v>7392</v>
      </c>
      <c r="F13" s="18">
        <v>7967.7</v>
      </c>
      <c r="G13" s="19">
        <v>7967.7</v>
      </c>
      <c r="H13" s="20">
        <v>7994.8</v>
      </c>
      <c r="I13" s="22"/>
      <c r="J13" s="22"/>
      <c r="K13" s="22"/>
      <c r="L13" s="22"/>
      <c r="M13" s="22"/>
      <c r="N13" s="22"/>
      <c r="O13" s="22"/>
      <c r="P13" s="9"/>
    </row>
    <row r="14" spans="1:16" s="4" customFormat="1" ht="13.9" customHeight="1">
      <c r="A14" s="21" t="s">
        <v>349</v>
      </c>
      <c r="B14" s="18">
        <v>18725.099999999999</v>
      </c>
      <c r="C14" s="18">
        <v>18723.2</v>
      </c>
      <c r="D14" s="18">
        <v>19696.8</v>
      </c>
      <c r="E14" s="18">
        <v>18973.5</v>
      </c>
      <c r="F14" s="18">
        <v>19930.2</v>
      </c>
      <c r="G14" s="19">
        <v>18388</v>
      </c>
      <c r="H14" s="20">
        <v>44577.599999999999</v>
      </c>
      <c r="I14" s="22"/>
      <c r="J14" s="22"/>
      <c r="K14" s="22"/>
      <c r="L14" s="22"/>
      <c r="M14" s="22"/>
      <c r="N14" s="22"/>
      <c r="O14" s="22"/>
      <c r="P14" s="9"/>
    </row>
    <row r="15" spans="1:16" s="4" customFormat="1" ht="21.75" customHeight="1">
      <c r="A15" s="42" t="s">
        <v>350</v>
      </c>
      <c r="B15" s="18">
        <v>0</v>
      </c>
      <c r="C15" s="18">
        <v>-59300</v>
      </c>
      <c r="D15" s="18">
        <v>-57000</v>
      </c>
      <c r="E15" s="18">
        <v>0</v>
      </c>
      <c r="F15" s="18">
        <v>0</v>
      </c>
      <c r="G15" s="19">
        <v>0</v>
      </c>
      <c r="H15" s="20">
        <v>0</v>
      </c>
      <c r="I15" s="22"/>
      <c r="J15" s="22"/>
      <c r="K15" s="22"/>
      <c r="L15" s="22"/>
      <c r="M15" s="22"/>
      <c r="N15" s="22"/>
      <c r="O15" s="22"/>
      <c r="P15" s="9"/>
    </row>
    <row r="16" spans="1:16" s="4" customFormat="1" ht="13.9" customHeight="1">
      <c r="A16" s="21" t="s">
        <v>351</v>
      </c>
      <c r="B16" s="18">
        <v>0</v>
      </c>
      <c r="C16" s="18">
        <v>0</v>
      </c>
      <c r="D16" s="18">
        <v>26700</v>
      </c>
      <c r="E16" s="18">
        <v>32600</v>
      </c>
      <c r="F16" s="18">
        <v>14300</v>
      </c>
      <c r="G16" s="19">
        <v>14300</v>
      </c>
      <c r="H16" s="20">
        <v>14300</v>
      </c>
      <c r="I16" s="22"/>
      <c r="J16" s="22"/>
      <c r="K16" s="22"/>
      <c r="L16" s="22"/>
      <c r="M16" s="22"/>
      <c r="N16" s="22"/>
      <c r="O16" s="22"/>
      <c r="P16" s="9"/>
    </row>
    <row r="17" spans="1:16" s="4" customFormat="1" ht="13.9" customHeight="1">
      <c r="A17" s="21" t="s">
        <v>352</v>
      </c>
      <c r="B17" s="18">
        <v>-27409.599999999999</v>
      </c>
      <c r="C17" s="18">
        <v>-26878.6</v>
      </c>
      <c r="D17" s="18">
        <v>-19506.099999999999</v>
      </c>
      <c r="E17" s="18">
        <v>-30177.599999999999</v>
      </c>
      <c r="F17" s="18">
        <v>-40164.9</v>
      </c>
      <c r="G17" s="19">
        <v>-40164.9</v>
      </c>
      <c r="H17" s="20">
        <v>-38083.300000000003</v>
      </c>
      <c r="I17" s="22"/>
      <c r="J17" s="22"/>
      <c r="K17" s="22"/>
      <c r="L17" s="22"/>
      <c r="M17" s="22"/>
      <c r="N17" s="22"/>
      <c r="O17" s="22"/>
      <c r="P17" s="9"/>
    </row>
    <row r="18" spans="1:16" s="4" customFormat="1" ht="13.9" customHeight="1">
      <c r="A18" s="21" t="s">
        <v>353</v>
      </c>
      <c r="B18" s="18">
        <v>3389.3</v>
      </c>
      <c r="C18" s="18">
        <v>4256.1000000000004</v>
      </c>
      <c r="D18" s="18">
        <v>0</v>
      </c>
      <c r="E18" s="18">
        <v>0</v>
      </c>
      <c r="F18" s="18">
        <v>0</v>
      </c>
      <c r="G18" s="19">
        <v>0</v>
      </c>
      <c r="H18" s="20">
        <v>0</v>
      </c>
      <c r="I18" s="22"/>
      <c r="J18" s="22"/>
      <c r="K18" s="22"/>
      <c r="L18" s="22"/>
      <c r="M18" s="22"/>
      <c r="N18" s="22"/>
      <c r="O18" s="22"/>
      <c r="P18" s="9"/>
    </row>
    <row r="19" spans="1:16" s="4" customFormat="1" ht="13.9" customHeight="1">
      <c r="A19" s="21" t="s">
        <v>354</v>
      </c>
      <c r="B19" s="18">
        <v>0</v>
      </c>
      <c r="C19" s="18">
        <v>0</v>
      </c>
      <c r="D19" s="18">
        <v>1600</v>
      </c>
      <c r="E19" s="18">
        <v>1600</v>
      </c>
      <c r="F19" s="18">
        <v>1600</v>
      </c>
      <c r="G19" s="19">
        <v>1600</v>
      </c>
      <c r="H19" s="20">
        <v>1600</v>
      </c>
      <c r="I19" s="22"/>
      <c r="J19" s="22"/>
      <c r="K19" s="22"/>
      <c r="L19" s="22"/>
      <c r="M19" s="22"/>
      <c r="N19" s="22"/>
      <c r="O19" s="22"/>
      <c r="P19" s="9"/>
    </row>
    <row r="20" spans="1:16" s="4" customFormat="1" ht="13.9" customHeight="1">
      <c r="A20" s="21" t="s">
        <v>355</v>
      </c>
      <c r="B20" s="18">
        <v>0</v>
      </c>
      <c r="C20" s="18">
        <v>0</v>
      </c>
      <c r="D20" s="18">
        <v>11160</v>
      </c>
      <c r="E20" s="18">
        <v>13600</v>
      </c>
      <c r="F20" s="18">
        <v>2200</v>
      </c>
      <c r="G20" s="19">
        <v>2200</v>
      </c>
      <c r="H20" s="20">
        <v>2200</v>
      </c>
      <c r="I20" s="22"/>
      <c r="J20" s="22"/>
      <c r="K20" s="22"/>
      <c r="L20" s="22"/>
      <c r="M20" s="22"/>
      <c r="N20" s="22"/>
      <c r="O20" s="22"/>
      <c r="P20" s="9"/>
    </row>
    <row r="21" spans="1:16" s="4" customFormat="1" ht="13.9" customHeight="1">
      <c r="A21" s="21" t="s">
        <v>356</v>
      </c>
      <c r="B21" s="18">
        <v>0</v>
      </c>
      <c r="C21" s="18">
        <v>0</v>
      </c>
      <c r="D21" s="18">
        <v>0</v>
      </c>
      <c r="E21" s="18">
        <v>0</v>
      </c>
      <c r="F21" s="18">
        <v>86169.7</v>
      </c>
      <c r="G21" s="19">
        <v>86169.7</v>
      </c>
      <c r="H21" s="20">
        <v>15640.1</v>
      </c>
      <c r="I21" s="22"/>
      <c r="J21" s="22"/>
      <c r="K21" s="22"/>
      <c r="L21" s="22"/>
      <c r="M21" s="22"/>
      <c r="N21" s="22"/>
      <c r="O21" s="22"/>
      <c r="P21" s="9"/>
    </row>
    <row r="22" spans="1:16" s="4" customFormat="1" ht="13.9" customHeight="1">
      <c r="A22" s="21" t="s">
        <v>49</v>
      </c>
      <c r="B22" s="18">
        <v>4799.999999999849</v>
      </c>
      <c r="C22" s="18">
        <v>725.09999999981949</v>
      </c>
      <c r="D22" s="18">
        <v>9011.9000000000706</v>
      </c>
      <c r="E22" s="18">
        <v>13894.499999999918</v>
      </c>
      <c r="F22" s="18">
        <v>18973.900000000001</v>
      </c>
      <c r="G22" s="19">
        <v>13947.499999999796</v>
      </c>
      <c r="H22" s="20">
        <v>22481.300000000036</v>
      </c>
      <c r="I22" s="22"/>
      <c r="J22" s="22"/>
      <c r="K22" s="22"/>
      <c r="L22" s="22"/>
      <c r="M22" s="22"/>
      <c r="N22" s="22"/>
      <c r="O22" s="22"/>
      <c r="P22" s="9"/>
    </row>
    <row r="23" spans="1:16" s="4" customFormat="1" ht="14.45" customHeight="1" thickBot="1">
      <c r="A23" s="23" t="s">
        <v>357</v>
      </c>
      <c r="B23" s="31">
        <v>308861.10000000003</v>
      </c>
      <c r="C23" s="31">
        <v>168109.30000000002</v>
      </c>
      <c r="D23" s="31">
        <v>212348.6</v>
      </c>
      <c r="E23" s="31">
        <v>174421.69999999998</v>
      </c>
      <c r="F23" s="31">
        <v>255878.39999999999</v>
      </c>
      <c r="G23" s="32">
        <v>240195.60000000003</v>
      </c>
      <c r="H23" s="33">
        <v>198288.80000000002</v>
      </c>
      <c r="I23" s="22"/>
      <c r="J23" s="22"/>
      <c r="K23" s="22"/>
      <c r="L23" s="22"/>
      <c r="M23" s="22"/>
      <c r="N23" s="22"/>
      <c r="O23" s="22"/>
      <c r="P23" s="9"/>
    </row>
    <row r="24" spans="1:16" ht="7.15" customHeight="1" thickTop="1">
      <c r="A24" s="44"/>
      <c r="B24" s="52"/>
      <c r="C24" s="52"/>
      <c r="D24" s="3"/>
      <c r="E24" s="3"/>
      <c r="F24" s="3"/>
      <c r="G24" s="3"/>
      <c r="H24" s="3"/>
      <c r="I24" s="107"/>
    </row>
    <row r="25" spans="1:16" ht="15" customHeight="1">
      <c r="A25" s="44"/>
      <c r="B25" s="52"/>
      <c r="C25" s="52"/>
      <c r="D25" s="3"/>
      <c r="E25" s="3"/>
      <c r="F25" s="3"/>
      <c r="G25" s="3"/>
      <c r="H25" s="3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76" fitToHeight="0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view="pageBreakPreview" topLeftCell="B1" zoomScaleNormal="100" zoomScaleSheetLayoutView="100" workbookViewId="0">
      <selection activeCell="F12" sqref="F12"/>
    </sheetView>
  </sheetViews>
  <sheetFormatPr baseColWidth="10" defaultColWidth="11.5703125" defaultRowHeight="15" customHeight="1" outlineLevelCol="1"/>
  <cols>
    <col min="1" max="1" width="54.28515625" style="1" hidden="1" customWidth="1" outlineLevel="1"/>
    <col min="2" max="2" width="44" style="34" bestFit="1" customWidth="1" collapsed="1"/>
    <col min="3" max="6" width="9.5703125" style="35" bestFit="1" customWidth="1"/>
    <col min="7" max="7" width="9.7109375" style="35" customWidth="1"/>
    <col min="8" max="9" width="9.5703125" style="35" bestFit="1" customWidth="1"/>
    <col min="10" max="247" width="11.5703125" style="1"/>
    <col min="248" max="248" width="0" style="1" hidden="1" customWidth="1"/>
    <col min="249" max="249" width="44" style="1" bestFit="1" customWidth="1"/>
    <col min="250" max="253" width="9.5703125" style="1" bestFit="1" customWidth="1"/>
    <col min="254" max="254" width="9.7109375" style="1" customWidth="1"/>
    <col min="255" max="256" width="9.5703125" style="1" bestFit="1" customWidth="1"/>
    <col min="257" max="503" width="11.5703125" style="1"/>
    <col min="504" max="504" width="0" style="1" hidden="1" customWidth="1"/>
    <col min="505" max="505" width="44" style="1" bestFit="1" customWidth="1"/>
    <col min="506" max="509" width="9.5703125" style="1" bestFit="1" customWidth="1"/>
    <col min="510" max="510" width="9.7109375" style="1" customWidth="1"/>
    <col min="511" max="512" width="9.5703125" style="1" bestFit="1" customWidth="1"/>
    <col min="513" max="759" width="11.5703125" style="1"/>
    <col min="760" max="760" width="0" style="1" hidden="1" customWidth="1"/>
    <col min="761" max="761" width="44" style="1" bestFit="1" customWidth="1"/>
    <col min="762" max="765" width="9.5703125" style="1" bestFit="1" customWidth="1"/>
    <col min="766" max="766" width="9.7109375" style="1" customWidth="1"/>
    <col min="767" max="768" width="9.5703125" style="1" bestFit="1" customWidth="1"/>
    <col min="769" max="1015" width="11.5703125" style="1"/>
    <col min="1016" max="1016" width="0" style="1" hidden="1" customWidth="1"/>
    <col min="1017" max="1017" width="44" style="1" bestFit="1" customWidth="1"/>
    <col min="1018" max="1021" width="9.5703125" style="1" bestFit="1" customWidth="1"/>
    <col min="1022" max="1022" width="9.7109375" style="1" customWidth="1"/>
    <col min="1023" max="1024" width="9.5703125" style="1" bestFit="1" customWidth="1"/>
    <col min="1025" max="1271" width="11.5703125" style="1"/>
    <col min="1272" max="1272" width="0" style="1" hidden="1" customWidth="1"/>
    <col min="1273" max="1273" width="44" style="1" bestFit="1" customWidth="1"/>
    <col min="1274" max="1277" width="9.5703125" style="1" bestFit="1" customWidth="1"/>
    <col min="1278" max="1278" width="9.7109375" style="1" customWidth="1"/>
    <col min="1279" max="1280" width="9.5703125" style="1" bestFit="1" customWidth="1"/>
    <col min="1281" max="1527" width="11.5703125" style="1"/>
    <col min="1528" max="1528" width="0" style="1" hidden="1" customWidth="1"/>
    <col min="1529" max="1529" width="44" style="1" bestFit="1" customWidth="1"/>
    <col min="1530" max="1533" width="9.5703125" style="1" bestFit="1" customWidth="1"/>
    <col min="1534" max="1534" width="9.7109375" style="1" customWidth="1"/>
    <col min="1535" max="1536" width="9.5703125" style="1" bestFit="1" customWidth="1"/>
    <col min="1537" max="1783" width="11.5703125" style="1"/>
    <col min="1784" max="1784" width="0" style="1" hidden="1" customWidth="1"/>
    <col min="1785" max="1785" width="44" style="1" bestFit="1" customWidth="1"/>
    <col min="1786" max="1789" width="9.5703125" style="1" bestFit="1" customWidth="1"/>
    <col min="1790" max="1790" width="9.7109375" style="1" customWidth="1"/>
    <col min="1791" max="1792" width="9.5703125" style="1" bestFit="1" customWidth="1"/>
    <col min="1793" max="2039" width="11.5703125" style="1"/>
    <col min="2040" max="2040" width="0" style="1" hidden="1" customWidth="1"/>
    <col min="2041" max="2041" width="44" style="1" bestFit="1" customWidth="1"/>
    <col min="2042" max="2045" width="9.5703125" style="1" bestFit="1" customWidth="1"/>
    <col min="2046" max="2046" width="9.7109375" style="1" customWidth="1"/>
    <col min="2047" max="2048" width="9.5703125" style="1" bestFit="1" customWidth="1"/>
    <col min="2049" max="2295" width="11.5703125" style="1"/>
    <col min="2296" max="2296" width="0" style="1" hidden="1" customWidth="1"/>
    <col min="2297" max="2297" width="44" style="1" bestFit="1" customWidth="1"/>
    <col min="2298" max="2301" width="9.5703125" style="1" bestFit="1" customWidth="1"/>
    <col min="2302" max="2302" width="9.7109375" style="1" customWidth="1"/>
    <col min="2303" max="2304" width="9.5703125" style="1" bestFit="1" customWidth="1"/>
    <col min="2305" max="2551" width="11.5703125" style="1"/>
    <col min="2552" max="2552" width="0" style="1" hidden="1" customWidth="1"/>
    <col min="2553" max="2553" width="44" style="1" bestFit="1" customWidth="1"/>
    <col min="2554" max="2557" width="9.5703125" style="1" bestFit="1" customWidth="1"/>
    <col min="2558" max="2558" width="9.7109375" style="1" customWidth="1"/>
    <col min="2559" max="2560" width="9.5703125" style="1" bestFit="1" customWidth="1"/>
    <col min="2561" max="2807" width="11.5703125" style="1"/>
    <col min="2808" max="2808" width="0" style="1" hidden="1" customWidth="1"/>
    <col min="2809" max="2809" width="44" style="1" bestFit="1" customWidth="1"/>
    <col min="2810" max="2813" width="9.5703125" style="1" bestFit="1" customWidth="1"/>
    <col min="2814" max="2814" width="9.7109375" style="1" customWidth="1"/>
    <col min="2815" max="2816" width="9.5703125" style="1" bestFit="1" customWidth="1"/>
    <col min="2817" max="3063" width="11.5703125" style="1"/>
    <col min="3064" max="3064" width="0" style="1" hidden="1" customWidth="1"/>
    <col min="3065" max="3065" width="44" style="1" bestFit="1" customWidth="1"/>
    <col min="3066" max="3069" width="9.5703125" style="1" bestFit="1" customWidth="1"/>
    <col min="3070" max="3070" width="9.7109375" style="1" customWidth="1"/>
    <col min="3071" max="3072" width="9.5703125" style="1" bestFit="1" customWidth="1"/>
    <col min="3073" max="3319" width="11.5703125" style="1"/>
    <col min="3320" max="3320" width="0" style="1" hidden="1" customWidth="1"/>
    <col min="3321" max="3321" width="44" style="1" bestFit="1" customWidth="1"/>
    <col min="3322" max="3325" width="9.5703125" style="1" bestFit="1" customWidth="1"/>
    <col min="3326" max="3326" width="9.7109375" style="1" customWidth="1"/>
    <col min="3327" max="3328" width="9.5703125" style="1" bestFit="1" customWidth="1"/>
    <col min="3329" max="3575" width="11.5703125" style="1"/>
    <col min="3576" max="3576" width="0" style="1" hidden="1" customWidth="1"/>
    <col min="3577" max="3577" width="44" style="1" bestFit="1" customWidth="1"/>
    <col min="3578" max="3581" width="9.5703125" style="1" bestFit="1" customWidth="1"/>
    <col min="3582" max="3582" width="9.7109375" style="1" customWidth="1"/>
    <col min="3583" max="3584" width="9.5703125" style="1" bestFit="1" customWidth="1"/>
    <col min="3585" max="3831" width="11.5703125" style="1"/>
    <col min="3832" max="3832" width="0" style="1" hidden="1" customWidth="1"/>
    <col min="3833" max="3833" width="44" style="1" bestFit="1" customWidth="1"/>
    <col min="3834" max="3837" width="9.5703125" style="1" bestFit="1" customWidth="1"/>
    <col min="3838" max="3838" width="9.7109375" style="1" customWidth="1"/>
    <col min="3839" max="3840" width="9.5703125" style="1" bestFit="1" customWidth="1"/>
    <col min="3841" max="4087" width="11.5703125" style="1"/>
    <col min="4088" max="4088" width="0" style="1" hidden="1" customWidth="1"/>
    <col min="4089" max="4089" width="44" style="1" bestFit="1" customWidth="1"/>
    <col min="4090" max="4093" width="9.5703125" style="1" bestFit="1" customWidth="1"/>
    <col min="4094" max="4094" width="9.7109375" style="1" customWidth="1"/>
    <col min="4095" max="4096" width="9.5703125" style="1" bestFit="1" customWidth="1"/>
    <col min="4097" max="4343" width="11.5703125" style="1"/>
    <col min="4344" max="4344" width="0" style="1" hidden="1" customWidth="1"/>
    <col min="4345" max="4345" width="44" style="1" bestFit="1" customWidth="1"/>
    <col min="4346" max="4349" width="9.5703125" style="1" bestFit="1" customWidth="1"/>
    <col min="4350" max="4350" width="9.7109375" style="1" customWidth="1"/>
    <col min="4351" max="4352" width="9.5703125" style="1" bestFit="1" customWidth="1"/>
    <col min="4353" max="4599" width="11.5703125" style="1"/>
    <col min="4600" max="4600" width="0" style="1" hidden="1" customWidth="1"/>
    <col min="4601" max="4601" width="44" style="1" bestFit="1" customWidth="1"/>
    <col min="4602" max="4605" width="9.5703125" style="1" bestFit="1" customWidth="1"/>
    <col min="4606" max="4606" width="9.7109375" style="1" customWidth="1"/>
    <col min="4607" max="4608" width="9.5703125" style="1" bestFit="1" customWidth="1"/>
    <col min="4609" max="4855" width="11.5703125" style="1"/>
    <col min="4856" max="4856" width="0" style="1" hidden="1" customWidth="1"/>
    <col min="4857" max="4857" width="44" style="1" bestFit="1" customWidth="1"/>
    <col min="4858" max="4861" width="9.5703125" style="1" bestFit="1" customWidth="1"/>
    <col min="4862" max="4862" width="9.7109375" style="1" customWidth="1"/>
    <col min="4863" max="4864" width="9.5703125" style="1" bestFit="1" customWidth="1"/>
    <col min="4865" max="5111" width="11.5703125" style="1"/>
    <col min="5112" max="5112" width="0" style="1" hidden="1" customWidth="1"/>
    <col min="5113" max="5113" width="44" style="1" bestFit="1" customWidth="1"/>
    <col min="5114" max="5117" width="9.5703125" style="1" bestFit="1" customWidth="1"/>
    <col min="5118" max="5118" width="9.7109375" style="1" customWidth="1"/>
    <col min="5119" max="5120" width="9.5703125" style="1" bestFit="1" customWidth="1"/>
    <col min="5121" max="5367" width="11.5703125" style="1"/>
    <col min="5368" max="5368" width="0" style="1" hidden="1" customWidth="1"/>
    <col min="5369" max="5369" width="44" style="1" bestFit="1" customWidth="1"/>
    <col min="5370" max="5373" width="9.5703125" style="1" bestFit="1" customWidth="1"/>
    <col min="5374" max="5374" width="9.7109375" style="1" customWidth="1"/>
    <col min="5375" max="5376" width="9.5703125" style="1" bestFit="1" customWidth="1"/>
    <col min="5377" max="5623" width="11.5703125" style="1"/>
    <col min="5624" max="5624" width="0" style="1" hidden="1" customWidth="1"/>
    <col min="5625" max="5625" width="44" style="1" bestFit="1" customWidth="1"/>
    <col min="5626" max="5629" width="9.5703125" style="1" bestFit="1" customWidth="1"/>
    <col min="5630" max="5630" width="9.7109375" style="1" customWidth="1"/>
    <col min="5631" max="5632" width="9.5703125" style="1" bestFit="1" customWidth="1"/>
    <col min="5633" max="5879" width="11.5703125" style="1"/>
    <col min="5880" max="5880" width="0" style="1" hidden="1" customWidth="1"/>
    <col min="5881" max="5881" width="44" style="1" bestFit="1" customWidth="1"/>
    <col min="5882" max="5885" width="9.5703125" style="1" bestFit="1" customWidth="1"/>
    <col min="5886" max="5886" width="9.7109375" style="1" customWidth="1"/>
    <col min="5887" max="5888" width="9.5703125" style="1" bestFit="1" customWidth="1"/>
    <col min="5889" max="6135" width="11.5703125" style="1"/>
    <col min="6136" max="6136" width="0" style="1" hidden="1" customWidth="1"/>
    <col min="6137" max="6137" width="44" style="1" bestFit="1" customWidth="1"/>
    <col min="6138" max="6141" width="9.5703125" style="1" bestFit="1" customWidth="1"/>
    <col min="6142" max="6142" width="9.7109375" style="1" customWidth="1"/>
    <col min="6143" max="6144" width="9.5703125" style="1" bestFit="1" customWidth="1"/>
    <col min="6145" max="6391" width="11.5703125" style="1"/>
    <col min="6392" max="6392" width="0" style="1" hidden="1" customWidth="1"/>
    <col min="6393" max="6393" width="44" style="1" bestFit="1" customWidth="1"/>
    <col min="6394" max="6397" width="9.5703125" style="1" bestFit="1" customWidth="1"/>
    <col min="6398" max="6398" width="9.7109375" style="1" customWidth="1"/>
    <col min="6399" max="6400" width="9.5703125" style="1" bestFit="1" customWidth="1"/>
    <col min="6401" max="6647" width="11.5703125" style="1"/>
    <col min="6648" max="6648" width="0" style="1" hidden="1" customWidth="1"/>
    <col min="6649" max="6649" width="44" style="1" bestFit="1" customWidth="1"/>
    <col min="6650" max="6653" width="9.5703125" style="1" bestFit="1" customWidth="1"/>
    <col min="6654" max="6654" width="9.7109375" style="1" customWidth="1"/>
    <col min="6655" max="6656" width="9.5703125" style="1" bestFit="1" customWidth="1"/>
    <col min="6657" max="6903" width="11.5703125" style="1"/>
    <col min="6904" max="6904" width="0" style="1" hidden="1" customWidth="1"/>
    <col min="6905" max="6905" width="44" style="1" bestFit="1" customWidth="1"/>
    <col min="6906" max="6909" width="9.5703125" style="1" bestFit="1" customWidth="1"/>
    <col min="6910" max="6910" width="9.7109375" style="1" customWidth="1"/>
    <col min="6911" max="6912" width="9.5703125" style="1" bestFit="1" customWidth="1"/>
    <col min="6913" max="7159" width="11.5703125" style="1"/>
    <col min="7160" max="7160" width="0" style="1" hidden="1" customWidth="1"/>
    <col min="7161" max="7161" width="44" style="1" bestFit="1" customWidth="1"/>
    <col min="7162" max="7165" width="9.5703125" style="1" bestFit="1" customWidth="1"/>
    <col min="7166" max="7166" width="9.7109375" style="1" customWidth="1"/>
    <col min="7167" max="7168" width="9.5703125" style="1" bestFit="1" customWidth="1"/>
    <col min="7169" max="7415" width="11.5703125" style="1"/>
    <col min="7416" max="7416" width="0" style="1" hidden="1" customWidth="1"/>
    <col min="7417" max="7417" width="44" style="1" bestFit="1" customWidth="1"/>
    <col min="7418" max="7421" width="9.5703125" style="1" bestFit="1" customWidth="1"/>
    <col min="7422" max="7422" width="9.7109375" style="1" customWidth="1"/>
    <col min="7423" max="7424" width="9.5703125" style="1" bestFit="1" customWidth="1"/>
    <col min="7425" max="7671" width="11.5703125" style="1"/>
    <col min="7672" max="7672" width="0" style="1" hidden="1" customWidth="1"/>
    <col min="7673" max="7673" width="44" style="1" bestFit="1" customWidth="1"/>
    <col min="7674" max="7677" width="9.5703125" style="1" bestFit="1" customWidth="1"/>
    <col min="7678" max="7678" width="9.7109375" style="1" customWidth="1"/>
    <col min="7679" max="7680" width="9.5703125" style="1" bestFit="1" customWidth="1"/>
    <col min="7681" max="7927" width="11.5703125" style="1"/>
    <col min="7928" max="7928" width="0" style="1" hidden="1" customWidth="1"/>
    <col min="7929" max="7929" width="44" style="1" bestFit="1" customWidth="1"/>
    <col min="7930" max="7933" width="9.5703125" style="1" bestFit="1" customWidth="1"/>
    <col min="7934" max="7934" width="9.7109375" style="1" customWidth="1"/>
    <col min="7935" max="7936" width="9.5703125" style="1" bestFit="1" customWidth="1"/>
    <col min="7937" max="8183" width="11.5703125" style="1"/>
    <col min="8184" max="8184" width="0" style="1" hidden="1" customWidth="1"/>
    <col min="8185" max="8185" width="44" style="1" bestFit="1" customWidth="1"/>
    <col min="8186" max="8189" width="9.5703125" style="1" bestFit="1" customWidth="1"/>
    <col min="8190" max="8190" width="9.7109375" style="1" customWidth="1"/>
    <col min="8191" max="8192" width="9.5703125" style="1" bestFit="1" customWidth="1"/>
    <col min="8193" max="8439" width="11.5703125" style="1"/>
    <col min="8440" max="8440" width="0" style="1" hidden="1" customWidth="1"/>
    <col min="8441" max="8441" width="44" style="1" bestFit="1" customWidth="1"/>
    <col min="8442" max="8445" width="9.5703125" style="1" bestFit="1" customWidth="1"/>
    <col min="8446" max="8446" width="9.7109375" style="1" customWidth="1"/>
    <col min="8447" max="8448" width="9.5703125" style="1" bestFit="1" customWidth="1"/>
    <col min="8449" max="8695" width="11.5703125" style="1"/>
    <col min="8696" max="8696" width="0" style="1" hidden="1" customWidth="1"/>
    <col min="8697" max="8697" width="44" style="1" bestFit="1" customWidth="1"/>
    <col min="8698" max="8701" width="9.5703125" style="1" bestFit="1" customWidth="1"/>
    <col min="8702" max="8702" width="9.7109375" style="1" customWidth="1"/>
    <col min="8703" max="8704" width="9.5703125" style="1" bestFit="1" customWidth="1"/>
    <col min="8705" max="8951" width="11.5703125" style="1"/>
    <col min="8952" max="8952" width="0" style="1" hidden="1" customWidth="1"/>
    <col min="8953" max="8953" width="44" style="1" bestFit="1" customWidth="1"/>
    <col min="8954" max="8957" width="9.5703125" style="1" bestFit="1" customWidth="1"/>
    <col min="8958" max="8958" width="9.7109375" style="1" customWidth="1"/>
    <col min="8959" max="8960" width="9.5703125" style="1" bestFit="1" customWidth="1"/>
    <col min="8961" max="9207" width="11.5703125" style="1"/>
    <col min="9208" max="9208" width="0" style="1" hidden="1" customWidth="1"/>
    <col min="9209" max="9209" width="44" style="1" bestFit="1" customWidth="1"/>
    <col min="9210" max="9213" width="9.5703125" style="1" bestFit="1" customWidth="1"/>
    <col min="9214" max="9214" width="9.7109375" style="1" customWidth="1"/>
    <col min="9215" max="9216" width="9.5703125" style="1" bestFit="1" customWidth="1"/>
    <col min="9217" max="9463" width="11.5703125" style="1"/>
    <col min="9464" max="9464" width="0" style="1" hidden="1" customWidth="1"/>
    <col min="9465" max="9465" width="44" style="1" bestFit="1" customWidth="1"/>
    <col min="9466" max="9469" width="9.5703125" style="1" bestFit="1" customWidth="1"/>
    <col min="9470" max="9470" width="9.7109375" style="1" customWidth="1"/>
    <col min="9471" max="9472" width="9.5703125" style="1" bestFit="1" customWidth="1"/>
    <col min="9473" max="9719" width="11.5703125" style="1"/>
    <col min="9720" max="9720" width="0" style="1" hidden="1" customWidth="1"/>
    <col min="9721" max="9721" width="44" style="1" bestFit="1" customWidth="1"/>
    <col min="9722" max="9725" width="9.5703125" style="1" bestFit="1" customWidth="1"/>
    <col min="9726" max="9726" width="9.7109375" style="1" customWidth="1"/>
    <col min="9727" max="9728" width="9.5703125" style="1" bestFit="1" customWidth="1"/>
    <col min="9729" max="9975" width="11.5703125" style="1"/>
    <col min="9976" max="9976" width="0" style="1" hidden="1" customWidth="1"/>
    <col min="9977" max="9977" width="44" style="1" bestFit="1" customWidth="1"/>
    <col min="9978" max="9981" width="9.5703125" style="1" bestFit="1" customWidth="1"/>
    <col min="9982" max="9982" width="9.7109375" style="1" customWidth="1"/>
    <col min="9983" max="9984" width="9.5703125" style="1" bestFit="1" customWidth="1"/>
    <col min="9985" max="10231" width="11.5703125" style="1"/>
    <col min="10232" max="10232" width="0" style="1" hidden="1" customWidth="1"/>
    <col min="10233" max="10233" width="44" style="1" bestFit="1" customWidth="1"/>
    <col min="10234" max="10237" width="9.5703125" style="1" bestFit="1" customWidth="1"/>
    <col min="10238" max="10238" width="9.7109375" style="1" customWidth="1"/>
    <col min="10239" max="10240" width="9.5703125" style="1" bestFit="1" customWidth="1"/>
    <col min="10241" max="10487" width="11.5703125" style="1"/>
    <col min="10488" max="10488" width="0" style="1" hidden="1" customWidth="1"/>
    <col min="10489" max="10489" width="44" style="1" bestFit="1" customWidth="1"/>
    <col min="10490" max="10493" width="9.5703125" style="1" bestFit="1" customWidth="1"/>
    <col min="10494" max="10494" width="9.7109375" style="1" customWidth="1"/>
    <col min="10495" max="10496" width="9.5703125" style="1" bestFit="1" customWidth="1"/>
    <col min="10497" max="10743" width="11.5703125" style="1"/>
    <col min="10744" max="10744" width="0" style="1" hidden="1" customWidth="1"/>
    <col min="10745" max="10745" width="44" style="1" bestFit="1" customWidth="1"/>
    <col min="10746" max="10749" width="9.5703125" style="1" bestFit="1" customWidth="1"/>
    <col min="10750" max="10750" width="9.7109375" style="1" customWidth="1"/>
    <col min="10751" max="10752" width="9.5703125" style="1" bestFit="1" customWidth="1"/>
    <col min="10753" max="10999" width="11.5703125" style="1"/>
    <col min="11000" max="11000" width="0" style="1" hidden="1" customWidth="1"/>
    <col min="11001" max="11001" width="44" style="1" bestFit="1" customWidth="1"/>
    <col min="11002" max="11005" width="9.5703125" style="1" bestFit="1" customWidth="1"/>
    <col min="11006" max="11006" width="9.7109375" style="1" customWidth="1"/>
    <col min="11007" max="11008" width="9.5703125" style="1" bestFit="1" customWidth="1"/>
    <col min="11009" max="11255" width="11.5703125" style="1"/>
    <col min="11256" max="11256" width="0" style="1" hidden="1" customWidth="1"/>
    <col min="11257" max="11257" width="44" style="1" bestFit="1" customWidth="1"/>
    <col min="11258" max="11261" width="9.5703125" style="1" bestFit="1" customWidth="1"/>
    <col min="11262" max="11262" width="9.7109375" style="1" customWidth="1"/>
    <col min="11263" max="11264" width="9.5703125" style="1" bestFit="1" customWidth="1"/>
    <col min="11265" max="11511" width="11.5703125" style="1"/>
    <col min="11512" max="11512" width="0" style="1" hidden="1" customWidth="1"/>
    <col min="11513" max="11513" width="44" style="1" bestFit="1" customWidth="1"/>
    <col min="11514" max="11517" width="9.5703125" style="1" bestFit="1" customWidth="1"/>
    <col min="11518" max="11518" width="9.7109375" style="1" customWidth="1"/>
    <col min="11519" max="11520" width="9.5703125" style="1" bestFit="1" customWidth="1"/>
    <col min="11521" max="11767" width="11.5703125" style="1"/>
    <col min="11768" max="11768" width="0" style="1" hidden="1" customWidth="1"/>
    <col min="11769" max="11769" width="44" style="1" bestFit="1" customWidth="1"/>
    <col min="11770" max="11773" width="9.5703125" style="1" bestFit="1" customWidth="1"/>
    <col min="11774" max="11774" width="9.7109375" style="1" customWidth="1"/>
    <col min="11775" max="11776" width="9.5703125" style="1" bestFit="1" customWidth="1"/>
    <col min="11777" max="12023" width="11.5703125" style="1"/>
    <col min="12024" max="12024" width="0" style="1" hidden="1" customWidth="1"/>
    <col min="12025" max="12025" width="44" style="1" bestFit="1" customWidth="1"/>
    <col min="12026" max="12029" width="9.5703125" style="1" bestFit="1" customWidth="1"/>
    <col min="12030" max="12030" width="9.7109375" style="1" customWidth="1"/>
    <col min="12031" max="12032" width="9.5703125" style="1" bestFit="1" customWidth="1"/>
    <col min="12033" max="12279" width="11.5703125" style="1"/>
    <col min="12280" max="12280" width="0" style="1" hidden="1" customWidth="1"/>
    <col min="12281" max="12281" width="44" style="1" bestFit="1" customWidth="1"/>
    <col min="12282" max="12285" width="9.5703125" style="1" bestFit="1" customWidth="1"/>
    <col min="12286" max="12286" width="9.7109375" style="1" customWidth="1"/>
    <col min="12287" max="12288" width="9.5703125" style="1" bestFit="1" customWidth="1"/>
    <col min="12289" max="12535" width="11.5703125" style="1"/>
    <col min="12536" max="12536" width="0" style="1" hidden="1" customWidth="1"/>
    <col min="12537" max="12537" width="44" style="1" bestFit="1" customWidth="1"/>
    <col min="12538" max="12541" width="9.5703125" style="1" bestFit="1" customWidth="1"/>
    <col min="12542" max="12542" width="9.7109375" style="1" customWidth="1"/>
    <col min="12543" max="12544" width="9.5703125" style="1" bestFit="1" customWidth="1"/>
    <col min="12545" max="12791" width="11.5703125" style="1"/>
    <col min="12792" max="12792" width="0" style="1" hidden="1" customWidth="1"/>
    <col min="12793" max="12793" width="44" style="1" bestFit="1" customWidth="1"/>
    <col min="12794" max="12797" width="9.5703125" style="1" bestFit="1" customWidth="1"/>
    <col min="12798" max="12798" width="9.7109375" style="1" customWidth="1"/>
    <col min="12799" max="12800" width="9.5703125" style="1" bestFit="1" customWidth="1"/>
    <col min="12801" max="13047" width="11.5703125" style="1"/>
    <col min="13048" max="13048" width="0" style="1" hidden="1" customWidth="1"/>
    <col min="13049" max="13049" width="44" style="1" bestFit="1" customWidth="1"/>
    <col min="13050" max="13053" width="9.5703125" style="1" bestFit="1" customWidth="1"/>
    <col min="13054" max="13054" width="9.7109375" style="1" customWidth="1"/>
    <col min="13055" max="13056" width="9.5703125" style="1" bestFit="1" customWidth="1"/>
    <col min="13057" max="13303" width="11.5703125" style="1"/>
    <col min="13304" max="13304" width="0" style="1" hidden="1" customWidth="1"/>
    <col min="13305" max="13305" width="44" style="1" bestFit="1" customWidth="1"/>
    <col min="13306" max="13309" width="9.5703125" style="1" bestFit="1" customWidth="1"/>
    <col min="13310" max="13310" width="9.7109375" style="1" customWidth="1"/>
    <col min="13311" max="13312" width="9.5703125" style="1" bestFit="1" customWidth="1"/>
    <col min="13313" max="13559" width="11.5703125" style="1"/>
    <col min="13560" max="13560" width="0" style="1" hidden="1" customWidth="1"/>
    <col min="13561" max="13561" width="44" style="1" bestFit="1" customWidth="1"/>
    <col min="13562" max="13565" width="9.5703125" style="1" bestFit="1" customWidth="1"/>
    <col min="13566" max="13566" width="9.7109375" style="1" customWidth="1"/>
    <col min="13567" max="13568" width="9.5703125" style="1" bestFit="1" customWidth="1"/>
    <col min="13569" max="13815" width="11.5703125" style="1"/>
    <col min="13816" max="13816" width="0" style="1" hidden="1" customWidth="1"/>
    <col min="13817" max="13817" width="44" style="1" bestFit="1" customWidth="1"/>
    <col min="13818" max="13821" width="9.5703125" style="1" bestFit="1" customWidth="1"/>
    <col min="13822" max="13822" width="9.7109375" style="1" customWidth="1"/>
    <col min="13823" max="13824" width="9.5703125" style="1" bestFit="1" customWidth="1"/>
    <col min="13825" max="14071" width="11.5703125" style="1"/>
    <col min="14072" max="14072" width="0" style="1" hidden="1" customWidth="1"/>
    <col min="14073" max="14073" width="44" style="1" bestFit="1" customWidth="1"/>
    <col min="14074" max="14077" width="9.5703125" style="1" bestFit="1" customWidth="1"/>
    <col min="14078" max="14078" width="9.7109375" style="1" customWidth="1"/>
    <col min="14079" max="14080" width="9.5703125" style="1" bestFit="1" customWidth="1"/>
    <col min="14081" max="14327" width="11.5703125" style="1"/>
    <col min="14328" max="14328" width="0" style="1" hidden="1" customWidth="1"/>
    <col min="14329" max="14329" width="44" style="1" bestFit="1" customWidth="1"/>
    <col min="14330" max="14333" width="9.5703125" style="1" bestFit="1" customWidth="1"/>
    <col min="14334" max="14334" width="9.7109375" style="1" customWidth="1"/>
    <col min="14335" max="14336" width="9.5703125" style="1" bestFit="1" customWidth="1"/>
    <col min="14337" max="14583" width="11.5703125" style="1"/>
    <col min="14584" max="14584" width="0" style="1" hidden="1" customWidth="1"/>
    <col min="14585" max="14585" width="44" style="1" bestFit="1" customWidth="1"/>
    <col min="14586" max="14589" width="9.5703125" style="1" bestFit="1" customWidth="1"/>
    <col min="14590" max="14590" width="9.7109375" style="1" customWidth="1"/>
    <col min="14591" max="14592" width="9.5703125" style="1" bestFit="1" customWidth="1"/>
    <col min="14593" max="14839" width="11.5703125" style="1"/>
    <col min="14840" max="14840" width="0" style="1" hidden="1" customWidth="1"/>
    <col min="14841" max="14841" width="44" style="1" bestFit="1" customWidth="1"/>
    <col min="14842" max="14845" width="9.5703125" style="1" bestFit="1" customWidth="1"/>
    <col min="14846" max="14846" width="9.7109375" style="1" customWidth="1"/>
    <col min="14847" max="14848" width="9.5703125" style="1" bestFit="1" customWidth="1"/>
    <col min="14849" max="15095" width="11.5703125" style="1"/>
    <col min="15096" max="15096" width="0" style="1" hidden="1" customWidth="1"/>
    <col min="15097" max="15097" width="44" style="1" bestFit="1" customWidth="1"/>
    <col min="15098" max="15101" width="9.5703125" style="1" bestFit="1" customWidth="1"/>
    <col min="15102" max="15102" width="9.7109375" style="1" customWidth="1"/>
    <col min="15103" max="15104" width="9.5703125" style="1" bestFit="1" customWidth="1"/>
    <col min="15105" max="15351" width="11.5703125" style="1"/>
    <col min="15352" max="15352" width="0" style="1" hidden="1" customWidth="1"/>
    <col min="15353" max="15353" width="44" style="1" bestFit="1" customWidth="1"/>
    <col min="15354" max="15357" width="9.5703125" style="1" bestFit="1" customWidth="1"/>
    <col min="15358" max="15358" width="9.7109375" style="1" customWidth="1"/>
    <col min="15359" max="15360" width="9.5703125" style="1" bestFit="1" customWidth="1"/>
    <col min="15361" max="15607" width="11.5703125" style="1"/>
    <col min="15608" max="15608" width="0" style="1" hidden="1" customWidth="1"/>
    <col min="15609" max="15609" width="44" style="1" bestFit="1" customWidth="1"/>
    <col min="15610" max="15613" width="9.5703125" style="1" bestFit="1" customWidth="1"/>
    <col min="15614" max="15614" width="9.7109375" style="1" customWidth="1"/>
    <col min="15615" max="15616" width="9.5703125" style="1" bestFit="1" customWidth="1"/>
    <col min="15617" max="15863" width="11.5703125" style="1"/>
    <col min="15864" max="15864" width="0" style="1" hidden="1" customWidth="1"/>
    <col min="15865" max="15865" width="44" style="1" bestFit="1" customWidth="1"/>
    <col min="15866" max="15869" width="9.5703125" style="1" bestFit="1" customWidth="1"/>
    <col min="15870" max="15870" width="9.7109375" style="1" customWidth="1"/>
    <col min="15871" max="15872" width="9.5703125" style="1" bestFit="1" customWidth="1"/>
    <col min="15873" max="16119" width="11.5703125" style="1"/>
    <col min="16120" max="16120" width="0" style="1" hidden="1" customWidth="1"/>
    <col min="16121" max="16121" width="44" style="1" bestFit="1" customWidth="1"/>
    <col min="16122" max="16125" width="9.5703125" style="1" bestFit="1" customWidth="1"/>
    <col min="16126" max="16126" width="9.7109375" style="1" customWidth="1"/>
    <col min="16127" max="16128" width="9.5703125" style="1" bestFit="1" customWidth="1"/>
    <col min="16129" max="16384" width="11.5703125" style="1"/>
  </cols>
  <sheetData>
    <row r="1" spans="1:9" ht="12.75">
      <c r="B1" s="2" t="s">
        <v>358</v>
      </c>
      <c r="C1" s="3"/>
      <c r="D1" s="3"/>
      <c r="E1" s="3"/>
      <c r="F1" s="3"/>
      <c r="G1" s="3"/>
      <c r="H1" s="3"/>
      <c r="I1" s="3"/>
    </row>
    <row r="2" spans="1:9" s="4" customFormat="1" ht="13.9" customHeight="1">
      <c r="B2" s="5" t="s">
        <v>1</v>
      </c>
      <c r="C2" s="64" t="s">
        <v>2</v>
      </c>
      <c r="D2" s="68"/>
      <c r="E2" s="68"/>
      <c r="F2" s="68"/>
      <c r="G2" s="7" t="s">
        <v>3</v>
      </c>
      <c r="H2" s="66" t="s">
        <v>4</v>
      </c>
      <c r="I2" s="67"/>
    </row>
    <row r="3" spans="1:9" s="10" customFormat="1" ht="13.9" customHeight="1" thickBot="1">
      <c r="B3" s="11"/>
      <c r="C3" s="12">
        <v>2015</v>
      </c>
      <c r="D3" s="12">
        <v>2016</v>
      </c>
      <c r="E3" s="12">
        <v>2017</v>
      </c>
      <c r="F3" s="12">
        <v>2018</v>
      </c>
      <c r="G3" s="13">
        <v>2019</v>
      </c>
      <c r="H3" s="14">
        <v>2019</v>
      </c>
      <c r="I3" s="15">
        <v>2020</v>
      </c>
    </row>
    <row r="4" spans="1:9" s="4" customFormat="1" ht="13.9" customHeight="1" thickTop="1">
      <c r="A4" s="69"/>
      <c r="B4" s="17" t="s">
        <v>359</v>
      </c>
      <c r="C4" s="18"/>
      <c r="D4" s="18"/>
      <c r="E4" s="18"/>
      <c r="F4" s="18"/>
      <c r="G4" s="18"/>
      <c r="H4" s="19"/>
      <c r="I4" s="20"/>
    </row>
    <row r="5" spans="1:9" s="4" customFormat="1" ht="13.9" customHeight="1">
      <c r="A5" s="70" t="s">
        <v>360</v>
      </c>
      <c r="B5" s="21" t="s">
        <v>361</v>
      </c>
      <c r="C5" s="18">
        <v>423416</v>
      </c>
      <c r="D5" s="18">
        <v>446784</v>
      </c>
      <c r="E5" s="18">
        <v>485476</v>
      </c>
      <c r="F5" s="18">
        <v>0</v>
      </c>
      <c r="G5" s="18">
        <v>0</v>
      </c>
      <c r="H5" s="19">
        <v>0</v>
      </c>
      <c r="I5" s="20">
        <v>0</v>
      </c>
    </row>
    <row r="6" spans="1:9" s="4" customFormat="1" ht="13.9" customHeight="1">
      <c r="A6" s="70" t="s">
        <v>362</v>
      </c>
      <c r="B6" s="21" t="s">
        <v>363</v>
      </c>
      <c r="C6" s="18">
        <v>63295.3</v>
      </c>
      <c r="D6" s="18">
        <v>58707.3</v>
      </c>
      <c r="E6" s="18">
        <v>26020.5</v>
      </c>
      <c r="F6" s="18">
        <v>0</v>
      </c>
      <c r="G6" s="18">
        <v>0</v>
      </c>
      <c r="H6" s="19">
        <v>0</v>
      </c>
      <c r="I6" s="20">
        <v>0</v>
      </c>
    </row>
    <row r="7" spans="1:9" s="4" customFormat="1" ht="13.9" customHeight="1">
      <c r="A7" s="70" t="s">
        <v>364</v>
      </c>
      <c r="B7" s="21" t="s">
        <v>365</v>
      </c>
      <c r="C7" s="18">
        <v>0</v>
      </c>
      <c r="D7" s="18">
        <v>0</v>
      </c>
      <c r="E7" s="18">
        <v>37535.699999999997</v>
      </c>
      <c r="F7" s="18">
        <v>551450.4</v>
      </c>
      <c r="G7" s="18">
        <v>589900</v>
      </c>
      <c r="H7" s="19">
        <v>599200</v>
      </c>
      <c r="I7" s="20">
        <v>668394</v>
      </c>
    </row>
    <row r="8" spans="1:9" s="4" customFormat="1" ht="13.9" customHeight="1">
      <c r="A8" s="70" t="s">
        <v>366</v>
      </c>
      <c r="B8" s="21" t="s">
        <v>367</v>
      </c>
      <c r="C8" s="18">
        <v>29398.5</v>
      </c>
      <c r="D8" s="18">
        <v>37873.4</v>
      </c>
      <c r="E8" s="18">
        <v>39113.599999999999</v>
      </c>
      <c r="F8" s="18">
        <v>39328</v>
      </c>
      <c r="G8" s="18">
        <v>39942.400000000001</v>
      </c>
      <c r="H8" s="19">
        <v>39942.400000000001</v>
      </c>
      <c r="I8" s="20">
        <v>41412.1</v>
      </c>
    </row>
    <row r="9" spans="1:9" s="4" customFormat="1" ht="13.9" customHeight="1">
      <c r="A9" s="70" t="s">
        <v>368</v>
      </c>
      <c r="B9" s="21" t="s">
        <v>369</v>
      </c>
      <c r="C9" s="18">
        <v>13450</v>
      </c>
      <c r="D9" s="18">
        <v>13950</v>
      </c>
      <c r="E9" s="18">
        <v>14450</v>
      </c>
      <c r="F9" s="18">
        <v>16950</v>
      </c>
      <c r="G9" s="18">
        <v>18450</v>
      </c>
      <c r="H9" s="19">
        <v>18450</v>
      </c>
      <c r="I9" s="20">
        <v>20235</v>
      </c>
    </row>
    <row r="10" spans="1:9" s="4" customFormat="1" ht="13.9" customHeight="1">
      <c r="A10" s="70" t="s">
        <v>370</v>
      </c>
      <c r="B10" s="21" t="s">
        <v>371</v>
      </c>
      <c r="C10" s="18">
        <v>11774.4</v>
      </c>
      <c r="D10" s="18">
        <v>12061</v>
      </c>
      <c r="E10" s="18">
        <v>12696.6</v>
      </c>
      <c r="F10" s="18">
        <v>13572.4</v>
      </c>
      <c r="G10" s="18">
        <v>13900</v>
      </c>
      <c r="H10" s="19">
        <v>13900</v>
      </c>
      <c r="I10" s="20">
        <v>14935</v>
      </c>
    </row>
    <row r="11" spans="1:9" s="4" customFormat="1" ht="13.9" customHeight="1">
      <c r="A11" s="70" t="s">
        <v>372</v>
      </c>
      <c r="B11" s="21" t="s">
        <v>373</v>
      </c>
      <c r="C11" s="18">
        <v>10036.5</v>
      </c>
      <c r="D11" s="18">
        <v>13063.9</v>
      </c>
      <c r="E11" s="18">
        <v>12892.4</v>
      </c>
      <c r="F11" s="18">
        <v>14104</v>
      </c>
      <c r="G11" s="18">
        <v>14128.4</v>
      </c>
      <c r="H11" s="19">
        <v>14128.4</v>
      </c>
      <c r="I11" s="20">
        <v>15353.1</v>
      </c>
    </row>
    <row r="12" spans="1:9" s="4" customFormat="1" ht="13.9" customHeight="1">
      <c r="A12" s="70" t="s">
        <v>374</v>
      </c>
      <c r="B12" s="21" t="s">
        <v>375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9">
        <v>0</v>
      </c>
      <c r="I12" s="20">
        <v>0</v>
      </c>
    </row>
    <row r="13" spans="1:9" s="4" customFormat="1" ht="13.9" customHeight="1">
      <c r="A13" s="70" t="s">
        <v>376</v>
      </c>
      <c r="B13" s="21" t="s">
        <v>377</v>
      </c>
      <c r="C13" s="18">
        <v>2877.3</v>
      </c>
      <c r="D13" s="18">
        <v>3728.6</v>
      </c>
      <c r="E13" s="18">
        <v>3917.6</v>
      </c>
      <c r="F13" s="18">
        <v>4577.8</v>
      </c>
      <c r="G13" s="18">
        <v>4805</v>
      </c>
      <c r="H13" s="19">
        <v>4805</v>
      </c>
      <c r="I13" s="20">
        <v>3238.2</v>
      </c>
    </row>
    <row r="14" spans="1:9" s="4" customFormat="1" ht="13.9" customHeight="1">
      <c r="A14" s="70" t="s">
        <v>378</v>
      </c>
      <c r="B14" s="42" t="s">
        <v>379</v>
      </c>
      <c r="C14" s="18">
        <v>5640.6</v>
      </c>
      <c r="D14" s="18">
        <v>5890.6</v>
      </c>
      <c r="E14" s="18">
        <v>7385.6</v>
      </c>
      <c r="F14" s="18">
        <v>8130.6</v>
      </c>
      <c r="G14" s="18">
        <v>8380.6</v>
      </c>
      <c r="H14" s="19">
        <v>8380.6</v>
      </c>
      <c r="I14" s="20">
        <v>8380.6</v>
      </c>
    </row>
    <row r="15" spans="1:9" s="4" customFormat="1" ht="13.9" customHeight="1">
      <c r="A15" s="70" t="s">
        <v>380</v>
      </c>
      <c r="B15" s="21" t="s">
        <v>381</v>
      </c>
      <c r="C15" s="18">
        <v>2031.6</v>
      </c>
      <c r="D15" s="18">
        <v>2110.8000000000002</v>
      </c>
      <c r="E15" s="18">
        <v>2562.4</v>
      </c>
      <c r="F15" s="18">
        <v>2387.1</v>
      </c>
      <c r="G15" s="18">
        <v>3201.1</v>
      </c>
      <c r="H15" s="19">
        <v>2361.1</v>
      </c>
      <c r="I15" s="20">
        <v>2666.3</v>
      </c>
    </row>
    <row r="16" spans="1:9" s="4" customFormat="1" ht="13.9" customHeight="1">
      <c r="A16" s="70" t="s">
        <v>382</v>
      </c>
      <c r="B16" s="21" t="s">
        <v>383</v>
      </c>
      <c r="C16" s="18">
        <v>1023.9</v>
      </c>
      <c r="D16" s="18">
        <v>1075.0999999999999</v>
      </c>
      <c r="E16" s="18">
        <v>1186.5999999999999</v>
      </c>
      <c r="F16" s="18">
        <v>1372.9</v>
      </c>
      <c r="G16" s="18">
        <v>1448.2</v>
      </c>
      <c r="H16" s="19">
        <v>1448.2</v>
      </c>
      <c r="I16" s="20">
        <v>1497.4</v>
      </c>
    </row>
    <row r="17" spans="1:9" s="4" customFormat="1" ht="13.9" customHeight="1">
      <c r="A17" s="70" t="s">
        <v>384</v>
      </c>
      <c r="B17" s="21" t="s">
        <v>385</v>
      </c>
      <c r="C17" s="18">
        <v>532.5</v>
      </c>
      <c r="D17" s="18">
        <v>-480</v>
      </c>
      <c r="E17" s="18">
        <v>-52.7</v>
      </c>
      <c r="F17" s="18">
        <v>0</v>
      </c>
      <c r="G17" s="18">
        <v>0</v>
      </c>
      <c r="H17" s="19">
        <v>0</v>
      </c>
      <c r="I17" s="20">
        <v>0</v>
      </c>
    </row>
    <row r="18" spans="1:9" s="4" customFormat="1" ht="13.9" customHeight="1">
      <c r="A18" s="70" t="s">
        <v>386</v>
      </c>
      <c r="B18" s="21" t="s">
        <v>387</v>
      </c>
      <c r="C18" s="18">
        <v>500</v>
      </c>
      <c r="D18" s="18">
        <v>500</v>
      </c>
      <c r="E18" s="18">
        <v>500</v>
      </c>
      <c r="F18" s="18">
        <v>510</v>
      </c>
      <c r="G18" s="18">
        <v>510</v>
      </c>
      <c r="H18" s="19">
        <v>510</v>
      </c>
      <c r="I18" s="20">
        <v>510</v>
      </c>
    </row>
    <row r="19" spans="1:9" s="4" customFormat="1" ht="13.9" customHeight="1">
      <c r="A19" s="70" t="s">
        <v>388</v>
      </c>
      <c r="B19" s="21" t="s">
        <v>389</v>
      </c>
      <c r="C19" s="18">
        <v>-2350.8000000000002</v>
      </c>
      <c r="D19" s="18">
        <v>0</v>
      </c>
      <c r="E19" s="18">
        <v>0</v>
      </c>
      <c r="F19" s="18">
        <v>0</v>
      </c>
      <c r="G19" s="18">
        <v>0</v>
      </c>
      <c r="H19" s="19">
        <v>0</v>
      </c>
      <c r="I19" s="20">
        <v>0</v>
      </c>
    </row>
    <row r="20" spans="1:9" s="4" customFormat="1" ht="13.9" customHeight="1">
      <c r="A20" s="70" t="s">
        <v>390</v>
      </c>
      <c r="B20" s="21" t="s">
        <v>391</v>
      </c>
      <c r="C20" s="18">
        <v>521.79999999999995</v>
      </c>
      <c r="D20" s="18">
        <v>348.9</v>
      </c>
      <c r="E20" s="18">
        <v>402.4</v>
      </c>
      <c r="F20" s="18">
        <v>500</v>
      </c>
      <c r="G20" s="18">
        <v>585</v>
      </c>
      <c r="H20" s="19">
        <v>585</v>
      </c>
      <c r="I20" s="20">
        <v>585</v>
      </c>
    </row>
    <row r="21" spans="1:9" s="4" customFormat="1" ht="13.9" customHeight="1">
      <c r="A21" s="70" t="s">
        <v>392</v>
      </c>
      <c r="B21" s="21" t="s">
        <v>393</v>
      </c>
      <c r="C21" s="18">
        <v>10000</v>
      </c>
      <c r="D21" s="18">
        <v>11500</v>
      </c>
      <c r="E21" s="18">
        <v>9315.5</v>
      </c>
      <c r="F21" s="18">
        <v>0</v>
      </c>
      <c r="G21" s="18">
        <v>0</v>
      </c>
      <c r="H21" s="19">
        <v>0</v>
      </c>
      <c r="I21" s="20">
        <v>0</v>
      </c>
    </row>
    <row r="22" spans="1:9" s="4" customFormat="1" ht="13.9" customHeight="1">
      <c r="A22" s="70" t="s">
        <v>394</v>
      </c>
      <c r="B22" s="21" t="s">
        <v>395</v>
      </c>
      <c r="C22" s="18">
        <v>20</v>
      </c>
      <c r="D22" s="18">
        <v>0</v>
      </c>
      <c r="E22" s="18">
        <v>0</v>
      </c>
      <c r="F22" s="18">
        <v>0</v>
      </c>
      <c r="G22" s="18">
        <v>0</v>
      </c>
      <c r="H22" s="19">
        <v>0</v>
      </c>
      <c r="I22" s="20">
        <v>0</v>
      </c>
    </row>
    <row r="23" spans="1:9" s="4" customFormat="1" ht="13.9" customHeight="1">
      <c r="A23" s="70" t="s">
        <v>396</v>
      </c>
      <c r="B23" s="21" t="s">
        <v>397</v>
      </c>
      <c r="C23" s="18">
        <v>12</v>
      </c>
      <c r="D23" s="18">
        <v>12</v>
      </c>
      <c r="E23" s="18">
        <v>12</v>
      </c>
      <c r="F23" s="18">
        <v>12</v>
      </c>
      <c r="G23" s="18">
        <v>12</v>
      </c>
      <c r="H23" s="19">
        <v>12</v>
      </c>
      <c r="I23" s="20">
        <v>12</v>
      </c>
    </row>
    <row r="24" spans="1:9" s="4" customFormat="1" ht="13.9" customHeight="1">
      <c r="A24" s="70" t="s">
        <v>398</v>
      </c>
      <c r="B24" s="21" t="s">
        <v>49</v>
      </c>
      <c r="C24" s="18">
        <v>-1.1641532182693481E-10</v>
      </c>
      <c r="D24" s="18">
        <v>-9.9999999976716936E-2</v>
      </c>
      <c r="E24" s="18">
        <v>0</v>
      </c>
      <c r="F24" s="18">
        <v>-1.1641532182693481E-10</v>
      </c>
      <c r="G24" s="18">
        <v>0</v>
      </c>
      <c r="H24" s="19">
        <v>0</v>
      </c>
      <c r="I24" s="20">
        <v>0</v>
      </c>
    </row>
    <row r="25" spans="1:9" s="4" customFormat="1" ht="14.45" customHeight="1" thickBot="1">
      <c r="A25" s="70" t="s">
        <v>399</v>
      </c>
      <c r="B25" s="23" t="s">
        <v>400</v>
      </c>
      <c r="C25" s="31">
        <v>572179.6</v>
      </c>
      <c r="D25" s="31">
        <v>607125.5</v>
      </c>
      <c r="E25" s="31">
        <v>653414.19999999995</v>
      </c>
      <c r="F25" s="31">
        <v>652895.19999999995</v>
      </c>
      <c r="G25" s="31">
        <v>695262.7</v>
      </c>
      <c r="H25" s="32">
        <v>703722.7</v>
      </c>
      <c r="I25" s="33">
        <v>777218.7</v>
      </c>
    </row>
    <row r="26" spans="1:9" ht="6.95" customHeight="1" thickTop="1">
      <c r="A26" s="108"/>
      <c r="B26" s="43"/>
      <c r="C26" s="109"/>
      <c r="D26" s="109"/>
      <c r="E26" s="109"/>
      <c r="F26" s="109"/>
      <c r="G26" s="109"/>
      <c r="H26" s="109"/>
      <c r="I26" s="109"/>
    </row>
  </sheetData>
  <mergeCells count="2">
    <mergeCell ref="C2:F2"/>
    <mergeCell ref="H2:I2"/>
  </mergeCells>
  <pageMargins left="0.19685039370078741" right="0.19685039370078741" top="0.39370078740157483" bottom="0.39370078740157483" header="0.51181102362204722" footer="0.51181102362204722"/>
  <pageSetup scale="94" fitToHeight="3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view="pageBreakPreview" zoomScaleNormal="100" zoomScaleSheetLayoutView="100" workbookViewId="0">
      <selection activeCell="K31" sqref="K31"/>
    </sheetView>
  </sheetViews>
  <sheetFormatPr baseColWidth="10" defaultColWidth="11.5703125" defaultRowHeight="15" customHeight="1"/>
  <cols>
    <col min="1" max="1" width="37.5703125" style="62" bestFit="1" customWidth="1"/>
    <col min="2" max="5" width="11.7109375" style="106" bestFit="1" customWidth="1"/>
    <col min="6" max="6" width="11.28515625" style="106" bestFit="1" customWidth="1"/>
    <col min="7" max="8" width="11.42578125" style="106" bestFit="1" customWidth="1"/>
    <col min="9" max="9" width="11.5703125" style="106"/>
    <col min="10" max="249" width="11.5703125" style="61"/>
    <col min="250" max="250" width="0" style="61" hidden="1" customWidth="1"/>
    <col min="251" max="251" width="37.5703125" style="61" bestFit="1" customWidth="1"/>
    <col min="252" max="255" width="11.7109375" style="61" bestFit="1" customWidth="1"/>
    <col min="256" max="256" width="11.28515625" style="61" bestFit="1" customWidth="1"/>
    <col min="257" max="258" width="11.42578125" style="61" bestFit="1" customWidth="1"/>
    <col min="259" max="505" width="11.5703125" style="61"/>
    <col min="506" max="506" width="0" style="61" hidden="1" customWidth="1"/>
    <col min="507" max="507" width="37.5703125" style="61" bestFit="1" customWidth="1"/>
    <col min="508" max="511" width="11.7109375" style="61" bestFit="1" customWidth="1"/>
    <col min="512" max="512" width="11.28515625" style="61" bestFit="1" customWidth="1"/>
    <col min="513" max="514" width="11.42578125" style="61" bestFit="1" customWidth="1"/>
    <col min="515" max="761" width="11.5703125" style="61"/>
    <col min="762" max="762" width="0" style="61" hidden="1" customWidth="1"/>
    <col min="763" max="763" width="37.5703125" style="61" bestFit="1" customWidth="1"/>
    <col min="764" max="767" width="11.7109375" style="61" bestFit="1" customWidth="1"/>
    <col min="768" max="768" width="11.28515625" style="61" bestFit="1" customWidth="1"/>
    <col min="769" max="770" width="11.42578125" style="61" bestFit="1" customWidth="1"/>
    <col min="771" max="1017" width="11.5703125" style="61"/>
    <col min="1018" max="1018" width="0" style="61" hidden="1" customWidth="1"/>
    <col min="1019" max="1019" width="37.5703125" style="61" bestFit="1" customWidth="1"/>
    <col min="1020" max="1023" width="11.7109375" style="61" bestFit="1" customWidth="1"/>
    <col min="1024" max="1024" width="11.28515625" style="61" bestFit="1" customWidth="1"/>
    <col min="1025" max="1026" width="11.42578125" style="61" bestFit="1" customWidth="1"/>
    <col min="1027" max="1273" width="11.5703125" style="61"/>
    <col min="1274" max="1274" width="0" style="61" hidden="1" customWidth="1"/>
    <col min="1275" max="1275" width="37.5703125" style="61" bestFit="1" customWidth="1"/>
    <col min="1276" max="1279" width="11.7109375" style="61" bestFit="1" customWidth="1"/>
    <col min="1280" max="1280" width="11.28515625" style="61" bestFit="1" customWidth="1"/>
    <col min="1281" max="1282" width="11.42578125" style="61" bestFit="1" customWidth="1"/>
    <col min="1283" max="1529" width="11.5703125" style="61"/>
    <col min="1530" max="1530" width="0" style="61" hidden="1" customWidth="1"/>
    <col min="1531" max="1531" width="37.5703125" style="61" bestFit="1" customWidth="1"/>
    <col min="1532" max="1535" width="11.7109375" style="61" bestFit="1" customWidth="1"/>
    <col min="1536" max="1536" width="11.28515625" style="61" bestFit="1" customWidth="1"/>
    <col min="1537" max="1538" width="11.42578125" style="61" bestFit="1" customWidth="1"/>
    <col min="1539" max="1785" width="11.5703125" style="61"/>
    <col min="1786" max="1786" width="0" style="61" hidden="1" customWidth="1"/>
    <col min="1787" max="1787" width="37.5703125" style="61" bestFit="1" customWidth="1"/>
    <col min="1788" max="1791" width="11.7109375" style="61" bestFit="1" customWidth="1"/>
    <col min="1792" max="1792" width="11.28515625" style="61" bestFit="1" customWidth="1"/>
    <col min="1793" max="1794" width="11.42578125" style="61" bestFit="1" customWidth="1"/>
    <col min="1795" max="2041" width="11.5703125" style="61"/>
    <col min="2042" max="2042" width="0" style="61" hidden="1" customWidth="1"/>
    <col min="2043" max="2043" width="37.5703125" style="61" bestFit="1" customWidth="1"/>
    <col min="2044" max="2047" width="11.7109375" style="61" bestFit="1" customWidth="1"/>
    <col min="2048" max="2048" width="11.28515625" style="61" bestFit="1" customWidth="1"/>
    <col min="2049" max="2050" width="11.42578125" style="61" bestFit="1" customWidth="1"/>
    <col min="2051" max="2297" width="11.5703125" style="61"/>
    <col min="2298" max="2298" width="0" style="61" hidden="1" customWidth="1"/>
    <col min="2299" max="2299" width="37.5703125" style="61" bestFit="1" customWidth="1"/>
    <col min="2300" max="2303" width="11.7109375" style="61" bestFit="1" customWidth="1"/>
    <col min="2304" max="2304" width="11.28515625" style="61" bestFit="1" customWidth="1"/>
    <col min="2305" max="2306" width="11.42578125" style="61" bestFit="1" customWidth="1"/>
    <col min="2307" max="2553" width="11.5703125" style="61"/>
    <col min="2554" max="2554" width="0" style="61" hidden="1" customWidth="1"/>
    <col min="2555" max="2555" width="37.5703125" style="61" bestFit="1" customWidth="1"/>
    <col min="2556" max="2559" width="11.7109375" style="61" bestFit="1" customWidth="1"/>
    <col min="2560" max="2560" width="11.28515625" style="61" bestFit="1" customWidth="1"/>
    <col min="2561" max="2562" width="11.42578125" style="61" bestFit="1" customWidth="1"/>
    <col min="2563" max="2809" width="11.5703125" style="61"/>
    <col min="2810" max="2810" width="0" style="61" hidden="1" customWidth="1"/>
    <col min="2811" max="2811" width="37.5703125" style="61" bestFit="1" customWidth="1"/>
    <col min="2812" max="2815" width="11.7109375" style="61" bestFit="1" customWidth="1"/>
    <col min="2816" max="2816" width="11.28515625" style="61" bestFit="1" customWidth="1"/>
    <col min="2817" max="2818" width="11.42578125" style="61" bestFit="1" customWidth="1"/>
    <col min="2819" max="3065" width="11.5703125" style="61"/>
    <col min="3066" max="3066" width="0" style="61" hidden="1" customWidth="1"/>
    <col min="3067" max="3067" width="37.5703125" style="61" bestFit="1" customWidth="1"/>
    <col min="3068" max="3071" width="11.7109375" style="61" bestFit="1" customWidth="1"/>
    <col min="3072" max="3072" width="11.28515625" style="61" bestFit="1" customWidth="1"/>
    <col min="3073" max="3074" width="11.42578125" style="61" bestFit="1" customWidth="1"/>
    <col min="3075" max="3321" width="11.5703125" style="61"/>
    <col min="3322" max="3322" width="0" style="61" hidden="1" customWidth="1"/>
    <col min="3323" max="3323" width="37.5703125" style="61" bestFit="1" customWidth="1"/>
    <col min="3324" max="3327" width="11.7109375" style="61" bestFit="1" customWidth="1"/>
    <col min="3328" max="3328" width="11.28515625" style="61" bestFit="1" customWidth="1"/>
    <col min="3329" max="3330" width="11.42578125" style="61" bestFit="1" customWidth="1"/>
    <col min="3331" max="3577" width="11.5703125" style="61"/>
    <col min="3578" max="3578" width="0" style="61" hidden="1" customWidth="1"/>
    <col min="3579" max="3579" width="37.5703125" style="61" bestFit="1" customWidth="1"/>
    <col min="3580" max="3583" width="11.7109375" style="61" bestFit="1" customWidth="1"/>
    <col min="3584" max="3584" width="11.28515625" style="61" bestFit="1" customWidth="1"/>
    <col min="3585" max="3586" width="11.42578125" style="61" bestFit="1" customWidth="1"/>
    <col min="3587" max="3833" width="11.5703125" style="61"/>
    <col min="3834" max="3834" width="0" style="61" hidden="1" customWidth="1"/>
    <col min="3835" max="3835" width="37.5703125" style="61" bestFit="1" customWidth="1"/>
    <col min="3836" max="3839" width="11.7109375" style="61" bestFit="1" customWidth="1"/>
    <col min="3840" max="3840" width="11.28515625" style="61" bestFit="1" customWidth="1"/>
    <col min="3841" max="3842" width="11.42578125" style="61" bestFit="1" customWidth="1"/>
    <col min="3843" max="4089" width="11.5703125" style="61"/>
    <col min="4090" max="4090" width="0" style="61" hidden="1" customWidth="1"/>
    <col min="4091" max="4091" width="37.5703125" style="61" bestFit="1" customWidth="1"/>
    <col min="4092" max="4095" width="11.7109375" style="61" bestFit="1" customWidth="1"/>
    <col min="4096" max="4096" width="11.28515625" style="61" bestFit="1" customWidth="1"/>
    <col min="4097" max="4098" width="11.42578125" style="61" bestFit="1" customWidth="1"/>
    <col min="4099" max="4345" width="11.5703125" style="61"/>
    <col min="4346" max="4346" width="0" style="61" hidden="1" customWidth="1"/>
    <col min="4347" max="4347" width="37.5703125" style="61" bestFit="1" customWidth="1"/>
    <col min="4348" max="4351" width="11.7109375" style="61" bestFit="1" customWidth="1"/>
    <col min="4352" max="4352" width="11.28515625" style="61" bestFit="1" customWidth="1"/>
    <col min="4353" max="4354" width="11.42578125" style="61" bestFit="1" customWidth="1"/>
    <col min="4355" max="4601" width="11.5703125" style="61"/>
    <col min="4602" max="4602" width="0" style="61" hidden="1" customWidth="1"/>
    <col min="4603" max="4603" width="37.5703125" style="61" bestFit="1" customWidth="1"/>
    <col min="4604" max="4607" width="11.7109375" style="61" bestFit="1" customWidth="1"/>
    <col min="4608" max="4608" width="11.28515625" style="61" bestFit="1" customWidth="1"/>
    <col min="4609" max="4610" width="11.42578125" style="61" bestFit="1" customWidth="1"/>
    <col min="4611" max="4857" width="11.5703125" style="61"/>
    <col min="4858" max="4858" width="0" style="61" hidden="1" customWidth="1"/>
    <col min="4859" max="4859" width="37.5703125" style="61" bestFit="1" customWidth="1"/>
    <col min="4860" max="4863" width="11.7109375" style="61" bestFit="1" customWidth="1"/>
    <col min="4864" max="4864" width="11.28515625" style="61" bestFit="1" customWidth="1"/>
    <col min="4865" max="4866" width="11.42578125" style="61" bestFit="1" customWidth="1"/>
    <col min="4867" max="5113" width="11.5703125" style="61"/>
    <col min="5114" max="5114" width="0" style="61" hidden="1" customWidth="1"/>
    <col min="5115" max="5115" width="37.5703125" style="61" bestFit="1" customWidth="1"/>
    <col min="5116" max="5119" width="11.7109375" style="61" bestFit="1" customWidth="1"/>
    <col min="5120" max="5120" width="11.28515625" style="61" bestFit="1" customWidth="1"/>
    <col min="5121" max="5122" width="11.42578125" style="61" bestFit="1" customWidth="1"/>
    <col min="5123" max="5369" width="11.5703125" style="61"/>
    <col min="5370" max="5370" width="0" style="61" hidden="1" customWidth="1"/>
    <col min="5371" max="5371" width="37.5703125" style="61" bestFit="1" customWidth="1"/>
    <col min="5372" max="5375" width="11.7109375" style="61" bestFit="1" customWidth="1"/>
    <col min="5376" max="5376" width="11.28515625" style="61" bestFit="1" customWidth="1"/>
    <col min="5377" max="5378" width="11.42578125" style="61" bestFit="1" customWidth="1"/>
    <col min="5379" max="5625" width="11.5703125" style="61"/>
    <col min="5626" max="5626" width="0" style="61" hidden="1" customWidth="1"/>
    <col min="5627" max="5627" width="37.5703125" style="61" bestFit="1" customWidth="1"/>
    <col min="5628" max="5631" width="11.7109375" style="61" bestFit="1" customWidth="1"/>
    <col min="5632" max="5632" width="11.28515625" style="61" bestFit="1" customWidth="1"/>
    <col min="5633" max="5634" width="11.42578125" style="61" bestFit="1" customWidth="1"/>
    <col min="5635" max="5881" width="11.5703125" style="61"/>
    <col min="5882" max="5882" width="0" style="61" hidden="1" customWidth="1"/>
    <col min="5883" max="5883" width="37.5703125" style="61" bestFit="1" customWidth="1"/>
    <col min="5884" max="5887" width="11.7109375" style="61" bestFit="1" customWidth="1"/>
    <col min="5888" max="5888" width="11.28515625" style="61" bestFit="1" customWidth="1"/>
    <col min="5889" max="5890" width="11.42578125" style="61" bestFit="1" customWidth="1"/>
    <col min="5891" max="6137" width="11.5703125" style="61"/>
    <col min="6138" max="6138" width="0" style="61" hidden="1" customWidth="1"/>
    <col min="6139" max="6139" width="37.5703125" style="61" bestFit="1" customWidth="1"/>
    <col min="6140" max="6143" width="11.7109375" style="61" bestFit="1" customWidth="1"/>
    <col min="6144" max="6144" width="11.28515625" style="61" bestFit="1" customWidth="1"/>
    <col min="6145" max="6146" width="11.42578125" style="61" bestFit="1" customWidth="1"/>
    <col min="6147" max="6393" width="11.5703125" style="61"/>
    <col min="6394" max="6394" width="0" style="61" hidden="1" customWidth="1"/>
    <col min="6395" max="6395" width="37.5703125" style="61" bestFit="1" customWidth="1"/>
    <col min="6396" max="6399" width="11.7109375" style="61" bestFit="1" customWidth="1"/>
    <col min="6400" max="6400" width="11.28515625" style="61" bestFit="1" customWidth="1"/>
    <col min="6401" max="6402" width="11.42578125" style="61" bestFit="1" customWidth="1"/>
    <col min="6403" max="6649" width="11.5703125" style="61"/>
    <col min="6650" max="6650" width="0" style="61" hidden="1" customWidth="1"/>
    <col min="6651" max="6651" width="37.5703125" style="61" bestFit="1" customWidth="1"/>
    <col min="6652" max="6655" width="11.7109375" style="61" bestFit="1" customWidth="1"/>
    <col min="6656" max="6656" width="11.28515625" style="61" bestFit="1" customWidth="1"/>
    <col min="6657" max="6658" width="11.42578125" style="61" bestFit="1" customWidth="1"/>
    <col min="6659" max="6905" width="11.5703125" style="61"/>
    <col min="6906" max="6906" width="0" style="61" hidden="1" customWidth="1"/>
    <col min="6907" max="6907" width="37.5703125" style="61" bestFit="1" customWidth="1"/>
    <col min="6908" max="6911" width="11.7109375" style="61" bestFit="1" customWidth="1"/>
    <col min="6912" max="6912" width="11.28515625" style="61" bestFit="1" customWidth="1"/>
    <col min="6913" max="6914" width="11.42578125" style="61" bestFit="1" customWidth="1"/>
    <col min="6915" max="7161" width="11.5703125" style="61"/>
    <col min="7162" max="7162" width="0" style="61" hidden="1" customWidth="1"/>
    <col min="7163" max="7163" width="37.5703125" style="61" bestFit="1" customWidth="1"/>
    <col min="7164" max="7167" width="11.7109375" style="61" bestFit="1" customWidth="1"/>
    <col min="7168" max="7168" width="11.28515625" style="61" bestFit="1" customWidth="1"/>
    <col min="7169" max="7170" width="11.42578125" style="61" bestFit="1" customWidth="1"/>
    <col min="7171" max="7417" width="11.5703125" style="61"/>
    <col min="7418" max="7418" width="0" style="61" hidden="1" customWidth="1"/>
    <col min="7419" max="7419" width="37.5703125" style="61" bestFit="1" customWidth="1"/>
    <col min="7420" max="7423" width="11.7109375" style="61" bestFit="1" customWidth="1"/>
    <col min="7424" max="7424" width="11.28515625" style="61" bestFit="1" customWidth="1"/>
    <col min="7425" max="7426" width="11.42578125" style="61" bestFit="1" customWidth="1"/>
    <col min="7427" max="7673" width="11.5703125" style="61"/>
    <col min="7674" max="7674" width="0" style="61" hidden="1" customWidth="1"/>
    <col min="7675" max="7675" width="37.5703125" style="61" bestFit="1" customWidth="1"/>
    <col min="7676" max="7679" width="11.7109375" style="61" bestFit="1" customWidth="1"/>
    <col min="7680" max="7680" width="11.28515625" style="61" bestFit="1" customWidth="1"/>
    <col min="7681" max="7682" width="11.42578125" style="61" bestFit="1" customWidth="1"/>
    <col min="7683" max="7929" width="11.5703125" style="61"/>
    <col min="7930" max="7930" width="0" style="61" hidden="1" customWidth="1"/>
    <col min="7931" max="7931" width="37.5703125" style="61" bestFit="1" customWidth="1"/>
    <col min="7932" max="7935" width="11.7109375" style="61" bestFit="1" customWidth="1"/>
    <col min="7936" max="7936" width="11.28515625" style="61" bestFit="1" customWidth="1"/>
    <col min="7937" max="7938" width="11.42578125" style="61" bestFit="1" customWidth="1"/>
    <col min="7939" max="8185" width="11.5703125" style="61"/>
    <col min="8186" max="8186" width="0" style="61" hidden="1" customWidth="1"/>
    <col min="8187" max="8187" width="37.5703125" style="61" bestFit="1" customWidth="1"/>
    <col min="8188" max="8191" width="11.7109375" style="61" bestFit="1" customWidth="1"/>
    <col min="8192" max="8192" width="11.28515625" style="61" bestFit="1" customWidth="1"/>
    <col min="8193" max="8194" width="11.42578125" style="61" bestFit="1" customWidth="1"/>
    <col min="8195" max="8441" width="11.5703125" style="61"/>
    <col min="8442" max="8442" width="0" style="61" hidden="1" customWidth="1"/>
    <col min="8443" max="8443" width="37.5703125" style="61" bestFit="1" customWidth="1"/>
    <col min="8444" max="8447" width="11.7109375" style="61" bestFit="1" customWidth="1"/>
    <col min="8448" max="8448" width="11.28515625" style="61" bestFit="1" customWidth="1"/>
    <col min="8449" max="8450" width="11.42578125" style="61" bestFit="1" customWidth="1"/>
    <col min="8451" max="8697" width="11.5703125" style="61"/>
    <col min="8698" max="8698" width="0" style="61" hidden="1" customWidth="1"/>
    <col min="8699" max="8699" width="37.5703125" style="61" bestFit="1" customWidth="1"/>
    <col min="8700" max="8703" width="11.7109375" style="61" bestFit="1" customWidth="1"/>
    <col min="8704" max="8704" width="11.28515625" style="61" bestFit="1" customWidth="1"/>
    <col min="8705" max="8706" width="11.42578125" style="61" bestFit="1" customWidth="1"/>
    <col min="8707" max="8953" width="11.5703125" style="61"/>
    <col min="8954" max="8954" width="0" style="61" hidden="1" customWidth="1"/>
    <col min="8955" max="8955" width="37.5703125" style="61" bestFit="1" customWidth="1"/>
    <col min="8956" max="8959" width="11.7109375" style="61" bestFit="1" customWidth="1"/>
    <col min="8960" max="8960" width="11.28515625" style="61" bestFit="1" customWidth="1"/>
    <col min="8961" max="8962" width="11.42578125" style="61" bestFit="1" customWidth="1"/>
    <col min="8963" max="9209" width="11.5703125" style="61"/>
    <col min="9210" max="9210" width="0" style="61" hidden="1" customWidth="1"/>
    <col min="9211" max="9211" width="37.5703125" style="61" bestFit="1" customWidth="1"/>
    <col min="9212" max="9215" width="11.7109375" style="61" bestFit="1" customWidth="1"/>
    <col min="9216" max="9216" width="11.28515625" style="61" bestFit="1" customWidth="1"/>
    <col min="9217" max="9218" width="11.42578125" style="61" bestFit="1" customWidth="1"/>
    <col min="9219" max="9465" width="11.5703125" style="61"/>
    <col min="9466" max="9466" width="0" style="61" hidden="1" customWidth="1"/>
    <col min="9467" max="9467" width="37.5703125" style="61" bestFit="1" customWidth="1"/>
    <col min="9468" max="9471" width="11.7109375" style="61" bestFit="1" customWidth="1"/>
    <col min="9472" max="9472" width="11.28515625" style="61" bestFit="1" customWidth="1"/>
    <col min="9473" max="9474" width="11.42578125" style="61" bestFit="1" customWidth="1"/>
    <col min="9475" max="9721" width="11.5703125" style="61"/>
    <col min="9722" max="9722" width="0" style="61" hidden="1" customWidth="1"/>
    <col min="9723" max="9723" width="37.5703125" style="61" bestFit="1" customWidth="1"/>
    <col min="9724" max="9727" width="11.7109375" style="61" bestFit="1" customWidth="1"/>
    <col min="9728" max="9728" width="11.28515625" style="61" bestFit="1" customWidth="1"/>
    <col min="9729" max="9730" width="11.42578125" style="61" bestFit="1" customWidth="1"/>
    <col min="9731" max="9977" width="11.5703125" style="61"/>
    <col min="9978" max="9978" width="0" style="61" hidden="1" customWidth="1"/>
    <col min="9979" max="9979" width="37.5703125" style="61" bestFit="1" customWidth="1"/>
    <col min="9980" max="9983" width="11.7109375" style="61" bestFit="1" customWidth="1"/>
    <col min="9984" max="9984" width="11.28515625" style="61" bestFit="1" customWidth="1"/>
    <col min="9985" max="9986" width="11.42578125" style="61" bestFit="1" customWidth="1"/>
    <col min="9987" max="10233" width="11.5703125" style="61"/>
    <col min="10234" max="10234" width="0" style="61" hidden="1" customWidth="1"/>
    <col min="10235" max="10235" width="37.5703125" style="61" bestFit="1" customWidth="1"/>
    <col min="10236" max="10239" width="11.7109375" style="61" bestFit="1" customWidth="1"/>
    <col min="10240" max="10240" width="11.28515625" style="61" bestFit="1" customWidth="1"/>
    <col min="10241" max="10242" width="11.42578125" style="61" bestFit="1" customWidth="1"/>
    <col min="10243" max="10489" width="11.5703125" style="61"/>
    <col min="10490" max="10490" width="0" style="61" hidden="1" customWidth="1"/>
    <col min="10491" max="10491" width="37.5703125" style="61" bestFit="1" customWidth="1"/>
    <col min="10492" max="10495" width="11.7109375" style="61" bestFit="1" customWidth="1"/>
    <col min="10496" max="10496" width="11.28515625" style="61" bestFit="1" customWidth="1"/>
    <col min="10497" max="10498" width="11.42578125" style="61" bestFit="1" customWidth="1"/>
    <col min="10499" max="10745" width="11.5703125" style="61"/>
    <col min="10746" max="10746" width="0" style="61" hidden="1" customWidth="1"/>
    <col min="10747" max="10747" width="37.5703125" style="61" bestFit="1" customWidth="1"/>
    <col min="10748" max="10751" width="11.7109375" style="61" bestFit="1" customWidth="1"/>
    <col min="10752" max="10752" width="11.28515625" style="61" bestFit="1" customWidth="1"/>
    <col min="10753" max="10754" width="11.42578125" style="61" bestFit="1" customWidth="1"/>
    <col min="10755" max="11001" width="11.5703125" style="61"/>
    <col min="11002" max="11002" width="0" style="61" hidden="1" customWidth="1"/>
    <col min="11003" max="11003" width="37.5703125" style="61" bestFit="1" customWidth="1"/>
    <col min="11004" max="11007" width="11.7109375" style="61" bestFit="1" customWidth="1"/>
    <col min="11008" max="11008" width="11.28515625" style="61" bestFit="1" customWidth="1"/>
    <col min="11009" max="11010" width="11.42578125" style="61" bestFit="1" customWidth="1"/>
    <col min="11011" max="11257" width="11.5703125" style="61"/>
    <col min="11258" max="11258" width="0" style="61" hidden="1" customWidth="1"/>
    <col min="11259" max="11259" width="37.5703125" style="61" bestFit="1" customWidth="1"/>
    <col min="11260" max="11263" width="11.7109375" style="61" bestFit="1" customWidth="1"/>
    <col min="11264" max="11264" width="11.28515625" style="61" bestFit="1" customWidth="1"/>
    <col min="11265" max="11266" width="11.42578125" style="61" bestFit="1" customWidth="1"/>
    <col min="11267" max="11513" width="11.5703125" style="61"/>
    <col min="11514" max="11514" width="0" style="61" hidden="1" customWidth="1"/>
    <col min="11515" max="11515" width="37.5703125" style="61" bestFit="1" customWidth="1"/>
    <col min="11516" max="11519" width="11.7109375" style="61" bestFit="1" customWidth="1"/>
    <col min="11520" max="11520" width="11.28515625" style="61" bestFit="1" customWidth="1"/>
    <col min="11521" max="11522" width="11.42578125" style="61" bestFit="1" customWidth="1"/>
    <col min="11523" max="11769" width="11.5703125" style="61"/>
    <col min="11770" max="11770" width="0" style="61" hidden="1" customWidth="1"/>
    <col min="11771" max="11771" width="37.5703125" style="61" bestFit="1" customWidth="1"/>
    <col min="11772" max="11775" width="11.7109375" style="61" bestFit="1" customWidth="1"/>
    <col min="11776" max="11776" width="11.28515625" style="61" bestFit="1" customWidth="1"/>
    <col min="11777" max="11778" width="11.42578125" style="61" bestFit="1" customWidth="1"/>
    <col min="11779" max="12025" width="11.5703125" style="61"/>
    <col min="12026" max="12026" width="0" style="61" hidden="1" customWidth="1"/>
    <col min="12027" max="12027" width="37.5703125" style="61" bestFit="1" customWidth="1"/>
    <col min="12028" max="12031" width="11.7109375" style="61" bestFit="1" customWidth="1"/>
    <col min="12032" max="12032" width="11.28515625" style="61" bestFit="1" customWidth="1"/>
    <col min="12033" max="12034" width="11.42578125" style="61" bestFit="1" customWidth="1"/>
    <col min="12035" max="12281" width="11.5703125" style="61"/>
    <col min="12282" max="12282" width="0" style="61" hidden="1" customWidth="1"/>
    <col min="12283" max="12283" width="37.5703125" style="61" bestFit="1" customWidth="1"/>
    <col min="12284" max="12287" width="11.7109375" style="61" bestFit="1" customWidth="1"/>
    <col min="12288" max="12288" width="11.28515625" style="61" bestFit="1" customWidth="1"/>
    <col min="12289" max="12290" width="11.42578125" style="61" bestFit="1" customWidth="1"/>
    <col min="12291" max="12537" width="11.5703125" style="61"/>
    <col min="12538" max="12538" width="0" style="61" hidden="1" customWidth="1"/>
    <col min="12539" max="12539" width="37.5703125" style="61" bestFit="1" customWidth="1"/>
    <col min="12540" max="12543" width="11.7109375" style="61" bestFit="1" customWidth="1"/>
    <col min="12544" max="12544" width="11.28515625" style="61" bestFit="1" customWidth="1"/>
    <col min="12545" max="12546" width="11.42578125" style="61" bestFit="1" customWidth="1"/>
    <col min="12547" max="12793" width="11.5703125" style="61"/>
    <col min="12794" max="12794" width="0" style="61" hidden="1" customWidth="1"/>
    <col min="12795" max="12795" width="37.5703125" style="61" bestFit="1" customWidth="1"/>
    <col min="12796" max="12799" width="11.7109375" style="61" bestFit="1" customWidth="1"/>
    <col min="12800" max="12800" width="11.28515625" style="61" bestFit="1" customWidth="1"/>
    <col min="12801" max="12802" width="11.42578125" style="61" bestFit="1" customWidth="1"/>
    <col min="12803" max="13049" width="11.5703125" style="61"/>
    <col min="13050" max="13050" width="0" style="61" hidden="1" customWidth="1"/>
    <col min="13051" max="13051" width="37.5703125" style="61" bestFit="1" customWidth="1"/>
    <col min="13052" max="13055" width="11.7109375" style="61" bestFit="1" customWidth="1"/>
    <col min="13056" max="13056" width="11.28515625" style="61" bestFit="1" customWidth="1"/>
    <col min="13057" max="13058" width="11.42578125" style="61" bestFit="1" customWidth="1"/>
    <col min="13059" max="13305" width="11.5703125" style="61"/>
    <col min="13306" max="13306" width="0" style="61" hidden="1" customWidth="1"/>
    <col min="13307" max="13307" width="37.5703125" style="61" bestFit="1" customWidth="1"/>
    <col min="13308" max="13311" width="11.7109375" style="61" bestFit="1" customWidth="1"/>
    <col min="13312" max="13312" width="11.28515625" style="61" bestFit="1" customWidth="1"/>
    <col min="13313" max="13314" width="11.42578125" style="61" bestFit="1" customWidth="1"/>
    <col min="13315" max="13561" width="11.5703125" style="61"/>
    <col min="13562" max="13562" width="0" style="61" hidden="1" customWidth="1"/>
    <col min="13563" max="13563" width="37.5703125" style="61" bestFit="1" customWidth="1"/>
    <col min="13564" max="13567" width="11.7109375" style="61" bestFit="1" customWidth="1"/>
    <col min="13568" max="13568" width="11.28515625" style="61" bestFit="1" customWidth="1"/>
    <col min="13569" max="13570" width="11.42578125" style="61" bestFit="1" customWidth="1"/>
    <col min="13571" max="13817" width="11.5703125" style="61"/>
    <col min="13818" max="13818" width="0" style="61" hidden="1" customWidth="1"/>
    <col min="13819" max="13819" width="37.5703125" style="61" bestFit="1" customWidth="1"/>
    <col min="13820" max="13823" width="11.7109375" style="61" bestFit="1" customWidth="1"/>
    <col min="13824" max="13824" width="11.28515625" style="61" bestFit="1" customWidth="1"/>
    <col min="13825" max="13826" width="11.42578125" style="61" bestFit="1" customWidth="1"/>
    <col min="13827" max="14073" width="11.5703125" style="61"/>
    <col min="14074" max="14074" width="0" style="61" hidden="1" customWidth="1"/>
    <col min="14075" max="14075" width="37.5703125" style="61" bestFit="1" customWidth="1"/>
    <col min="14076" max="14079" width="11.7109375" style="61" bestFit="1" customWidth="1"/>
    <col min="14080" max="14080" width="11.28515625" style="61" bestFit="1" customWidth="1"/>
    <col min="14081" max="14082" width="11.42578125" style="61" bestFit="1" customWidth="1"/>
    <col min="14083" max="14329" width="11.5703125" style="61"/>
    <col min="14330" max="14330" width="0" style="61" hidden="1" customWidth="1"/>
    <col min="14331" max="14331" width="37.5703125" style="61" bestFit="1" customWidth="1"/>
    <col min="14332" max="14335" width="11.7109375" style="61" bestFit="1" customWidth="1"/>
    <col min="14336" max="14336" width="11.28515625" style="61" bestFit="1" customWidth="1"/>
    <col min="14337" max="14338" width="11.42578125" style="61" bestFit="1" customWidth="1"/>
    <col min="14339" max="14585" width="11.5703125" style="61"/>
    <col min="14586" max="14586" width="0" style="61" hidden="1" customWidth="1"/>
    <col min="14587" max="14587" width="37.5703125" style="61" bestFit="1" customWidth="1"/>
    <col min="14588" max="14591" width="11.7109375" style="61" bestFit="1" customWidth="1"/>
    <col min="14592" max="14592" width="11.28515625" style="61" bestFit="1" customWidth="1"/>
    <col min="14593" max="14594" width="11.42578125" style="61" bestFit="1" customWidth="1"/>
    <col min="14595" max="14841" width="11.5703125" style="61"/>
    <col min="14842" max="14842" width="0" style="61" hidden="1" customWidth="1"/>
    <col min="14843" max="14843" width="37.5703125" style="61" bestFit="1" customWidth="1"/>
    <col min="14844" max="14847" width="11.7109375" style="61" bestFit="1" customWidth="1"/>
    <col min="14848" max="14848" width="11.28515625" style="61" bestFit="1" customWidth="1"/>
    <col min="14849" max="14850" width="11.42578125" style="61" bestFit="1" customWidth="1"/>
    <col min="14851" max="15097" width="11.5703125" style="61"/>
    <col min="15098" max="15098" width="0" style="61" hidden="1" customWidth="1"/>
    <col min="15099" max="15099" width="37.5703125" style="61" bestFit="1" customWidth="1"/>
    <col min="15100" max="15103" width="11.7109375" style="61" bestFit="1" customWidth="1"/>
    <col min="15104" max="15104" width="11.28515625" style="61" bestFit="1" customWidth="1"/>
    <col min="15105" max="15106" width="11.42578125" style="61" bestFit="1" customWidth="1"/>
    <col min="15107" max="15353" width="11.5703125" style="61"/>
    <col min="15354" max="15354" width="0" style="61" hidden="1" customWidth="1"/>
    <col min="15355" max="15355" width="37.5703125" style="61" bestFit="1" customWidth="1"/>
    <col min="15356" max="15359" width="11.7109375" style="61" bestFit="1" customWidth="1"/>
    <col min="15360" max="15360" width="11.28515625" style="61" bestFit="1" customWidth="1"/>
    <col min="15361" max="15362" width="11.42578125" style="61" bestFit="1" customWidth="1"/>
    <col min="15363" max="15609" width="11.5703125" style="61"/>
    <col min="15610" max="15610" width="0" style="61" hidden="1" customWidth="1"/>
    <col min="15611" max="15611" width="37.5703125" style="61" bestFit="1" customWidth="1"/>
    <col min="15612" max="15615" width="11.7109375" style="61" bestFit="1" customWidth="1"/>
    <col min="15616" max="15616" width="11.28515625" style="61" bestFit="1" customWidth="1"/>
    <col min="15617" max="15618" width="11.42578125" style="61" bestFit="1" customWidth="1"/>
    <col min="15619" max="15865" width="11.5703125" style="61"/>
    <col min="15866" max="15866" width="0" style="61" hidden="1" customWidth="1"/>
    <col min="15867" max="15867" width="37.5703125" style="61" bestFit="1" customWidth="1"/>
    <col min="15868" max="15871" width="11.7109375" style="61" bestFit="1" customWidth="1"/>
    <col min="15872" max="15872" width="11.28515625" style="61" bestFit="1" customWidth="1"/>
    <col min="15873" max="15874" width="11.42578125" style="61" bestFit="1" customWidth="1"/>
    <col min="15875" max="16121" width="11.5703125" style="61"/>
    <col min="16122" max="16122" width="0" style="61" hidden="1" customWidth="1"/>
    <col min="16123" max="16123" width="37.5703125" style="61" bestFit="1" customWidth="1"/>
    <col min="16124" max="16127" width="11.7109375" style="61" bestFit="1" customWidth="1"/>
    <col min="16128" max="16128" width="11.28515625" style="61" bestFit="1" customWidth="1"/>
    <col min="16129" max="16130" width="11.42578125" style="61" bestFit="1" customWidth="1"/>
    <col min="16131" max="16384" width="11.5703125" style="61"/>
  </cols>
  <sheetData>
    <row r="1" spans="1:10" ht="12.75">
      <c r="A1" s="110" t="s">
        <v>401</v>
      </c>
      <c r="B1" s="111"/>
      <c r="C1" s="111"/>
      <c r="D1" s="111"/>
      <c r="E1" s="111"/>
      <c r="F1" s="111"/>
      <c r="G1" s="111"/>
      <c r="H1" s="111"/>
    </row>
    <row r="2" spans="1:10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9"/>
    </row>
    <row r="3" spans="1:10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</row>
    <row r="4" spans="1:10" s="4" customFormat="1" ht="13.9" customHeight="1" thickTop="1">
      <c r="A4" s="17" t="s">
        <v>402</v>
      </c>
      <c r="B4" s="18"/>
      <c r="C4" s="18"/>
      <c r="D4" s="18"/>
      <c r="E4" s="18"/>
      <c r="F4" s="18"/>
      <c r="G4" s="19"/>
      <c r="H4" s="20"/>
      <c r="I4" s="8"/>
      <c r="J4" s="9"/>
    </row>
    <row r="5" spans="1:10" s="4" customFormat="1" ht="13.9" customHeight="1">
      <c r="A5" s="21" t="s">
        <v>35</v>
      </c>
      <c r="B5" s="18">
        <v>38962.6</v>
      </c>
      <c r="C5" s="18">
        <v>40865.5</v>
      </c>
      <c r="D5" s="18">
        <v>41153.800000000003</v>
      </c>
      <c r="E5" s="18">
        <v>40726.100000000006</v>
      </c>
      <c r="F5" s="18">
        <v>37789.9</v>
      </c>
      <c r="G5" s="19">
        <v>35516.9</v>
      </c>
      <c r="H5" s="20">
        <v>38821</v>
      </c>
      <c r="I5" s="22"/>
      <c r="J5" s="9"/>
    </row>
    <row r="6" spans="1:10" s="4" customFormat="1" ht="13.9" customHeight="1">
      <c r="A6" s="21" t="s">
        <v>403</v>
      </c>
      <c r="B6" s="18">
        <v>4683.3</v>
      </c>
      <c r="C6" s="18">
        <v>8488.5999999999985</v>
      </c>
      <c r="D6" s="18">
        <v>4187.5</v>
      </c>
      <c r="E6" s="18">
        <v>3469.2999999999997</v>
      </c>
      <c r="F6" s="18">
        <v>2520.3000000000002</v>
      </c>
      <c r="G6" s="19">
        <v>1926.3</v>
      </c>
      <c r="H6" s="20">
        <v>1983.8</v>
      </c>
      <c r="I6" s="22"/>
      <c r="J6" s="9"/>
    </row>
    <row r="7" spans="1:10" s="4" customFormat="1" ht="14.45" customHeight="1" thickBot="1">
      <c r="A7" s="23" t="s">
        <v>404</v>
      </c>
      <c r="B7" s="31">
        <v>43645.9</v>
      </c>
      <c r="C7" s="31">
        <v>49354.1</v>
      </c>
      <c r="D7" s="31">
        <v>45341.3</v>
      </c>
      <c r="E7" s="31">
        <v>44195.400000000009</v>
      </c>
      <c r="F7" s="31">
        <v>40310.200000000004</v>
      </c>
      <c r="G7" s="32">
        <v>37443.200000000004</v>
      </c>
      <c r="H7" s="33">
        <v>40804.800000000003</v>
      </c>
      <c r="I7" s="22"/>
      <c r="J7" s="9"/>
    </row>
    <row r="8" spans="1:10" ht="7.15" customHeight="1" thickTop="1">
      <c r="A8" s="59"/>
      <c r="B8" s="111"/>
      <c r="C8" s="111"/>
      <c r="D8" s="111"/>
      <c r="E8" s="111"/>
      <c r="F8" s="111"/>
      <c r="G8" s="111"/>
      <c r="H8" s="11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8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view="pageBreakPreview" zoomScaleNormal="100" zoomScaleSheetLayoutView="100" workbookViewId="0">
      <selection activeCell="M37" sqref="M37"/>
    </sheetView>
  </sheetViews>
  <sheetFormatPr baseColWidth="10" defaultColWidth="11.5703125" defaultRowHeight="15" customHeight="1"/>
  <cols>
    <col min="1" max="1" width="32.5703125" style="62" bestFit="1" customWidth="1"/>
    <col min="2" max="5" width="10.85546875" style="106" bestFit="1" customWidth="1"/>
    <col min="6" max="6" width="10.85546875" style="106" customWidth="1"/>
    <col min="7" max="8" width="10.85546875" style="106" bestFit="1" customWidth="1"/>
    <col min="9" max="255" width="11.5703125" style="61"/>
    <col min="256" max="256" width="0" style="61" hidden="1" customWidth="1"/>
    <col min="257" max="257" width="32.5703125" style="61" bestFit="1" customWidth="1"/>
    <col min="258" max="261" width="10.85546875" style="61" bestFit="1" customWidth="1"/>
    <col min="262" max="262" width="10.85546875" style="61" customWidth="1"/>
    <col min="263" max="264" width="10.85546875" style="61" bestFit="1" customWidth="1"/>
    <col min="265" max="511" width="11.5703125" style="61"/>
    <col min="512" max="512" width="0" style="61" hidden="1" customWidth="1"/>
    <col min="513" max="513" width="32.5703125" style="61" bestFit="1" customWidth="1"/>
    <col min="514" max="517" width="10.85546875" style="61" bestFit="1" customWidth="1"/>
    <col min="518" max="518" width="10.85546875" style="61" customWidth="1"/>
    <col min="519" max="520" width="10.85546875" style="61" bestFit="1" customWidth="1"/>
    <col min="521" max="767" width="11.5703125" style="61"/>
    <col min="768" max="768" width="0" style="61" hidden="1" customWidth="1"/>
    <col min="769" max="769" width="32.5703125" style="61" bestFit="1" customWidth="1"/>
    <col min="770" max="773" width="10.85546875" style="61" bestFit="1" customWidth="1"/>
    <col min="774" max="774" width="10.85546875" style="61" customWidth="1"/>
    <col min="775" max="776" width="10.85546875" style="61" bestFit="1" customWidth="1"/>
    <col min="777" max="1023" width="11.5703125" style="61"/>
    <col min="1024" max="1024" width="0" style="61" hidden="1" customWidth="1"/>
    <col min="1025" max="1025" width="32.5703125" style="61" bestFit="1" customWidth="1"/>
    <col min="1026" max="1029" width="10.85546875" style="61" bestFit="1" customWidth="1"/>
    <col min="1030" max="1030" width="10.85546875" style="61" customWidth="1"/>
    <col min="1031" max="1032" width="10.85546875" style="61" bestFit="1" customWidth="1"/>
    <col min="1033" max="1279" width="11.5703125" style="61"/>
    <col min="1280" max="1280" width="0" style="61" hidden="1" customWidth="1"/>
    <col min="1281" max="1281" width="32.5703125" style="61" bestFit="1" customWidth="1"/>
    <col min="1282" max="1285" width="10.85546875" style="61" bestFit="1" customWidth="1"/>
    <col min="1286" max="1286" width="10.85546875" style="61" customWidth="1"/>
    <col min="1287" max="1288" width="10.85546875" style="61" bestFit="1" customWidth="1"/>
    <col min="1289" max="1535" width="11.5703125" style="61"/>
    <col min="1536" max="1536" width="0" style="61" hidden="1" customWidth="1"/>
    <col min="1537" max="1537" width="32.5703125" style="61" bestFit="1" customWidth="1"/>
    <col min="1538" max="1541" width="10.85546875" style="61" bestFit="1" customWidth="1"/>
    <col min="1542" max="1542" width="10.85546875" style="61" customWidth="1"/>
    <col min="1543" max="1544" width="10.85546875" style="61" bestFit="1" customWidth="1"/>
    <col min="1545" max="1791" width="11.5703125" style="61"/>
    <col min="1792" max="1792" width="0" style="61" hidden="1" customWidth="1"/>
    <col min="1793" max="1793" width="32.5703125" style="61" bestFit="1" customWidth="1"/>
    <col min="1794" max="1797" width="10.85546875" style="61" bestFit="1" customWidth="1"/>
    <col min="1798" max="1798" width="10.85546875" style="61" customWidth="1"/>
    <col min="1799" max="1800" width="10.85546875" style="61" bestFit="1" customWidth="1"/>
    <col min="1801" max="2047" width="11.5703125" style="61"/>
    <col min="2048" max="2048" width="0" style="61" hidden="1" customWidth="1"/>
    <col min="2049" max="2049" width="32.5703125" style="61" bestFit="1" customWidth="1"/>
    <col min="2050" max="2053" width="10.85546875" style="61" bestFit="1" customWidth="1"/>
    <col min="2054" max="2054" width="10.85546875" style="61" customWidth="1"/>
    <col min="2055" max="2056" width="10.85546875" style="61" bestFit="1" customWidth="1"/>
    <col min="2057" max="2303" width="11.5703125" style="61"/>
    <col min="2304" max="2304" width="0" style="61" hidden="1" customWidth="1"/>
    <col min="2305" max="2305" width="32.5703125" style="61" bestFit="1" customWidth="1"/>
    <col min="2306" max="2309" width="10.85546875" style="61" bestFit="1" customWidth="1"/>
    <col min="2310" max="2310" width="10.85546875" style="61" customWidth="1"/>
    <col min="2311" max="2312" width="10.85546875" style="61" bestFit="1" customWidth="1"/>
    <col min="2313" max="2559" width="11.5703125" style="61"/>
    <col min="2560" max="2560" width="0" style="61" hidden="1" customWidth="1"/>
    <col min="2561" max="2561" width="32.5703125" style="61" bestFit="1" customWidth="1"/>
    <col min="2562" max="2565" width="10.85546875" style="61" bestFit="1" customWidth="1"/>
    <col min="2566" max="2566" width="10.85546875" style="61" customWidth="1"/>
    <col min="2567" max="2568" width="10.85546875" style="61" bestFit="1" customWidth="1"/>
    <col min="2569" max="2815" width="11.5703125" style="61"/>
    <col min="2816" max="2816" width="0" style="61" hidden="1" customWidth="1"/>
    <col min="2817" max="2817" width="32.5703125" style="61" bestFit="1" customWidth="1"/>
    <col min="2818" max="2821" width="10.85546875" style="61" bestFit="1" customWidth="1"/>
    <col min="2822" max="2822" width="10.85546875" style="61" customWidth="1"/>
    <col min="2823" max="2824" width="10.85546875" style="61" bestFit="1" customWidth="1"/>
    <col min="2825" max="3071" width="11.5703125" style="61"/>
    <col min="3072" max="3072" width="0" style="61" hidden="1" customWidth="1"/>
    <col min="3073" max="3073" width="32.5703125" style="61" bestFit="1" customWidth="1"/>
    <col min="3074" max="3077" width="10.85546875" style="61" bestFit="1" customWidth="1"/>
    <col min="3078" max="3078" width="10.85546875" style="61" customWidth="1"/>
    <col min="3079" max="3080" width="10.85546875" style="61" bestFit="1" customWidth="1"/>
    <col min="3081" max="3327" width="11.5703125" style="61"/>
    <col min="3328" max="3328" width="0" style="61" hidden="1" customWidth="1"/>
    <col min="3329" max="3329" width="32.5703125" style="61" bestFit="1" customWidth="1"/>
    <col min="3330" max="3333" width="10.85546875" style="61" bestFit="1" customWidth="1"/>
    <col min="3334" max="3334" width="10.85546875" style="61" customWidth="1"/>
    <col min="3335" max="3336" width="10.85546875" style="61" bestFit="1" customWidth="1"/>
    <col min="3337" max="3583" width="11.5703125" style="61"/>
    <col min="3584" max="3584" width="0" style="61" hidden="1" customWidth="1"/>
    <col min="3585" max="3585" width="32.5703125" style="61" bestFit="1" customWidth="1"/>
    <col min="3586" max="3589" width="10.85546875" style="61" bestFit="1" customWidth="1"/>
    <col min="3590" max="3590" width="10.85546875" style="61" customWidth="1"/>
    <col min="3591" max="3592" width="10.85546875" style="61" bestFit="1" customWidth="1"/>
    <col min="3593" max="3839" width="11.5703125" style="61"/>
    <col min="3840" max="3840" width="0" style="61" hidden="1" customWidth="1"/>
    <col min="3841" max="3841" width="32.5703125" style="61" bestFit="1" customWidth="1"/>
    <col min="3842" max="3845" width="10.85546875" style="61" bestFit="1" customWidth="1"/>
    <col min="3846" max="3846" width="10.85546875" style="61" customWidth="1"/>
    <col min="3847" max="3848" width="10.85546875" style="61" bestFit="1" customWidth="1"/>
    <col min="3849" max="4095" width="11.5703125" style="61"/>
    <col min="4096" max="4096" width="0" style="61" hidden="1" customWidth="1"/>
    <col min="4097" max="4097" width="32.5703125" style="61" bestFit="1" customWidth="1"/>
    <col min="4098" max="4101" width="10.85546875" style="61" bestFit="1" customWidth="1"/>
    <col min="4102" max="4102" width="10.85546875" style="61" customWidth="1"/>
    <col min="4103" max="4104" width="10.85546875" style="61" bestFit="1" customWidth="1"/>
    <col min="4105" max="4351" width="11.5703125" style="61"/>
    <col min="4352" max="4352" width="0" style="61" hidden="1" customWidth="1"/>
    <col min="4353" max="4353" width="32.5703125" style="61" bestFit="1" customWidth="1"/>
    <col min="4354" max="4357" width="10.85546875" style="61" bestFit="1" customWidth="1"/>
    <col min="4358" max="4358" width="10.85546875" style="61" customWidth="1"/>
    <col min="4359" max="4360" width="10.85546875" style="61" bestFit="1" customWidth="1"/>
    <col min="4361" max="4607" width="11.5703125" style="61"/>
    <col min="4608" max="4608" width="0" style="61" hidden="1" customWidth="1"/>
    <col min="4609" max="4609" width="32.5703125" style="61" bestFit="1" customWidth="1"/>
    <col min="4610" max="4613" width="10.85546875" style="61" bestFit="1" customWidth="1"/>
    <col min="4614" max="4614" width="10.85546875" style="61" customWidth="1"/>
    <col min="4615" max="4616" width="10.85546875" style="61" bestFit="1" customWidth="1"/>
    <col min="4617" max="4863" width="11.5703125" style="61"/>
    <col min="4864" max="4864" width="0" style="61" hidden="1" customWidth="1"/>
    <col min="4865" max="4865" width="32.5703125" style="61" bestFit="1" customWidth="1"/>
    <col min="4866" max="4869" width="10.85546875" style="61" bestFit="1" customWidth="1"/>
    <col min="4870" max="4870" width="10.85546875" style="61" customWidth="1"/>
    <col min="4871" max="4872" width="10.85546875" style="61" bestFit="1" customWidth="1"/>
    <col min="4873" max="5119" width="11.5703125" style="61"/>
    <col min="5120" max="5120" width="0" style="61" hidden="1" customWidth="1"/>
    <col min="5121" max="5121" width="32.5703125" style="61" bestFit="1" customWidth="1"/>
    <col min="5122" max="5125" width="10.85546875" style="61" bestFit="1" customWidth="1"/>
    <col min="5126" max="5126" width="10.85546875" style="61" customWidth="1"/>
    <col min="5127" max="5128" width="10.85546875" style="61" bestFit="1" customWidth="1"/>
    <col min="5129" max="5375" width="11.5703125" style="61"/>
    <col min="5376" max="5376" width="0" style="61" hidden="1" customWidth="1"/>
    <col min="5377" max="5377" width="32.5703125" style="61" bestFit="1" customWidth="1"/>
    <col min="5378" max="5381" width="10.85546875" style="61" bestFit="1" customWidth="1"/>
    <col min="5382" max="5382" width="10.85546875" style="61" customWidth="1"/>
    <col min="5383" max="5384" width="10.85546875" style="61" bestFit="1" customWidth="1"/>
    <col min="5385" max="5631" width="11.5703125" style="61"/>
    <col min="5632" max="5632" width="0" style="61" hidden="1" customWidth="1"/>
    <col min="5633" max="5633" width="32.5703125" style="61" bestFit="1" customWidth="1"/>
    <col min="5634" max="5637" width="10.85546875" style="61" bestFit="1" customWidth="1"/>
    <col min="5638" max="5638" width="10.85546875" style="61" customWidth="1"/>
    <col min="5639" max="5640" width="10.85546875" style="61" bestFit="1" customWidth="1"/>
    <col min="5641" max="5887" width="11.5703125" style="61"/>
    <col min="5888" max="5888" width="0" style="61" hidden="1" customWidth="1"/>
    <col min="5889" max="5889" width="32.5703125" style="61" bestFit="1" customWidth="1"/>
    <col min="5890" max="5893" width="10.85546875" style="61" bestFit="1" customWidth="1"/>
    <col min="5894" max="5894" width="10.85546875" style="61" customWidth="1"/>
    <col min="5895" max="5896" width="10.85546875" style="61" bestFit="1" customWidth="1"/>
    <col min="5897" max="6143" width="11.5703125" style="61"/>
    <col min="6144" max="6144" width="0" style="61" hidden="1" customWidth="1"/>
    <col min="6145" max="6145" width="32.5703125" style="61" bestFit="1" customWidth="1"/>
    <col min="6146" max="6149" width="10.85546875" style="61" bestFit="1" customWidth="1"/>
    <col min="6150" max="6150" width="10.85546875" style="61" customWidth="1"/>
    <col min="6151" max="6152" width="10.85546875" style="61" bestFit="1" customWidth="1"/>
    <col min="6153" max="6399" width="11.5703125" style="61"/>
    <col min="6400" max="6400" width="0" style="61" hidden="1" customWidth="1"/>
    <col min="6401" max="6401" width="32.5703125" style="61" bestFit="1" customWidth="1"/>
    <col min="6402" max="6405" width="10.85546875" style="61" bestFit="1" customWidth="1"/>
    <col min="6406" max="6406" width="10.85546875" style="61" customWidth="1"/>
    <col min="6407" max="6408" width="10.85546875" style="61" bestFit="1" customWidth="1"/>
    <col min="6409" max="6655" width="11.5703125" style="61"/>
    <col min="6656" max="6656" width="0" style="61" hidden="1" customWidth="1"/>
    <col min="6657" max="6657" width="32.5703125" style="61" bestFit="1" customWidth="1"/>
    <col min="6658" max="6661" width="10.85546875" style="61" bestFit="1" customWidth="1"/>
    <col min="6662" max="6662" width="10.85546875" style="61" customWidth="1"/>
    <col min="6663" max="6664" width="10.85546875" style="61" bestFit="1" customWidth="1"/>
    <col min="6665" max="6911" width="11.5703125" style="61"/>
    <col min="6912" max="6912" width="0" style="61" hidden="1" customWidth="1"/>
    <col min="6913" max="6913" width="32.5703125" style="61" bestFit="1" customWidth="1"/>
    <col min="6914" max="6917" width="10.85546875" style="61" bestFit="1" customWidth="1"/>
    <col min="6918" max="6918" width="10.85546875" style="61" customWidth="1"/>
    <col min="6919" max="6920" width="10.85546875" style="61" bestFit="1" customWidth="1"/>
    <col min="6921" max="7167" width="11.5703125" style="61"/>
    <col min="7168" max="7168" width="0" style="61" hidden="1" customWidth="1"/>
    <col min="7169" max="7169" width="32.5703125" style="61" bestFit="1" customWidth="1"/>
    <col min="7170" max="7173" width="10.85546875" style="61" bestFit="1" customWidth="1"/>
    <col min="7174" max="7174" width="10.85546875" style="61" customWidth="1"/>
    <col min="7175" max="7176" width="10.85546875" style="61" bestFit="1" customWidth="1"/>
    <col min="7177" max="7423" width="11.5703125" style="61"/>
    <col min="7424" max="7424" width="0" style="61" hidden="1" customWidth="1"/>
    <col min="7425" max="7425" width="32.5703125" style="61" bestFit="1" customWidth="1"/>
    <col min="7426" max="7429" width="10.85546875" style="61" bestFit="1" customWidth="1"/>
    <col min="7430" max="7430" width="10.85546875" style="61" customWidth="1"/>
    <col min="7431" max="7432" width="10.85546875" style="61" bestFit="1" customWidth="1"/>
    <col min="7433" max="7679" width="11.5703125" style="61"/>
    <col min="7680" max="7680" width="0" style="61" hidden="1" customWidth="1"/>
    <col min="7681" max="7681" width="32.5703125" style="61" bestFit="1" customWidth="1"/>
    <col min="7682" max="7685" width="10.85546875" style="61" bestFit="1" customWidth="1"/>
    <col min="7686" max="7686" width="10.85546875" style="61" customWidth="1"/>
    <col min="7687" max="7688" width="10.85546875" style="61" bestFit="1" customWidth="1"/>
    <col min="7689" max="7935" width="11.5703125" style="61"/>
    <col min="7936" max="7936" width="0" style="61" hidden="1" customWidth="1"/>
    <col min="7937" max="7937" width="32.5703125" style="61" bestFit="1" customWidth="1"/>
    <col min="7938" max="7941" width="10.85546875" style="61" bestFit="1" customWidth="1"/>
    <col min="7942" max="7942" width="10.85546875" style="61" customWidth="1"/>
    <col min="7943" max="7944" width="10.85546875" style="61" bestFit="1" customWidth="1"/>
    <col min="7945" max="8191" width="11.5703125" style="61"/>
    <col min="8192" max="8192" width="0" style="61" hidden="1" customWidth="1"/>
    <col min="8193" max="8193" width="32.5703125" style="61" bestFit="1" customWidth="1"/>
    <col min="8194" max="8197" width="10.85546875" style="61" bestFit="1" customWidth="1"/>
    <col min="8198" max="8198" width="10.85546875" style="61" customWidth="1"/>
    <col min="8199" max="8200" width="10.85546875" style="61" bestFit="1" customWidth="1"/>
    <col min="8201" max="8447" width="11.5703125" style="61"/>
    <col min="8448" max="8448" width="0" style="61" hidden="1" customWidth="1"/>
    <col min="8449" max="8449" width="32.5703125" style="61" bestFit="1" customWidth="1"/>
    <col min="8450" max="8453" width="10.85546875" style="61" bestFit="1" customWidth="1"/>
    <col min="8454" max="8454" width="10.85546875" style="61" customWidth="1"/>
    <col min="8455" max="8456" width="10.85546875" style="61" bestFit="1" customWidth="1"/>
    <col min="8457" max="8703" width="11.5703125" style="61"/>
    <col min="8704" max="8704" width="0" style="61" hidden="1" customWidth="1"/>
    <col min="8705" max="8705" width="32.5703125" style="61" bestFit="1" customWidth="1"/>
    <col min="8706" max="8709" width="10.85546875" style="61" bestFit="1" customWidth="1"/>
    <col min="8710" max="8710" width="10.85546875" style="61" customWidth="1"/>
    <col min="8711" max="8712" width="10.85546875" style="61" bestFit="1" customWidth="1"/>
    <col min="8713" max="8959" width="11.5703125" style="61"/>
    <col min="8960" max="8960" width="0" style="61" hidden="1" customWidth="1"/>
    <col min="8961" max="8961" width="32.5703125" style="61" bestFit="1" customWidth="1"/>
    <col min="8962" max="8965" width="10.85546875" style="61" bestFit="1" customWidth="1"/>
    <col min="8966" max="8966" width="10.85546875" style="61" customWidth="1"/>
    <col min="8967" max="8968" width="10.85546875" style="61" bestFit="1" customWidth="1"/>
    <col min="8969" max="9215" width="11.5703125" style="61"/>
    <col min="9216" max="9216" width="0" style="61" hidden="1" customWidth="1"/>
    <col min="9217" max="9217" width="32.5703125" style="61" bestFit="1" customWidth="1"/>
    <col min="9218" max="9221" width="10.85546875" style="61" bestFit="1" customWidth="1"/>
    <col min="9222" max="9222" width="10.85546875" style="61" customWidth="1"/>
    <col min="9223" max="9224" width="10.85546875" style="61" bestFit="1" customWidth="1"/>
    <col min="9225" max="9471" width="11.5703125" style="61"/>
    <col min="9472" max="9472" width="0" style="61" hidden="1" customWidth="1"/>
    <col min="9473" max="9473" width="32.5703125" style="61" bestFit="1" customWidth="1"/>
    <col min="9474" max="9477" width="10.85546875" style="61" bestFit="1" customWidth="1"/>
    <col min="9478" max="9478" width="10.85546875" style="61" customWidth="1"/>
    <col min="9479" max="9480" width="10.85546875" style="61" bestFit="1" customWidth="1"/>
    <col min="9481" max="9727" width="11.5703125" style="61"/>
    <col min="9728" max="9728" width="0" style="61" hidden="1" customWidth="1"/>
    <col min="9729" max="9729" width="32.5703125" style="61" bestFit="1" customWidth="1"/>
    <col min="9730" max="9733" width="10.85546875" style="61" bestFit="1" customWidth="1"/>
    <col min="9734" max="9734" width="10.85546875" style="61" customWidth="1"/>
    <col min="9735" max="9736" width="10.85546875" style="61" bestFit="1" customWidth="1"/>
    <col min="9737" max="9983" width="11.5703125" style="61"/>
    <col min="9984" max="9984" width="0" style="61" hidden="1" customWidth="1"/>
    <col min="9985" max="9985" width="32.5703125" style="61" bestFit="1" customWidth="1"/>
    <col min="9986" max="9989" width="10.85546875" style="61" bestFit="1" customWidth="1"/>
    <col min="9990" max="9990" width="10.85546875" style="61" customWidth="1"/>
    <col min="9991" max="9992" width="10.85546875" style="61" bestFit="1" customWidth="1"/>
    <col min="9993" max="10239" width="11.5703125" style="61"/>
    <col min="10240" max="10240" width="0" style="61" hidden="1" customWidth="1"/>
    <col min="10241" max="10241" width="32.5703125" style="61" bestFit="1" customWidth="1"/>
    <col min="10242" max="10245" width="10.85546875" style="61" bestFit="1" customWidth="1"/>
    <col min="10246" max="10246" width="10.85546875" style="61" customWidth="1"/>
    <col min="10247" max="10248" width="10.85546875" style="61" bestFit="1" customWidth="1"/>
    <col min="10249" max="10495" width="11.5703125" style="61"/>
    <col min="10496" max="10496" width="0" style="61" hidden="1" customWidth="1"/>
    <col min="10497" max="10497" width="32.5703125" style="61" bestFit="1" customWidth="1"/>
    <col min="10498" max="10501" width="10.85546875" style="61" bestFit="1" customWidth="1"/>
    <col min="10502" max="10502" width="10.85546875" style="61" customWidth="1"/>
    <col min="10503" max="10504" width="10.85546875" style="61" bestFit="1" customWidth="1"/>
    <col min="10505" max="10751" width="11.5703125" style="61"/>
    <col min="10752" max="10752" width="0" style="61" hidden="1" customWidth="1"/>
    <col min="10753" max="10753" width="32.5703125" style="61" bestFit="1" customWidth="1"/>
    <col min="10754" max="10757" width="10.85546875" style="61" bestFit="1" customWidth="1"/>
    <col min="10758" max="10758" width="10.85546875" style="61" customWidth="1"/>
    <col min="10759" max="10760" width="10.85546875" style="61" bestFit="1" customWidth="1"/>
    <col min="10761" max="11007" width="11.5703125" style="61"/>
    <col min="11008" max="11008" width="0" style="61" hidden="1" customWidth="1"/>
    <col min="11009" max="11009" width="32.5703125" style="61" bestFit="1" customWidth="1"/>
    <col min="11010" max="11013" width="10.85546875" style="61" bestFit="1" customWidth="1"/>
    <col min="11014" max="11014" width="10.85546875" style="61" customWidth="1"/>
    <col min="11015" max="11016" width="10.85546875" style="61" bestFit="1" customWidth="1"/>
    <col min="11017" max="11263" width="11.5703125" style="61"/>
    <col min="11264" max="11264" width="0" style="61" hidden="1" customWidth="1"/>
    <col min="11265" max="11265" width="32.5703125" style="61" bestFit="1" customWidth="1"/>
    <col min="11266" max="11269" width="10.85546875" style="61" bestFit="1" customWidth="1"/>
    <col min="11270" max="11270" width="10.85546875" style="61" customWidth="1"/>
    <col min="11271" max="11272" width="10.85546875" style="61" bestFit="1" customWidth="1"/>
    <col min="11273" max="11519" width="11.5703125" style="61"/>
    <col min="11520" max="11520" width="0" style="61" hidden="1" customWidth="1"/>
    <col min="11521" max="11521" width="32.5703125" style="61" bestFit="1" customWidth="1"/>
    <col min="11522" max="11525" width="10.85546875" style="61" bestFit="1" customWidth="1"/>
    <col min="11526" max="11526" width="10.85546875" style="61" customWidth="1"/>
    <col min="11527" max="11528" width="10.85546875" style="61" bestFit="1" customWidth="1"/>
    <col min="11529" max="11775" width="11.5703125" style="61"/>
    <col min="11776" max="11776" width="0" style="61" hidden="1" customWidth="1"/>
    <col min="11777" max="11777" width="32.5703125" style="61" bestFit="1" customWidth="1"/>
    <col min="11778" max="11781" width="10.85546875" style="61" bestFit="1" customWidth="1"/>
    <col min="11782" max="11782" width="10.85546875" style="61" customWidth="1"/>
    <col min="11783" max="11784" width="10.85546875" style="61" bestFit="1" customWidth="1"/>
    <col min="11785" max="12031" width="11.5703125" style="61"/>
    <col min="12032" max="12032" width="0" style="61" hidden="1" customWidth="1"/>
    <col min="12033" max="12033" width="32.5703125" style="61" bestFit="1" customWidth="1"/>
    <col min="12034" max="12037" width="10.85546875" style="61" bestFit="1" customWidth="1"/>
    <col min="12038" max="12038" width="10.85546875" style="61" customWidth="1"/>
    <col min="12039" max="12040" width="10.85546875" style="61" bestFit="1" customWidth="1"/>
    <col min="12041" max="12287" width="11.5703125" style="61"/>
    <col min="12288" max="12288" width="0" style="61" hidden="1" customWidth="1"/>
    <col min="12289" max="12289" width="32.5703125" style="61" bestFit="1" customWidth="1"/>
    <col min="12290" max="12293" width="10.85546875" style="61" bestFit="1" customWidth="1"/>
    <col min="12294" max="12294" width="10.85546875" style="61" customWidth="1"/>
    <col min="12295" max="12296" width="10.85546875" style="61" bestFit="1" customWidth="1"/>
    <col min="12297" max="12543" width="11.5703125" style="61"/>
    <col min="12544" max="12544" width="0" style="61" hidden="1" customWidth="1"/>
    <col min="12545" max="12545" width="32.5703125" style="61" bestFit="1" customWidth="1"/>
    <col min="12546" max="12549" width="10.85546875" style="61" bestFit="1" customWidth="1"/>
    <col min="12550" max="12550" width="10.85546875" style="61" customWidth="1"/>
    <col min="12551" max="12552" width="10.85546875" style="61" bestFit="1" customWidth="1"/>
    <col min="12553" max="12799" width="11.5703125" style="61"/>
    <col min="12800" max="12800" width="0" style="61" hidden="1" customWidth="1"/>
    <col min="12801" max="12801" width="32.5703125" style="61" bestFit="1" customWidth="1"/>
    <col min="12802" max="12805" width="10.85546875" style="61" bestFit="1" customWidth="1"/>
    <col min="12806" max="12806" width="10.85546875" style="61" customWidth="1"/>
    <col min="12807" max="12808" width="10.85546875" style="61" bestFit="1" customWidth="1"/>
    <col min="12809" max="13055" width="11.5703125" style="61"/>
    <col min="13056" max="13056" width="0" style="61" hidden="1" customWidth="1"/>
    <col min="13057" max="13057" width="32.5703125" style="61" bestFit="1" customWidth="1"/>
    <col min="13058" max="13061" width="10.85546875" style="61" bestFit="1" customWidth="1"/>
    <col min="13062" max="13062" width="10.85546875" style="61" customWidth="1"/>
    <col min="13063" max="13064" width="10.85546875" style="61" bestFit="1" customWidth="1"/>
    <col min="13065" max="13311" width="11.5703125" style="61"/>
    <col min="13312" max="13312" width="0" style="61" hidden="1" customWidth="1"/>
    <col min="13313" max="13313" width="32.5703125" style="61" bestFit="1" customWidth="1"/>
    <col min="13314" max="13317" width="10.85546875" style="61" bestFit="1" customWidth="1"/>
    <col min="13318" max="13318" width="10.85546875" style="61" customWidth="1"/>
    <col min="13319" max="13320" width="10.85546875" style="61" bestFit="1" customWidth="1"/>
    <col min="13321" max="13567" width="11.5703125" style="61"/>
    <col min="13568" max="13568" width="0" style="61" hidden="1" customWidth="1"/>
    <col min="13569" max="13569" width="32.5703125" style="61" bestFit="1" customWidth="1"/>
    <col min="13570" max="13573" width="10.85546875" style="61" bestFit="1" customWidth="1"/>
    <col min="13574" max="13574" width="10.85546875" style="61" customWidth="1"/>
    <col min="13575" max="13576" width="10.85546875" style="61" bestFit="1" customWidth="1"/>
    <col min="13577" max="13823" width="11.5703125" style="61"/>
    <col min="13824" max="13824" width="0" style="61" hidden="1" customWidth="1"/>
    <col min="13825" max="13825" width="32.5703125" style="61" bestFit="1" customWidth="1"/>
    <col min="13826" max="13829" width="10.85546875" style="61" bestFit="1" customWidth="1"/>
    <col min="13830" max="13830" width="10.85546875" style="61" customWidth="1"/>
    <col min="13831" max="13832" width="10.85546875" style="61" bestFit="1" customWidth="1"/>
    <col min="13833" max="14079" width="11.5703125" style="61"/>
    <col min="14080" max="14080" width="0" style="61" hidden="1" customWidth="1"/>
    <col min="14081" max="14081" width="32.5703125" style="61" bestFit="1" customWidth="1"/>
    <col min="14082" max="14085" width="10.85546875" style="61" bestFit="1" customWidth="1"/>
    <col min="14086" max="14086" width="10.85546875" style="61" customWidth="1"/>
    <col min="14087" max="14088" width="10.85546875" style="61" bestFit="1" customWidth="1"/>
    <col min="14089" max="14335" width="11.5703125" style="61"/>
    <col min="14336" max="14336" width="0" style="61" hidden="1" customWidth="1"/>
    <col min="14337" max="14337" width="32.5703125" style="61" bestFit="1" customWidth="1"/>
    <col min="14338" max="14341" width="10.85546875" style="61" bestFit="1" customWidth="1"/>
    <col min="14342" max="14342" width="10.85546875" style="61" customWidth="1"/>
    <col min="14343" max="14344" width="10.85546875" style="61" bestFit="1" customWidth="1"/>
    <col min="14345" max="14591" width="11.5703125" style="61"/>
    <col min="14592" max="14592" width="0" style="61" hidden="1" customWidth="1"/>
    <col min="14593" max="14593" width="32.5703125" style="61" bestFit="1" customWidth="1"/>
    <col min="14594" max="14597" width="10.85546875" style="61" bestFit="1" customWidth="1"/>
    <col min="14598" max="14598" width="10.85546875" style="61" customWidth="1"/>
    <col min="14599" max="14600" width="10.85546875" style="61" bestFit="1" customWidth="1"/>
    <col min="14601" max="14847" width="11.5703125" style="61"/>
    <col min="14848" max="14848" width="0" style="61" hidden="1" customWidth="1"/>
    <col min="14849" max="14849" width="32.5703125" style="61" bestFit="1" customWidth="1"/>
    <col min="14850" max="14853" width="10.85546875" style="61" bestFit="1" customWidth="1"/>
    <col min="14854" max="14854" width="10.85546875" style="61" customWidth="1"/>
    <col min="14855" max="14856" width="10.85546875" style="61" bestFit="1" customWidth="1"/>
    <col min="14857" max="15103" width="11.5703125" style="61"/>
    <col min="15104" max="15104" width="0" style="61" hidden="1" customWidth="1"/>
    <col min="15105" max="15105" width="32.5703125" style="61" bestFit="1" customWidth="1"/>
    <col min="15106" max="15109" width="10.85546875" style="61" bestFit="1" customWidth="1"/>
    <col min="15110" max="15110" width="10.85546875" style="61" customWidth="1"/>
    <col min="15111" max="15112" width="10.85546875" style="61" bestFit="1" customWidth="1"/>
    <col min="15113" max="15359" width="11.5703125" style="61"/>
    <col min="15360" max="15360" width="0" style="61" hidden="1" customWidth="1"/>
    <col min="15361" max="15361" width="32.5703125" style="61" bestFit="1" customWidth="1"/>
    <col min="15362" max="15365" width="10.85546875" style="61" bestFit="1" customWidth="1"/>
    <col min="15366" max="15366" width="10.85546875" style="61" customWidth="1"/>
    <col min="15367" max="15368" width="10.85546875" style="61" bestFit="1" customWidth="1"/>
    <col min="15369" max="15615" width="11.5703125" style="61"/>
    <col min="15616" max="15616" width="0" style="61" hidden="1" customWidth="1"/>
    <col min="15617" max="15617" width="32.5703125" style="61" bestFit="1" customWidth="1"/>
    <col min="15618" max="15621" width="10.85546875" style="61" bestFit="1" customWidth="1"/>
    <col min="15622" max="15622" width="10.85546875" style="61" customWidth="1"/>
    <col min="15623" max="15624" width="10.85546875" style="61" bestFit="1" customWidth="1"/>
    <col min="15625" max="15871" width="11.5703125" style="61"/>
    <col min="15872" max="15872" width="0" style="61" hidden="1" customWidth="1"/>
    <col min="15873" max="15873" width="32.5703125" style="61" bestFit="1" customWidth="1"/>
    <col min="15874" max="15877" width="10.85546875" style="61" bestFit="1" customWidth="1"/>
    <col min="15878" max="15878" width="10.85546875" style="61" customWidth="1"/>
    <col min="15879" max="15880" width="10.85546875" style="61" bestFit="1" customWidth="1"/>
    <col min="15881" max="16127" width="11.5703125" style="61"/>
    <col min="16128" max="16128" width="0" style="61" hidden="1" customWidth="1"/>
    <col min="16129" max="16129" width="32.5703125" style="61" bestFit="1" customWidth="1"/>
    <col min="16130" max="16133" width="10.85546875" style="61" bestFit="1" customWidth="1"/>
    <col min="16134" max="16134" width="10.85546875" style="61" customWidth="1"/>
    <col min="16135" max="16136" width="10.85546875" style="61" bestFit="1" customWidth="1"/>
    <col min="16137" max="16384" width="11.5703125" style="61"/>
  </cols>
  <sheetData>
    <row r="1" spans="1:16" ht="12.75">
      <c r="A1" s="110" t="s">
        <v>406</v>
      </c>
      <c r="B1" s="111"/>
      <c r="C1" s="111"/>
      <c r="D1" s="111"/>
      <c r="E1" s="111"/>
      <c r="F1" s="111"/>
      <c r="G1" s="111"/>
      <c r="H1" s="111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407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408</v>
      </c>
      <c r="B5" s="18">
        <v>2369176.5</v>
      </c>
      <c r="C5" s="18">
        <v>2368614.2000000002</v>
      </c>
      <c r="D5" s="18">
        <v>2413281.4</v>
      </c>
      <c r="E5" s="18">
        <v>2366257.2000000002</v>
      </c>
      <c r="F5" s="18">
        <v>2388699.9</v>
      </c>
      <c r="G5" s="19">
        <v>2297440.1</v>
      </c>
      <c r="H5" s="20">
        <v>2378748.6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23</v>
      </c>
      <c r="B6" s="18">
        <v>797916.6</v>
      </c>
      <c r="C6" s="18">
        <v>858506.6</v>
      </c>
      <c r="D6" s="18">
        <v>880741.2</v>
      </c>
      <c r="E6" s="18">
        <v>903605.10000000009</v>
      </c>
      <c r="F6" s="18">
        <v>943892.39999999991</v>
      </c>
      <c r="G6" s="19">
        <v>948920.09999999986</v>
      </c>
      <c r="H6" s="20">
        <v>1013614.1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hidden="1" customHeight="1">
      <c r="A7" s="21" t="s">
        <v>321</v>
      </c>
      <c r="B7" s="112"/>
      <c r="C7" s="112"/>
      <c r="D7" s="112"/>
      <c r="E7" s="112"/>
      <c r="F7" s="112"/>
      <c r="G7" s="113"/>
      <c r="H7" s="112"/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409</v>
      </c>
      <c r="B8" s="18">
        <v>1685131.4999999995</v>
      </c>
      <c r="C8" s="18">
        <v>1799254.4000000008</v>
      </c>
      <c r="D8" s="18">
        <v>2081747.6000000006</v>
      </c>
      <c r="E8" s="18">
        <v>2157711.7999999993</v>
      </c>
      <c r="F8" s="18">
        <v>2546762.4000000004</v>
      </c>
      <c r="G8" s="19">
        <v>2458693.0999999987</v>
      </c>
      <c r="H8" s="20">
        <v>2775602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4.45" customHeight="1" thickBot="1">
      <c r="A9" s="23" t="s">
        <v>410</v>
      </c>
      <c r="B9" s="31">
        <v>4852224.5999999996</v>
      </c>
      <c r="C9" s="31">
        <v>5026375.2000000011</v>
      </c>
      <c r="D9" s="31">
        <v>5375770.2000000002</v>
      </c>
      <c r="E9" s="31">
        <v>5427574.0999999996</v>
      </c>
      <c r="F9" s="31">
        <v>5879354.7000000002</v>
      </c>
      <c r="G9" s="32">
        <v>5705053.2999999989</v>
      </c>
      <c r="H9" s="33">
        <v>6167964.7000000002</v>
      </c>
      <c r="I9" s="22"/>
      <c r="J9" s="22"/>
      <c r="K9" s="22"/>
      <c r="L9" s="22"/>
      <c r="M9" s="22"/>
      <c r="N9" s="22"/>
      <c r="O9" s="22"/>
      <c r="P9" s="9"/>
    </row>
    <row r="10" spans="1:16" ht="6.95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7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view="pageBreakPreview" zoomScaleNormal="90" zoomScaleSheetLayoutView="100" workbookViewId="0">
      <selection activeCell="M37" sqref="M37"/>
    </sheetView>
  </sheetViews>
  <sheetFormatPr baseColWidth="10" defaultColWidth="11.5703125" defaultRowHeight="15" customHeight="1"/>
  <cols>
    <col min="1" max="1" width="45.42578125" style="62" bestFit="1" customWidth="1"/>
    <col min="2" max="2" width="13.140625" style="106" bestFit="1" customWidth="1"/>
    <col min="3" max="5" width="10.85546875" style="106" bestFit="1" customWidth="1"/>
    <col min="6" max="6" width="12" style="106" customWidth="1"/>
    <col min="7" max="8" width="10.85546875" style="106" bestFit="1" customWidth="1"/>
    <col min="9" max="15" width="11.5703125" style="106"/>
    <col min="16" max="255" width="11.5703125" style="61"/>
    <col min="256" max="256" width="0" style="61" hidden="1" customWidth="1"/>
    <col min="257" max="257" width="45.42578125" style="61" bestFit="1" customWidth="1"/>
    <col min="258" max="258" width="13.140625" style="61" bestFit="1" customWidth="1"/>
    <col min="259" max="261" width="10.85546875" style="61" bestFit="1" customWidth="1"/>
    <col min="262" max="262" width="12" style="61" customWidth="1"/>
    <col min="263" max="264" width="10.85546875" style="61" bestFit="1" customWidth="1"/>
    <col min="265" max="511" width="11.5703125" style="61"/>
    <col min="512" max="512" width="0" style="61" hidden="1" customWidth="1"/>
    <col min="513" max="513" width="45.42578125" style="61" bestFit="1" customWidth="1"/>
    <col min="514" max="514" width="13.140625" style="61" bestFit="1" customWidth="1"/>
    <col min="515" max="517" width="10.85546875" style="61" bestFit="1" customWidth="1"/>
    <col min="518" max="518" width="12" style="61" customWidth="1"/>
    <col min="519" max="520" width="10.85546875" style="61" bestFit="1" customWidth="1"/>
    <col min="521" max="767" width="11.5703125" style="61"/>
    <col min="768" max="768" width="0" style="61" hidden="1" customWidth="1"/>
    <col min="769" max="769" width="45.42578125" style="61" bestFit="1" customWidth="1"/>
    <col min="770" max="770" width="13.140625" style="61" bestFit="1" customWidth="1"/>
    <col min="771" max="773" width="10.85546875" style="61" bestFit="1" customWidth="1"/>
    <col min="774" max="774" width="12" style="61" customWidth="1"/>
    <col min="775" max="776" width="10.85546875" style="61" bestFit="1" customWidth="1"/>
    <col min="777" max="1023" width="11.5703125" style="61"/>
    <col min="1024" max="1024" width="0" style="61" hidden="1" customWidth="1"/>
    <col min="1025" max="1025" width="45.42578125" style="61" bestFit="1" customWidth="1"/>
    <col min="1026" max="1026" width="13.140625" style="61" bestFit="1" customWidth="1"/>
    <col min="1027" max="1029" width="10.85546875" style="61" bestFit="1" customWidth="1"/>
    <col min="1030" max="1030" width="12" style="61" customWidth="1"/>
    <col min="1031" max="1032" width="10.85546875" style="61" bestFit="1" customWidth="1"/>
    <col min="1033" max="1279" width="11.5703125" style="61"/>
    <col min="1280" max="1280" width="0" style="61" hidden="1" customWidth="1"/>
    <col min="1281" max="1281" width="45.42578125" style="61" bestFit="1" customWidth="1"/>
    <col min="1282" max="1282" width="13.140625" style="61" bestFit="1" customWidth="1"/>
    <col min="1283" max="1285" width="10.85546875" style="61" bestFit="1" customWidth="1"/>
    <col min="1286" max="1286" width="12" style="61" customWidth="1"/>
    <col min="1287" max="1288" width="10.85546875" style="61" bestFit="1" customWidth="1"/>
    <col min="1289" max="1535" width="11.5703125" style="61"/>
    <col min="1536" max="1536" width="0" style="61" hidden="1" customWidth="1"/>
    <col min="1537" max="1537" width="45.42578125" style="61" bestFit="1" customWidth="1"/>
    <col min="1538" max="1538" width="13.140625" style="61" bestFit="1" customWidth="1"/>
    <col min="1539" max="1541" width="10.85546875" style="61" bestFit="1" customWidth="1"/>
    <col min="1542" max="1542" width="12" style="61" customWidth="1"/>
    <col min="1543" max="1544" width="10.85546875" style="61" bestFit="1" customWidth="1"/>
    <col min="1545" max="1791" width="11.5703125" style="61"/>
    <col min="1792" max="1792" width="0" style="61" hidden="1" customWidth="1"/>
    <col min="1793" max="1793" width="45.42578125" style="61" bestFit="1" customWidth="1"/>
    <col min="1794" max="1794" width="13.140625" style="61" bestFit="1" customWidth="1"/>
    <col min="1795" max="1797" width="10.85546875" style="61" bestFit="1" customWidth="1"/>
    <col min="1798" max="1798" width="12" style="61" customWidth="1"/>
    <col min="1799" max="1800" width="10.85546875" style="61" bestFit="1" customWidth="1"/>
    <col min="1801" max="2047" width="11.5703125" style="61"/>
    <col min="2048" max="2048" width="0" style="61" hidden="1" customWidth="1"/>
    <col min="2049" max="2049" width="45.42578125" style="61" bestFit="1" customWidth="1"/>
    <col min="2050" max="2050" width="13.140625" style="61" bestFit="1" customWidth="1"/>
    <col min="2051" max="2053" width="10.85546875" style="61" bestFit="1" customWidth="1"/>
    <col min="2054" max="2054" width="12" style="61" customWidth="1"/>
    <col min="2055" max="2056" width="10.85546875" style="61" bestFit="1" customWidth="1"/>
    <col min="2057" max="2303" width="11.5703125" style="61"/>
    <col min="2304" max="2304" width="0" style="61" hidden="1" customWidth="1"/>
    <col min="2305" max="2305" width="45.42578125" style="61" bestFit="1" customWidth="1"/>
    <col min="2306" max="2306" width="13.140625" style="61" bestFit="1" customWidth="1"/>
    <col min="2307" max="2309" width="10.85546875" style="61" bestFit="1" customWidth="1"/>
    <col min="2310" max="2310" width="12" style="61" customWidth="1"/>
    <col min="2311" max="2312" width="10.85546875" style="61" bestFit="1" customWidth="1"/>
    <col min="2313" max="2559" width="11.5703125" style="61"/>
    <col min="2560" max="2560" width="0" style="61" hidden="1" customWidth="1"/>
    <col min="2561" max="2561" width="45.42578125" style="61" bestFit="1" customWidth="1"/>
    <col min="2562" max="2562" width="13.140625" style="61" bestFit="1" customWidth="1"/>
    <col min="2563" max="2565" width="10.85546875" style="61" bestFit="1" customWidth="1"/>
    <col min="2566" max="2566" width="12" style="61" customWidth="1"/>
    <col min="2567" max="2568" width="10.85546875" style="61" bestFit="1" customWidth="1"/>
    <col min="2569" max="2815" width="11.5703125" style="61"/>
    <col min="2816" max="2816" width="0" style="61" hidden="1" customWidth="1"/>
    <col min="2817" max="2817" width="45.42578125" style="61" bestFit="1" customWidth="1"/>
    <col min="2818" max="2818" width="13.140625" style="61" bestFit="1" customWidth="1"/>
    <col min="2819" max="2821" width="10.85546875" style="61" bestFit="1" customWidth="1"/>
    <col min="2822" max="2822" width="12" style="61" customWidth="1"/>
    <col min="2823" max="2824" width="10.85546875" style="61" bestFit="1" customWidth="1"/>
    <col min="2825" max="3071" width="11.5703125" style="61"/>
    <col min="3072" max="3072" width="0" style="61" hidden="1" customWidth="1"/>
    <col min="3073" max="3073" width="45.42578125" style="61" bestFit="1" customWidth="1"/>
    <col min="3074" max="3074" width="13.140625" style="61" bestFit="1" customWidth="1"/>
    <col min="3075" max="3077" width="10.85546875" style="61" bestFit="1" customWidth="1"/>
    <col min="3078" max="3078" width="12" style="61" customWidth="1"/>
    <col min="3079" max="3080" width="10.85546875" style="61" bestFit="1" customWidth="1"/>
    <col min="3081" max="3327" width="11.5703125" style="61"/>
    <col min="3328" max="3328" width="0" style="61" hidden="1" customWidth="1"/>
    <col min="3329" max="3329" width="45.42578125" style="61" bestFit="1" customWidth="1"/>
    <col min="3330" max="3330" width="13.140625" style="61" bestFit="1" customWidth="1"/>
    <col min="3331" max="3333" width="10.85546875" style="61" bestFit="1" customWidth="1"/>
    <col min="3334" max="3334" width="12" style="61" customWidth="1"/>
    <col min="3335" max="3336" width="10.85546875" style="61" bestFit="1" customWidth="1"/>
    <col min="3337" max="3583" width="11.5703125" style="61"/>
    <col min="3584" max="3584" width="0" style="61" hidden="1" customWidth="1"/>
    <col min="3585" max="3585" width="45.42578125" style="61" bestFit="1" customWidth="1"/>
    <col min="3586" max="3586" width="13.140625" style="61" bestFit="1" customWidth="1"/>
    <col min="3587" max="3589" width="10.85546875" style="61" bestFit="1" customWidth="1"/>
    <col min="3590" max="3590" width="12" style="61" customWidth="1"/>
    <col min="3591" max="3592" width="10.85546875" style="61" bestFit="1" customWidth="1"/>
    <col min="3593" max="3839" width="11.5703125" style="61"/>
    <col min="3840" max="3840" width="0" style="61" hidden="1" customWidth="1"/>
    <col min="3841" max="3841" width="45.42578125" style="61" bestFit="1" customWidth="1"/>
    <col min="3842" max="3842" width="13.140625" style="61" bestFit="1" customWidth="1"/>
    <col min="3843" max="3845" width="10.85546875" style="61" bestFit="1" customWidth="1"/>
    <col min="3846" max="3846" width="12" style="61" customWidth="1"/>
    <col min="3847" max="3848" width="10.85546875" style="61" bestFit="1" customWidth="1"/>
    <col min="3849" max="4095" width="11.5703125" style="61"/>
    <col min="4096" max="4096" width="0" style="61" hidden="1" customWidth="1"/>
    <col min="4097" max="4097" width="45.42578125" style="61" bestFit="1" customWidth="1"/>
    <col min="4098" max="4098" width="13.140625" style="61" bestFit="1" customWidth="1"/>
    <col min="4099" max="4101" width="10.85546875" style="61" bestFit="1" customWidth="1"/>
    <col min="4102" max="4102" width="12" style="61" customWidth="1"/>
    <col min="4103" max="4104" width="10.85546875" style="61" bestFit="1" customWidth="1"/>
    <col min="4105" max="4351" width="11.5703125" style="61"/>
    <col min="4352" max="4352" width="0" style="61" hidden="1" customWidth="1"/>
    <col min="4353" max="4353" width="45.42578125" style="61" bestFit="1" customWidth="1"/>
    <col min="4354" max="4354" width="13.140625" style="61" bestFit="1" customWidth="1"/>
    <col min="4355" max="4357" width="10.85546875" style="61" bestFit="1" customWidth="1"/>
    <col min="4358" max="4358" width="12" style="61" customWidth="1"/>
    <col min="4359" max="4360" width="10.85546875" style="61" bestFit="1" customWidth="1"/>
    <col min="4361" max="4607" width="11.5703125" style="61"/>
    <col min="4608" max="4608" width="0" style="61" hidden="1" customWidth="1"/>
    <col min="4609" max="4609" width="45.42578125" style="61" bestFit="1" customWidth="1"/>
    <col min="4610" max="4610" width="13.140625" style="61" bestFit="1" customWidth="1"/>
    <col min="4611" max="4613" width="10.85546875" style="61" bestFit="1" customWidth="1"/>
    <col min="4614" max="4614" width="12" style="61" customWidth="1"/>
    <col min="4615" max="4616" width="10.85546875" style="61" bestFit="1" customWidth="1"/>
    <col min="4617" max="4863" width="11.5703125" style="61"/>
    <col min="4864" max="4864" width="0" style="61" hidden="1" customWidth="1"/>
    <col min="4865" max="4865" width="45.42578125" style="61" bestFit="1" customWidth="1"/>
    <col min="4866" max="4866" width="13.140625" style="61" bestFit="1" customWidth="1"/>
    <col min="4867" max="4869" width="10.85546875" style="61" bestFit="1" customWidth="1"/>
    <col min="4870" max="4870" width="12" style="61" customWidth="1"/>
    <col min="4871" max="4872" width="10.85546875" style="61" bestFit="1" customWidth="1"/>
    <col min="4873" max="5119" width="11.5703125" style="61"/>
    <col min="5120" max="5120" width="0" style="61" hidden="1" customWidth="1"/>
    <col min="5121" max="5121" width="45.42578125" style="61" bestFit="1" customWidth="1"/>
    <col min="5122" max="5122" width="13.140625" style="61" bestFit="1" customWidth="1"/>
    <col min="5123" max="5125" width="10.85546875" style="61" bestFit="1" customWidth="1"/>
    <col min="5126" max="5126" width="12" style="61" customWidth="1"/>
    <col min="5127" max="5128" width="10.85546875" style="61" bestFit="1" customWidth="1"/>
    <col min="5129" max="5375" width="11.5703125" style="61"/>
    <col min="5376" max="5376" width="0" style="61" hidden="1" customWidth="1"/>
    <col min="5377" max="5377" width="45.42578125" style="61" bestFit="1" customWidth="1"/>
    <col min="5378" max="5378" width="13.140625" style="61" bestFit="1" customWidth="1"/>
    <col min="5379" max="5381" width="10.85546875" style="61" bestFit="1" customWidth="1"/>
    <col min="5382" max="5382" width="12" style="61" customWidth="1"/>
    <col min="5383" max="5384" width="10.85546875" style="61" bestFit="1" customWidth="1"/>
    <col min="5385" max="5631" width="11.5703125" style="61"/>
    <col min="5632" max="5632" width="0" style="61" hidden="1" customWidth="1"/>
    <col min="5633" max="5633" width="45.42578125" style="61" bestFit="1" customWidth="1"/>
    <col min="5634" max="5634" width="13.140625" style="61" bestFit="1" customWidth="1"/>
    <col min="5635" max="5637" width="10.85546875" style="61" bestFit="1" customWidth="1"/>
    <col min="5638" max="5638" width="12" style="61" customWidth="1"/>
    <col min="5639" max="5640" width="10.85546875" style="61" bestFit="1" customWidth="1"/>
    <col min="5641" max="5887" width="11.5703125" style="61"/>
    <col min="5888" max="5888" width="0" style="61" hidden="1" customWidth="1"/>
    <col min="5889" max="5889" width="45.42578125" style="61" bestFit="1" customWidth="1"/>
    <col min="5890" max="5890" width="13.140625" style="61" bestFit="1" customWidth="1"/>
    <col min="5891" max="5893" width="10.85546875" style="61" bestFit="1" customWidth="1"/>
    <col min="5894" max="5894" width="12" style="61" customWidth="1"/>
    <col min="5895" max="5896" width="10.85546875" style="61" bestFit="1" customWidth="1"/>
    <col min="5897" max="6143" width="11.5703125" style="61"/>
    <col min="6144" max="6144" width="0" style="61" hidden="1" customWidth="1"/>
    <col min="6145" max="6145" width="45.42578125" style="61" bestFit="1" customWidth="1"/>
    <col min="6146" max="6146" width="13.140625" style="61" bestFit="1" customWidth="1"/>
    <col min="6147" max="6149" width="10.85546875" style="61" bestFit="1" customWidth="1"/>
    <col min="6150" max="6150" width="12" style="61" customWidth="1"/>
    <col min="6151" max="6152" width="10.85546875" style="61" bestFit="1" customWidth="1"/>
    <col min="6153" max="6399" width="11.5703125" style="61"/>
    <col min="6400" max="6400" width="0" style="61" hidden="1" customWidth="1"/>
    <col min="6401" max="6401" width="45.42578125" style="61" bestFit="1" customWidth="1"/>
    <col min="6402" max="6402" width="13.140625" style="61" bestFit="1" customWidth="1"/>
    <col min="6403" max="6405" width="10.85546875" style="61" bestFit="1" customWidth="1"/>
    <col min="6406" max="6406" width="12" style="61" customWidth="1"/>
    <col min="6407" max="6408" width="10.85546875" style="61" bestFit="1" customWidth="1"/>
    <col min="6409" max="6655" width="11.5703125" style="61"/>
    <col min="6656" max="6656" width="0" style="61" hidden="1" customWidth="1"/>
    <col min="6657" max="6657" width="45.42578125" style="61" bestFit="1" customWidth="1"/>
    <col min="6658" max="6658" width="13.140625" style="61" bestFit="1" customWidth="1"/>
    <col min="6659" max="6661" width="10.85546875" style="61" bestFit="1" customWidth="1"/>
    <col min="6662" max="6662" width="12" style="61" customWidth="1"/>
    <col min="6663" max="6664" width="10.85546875" style="61" bestFit="1" customWidth="1"/>
    <col min="6665" max="6911" width="11.5703125" style="61"/>
    <col min="6912" max="6912" width="0" style="61" hidden="1" customWidth="1"/>
    <col min="6913" max="6913" width="45.42578125" style="61" bestFit="1" customWidth="1"/>
    <col min="6914" max="6914" width="13.140625" style="61" bestFit="1" customWidth="1"/>
    <col min="6915" max="6917" width="10.85546875" style="61" bestFit="1" customWidth="1"/>
    <col min="6918" max="6918" width="12" style="61" customWidth="1"/>
    <col min="6919" max="6920" width="10.85546875" style="61" bestFit="1" customWidth="1"/>
    <col min="6921" max="7167" width="11.5703125" style="61"/>
    <col min="7168" max="7168" width="0" style="61" hidden="1" customWidth="1"/>
    <col min="7169" max="7169" width="45.42578125" style="61" bestFit="1" customWidth="1"/>
    <col min="7170" max="7170" width="13.140625" style="61" bestFit="1" customWidth="1"/>
    <col min="7171" max="7173" width="10.85546875" style="61" bestFit="1" customWidth="1"/>
    <col min="7174" max="7174" width="12" style="61" customWidth="1"/>
    <col min="7175" max="7176" width="10.85546875" style="61" bestFit="1" customWidth="1"/>
    <col min="7177" max="7423" width="11.5703125" style="61"/>
    <col min="7424" max="7424" width="0" style="61" hidden="1" customWidth="1"/>
    <col min="7425" max="7425" width="45.42578125" style="61" bestFit="1" customWidth="1"/>
    <col min="7426" max="7426" width="13.140625" style="61" bestFit="1" customWidth="1"/>
    <col min="7427" max="7429" width="10.85546875" style="61" bestFit="1" customWidth="1"/>
    <col min="7430" max="7430" width="12" style="61" customWidth="1"/>
    <col min="7431" max="7432" width="10.85546875" style="61" bestFit="1" customWidth="1"/>
    <col min="7433" max="7679" width="11.5703125" style="61"/>
    <col min="7680" max="7680" width="0" style="61" hidden="1" customWidth="1"/>
    <col min="7681" max="7681" width="45.42578125" style="61" bestFit="1" customWidth="1"/>
    <col min="7682" max="7682" width="13.140625" style="61" bestFit="1" customWidth="1"/>
    <col min="7683" max="7685" width="10.85546875" style="61" bestFit="1" customWidth="1"/>
    <col min="7686" max="7686" width="12" style="61" customWidth="1"/>
    <col min="7687" max="7688" width="10.85546875" style="61" bestFit="1" customWidth="1"/>
    <col min="7689" max="7935" width="11.5703125" style="61"/>
    <col min="7936" max="7936" width="0" style="61" hidden="1" customWidth="1"/>
    <col min="7937" max="7937" width="45.42578125" style="61" bestFit="1" customWidth="1"/>
    <col min="7938" max="7938" width="13.140625" style="61" bestFit="1" customWidth="1"/>
    <col min="7939" max="7941" width="10.85546875" style="61" bestFit="1" customWidth="1"/>
    <col min="7942" max="7942" width="12" style="61" customWidth="1"/>
    <col min="7943" max="7944" width="10.85546875" style="61" bestFit="1" customWidth="1"/>
    <col min="7945" max="8191" width="11.5703125" style="61"/>
    <col min="8192" max="8192" width="0" style="61" hidden="1" customWidth="1"/>
    <col min="8193" max="8193" width="45.42578125" style="61" bestFit="1" customWidth="1"/>
    <col min="8194" max="8194" width="13.140625" style="61" bestFit="1" customWidth="1"/>
    <col min="8195" max="8197" width="10.85546875" style="61" bestFit="1" customWidth="1"/>
    <col min="8198" max="8198" width="12" style="61" customWidth="1"/>
    <col min="8199" max="8200" width="10.85546875" style="61" bestFit="1" customWidth="1"/>
    <col min="8201" max="8447" width="11.5703125" style="61"/>
    <col min="8448" max="8448" width="0" style="61" hidden="1" customWidth="1"/>
    <col min="8449" max="8449" width="45.42578125" style="61" bestFit="1" customWidth="1"/>
    <col min="8450" max="8450" width="13.140625" style="61" bestFit="1" customWidth="1"/>
    <col min="8451" max="8453" width="10.85546875" style="61" bestFit="1" customWidth="1"/>
    <col min="8454" max="8454" width="12" style="61" customWidth="1"/>
    <col min="8455" max="8456" width="10.85546875" style="61" bestFit="1" customWidth="1"/>
    <col min="8457" max="8703" width="11.5703125" style="61"/>
    <col min="8704" max="8704" width="0" style="61" hidden="1" customWidth="1"/>
    <col min="8705" max="8705" width="45.42578125" style="61" bestFit="1" customWidth="1"/>
    <col min="8706" max="8706" width="13.140625" style="61" bestFit="1" customWidth="1"/>
    <col min="8707" max="8709" width="10.85546875" style="61" bestFit="1" customWidth="1"/>
    <col min="8710" max="8710" width="12" style="61" customWidth="1"/>
    <col min="8711" max="8712" width="10.85546875" style="61" bestFit="1" customWidth="1"/>
    <col min="8713" max="8959" width="11.5703125" style="61"/>
    <col min="8960" max="8960" width="0" style="61" hidden="1" customWidth="1"/>
    <col min="8961" max="8961" width="45.42578125" style="61" bestFit="1" customWidth="1"/>
    <col min="8962" max="8962" width="13.140625" style="61" bestFit="1" customWidth="1"/>
    <col min="8963" max="8965" width="10.85546875" style="61" bestFit="1" customWidth="1"/>
    <col min="8966" max="8966" width="12" style="61" customWidth="1"/>
    <col min="8967" max="8968" width="10.85546875" style="61" bestFit="1" customWidth="1"/>
    <col min="8969" max="9215" width="11.5703125" style="61"/>
    <col min="9216" max="9216" width="0" style="61" hidden="1" customWidth="1"/>
    <col min="9217" max="9217" width="45.42578125" style="61" bestFit="1" customWidth="1"/>
    <col min="9218" max="9218" width="13.140625" style="61" bestFit="1" customWidth="1"/>
    <col min="9219" max="9221" width="10.85546875" style="61" bestFit="1" customWidth="1"/>
    <col min="9222" max="9222" width="12" style="61" customWidth="1"/>
    <col min="9223" max="9224" width="10.85546875" style="61" bestFit="1" customWidth="1"/>
    <col min="9225" max="9471" width="11.5703125" style="61"/>
    <col min="9472" max="9472" width="0" style="61" hidden="1" customWidth="1"/>
    <col min="9473" max="9473" width="45.42578125" style="61" bestFit="1" customWidth="1"/>
    <col min="9474" max="9474" width="13.140625" style="61" bestFit="1" customWidth="1"/>
    <col min="9475" max="9477" width="10.85546875" style="61" bestFit="1" customWidth="1"/>
    <col min="9478" max="9478" width="12" style="61" customWidth="1"/>
    <col min="9479" max="9480" width="10.85546875" style="61" bestFit="1" customWidth="1"/>
    <col min="9481" max="9727" width="11.5703125" style="61"/>
    <col min="9728" max="9728" width="0" style="61" hidden="1" customWidth="1"/>
    <col min="9729" max="9729" width="45.42578125" style="61" bestFit="1" customWidth="1"/>
    <col min="9730" max="9730" width="13.140625" style="61" bestFit="1" customWidth="1"/>
    <col min="9731" max="9733" width="10.85546875" style="61" bestFit="1" customWidth="1"/>
    <col min="9734" max="9734" width="12" style="61" customWidth="1"/>
    <col min="9735" max="9736" width="10.85546875" style="61" bestFit="1" customWidth="1"/>
    <col min="9737" max="9983" width="11.5703125" style="61"/>
    <col min="9984" max="9984" width="0" style="61" hidden="1" customWidth="1"/>
    <col min="9985" max="9985" width="45.42578125" style="61" bestFit="1" customWidth="1"/>
    <col min="9986" max="9986" width="13.140625" style="61" bestFit="1" customWidth="1"/>
    <col min="9987" max="9989" width="10.85546875" style="61" bestFit="1" customWidth="1"/>
    <col min="9990" max="9990" width="12" style="61" customWidth="1"/>
    <col min="9991" max="9992" width="10.85546875" style="61" bestFit="1" customWidth="1"/>
    <col min="9993" max="10239" width="11.5703125" style="61"/>
    <col min="10240" max="10240" width="0" style="61" hidden="1" customWidth="1"/>
    <col min="10241" max="10241" width="45.42578125" style="61" bestFit="1" customWidth="1"/>
    <col min="10242" max="10242" width="13.140625" style="61" bestFit="1" customWidth="1"/>
    <col min="10243" max="10245" width="10.85546875" style="61" bestFit="1" customWidth="1"/>
    <col min="10246" max="10246" width="12" style="61" customWidth="1"/>
    <col min="10247" max="10248" width="10.85546875" style="61" bestFit="1" customWidth="1"/>
    <col min="10249" max="10495" width="11.5703125" style="61"/>
    <col min="10496" max="10496" width="0" style="61" hidden="1" customWidth="1"/>
    <col min="10497" max="10497" width="45.42578125" style="61" bestFit="1" customWidth="1"/>
    <col min="10498" max="10498" width="13.140625" style="61" bestFit="1" customWidth="1"/>
    <col min="10499" max="10501" width="10.85546875" style="61" bestFit="1" customWidth="1"/>
    <col min="10502" max="10502" width="12" style="61" customWidth="1"/>
    <col min="10503" max="10504" width="10.85546875" style="61" bestFit="1" customWidth="1"/>
    <col min="10505" max="10751" width="11.5703125" style="61"/>
    <col min="10752" max="10752" width="0" style="61" hidden="1" customWidth="1"/>
    <col min="10753" max="10753" width="45.42578125" style="61" bestFit="1" customWidth="1"/>
    <col min="10754" max="10754" width="13.140625" style="61" bestFit="1" customWidth="1"/>
    <col min="10755" max="10757" width="10.85546875" style="61" bestFit="1" customWidth="1"/>
    <col min="10758" max="10758" width="12" style="61" customWidth="1"/>
    <col min="10759" max="10760" width="10.85546875" style="61" bestFit="1" customWidth="1"/>
    <col min="10761" max="11007" width="11.5703125" style="61"/>
    <col min="11008" max="11008" width="0" style="61" hidden="1" customWidth="1"/>
    <col min="11009" max="11009" width="45.42578125" style="61" bestFit="1" customWidth="1"/>
    <col min="11010" max="11010" width="13.140625" style="61" bestFit="1" customWidth="1"/>
    <col min="11011" max="11013" width="10.85546875" style="61" bestFit="1" customWidth="1"/>
    <col min="11014" max="11014" width="12" style="61" customWidth="1"/>
    <col min="11015" max="11016" width="10.85546875" style="61" bestFit="1" customWidth="1"/>
    <col min="11017" max="11263" width="11.5703125" style="61"/>
    <col min="11264" max="11264" width="0" style="61" hidden="1" customWidth="1"/>
    <col min="11265" max="11265" width="45.42578125" style="61" bestFit="1" customWidth="1"/>
    <col min="11266" max="11266" width="13.140625" style="61" bestFit="1" customWidth="1"/>
    <col min="11267" max="11269" width="10.85546875" style="61" bestFit="1" customWidth="1"/>
    <col min="11270" max="11270" width="12" style="61" customWidth="1"/>
    <col min="11271" max="11272" width="10.85546875" style="61" bestFit="1" customWidth="1"/>
    <col min="11273" max="11519" width="11.5703125" style="61"/>
    <col min="11520" max="11520" width="0" style="61" hidden="1" customWidth="1"/>
    <col min="11521" max="11521" width="45.42578125" style="61" bestFit="1" customWidth="1"/>
    <col min="11522" max="11522" width="13.140625" style="61" bestFit="1" customWidth="1"/>
    <col min="11523" max="11525" width="10.85546875" style="61" bestFit="1" customWidth="1"/>
    <col min="11526" max="11526" width="12" style="61" customWidth="1"/>
    <col min="11527" max="11528" width="10.85546875" style="61" bestFit="1" customWidth="1"/>
    <col min="11529" max="11775" width="11.5703125" style="61"/>
    <col min="11776" max="11776" width="0" style="61" hidden="1" customWidth="1"/>
    <col min="11777" max="11777" width="45.42578125" style="61" bestFit="1" customWidth="1"/>
    <col min="11778" max="11778" width="13.140625" style="61" bestFit="1" customWidth="1"/>
    <col min="11779" max="11781" width="10.85546875" style="61" bestFit="1" customWidth="1"/>
    <col min="11782" max="11782" width="12" style="61" customWidth="1"/>
    <col min="11783" max="11784" width="10.85546875" style="61" bestFit="1" customWidth="1"/>
    <col min="11785" max="12031" width="11.5703125" style="61"/>
    <col min="12032" max="12032" width="0" style="61" hidden="1" customWidth="1"/>
    <col min="12033" max="12033" width="45.42578125" style="61" bestFit="1" customWidth="1"/>
    <col min="12034" max="12034" width="13.140625" style="61" bestFit="1" customWidth="1"/>
    <col min="12035" max="12037" width="10.85546875" style="61" bestFit="1" customWidth="1"/>
    <col min="12038" max="12038" width="12" style="61" customWidth="1"/>
    <col min="12039" max="12040" width="10.85546875" style="61" bestFit="1" customWidth="1"/>
    <col min="12041" max="12287" width="11.5703125" style="61"/>
    <col min="12288" max="12288" width="0" style="61" hidden="1" customWidth="1"/>
    <col min="12289" max="12289" width="45.42578125" style="61" bestFit="1" customWidth="1"/>
    <col min="12290" max="12290" width="13.140625" style="61" bestFit="1" customWidth="1"/>
    <col min="12291" max="12293" width="10.85546875" style="61" bestFit="1" customWidth="1"/>
    <col min="12294" max="12294" width="12" style="61" customWidth="1"/>
    <col min="12295" max="12296" width="10.85546875" style="61" bestFit="1" customWidth="1"/>
    <col min="12297" max="12543" width="11.5703125" style="61"/>
    <col min="12544" max="12544" width="0" style="61" hidden="1" customWidth="1"/>
    <col min="12545" max="12545" width="45.42578125" style="61" bestFit="1" customWidth="1"/>
    <col min="12546" max="12546" width="13.140625" style="61" bestFit="1" customWidth="1"/>
    <col min="12547" max="12549" width="10.85546875" style="61" bestFit="1" customWidth="1"/>
    <col min="12550" max="12550" width="12" style="61" customWidth="1"/>
    <col min="12551" max="12552" width="10.85546875" style="61" bestFit="1" customWidth="1"/>
    <col min="12553" max="12799" width="11.5703125" style="61"/>
    <col min="12800" max="12800" width="0" style="61" hidden="1" customWidth="1"/>
    <col min="12801" max="12801" width="45.42578125" style="61" bestFit="1" customWidth="1"/>
    <col min="12802" max="12802" width="13.140625" style="61" bestFit="1" customWidth="1"/>
    <col min="12803" max="12805" width="10.85546875" style="61" bestFit="1" customWidth="1"/>
    <col min="12806" max="12806" width="12" style="61" customWidth="1"/>
    <col min="12807" max="12808" width="10.85546875" style="61" bestFit="1" customWidth="1"/>
    <col min="12809" max="13055" width="11.5703125" style="61"/>
    <col min="13056" max="13056" width="0" style="61" hidden="1" customWidth="1"/>
    <col min="13057" max="13057" width="45.42578125" style="61" bestFit="1" customWidth="1"/>
    <col min="13058" max="13058" width="13.140625" style="61" bestFit="1" customWidth="1"/>
    <col min="13059" max="13061" width="10.85546875" style="61" bestFit="1" customWidth="1"/>
    <col min="13062" max="13062" width="12" style="61" customWidth="1"/>
    <col min="13063" max="13064" width="10.85546875" style="61" bestFit="1" customWidth="1"/>
    <col min="13065" max="13311" width="11.5703125" style="61"/>
    <col min="13312" max="13312" width="0" style="61" hidden="1" customWidth="1"/>
    <col min="13313" max="13313" width="45.42578125" style="61" bestFit="1" customWidth="1"/>
    <col min="13314" max="13314" width="13.140625" style="61" bestFit="1" customWidth="1"/>
    <col min="13315" max="13317" width="10.85546875" style="61" bestFit="1" customWidth="1"/>
    <col min="13318" max="13318" width="12" style="61" customWidth="1"/>
    <col min="13319" max="13320" width="10.85546875" style="61" bestFit="1" customWidth="1"/>
    <col min="13321" max="13567" width="11.5703125" style="61"/>
    <col min="13568" max="13568" width="0" style="61" hidden="1" customWidth="1"/>
    <col min="13569" max="13569" width="45.42578125" style="61" bestFit="1" customWidth="1"/>
    <col min="13570" max="13570" width="13.140625" style="61" bestFit="1" customWidth="1"/>
    <col min="13571" max="13573" width="10.85546875" style="61" bestFit="1" customWidth="1"/>
    <col min="13574" max="13574" width="12" style="61" customWidth="1"/>
    <col min="13575" max="13576" width="10.85546875" style="61" bestFit="1" customWidth="1"/>
    <col min="13577" max="13823" width="11.5703125" style="61"/>
    <col min="13824" max="13824" width="0" style="61" hidden="1" customWidth="1"/>
    <col min="13825" max="13825" width="45.42578125" style="61" bestFit="1" customWidth="1"/>
    <col min="13826" max="13826" width="13.140625" style="61" bestFit="1" customWidth="1"/>
    <col min="13827" max="13829" width="10.85546875" style="61" bestFit="1" customWidth="1"/>
    <col min="13830" max="13830" width="12" style="61" customWidth="1"/>
    <col min="13831" max="13832" width="10.85546875" style="61" bestFit="1" customWidth="1"/>
    <col min="13833" max="14079" width="11.5703125" style="61"/>
    <col min="14080" max="14080" width="0" style="61" hidden="1" customWidth="1"/>
    <col min="14081" max="14081" width="45.42578125" style="61" bestFit="1" customWidth="1"/>
    <col min="14082" max="14082" width="13.140625" style="61" bestFit="1" customWidth="1"/>
    <col min="14083" max="14085" width="10.85546875" style="61" bestFit="1" customWidth="1"/>
    <col min="14086" max="14086" width="12" style="61" customWidth="1"/>
    <col min="14087" max="14088" width="10.85546875" style="61" bestFit="1" customWidth="1"/>
    <col min="14089" max="14335" width="11.5703125" style="61"/>
    <col min="14336" max="14336" width="0" style="61" hidden="1" customWidth="1"/>
    <col min="14337" max="14337" width="45.42578125" style="61" bestFit="1" customWidth="1"/>
    <col min="14338" max="14338" width="13.140625" style="61" bestFit="1" customWidth="1"/>
    <col min="14339" max="14341" width="10.85546875" style="61" bestFit="1" customWidth="1"/>
    <col min="14342" max="14342" width="12" style="61" customWidth="1"/>
    <col min="14343" max="14344" width="10.85546875" style="61" bestFit="1" customWidth="1"/>
    <col min="14345" max="14591" width="11.5703125" style="61"/>
    <col min="14592" max="14592" width="0" style="61" hidden="1" customWidth="1"/>
    <col min="14593" max="14593" width="45.42578125" style="61" bestFit="1" customWidth="1"/>
    <col min="14594" max="14594" width="13.140625" style="61" bestFit="1" customWidth="1"/>
    <col min="14595" max="14597" width="10.85546875" style="61" bestFit="1" customWidth="1"/>
    <col min="14598" max="14598" width="12" style="61" customWidth="1"/>
    <col min="14599" max="14600" width="10.85546875" style="61" bestFit="1" customWidth="1"/>
    <col min="14601" max="14847" width="11.5703125" style="61"/>
    <col min="14848" max="14848" width="0" style="61" hidden="1" customWidth="1"/>
    <col min="14849" max="14849" width="45.42578125" style="61" bestFit="1" customWidth="1"/>
    <col min="14850" max="14850" width="13.140625" style="61" bestFit="1" customWidth="1"/>
    <col min="14851" max="14853" width="10.85546875" style="61" bestFit="1" customWidth="1"/>
    <col min="14854" max="14854" width="12" style="61" customWidth="1"/>
    <col min="14855" max="14856" width="10.85546875" style="61" bestFit="1" customWidth="1"/>
    <col min="14857" max="15103" width="11.5703125" style="61"/>
    <col min="15104" max="15104" width="0" style="61" hidden="1" customWidth="1"/>
    <col min="15105" max="15105" width="45.42578125" style="61" bestFit="1" customWidth="1"/>
    <col min="15106" max="15106" width="13.140625" style="61" bestFit="1" customWidth="1"/>
    <col min="15107" max="15109" width="10.85546875" style="61" bestFit="1" customWidth="1"/>
    <col min="15110" max="15110" width="12" style="61" customWidth="1"/>
    <col min="15111" max="15112" width="10.85546875" style="61" bestFit="1" customWidth="1"/>
    <col min="15113" max="15359" width="11.5703125" style="61"/>
    <col min="15360" max="15360" width="0" style="61" hidden="1" customWidth="1"/>
    <col min="15361" max="15361" width="45.42578125" style="61" bestFit="1" customWidth="1"/>
    <col min="15362" max="15362" width="13.140625" style="61" bestFit="1" customWidth="1"/>
    <col min="15363" max="15365" width="10.85546875" style="61" bestFit="1" customWidth="1"/>
    <col min="15366" max="15366" width="12" style="61" customWidth="1"/>
    <col min="15367" max="15368" width="10.85546875" style="61" bestFit="1" customWidth="1"/>
    <col min="15369" max="15615" width="11.5703125" style="61"/>
    <col min="15616" max="15616" width="0" style="61" hidden="1" customWidth="1"/>
    <col min="15617" max="15617" width="45.42578125" style="61" bestFit="1" customWidth="1"/>
    <col min="15618" max="15618" width="13.140625" style="61" bestFit="1" customWidth="1"/>
    <col min="15619" max="15621" width="10.85546875" style="61" bestFit="1" customWidth="1"/>
    <col min="15622" max="15622" width="12" style="61" customWidth="1"/>
    <col min="15623" max="15624" width="10.85546875" style="61" bestFit="1" customWidth="1"/>
    <col min="15625" max="15871" width="11.5703125" style="61"/>
    <col min="15872" max="15872" width="0" style="61" hidden="1" customWidth="1"/>
    <col min="15873" max="15873" width="45.42578125" style="61" bestFit="1" customWidth="1"/>
    <col min="15874" max="15874" width="13.140625" style="61" bestFit="1" customWidth="1"/>
    <col min="15875" max="15877" width="10.85546875" style="61" bestFit="1" customWidth="1"/>
    <col min="15878" max="15878" width="12" style="61" customWidth="1"/>
    <col min="15879" max="15880" width="10.85546875" style="61" bestFit="1" customWidth="1"/>
    <col min="15881" max="16127" width="11.5703125" style="61"/>
    <col min="16128" max="16128" width="0" style="61" hidden="1" customWidth="1"/>
    <col min="16129" max="16129" width="45.42578125" style="61" bestFit="1" customWidth="1"/>
    <col min="16130" max="16130" width="13.140625" style="61" bestFit="1" customWidth="1"/>
    <col min="16131" max="16133" width="10.85546875" style="61" bestFit="1" customWidth="1"/>
    <col min="16134" max="16134" width="12" style="61" customWidth="1"/>
    <col min="16135" max="16136" width="10.85546875" style="61" bestFit="1" customWidth="1"/>
    <col min="16137" max="16384" width="11.5703125" style="61"/>
  </cols>
  <sheetData>
    <row r="1" spans="1:16" ht="12.75">
      <c r="A1" s="114" t="s">
        <v>411</v>
      </c>
      <c r="B1" s="115"/>
      <c r="C1" s="115"/>
      <c r="D1" s="115"/>
      <c r="E1" s="115"/>
      <c r="F1" s="115"/>
      <c r="G1" s="115"/>
      <c r="H1" s="115"/>
    </row>
    <row r="2" spans="1:16" s="4" customFormat="1" ht="13.9" customHeight="1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  <c r="I2" s="8"/>
      <c r="J2" s="8"/>
      <c r="K2" s="8"/>
      <c r="L2" s="8"/>
      <c r="M2" s="8"/>
      <c r="N2" s="8"/>
      <c r="O2" s="8"/>
      <c r="P2" s="9"/>
    </row>
    <row r="3" spans="1:16" s="10" customFormat="1" ht="13.9" customHeight="1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  <c r="I3" s="16"/>
      <c r="J3" s="16"/>
      <c r="K3" s="16"/>
      <c r="L3" s="16"/>
      <c r="M3" s="16"/>
      <c r="N3" s="16"/>
      <c r="O3" s="16"/>
    </row>
    <row r="4" spans="1:16" s="4" customFormat="1" ht="13.9" customHeight="1" thickTop="1">
      <c r="A4" s="17" t="s">
        <v>409</v>
      </c>
      <c r="B4" s="18"/>
      <c r="C4" s="18"/>
      <c r="D4" s="18"/>
      <c r="E4" s="18"/>
      <c r="F4" s="18"/>
      <c r="G4" s="19"/>
      <c r="H4" s="20"/>
      <c r="I4" s="8"/>
      <c r="J4" s="8"/>
      <c r="K4" s="8"/>
      <c r="L4" s="8"/>
      <c r="M4" s="8"/>
      <c r="N4" s="8"/>
      <c r="O4" s="8"/>
      <c r="P4" s="9"/>
    </row>
    <row r="5" spans="1:16" s="4" customFormat="1" ht="13.9" customHeight="1">
      <c r="A5" s="21" t="s">
        <v>412</v>
      </c>
      <c r="B5" s="18">
        <v>41416.6</v>
      </c>
      <c r="C5" s="18">
        <v>41932.199999999997</v>
      </c>
      <c r="D5" s="18">
        <v>39069.300000000003</v>
      </c>
      <c r="E5" s="18">
        <v>34764.1</v>
      </c>
      <c r="F5" s="18">
        <v>42139.7</v>
      </c>
      <c r="G5" s="19">
        <v>38708.9</v>
      </c>
      <c r="H5" s="20">
        <v>40238.699999999997</v>
      </c>
      <c r="I5" s="22"/>
      <c r="J5" s="22"/>
      <c r="K5" s="22"/>
      <c r="L5" s="22"/>
      <c r="M5" s="22"/>
      <c r="N5" s="22"/>
      <c r="O5" s="22"/>
      <c r="P5" s="9"/>
    </row>
    <row r="6" spans="1:16" s="4" customFormat="1" ht="13.9" customHeight="1">
      <c r="A6" s="21" t="s">
        <v>413</v>
      </c>
      <c r="B6" s="18">
        <v>315025.89999999997</v>
      </c>
      <c r="C6" s="18">
        <v>324352.5</v>
      </c>
      <c r="D6" s="18">
        <v>383666.60000000003</v>
      </c>
      <c r="E6" s="18">
        <v>394565.8</v>
      </c>
      <c r="F6" s="18">
        <v>507055.2</v>
      </c>
      <c r="G6" s="19">
        <v>413068.4</v>
      </c>
      <c r="H6" s="20">
        <v>467233.49999999994</v>
      </c>
      <c r="I6" s="22"/>
      <c r="J6" s="22"/>
      <c r="K6" s="22"/>
      <c r="L6" s="22"/>
      <c r="M6" s="22"/>
      <c r="N6" s="22"/>
      <c r="O6" s="22"/>
      <c r="P6" s="9"/>
    </row>
    <row r="7" spans="1:16" s="4" customFormat="1" ht="13.9" customHeight="1">
      <c r="A7" s="21" t="s">
        <v>179</v>
      </c>
      <c r="B7" s="18">
        <v>154934.79999999999</v>
      </c>
      <c r="C7" s="18">
        <v>155476.1</v>
      </c>
      <c r="D7" s="18">
        <v>162125.9</v>
      </c>
      <c r="E7" s="18">
        <v>170941</v>
      </c>
      <c r="F7" s="18">
        <v>200032.1</v>
      </c>
      <c r="G7" s="19">
        <v>206169.3</v>
      </c>
      <c r="H7" s="20">
        <v>210901.8</v>
      </c>
      <c r="I7" s="22"/>
      <c r="J7" s="22"/>
      <c r="K7" s="22"/>
      <c r="L7" s="22"/>
      <c r="M7" s="22"/>
      <c r="N7" s="22"/>
      <c r="O7" s="22"/>
      <c r="P7" s="9"/>
    </row>
    <row r="8" spans="1:16" s="4" customFormat="1" ht="13.9" customHeight="1">
      <c r="A8" s="21" t="s">
        <v>414</v>
      </c>
      <c r="B8" s="18">
        <v>241540.6</v>
      </c>
      <c r="C8" s="18">
        <v>253091.6</v>
      </c>
      <c r="D8" s="18">
        <v>262211.40000000002</v>
      </c>
      <c r="E8" s="18">
        <v>270804.59999999998</v>
      </c>
      <c r="F8" s="18">
        <v>307549.8</v>
      </c>
      <c r="G8" s="19">
        <v>296549.7</v>
      </c>
      <c r="H8" s="20">
        <v>310457.39999999997</v>
      </c>
      <c r="I8" s="22"/>
      <c r="J8" s="22"/>
      <c r="K8" s="22"/>
      <c r="L8" s="22"/>
      <c r="M8" s="22"/>
      <c r="N8" s="22"/>
      <c r="O8" s="22"/>
      <c r="P8" s="9"/>
    </row>
    <row r="9" spans="1:16" s="4" customFormat="1" ht="13.9" customHeight="1">
      <c r="A9" s="21" t="s">
        <v>184</v>
      </c>
      <c r="B9" s="18">
        <v>752207.8</v>
      </c>
      <c r="C9" s="18">
        <v>813560.8</v>
      </c>
      <c r="D9" s="18">
        <v>895321.8</v>
      </c>
      <c r="E9" s="18">
        <v>849459.3</v>
      </c>
      <c r="F9" s="18">
        <v>988586.5</v>
      </c>
      <c r="G9" s="19">
        <v>971123.4</v>
      </c>
      <c r="H9" s="20">
        <v>1090054.3999999999</v>
      </c>
      <c r="I9" s="22"/>
      <c r="J9" s="22"/>
      <c r="K9" s="22"/>
      <c r="L9" s="22"/>
      <c r="M9" s="22"/>
      <c r="N9" s="22"/>
      <c r="O9" s="22"/>
      <c r="P9" s="9"/>
    </row>
    <row r="10" spans="1:16" s="4" customFormat="1" ht="13.9" customHeight="1">
      <c r="A10" s="21" t="s">
        <v>415</v>
      </c>
      <c r="B10" s="18">
        <v>51742</v>
      </c>
      <c r="C10" s="18">
        <v>52159.5</v>
      </c>
      <c r="D10" s="18">
        <v>42724.3</v>
      </c>
      <c r="E10" s="18">
        <v>40356.199999999997</v>
      </c>
      <c r="F10" s="18">
        <v>19004.599999999999</v>
      </c>
      <c r="G10" s="19">
        <v>27357.4</v>
      </c>
      <c r="H10" s="20">
        <v>29440.6</v>
      </c>
      <c r="I10" s="22"/>
      <c r="J10" s="22"/>
      <c r="K10" s="22"/>
      <c r="L10" s="22"/>
      <c r="M10" s="22"/>
      <c r="N10" s="22"/>
      <c r="O10" s="22"/>
      <c r="P10" s="9"/>
    </row>
    <row r="11" spans="1:16" s="4" customFormat="1" ht="19.5" customHeight="1">
      <c r="A11" s="42" t="s">
        <v>416</v>
      </c>
      <c r="B11" s="18">
        <v>128263.8</v>
      </c>
      <c r="C11" s="18">
        <v>158681.70000000001</v>
      </c>
      <c r="D11" s="18">
        <v>296628.29999999993</v>
      </c>
      <c r="E11" s="18">
        <v>396820.80000000005</v>
      </c>
      <c r="F11" s="18">
        <v>482394.49999999994</v>
      </c>
      <c r="G11" s="19">
        <v>505716</v>
      </c>
      <c r="H11" s="20">
        <v>627275.60000000009</v>
      </c>
      <c r="I11" s="22"/>
      <c r="J11" s="22"/>
      <c r="K11" s="22"/>
      <c r="L11" s="22"/>
      <c r="M11" s="22"/>
      <c r="N11" s="22"/>
      <c r="O11" s="22"/>
      <c r="P11" s="9"/>
    </row>
    <row r="12" spans="1:16" s="4" customFormat="1" ht="14.45" customHeight="1" thickBot="1">
      <c r="A12" s="23" t="s">
        <v>417</v>
      </c>
      <c r="B12" s="31">
        <v>1685131.5000000002</v>
      </c>
      <c r="C12" s="31">
        <v>1799254.4000000001</v>
      </c>
      <c r="D12" s="31">
        <v>2081747.6</v>
      </c>
      <c r="E12" s="31">
        <v>2157711.7999999998</v>
      </c>
      <c r="F12" s="31">
        <v>2546762.4000000004</v>
      </c>
      <c r="G12" s="32">
        <v>2458693.1</v>
      </c>
      <c r="H12" s="33">
        <v>2775602</v>
      </c>
      <c r="I12" s="22"/>
      <c r="J12" s="22"/>
      <c r="K12" s="22"/>
      <c r="L12" s="22"/>
      <c r="M12" s="22"/>
      <c r="N12" s="22"/>
      <c r="O12" s="22"/>
      <c r="P12" s="9"/>
    </row>
    <row r="13" spans="1:16" ht="6.75" customHeight="1" thickTop="1"/>
    <row r="14" spans="1:16" ht="15" customHeight="1">
      <c r="B14" s="18"/>
      <c r="C14" s="18"/>
      <c r="D14" s="18"/>
      <c r="F14" s="105"/>
      <c r="G14" s="18"/>
      <c r="I14" s="61"/>
      <c r="J14" s="61"/>
      <c r="K14" s="61"/>
      <c r="L14" s="61"/>
      <c r="M14" s="61"/>
      <c r="N14" s="61"/>
      <c r="O14" s="61"/>
    </row>
    <row r="15" spans="1:16" ht="15" customHeight="1">
      <c r="I15" s="61"/>
      <c r="J15" s="61"/>
      <c r="K15" s="61"/>
      <c r="L15" s="61"/>
      <c r="M15" s="61"/>
      <c r="N15" s="61"/>
      <c r="O15" s="6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4" orientation="portrait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8"/>
  <sheetViews>
    <sheetView showGridLines="0" view="pageBreakPreview" zoomScaleNormal="100" zoomScaleSheetLayoutView="100" workbookViewId="0">
      <selection activeCell="M37" sqref="M37"/>
    </sheetView>
  </sheetViews>
  <sheetFormatPr baseColWidth="10" defaultColWidth="96" defaultRowHeight="12.75"/>
  <cols>
    <col min="1" max="1" width="48.85546875" style="132" bestFit="1" customWidth="1"/>
    <col min="2" max="10" width="8.7109375" style="160" customWidth="1"/>
    <col min="11" max="11" width="11.42578125" customWidth="1"/>
    <col min="12" max="12" width="9" style="132" bestFit="1" customWidth="1"/>
    <col min="13" max="255" width="96" style="132"/>
    <col min="256" max="256" width="0" style="132" hidden="1" customWidth="1"/>
    <col min="257" max="257" width="48.85546875" style="132" bestFit="1" customWidth="1"/>
    <col min="258" max="266" width="8.7109375" style="132" customWidth="1"/>
    <col min="267" max="267" width="11.42578125" style="132" customWidth="1"/>
    <col min="268" max="268" width="9" style="132" bestFit="1" customWidth="1"/>
    <col min="269" max="511" width="96" style="132"/>
    <col min="512" max="512" width="0" style="132" hidden="1" customWidth="1"/>
    <col min="513" max="513" width="48.85546875" style="132" bestFit="1" customWidth="1"/>
    <col min="514" max="522" width="8.7109375" style="132" customWidth="1"/>
    <col min="523" max="523" width="11.42578125" style="132" customWidth="1"/>
    <col min="524" max="524" width="9" style="132" bestFit="1" customWidth="1"/>
    <col min="525" max="767" width="96" style="132"/>
    <col min="768" max="768" width="0" style="132" hidden="1" customWidth="1"/>
    <col min="769" max="769" width="48.85546875" style="132" bestFit="1" customWidth="1"/>
    <col min="770" max="778" width="8.7109375" style="132" customWidth="1"/>
    <col min="779" max="779" width="11.42578125" style="132" customWidth="1"/>
    <col min="780" max="780" width="9" style="132" bestFit="1" customWidth="1"/>
    <col min="781" max="1023" width="96" style="132"/>
    <col min="1024" max="1024" width="0" style="132" hidden="1" customWidth="1"/>
    <col min="1025" max="1025" width="48.85546875" style="132" bestFit="1" customWidth="1"/>
    <col min="1026" max="1034" width="8.7109375" style="132" customWidth="1"/>
    <col min="1035" max="1035" width="11.42578125" style="132" customWidth="1"/>
    <col min="1036" max="1036" width="9" style="132" bestFit="1" customWidth="1"/>
    <col min="1037" max="1279" width="96" style="132"/>
    <col min="1280" max="1280" width="0" style="132" hidden="1" customWidth="1"/>
    <col min="1281" max="1281" width="48.85546875" style="132" bestFit="1" customWidth="1"/>
    <col min="1282" max="1290" width="8.7109375" style="132" customWidth="1"/>
    <col min="1291" max="1291" width="11.42578125" style="132" customWidth="1"/>
    <col min="1292" max="1292" width="9" style="132" bestFit="1" customWidth="1"/>
    <col min="1293" max="1535" width="96" style="132"/>
    <col min="1536" max="1536" width="0" style="132" hidden="1" customWidth="1"/>
    <col min="1537" max="1537" width="48.85546875" style="132" bestFit="1" customWidth="1"/>
    <col min="1538" max="1546" width="8.7109375" style="132" customWidth="1"/>
    <col min="1547" max="1547" width="11.42578125" style="132" customWidth="1"/>
    <col min="1548" max="1548" width="9" style="132" bestFit="1" customWidth="1"/>
    <col min="1549" max="1791" width="96" style="132"/>
    <col min="1792" max="1792" width="0" style="132" hidden="1" customWidth="1"/>
    <col min="1793" max="1793" width="48.85546875" style="132" bestFit="1" customWidth="1"/>
    <col min="1794" max="1802" width="8.7109375" style="132" customWidth="1"/>
    <col min="1803" max="1803" width="11.42578125" style="132" customWidth="1"/>
    <col min="1804" max="1804" width="9" style="132" bestFit="1" customWidth="1"/>
    <col min="1805" max="2047" width="96" style="132"/>
    <col min="2048" max="2048" width="0" style="132" hidden="1" customWidth="1"/>
    <col min="2049" max="2049" width="48.85546875" style="132" bestFit="1" customWidth="1"/>
    <col min="2050" max="2058" width="8.7109375" style="132" customWidth="1"/>
    <col min="2059" max="2059" width="11.42578125" style="132" customWidth="1"/>
    <col min="2060" max="2060" width="9" style="132" bestFit="1" customWidth="1"/>
    <col min="2061" max="2303" width="96" style="132"/>
    <col min="2304" max="2304" width="0" style="132" hidden="1" customWidth="1"/>
    <col min="2305" max="2305" width="48.85546875" style="132" bestFit="1" customWidth="1"/>
    <col min="2306" max="2314" width="8.7109375" style="132" customWidth="1"/>
    <col min="2315" max="2315" width="11.42578125" style="132" customWidth="1"/>
    <col min="2316" max="2316" width="9" style="132" bestFit="1" customWidth="1"/>
    <col min="2317" max="2559" width="96" style="132"/>
    <col min="2560" max="2560" width="0" style="132" hidden="1" customWidth="1"/>
    <col min="2561" max="2561" width="48.85546875" style="132" bestFit="1" customWidth="1"/>
    <col min="2562" max="2570" width="8.7109375" style="132" customWidth="1"/>
    <col min="2571" max="2571" width="11.42578125" style="132" customWidth="1"/>
    <col min="2572" max="2572" width="9" style="132" bestFit="1" customWidth="1"/>
    <col min="2573" max="2815" width="96" style="132"/>
    <col min="2816" max="2816" width="0" style="132" hidden="1" customWidth="1"/>
    <col min="2817" max="2817" width="48.85546875" style="132" bestFit="1" customWidth="1"/>
    <col min="2818" max="2826" width="8.7109375" style="132" customWidth="1"/>
    <col min="2827" max="2827" width="11.42578125" style="132" customWidth="1"/>
    <col min="2828" max="2828" width="9" style="132" bestFit="1" customWidth="1"/>
    <col min="2829" max="3071" width="96" style="132"/>
    <col min="3072" max="3072" width="0" style="132" hidden="1" customWidth="1"/>
    <col min="3073" max="3073" width="48.85546875" style="132" bestFit="1" customWidth="1"/>
    <col min="3074" max="3082" width="8.7109375" style="132" customWidth="1"/>
    <col min="3083" max="3083" width="11.42578125" style="132" customWidth="1"/>
    <col min="3084" max="3084" width="9" style="132" bestFit="1" customWidth="1"/>
    <col min="3085" max="3327" width="96" style="132"/>
    <col min="3328" max="3328" width="0" style="132" hidden="1" customWidth="1"/>
    <col min="3329" max="3329" width="48.85546875" style="132" bestFit="1" customWidth="1"/>
    <col min="3330" max="3338" width="8.7109375" style="132" customWidth="1"/>
    <col min="3339" max="3339" width="11.42578125" style="132" customWidth="1"/>
    <col min="3340" max="3340" width="9" style="132" bestFit="1" customWidth="1"/>
    <col min="3341" max="3583" width="96" style="132"/>
    <col min="3584" max="3584" width="0" style="132" hidden="1" customWidth="1"/>
    <col min="3585" max="3585" width="48.85546875" style="132" bestFit="1" customWidth="1"/>
    <col min="3586" max="3594" width="8.7109375" style="132" customWidth="1"/>
    <col min="3595" max="3595" width="11.42578125" style="132" customWidth="1"/>
    <col min="3596" max="3596" width="9" style="132" bestFit="1" customWidth="1"/>
    <col min="3597" max="3839" width="96" style="132"/>
    <col min="3840" max="3840" width="0" style="132" hidden="1" customWidth="1"/>
    <col min="3841" max="3841" width="48.85546875" style="132" bestFit="1" customWidth="1"/>
    <col min="3842" max="3850" width="8.7109375" style="132" customWidth="1"/>
    <col min="3851" max="3851" width="11.42578125" style="132" customWidth="1"/>
    <col min="3852" max="3852" width="9" style="132" bestFit="1" customWidth="1"/>
    <col min="3853" max="4095" width="96" style="132"/>
    <col min="4096" max="4096" width="0" style="132" hidden="1" customWidth="1"/>
    <col min="4097" max="4097" width="48.85546875" style="132" bestFit="1" customWidth="1"/>
    <col min="4098" max="4106" width="8.7109375" style="132" customWidth="1"/>
    <col min="4107" max="4107" width="11.42578125" style="132" customWidth="1"/>
    <col min="4108" max="4108" width="9" style="132" bestFit="1" customWidth="1"/>
    <col min="4109" max="4351" width="96" style="132"/>
    <col min="4352" max="4352" width="0" style="132" hidden="1" customWidth="1"/>
    <col min="4353" max="4353" width="48.85546875" style="132" bestFit="1" customWidth="1"/>
    <col min="4354" max="4362" width="8.7109375" style="132" customWidth="1"/>
    <col min="4363" max="4363" width="11.42578125" style="132" customWidth="1"/>
    <col min="4364" max="4364" width="9" style="132" bestFit="1" customWidth="1"/>
    <col min="4365" max="4607" width="96" style="132"/>
    <col min="4608" max="4608" width="0" style="132" hidden="1" customWidth="1"/>
    <col min="4609" max="4609" width="48.85546875" style="132" bestFit="1" customWidth="1"/>
    <col min="4610" max="4618" width="8.7109375" style="132" customWidth="1"/>
    <col min="4619" max="4619" width="11.42578125" style="132" customWidth="1"/>
    <col min="4620" max="4620" width="9" style="132" bestFit="1" customWidth="1"/>
    <col min="4621" max="4863" width="96" style="132"/>
    <col min="4864" max="4864" width="0" style="132" hidden="1" customWidth="1"/>
    <col min="4865" max="4865" width="48.85546875" style="132" bestFit="1" customWidth="1"/>
    <col min="4866" max="4874" width="8.7109375" style="132" customWidth="1"/>
    <col min="4875" max="4875" width="11.42578125" style="132" customWidth="1"/>
    <col min="4876" max="4876" width="9" style="132" bestFit="1" customWidth="1"/>
    <col min="4877" max="5119" width="96" style="132"/>
    <col min="5120" max="5120" width="0" style="132" hidden="1" customWidth="1"/>
    <col min="5121" max="5121" width="48.85546875" style="132" bestFit="1" customWidth="1"/>
    <col min="5122" max="5130" width="8.7109375" style="132" customWidth="1"/>
    <col min="5131" max="5131" width="11.42578125" style="132" customWidth="1"/>
    <col min="5132" max="5132" width="9" style="132" bestFit="1" customWidth="1"/>
    <col min="5133" max="5375" width="96" style="132"/>
    <col min="5376" max="5376" width="0" style="132" hidden="1" customWidth="1"/>
    <col min="5377" max="5377" width="48.85546875" style="132" bestFit="1" customWidth="1"/>
    <col min="5378" max="5386" width="8.7109375" style="132" customWidth="1"/>
    <col min="5387" max="5387" width="11.42578125" style="132" customWidth="1"/>
    <col min="5388" max="5388" width="9" style="132" bestFit="1" customWidth="1"/>
    <col min="5389" max="5631" width="96" style="132"/>
    <col min="5632" max="5632" width="0" style="132" hidden="1" customWidth="1"/>
    <col min="5633" max="5633" width="48.85546875" style="132" bestFit="1" customWidth="1"/>
    <col min="5634" max="5642" width="8.7109375" style="132" customWidth="1"/>
    <col min="5643" max="5643" width="11.42578125" style="132" customWidth="1"/>
    <col min="5644" max="5644" width="9" style="132" bestFit="1" customWidth="1"/>
    <col min="5645" max="5887" width="96" style="132"/>
    <col min="5888" max="5888" width="0" style="132" hidden="1" customWidth="1"/>
    <col min="5889" max="5889" width="48.85546875" style="132" bestFit="1" customWidth="1"/>
    <col min="5890" max="5898" width="8.7109375" style="132" customWidth="1"/>
    <col min="5899" max="5899" width="11.42578125" style="132" customWidth="1"/>
    <col min="5900" max="5900" width="9" style="132" bestFit="1" customWidth="1"/>
    <col min="5901" max="6143" width="96" style="132"/>
    <col min="6144" max="6144" width="0" style="132" hidden="1" customWidth="1"/>
    <col min="6145" max="6145" width="48.85546875" style="132" bestFit="1" customWidth="1"/>
    <col min="6146" max="6154" width="8.7109375" style="132" customWidth="1"/>
    <col min="6155" max="6155" width="11.42578125" style="132" customWidth="1"/>
    <col min="6156" max="6156" width="9" style="132" bestFit="1" customWidth="1"/>
    <col min="6157" max="6399" width="96" style="132"/>
    <col min="6400" max="6400" width="0" style="132" hidden="1" customWidth="1"/>
    <col min="6401" max="6401" width="48.85546875" style="132" bestFit="1" customWidth="1"/>
    <col min="6402" max="6410" width="8.7109375" style="132" customWidth="1"/>
    <col min="6411" max="6411" width="11.42578125" style="132" customWidth="1"/>
    <col min="6412" max="6412" width="9" style="132" bestFit="1" customWidth="1"/>
    <col min="6413" max="6655" width="96" style="132"/>
    <col min="6656" max="6656" width="0" style="132" hidden="1" customWidth="1"/>
    <col min="6657" max="6657" width="48.85546875" style="132" bestFit="1" customWidth="1"/>
    <col min="6658" max="6666" width="8.7109375" style="132" customWidth="1"/>
    <col min="6667" max="6667" width="11.42578125" style="132" customWidth="1"/>
    <col min="6668" max="6668" width="9" style="132" bestFit="1" customWidth="1"/>
    <col min="6669" max="6911" width="96" style="132"/>
    <col min="6912" max="6912" width="0" style="132" hidden="1" customWidth="1"/>
    <col min="6913" max="6913" width="48.85546875" style="132" bestFit="1" customWidth="1"/>
    <col min="6914" max="6922" width="8.7109375" style="132" customWidth="1"/>
    <col min="6923" max="6923" width="11.42578125" style="132" customWidth="1"/>
    <col min="6924" max="6924" width="9" style="132" bestFit="1" customWidth="1"/>
    <col min="6925" max="7167" width="96" style="132"/>
    <col min="7168" max="7168" width="0" style="132" hidden="1" customWidth="1"/>
    <col min="7169" max="7169" width="48.85546875" style="132" bestFit="1" customWidth="1"/>
    <col min="7170" max="7178" width="8.7109375" style="132" customWidth="1"/>
    <col min="7179" max="7179" width="11.42578125" style="132" customWidth="1"/>
    <col min="7180" max="7180" width="9" style="132" bestFit="1" customWidth="1"/>
    <col min="7181" max="7423" width="96" style="132"/>
    <col min="7424" max="7424" width="0" style="132" hidden="1" customWidth="1"/>
    <col min="7425" max="7425" width="48.85546875" style="132" bestFit="1" customWidth="1"/>
    <col min="7426" max="7434" width="8.7109375" style="132" customWidth="1"/>
    <col min="7435" max="7435" width="11.42578125" style="132" customWidth="1"/>
    <col min="7436" max="7436" width="9" style="132" bestFit="1" customWidth="1"/>
    <col min="7437" max="7679" width="96" style="132"/>
    <col min="7680" max="7680" width="0" style="132" hidden="1" customWidth="1"/>
    <col min="7681" max="7681" width="48.85546875" style="132" bestFit="1" customWidth="1"/>
    <col min="7682" max="7690" width="8.7109375" style="132" customWidth="1"/>
    <col min="7691" max="7691" width="11.42578125" style="132" customWidth="1"/>
    <col min="7692" max="7692" width="9" style="132" bestFit="1" customWidth="1"/>
    <col min="7693" max="7935" width="96" style="132"/>
    <col min="7936" max="7936" width="0" style="132" hidden="1" customWidth="1"/>
    <col min="7937" max="7937" width="48.85546875" style="132" bestFit="1" customWidth="1"/>
    <col min="7938" max="7946" width="8.7109375" style="132" customWidth="1"/>
    <col min="7947" max="7947" width="11.42578125" style="132" customWidth="1"/>
    <col min="7948" max="7948" width="9" style="132" bestFit="1" customWidth="1"/>
    <col min="7949" max="8191" width="96" style="132"/>
    <col min="8192" max="8192" width="0" style="132" hidden="1" customWidth="1"/>
    <col min="8193" max="8193" width="48.85546875" style="132" bestFit="1" customWidth="1"/>
    <col min="8194" max="8202" width="8.7109375" style="132" customWidth="1"/>
    <col min="8203" max="8203" width="11.42578125" style="132" customWidth="1"/>
    <col min="8204" max="8204" width="9" style="132" bestFit="1" customWidth="1"/>
    <col min="8205" max="8447" width="96" style="132"/>
    <col min="8448" max="8448" width="0" style="132" hidden="1" customWidth="1"/>
    <col min="8449" max="8449" width="48.85546875" style="132" bestFit="1" customWidth="1"/>
    <col min="8450" max="8458" width="8.7109375" style="132" customWidth="1"/>
    <col min="8459" max="8459" width="11.42578125" style="132" customWidth="1"/>
    <col min="8460" max="8460" width="9" style="132" bestFit="1" customWidth="1"/>
    <col min="8461" max="8703" width="96" style="132"/>
    <col min="8704" max="8704" width="0" style="132" hidden="1" customWidth="1"/>
    <col min="8705" max="8705" width="48.85546875" style="132" bestFit="1" customWidth="1"/>
    <col min="8706" max="8714" width="8.7109375" style="132" customWidth="1"/>
    <col min="8715" max="8715" width="11.42578125" style="132" customWidth="1"/>
    <col min="8716" max="8716" width="9" style="132" bestFit="1" customWidth="1"/>
    <col min="8717" max="8959" width="96" style="132"/>
    <col min="8960" max="8960" width="0" style="132" hidden="1" customWidth="1"/>
    <col min="8961" max="8961" width="48.85546875" style="132" bestFit="1" customWidth="1"/>
    <col min="8962" max="8970" width="8.7109375" style="132" customWidth="1"/>
    <col min="8971" max="8971" width="11.42578125" style="132" customWidth="1"/>
    <col min="8972" max="8972" width="9" style="132" bestFit="1" customWidth="1"/>
    <col min="8973" max="9215" width="96" style="132"/>
    <col min="9216" max="9216" width="0" style="132" hidden="1" customWidth="1"/>
    <col min="9217" max="9217" width="48.85546875" style="132" bestFit="1" customWidth="1"/>
    <col min="9218" max="9226" width="8.7109375" style="132" customWidth="1"/>
    <col min="9227" max="9227" width="11.42578125" style="132" customWidth="1"/>
    <col min="9228" max="9228" width="9" style="132" bestFit="1" customWidth="1"/>
    <col min="9229" max="9471" width="96" style="132"/>
    <col min="9472" max="9472" width="0" style="132" hidden="1" customWidth="1"/>
    <col min="9473" max="9473" width="48.85546875" style="132" bestFit="1" customWidth="1"/>
    <col min="9474" max="9482" width="8.7109375" style="132" customWidth="1"/>
    <col min="9483" max="9483" width="11.42578125" style="132" customWidth="1"/>
    <col min="9484" max="9484" width="9" style="132" bestFit="1" customWidth="1"/>
    <col min="9485" max="9727" width="96" style="132"/>
    <col min="9728" max="9728" width="0" style="132" hidden="1" customWidth="1"/>
    <col min="9729" max="9729" width="48.85546875" style="132" bestFit="1" customWidth="1"/>
    <col min="9730" max="9738" width="8.7109375" style="132" customWidth="1"/>
    <col min="9739" max="9739" width="11.42578125" style="132" customWidth="1"/>
    <col min="9740" max="9740" width="9" style="132" bestFit="1" customWidth="1"/>
    <col min="9741" max="9983" width="96" style="132"/>
    <col min="9984" max="9984" width="0" style="132" hidden="1" customWidth="1"/>
    <col min="9985" max="9985" width="48.85546875" style="132" bestFit="1" customWidth="1"/>
    <col min="9986" max="9994" width="8.7109375" style="132" customWidth="1"/>
    <col min="9995" max="9995" width="11.42578125" style="132" customWidth="1"/>
    <col min="9996" max="9996" width="9" style="132" bestFit="1" customWidth="1"/>
    <col min="9997" max="10239" width="96" style="132"/>
    <col min="10240" max="10240" width="0" style="132" hidden="1" customWidth="1"/>
    <col min="10241" max="10241" width="48.85546875" style="132" bestFit="1" customWidth="1"/>
    <col min="10242" max="10250" width="8.7109375" style="132" customWidth="1"/>
    <col min="10251" max="10251" width="11.42578125" style="132" customWidth="1"/>
    <col min="10252" max="10252" width="9" style="132" bestFit="1" customWidth="1"/>
    <col min="10253" max="10495" width="96" style="132"/>
    <col min="10496" max="10496" width="0" style="132" hidden="1" customWidth="1"/>
    <col min="10497" max="10497" width="48.85546875" style="132" bestFit="1" customWidth="1"/>
    <col min="10498" max="10506" width="8.7109375" style="132" customWidth="1"/>
    <col min="10507" max="10507" width="11.42578125" style="132" customWidth="1"/>
    <col min="10508" max="10508" width="9" style="132" bestFit="1" customWidth="1"/>
    <col min="10509" max="10751" width="96" style="132"/>
    <col min="10752" max="10752" width="0" style="132" hidden="1" customWidth="1"/>
    <col min="10753" max="10753" width="48.85546875" style="132" bestFit="1" customWidth="1"/>
    <col min="10754" max="10762" width="8.7109375" style="132" customWidth="1"/>
    <col min="10763" max="10763" width="11.42578125" style="132" customWidth="1"/>
    <col min="10764" max="10764" width="9" style="132" bestFit="1" customWidth="1"/>
    <col min="10765" max="11007" width="96" style="132"/>
    <col min="11008" max="11008" width="0" style="132" hidden="1" customWidth="1"/>
    <col min="11009" max="11009" width="48.85546875" style="132" bestFit="1" customWidth="1"/>
    <col min="11010" max="11018" width="8.7109375" style="132" customWidth="1"/>
    <col min="11019" max="11019" width="11.42578125" style="132" customWidth="1"/>
    <col min="11020" max="11020" width="9" style="132" bestFit="1" customWidth="1"/>
    <col min="11021" max="11263" width="96" style="132"/>
    <col min="11264" max="11264" width="0" style="132" hidden="1" customWidth="1"/>
    <col min="11265" max="11265" width="48.85546875" style="132" bestFit="1" customWidth="1"/>
    <col min="11266" max="11274" width="8.7109375" style="132" customWidth="1"/>
    <col min="11275" max="11275" width="11.42578125" style="132" customWidth="1"/>
    <col min="11276" max="11276" width="9" style="132" bestFit="1" customWidth="1"/>
    <col min="11277" max="11519" width="96" style="132"/>
    <col min="11520" max="11520" width="0" style="132" hidden="1" customWidth="1"/>
    <col min="11521" max="11521" width="48.85546875" style="132" bestFit="1" customWidth="1"/>
    <col min="11522" max="11530" width="8.7109375" style="132" customWidth="1"/>
    <col min="11531" max="11531" width="11.42578125" style="132" customWidth="1"/>
    <col min="11532" max="11532" width="9" style="132" bestFit="1" customWidth="1"/>
    <col min="11533" max="11775" width="96" style="132"/>
    <col min="11776" max="11776" width="0" style="132" hidden="1" customWidth="1"/>
    <col min="11777" max="11777" width="48.85546875" style="132" bestFit="1" customWidth="1"/>
    <col min="11778" max="11786" width="8.7109375" style="132" customWidth="1"/>
    <col min="11787" max="11787" width="11.42578125" style="132" customWidth="1"/>
    <col min="11788" max="11788" width="9" style="132" bestFit="1" customWidth="1"/>
    <col min="11789" max="12031" width="96" style="132"/>
    <col min="12032" max="12032" width="0" style="132" hidden="1" customWidth="1"/>
    <col min="12033" max="12033" width="48.85546875" style="132" bestFit="1" customWidth="1"/>
    <col min="12034" max="12042" width="8.7109375" style="132" customWidth="1"/>
    <col min="12043" max="12043" width="11.42578125" style="132" customWidth="1"/>
    <col min="12044" max="12044" width="9" style="132" bestFit="1" customWidth="1"/>
    <col min="12045" max="12287" width="96" style="132"/>
    <col min="12288" max="12288" width="0" style="132" hidden="1" customWidth="1"/>
    <col min="12289" max="12289" width="48.85546875" style="132" bestFit="1" customWidth="1"/>
    <col min="12290" max="12298" width="8.7109375" style="132" customWidth="1"/>
    <col min="12299" max="12299" width="11.42578125" style="132" customWidth="1"/>
    <col min="12300" max="12300" width="9" style="132" bestFit="1" customWidth="1"/>
    <col min="12301" max="12543" width="96" style="132"/>
    <col min="12544" max="12544" width="0" style="132" hidden="1" customWidth="1"/>
    <col min="12545" max="12545" width="48.85546875" style="132" bestFit="1" customWidth="1"/>
    <col min="12546" max="12554" width="8.7109375" style="132" customWidth="1"/>
    <col min="12555" max="12555" width="11.42578125" style="132" customWidth="1"/>
    <col min="12556" max="12556" width="9" style="132" bestFit="1" customWidth="1"/>
    <col min="12557" max="12799" width="96" style="132"/>
    <col min="12800" max="12800" width="0" style="132" hidden="1" customWidth="1"/>
    <col min="12801" max="12801" width="48.85546875" style="132" bestFit="1" customWidth="1"/>
    <col min="12802" max="12810" width="8.7109375" style="132" customWidth="1"/>
    <col min="12811" max="12811" width="11.42578125" style="132" customWidth="1"/>
    <col min="12812" max="12812" width="9" style="132" bestFit="1" customWidth="1"/>
    <col min="12813" max="13055" width="96" style="132"/>
    <col min="13056" max="13056" width="0" style="132" hidden="1" customWidth="1"/>
    <col min="13057" max="13057" width="48.85546875" style="132" bestFit="1" customWidth="1"/>
    <col min="13058" max="13066" width="8.7109375" style="132" customWidth="1"/>
    <col min="13067" max="13067" width="11.42578125" style="132" customWidth="1"/>
    <col min="13068" max="13068" width="9" style="132" bestFit="1" customWidth="1"/>
    <col min="13069" max="13311" width="96" style="132"/>
    <col min="13312" max="13312" width="0" style="132" hidden="1" customWidth="1"/>
    <col min="13313" max="13313" width="48.85546875" style="132" bestFit="1" customWidth="1"/>
    <col min="13314" max="13322" width="8.7109375" style="132" customWidth="1"/>
    <col min="13323" max="13323" width="11.42578125" style="132" customWidth="1"/>
    <col min="13324" max="13324" width="9" style="132" bestFit="1" customWidth="1"/>
    <col min="13325" max="13567" width="96" style="132"/>
    <col min="13568" max="13568" width="0" style="132" hidden="1" customWidth="1"/>
    <col min="13569" max="13569" width="48.85546875" style="132" bestFit="1" customWidth="1"/>
    <col min="13570" max="13578" width="8.7109375" style="132" customWidth="1"/>
    <col min="13579" max="13579" width="11.42578125" style="132" customWidth="1"/>
    <col min="13580" max="13580" width="9" style="132" bestFit="1" customWidth="1"/>
    <col min="13581" max="13823" width="96" style="132"/>
    <col min="13824" max="13824" width="0" style="132" hidden="1" customWidth="1"/>
    <col min="13825" max="13825" width="48.85546875" style="132" bestFit="1" customWidth="1"/>
    <col min="13826" max="13834" width="8.7109375" style="132" customWidth="1"/>
    <col min="13835" max="13835" width="11.42578125" style="132" customWidth="1"/>
    <col min="13836" max="13836" width="9" style="132" bestFit="1" customWidth="1"/>
    <col min="13837" max="14079" width="96" style="132"/>
    <col min="14080" max="14080" width="0" style="132" hidden="1" customWidth="1"/>
    <col min="14081" max="14081" width="48.85546875" style="132" bestFit="1" customWidth="1"/>
    <col min="14082" max="14090" width="8.7109375" style="132" customWidth="1"/>
    <col min="14091" max="14091" width="11.42578125" style="132" customWidth="1"/>
    <col min="14092" max="14092" width="9" style="132" bestFit="1" customWidth="1"/>
    <col min="14093" max="14335" width="96" style="132"/>
    <col min="14336" max="14336" width="0" style="132" hidden="1" customWidth="1"/>
    <col min="14337" max="14337" width="48.85546875" style="132" bestFit="1" customWidth="1"/>
    <col min="14338" max="14346" width="8.7109375" style="132" customWidth="1"/>
    <col min="14347" max="14347" width="11.42578125" style="132" customWidth="1"/>
    <col min="14348" max="14348" width="9" style="132" bestFit="1" customWidth="1"/>
    <col min="14349" max="14591" width="96" style="132"/>
    <col min="14592" max="14592" width="0" style="132" hidden="1" customWidth="1"/>
    <col min="14593" max="14593" width="48.85546875" style="132" bestFit="1" customWidth="1"/>
    <col min="14594" max="14602" width="8.7109375" style="132" customWidth="1"/>
    <col min="14603" max="14603" width="11.42578125" style="132" customWidth="1"/>
    <col min="14604" max="14604" width="9" style="132" bestFit="1" customWidth="1"/>
    <col min="14605" max="14847" width="96" style="132"/>
    <col min="14848" max="14848" width="0" style="132" hidden="1" customWidth="1"/>
    <col min="14849" max="14849" width="48.85546875" style="132" bestFit="1" customWidth="1"/>
    <col min="14850" max="14858" width="8.7109375" style="132" customWidth="1"/>
    <col min="14859" max="14859" width="11.42578125" style="132" customWidth="1"/>
    <col min="14860" max="14860" width="9" style="132" bestFit="1" customWidth="1"/>
    <col min="14861" max="15103" width="96" style="132"/>
    <col min="15104" max="15104" width="0" style="132" hidden="1" customWidth="1"/>
    <col min="15105" max="15105" width="48.85546875" style="132" bestFit="1" customWidth="1"/>
    <col min="15106" max="15114" width="8.7109375" style="132" customWidth="1"/>
    <col min="15115" max="15115" width="11.42578125" style="132" customWidth="1"/>
    <col min="15116" max="15116" width="9" style="132" bestFit="1" customWidth="1"/>
    <col min="15117" max="15359" width="96" style="132"/>
    <col min="15360" max="15360" width="0" style="132" hidden="1" customWidth="1"/>
    <col min="15361" max="15361" width="48.85546875" style="132" bestFit="1" customWidth="1"/>
    <col min="15362" max="15370" width="8.7109375" style="132" customWidth="1"/>
    <col min="15371" max="15371" width="11.42578125" style="132" customWidth="1"/>
    <col min="15372" max="15372" width="9" style="132" bestFit="1" customWidth="1"/>
    <col min="15373" max="15615" width="96" style="132"/>
    <col min="15616" max="15616" width="0" style="132" hidden="1" customWidth="1"/>
    <col min="15617" max="15617" width="48.85546875" style="132" bestFit="1" customWidth="1"/>
    <col min="15618" max="15626" width="8.7109375" style="132" customWidth="1"/>
    <col min="15627" max="15627" width="11.42578125" style="132" customWidth="1"/>
    <col min="15628" max="15628" width="9" style="132" bestFit="1" customWidth="1"/>
    <col min="15629" max="15871" width="96" style="132"/>
    <col min="15872" max="15872" width="0" style="132" hidden="1" customWidth="1"/>
    <col min="15873" max="15873" width="48.85546875" style="132" bestFit="1" customWidth="1"/>
    <col min="15874" max="15882" width="8.7109375" style="132" customWidth="1"/>
    <col min="15883" max="15883" width="11.42578125" style="132" customWidth="1"/>
    <col min="15884" max="15884" width="9" style="132" bestFit="1" customWidth="1"/>
    <col min="15885" max="16127" width="96" style="132"/>
    <col min="16128" max="16128" width="0" style="132" hidden="1" customWidth="1"/>
    <col min="16129" max="16129" width="48.85546875" style="132" bestFit="1" customWidth="1"/>
    <col min="16130" max="16138" width="8.7109375" style="132" customWidth="1"/>
    <col min="16139" max="16139" width="11.42578125" style="132" customWidth="1"/>
    <col min="16140" max="16140" width="9" style="132" bestFit="1" customWidth="1"/>
    <col min="16141" max="16384" width="96" style="132"/>
  </cols>
  <sheetData>
    <row r="1" spans="1:10" s="118" customFormat="1">
      <c r="A1" s="116" t="s">
        <v>418</v>
      </c>
      <c r="B1" s="117"/>
      <c r="C1" s="117"/>
      <c r="D1" s="117"/>
      <c r="E1" s="116"/>
      <c r="F1" s="116"/>
      <c r="G1" s="116"/>
      <c r="H1" s="117"/>
      <c r="I1" s="117"/>
      <c r="J1" s="117"/>
    </row>
    <row r="2" spans="1:10" s="124" customFormat="1" ht="15" customHeight="1">
      <c r="A2" s="119" t="s">
        <v>419</v>
      </c>
      <c r="B2" s="120" t="s">
        <v>499</v>
      </c>
      <c r="C2" s="120"/>
      <c r="D2" s="121"/>
      <c r="E2" s="122" t="s">
        <v>309</v>
      </c>
      <c r="F2" s="120"/>
      <c r="G2" s="121"/>
      <c r="H2" s="120" t="s">
        <v>500</v>
      </c>
      <c r="I2" s="123"/>
      <c r="J2" s="123"/>
    </row>
    <row r="3" spans="1:10" ht="27.75" customHeight="1" thickBot="1">
      <c r="A3" s="125"/>
      <c r="B3" s="126" t="s">
        <v>420</v>
      </c>
      <c r="C3" s="126" t="s">
        <v>421</v>
      </c>
      <c r="D3" s="127" t="s">
        <v>185</v>
      </c>
      <c r="E3" s="128" t="s">
        <v>420</v>
      </c>
      <c r="F3" s="129" t="s">
        <v>421</v>
      </c>
      <c r="G3" s="130" t="s">
        <v>185</v>
      </c>
      <c r="H3" s="126" t="s">
        <v>420</v>
      </c>
      <c r="I3" s="126" t="s">
        <v>421</v>
      </c>
      <c r="J3" s="131" t="s">
        <v>185</v>
      </c>
    </row>
    <row r="4" spans="1:10" s="139" customFormat="1" ht="13.5" thickTop="1">
      <c r="A4" s="134" t="s">
        <v>422</v>
      </c>
      <c r="B4" s="135"/>
      <c r="C4" s="135"/>
      <c r="D4" s="127"/>
      <c r="E4" s="136"/>
      <c r="F4" s="137"/>
      <c r="G4" s="138"/>
      <c r="H4" s="135"/>
      <c r="I4" s="135"/>
      <c r="J4" s="135"/>
    </row>
    <row r="5" spans="1:10" s="139" customFormat="1">
      <c r="A5" s="134"/>
      <c r="B5" s="135"/>
      <c r="C5" s="135"/>
      <c r="D5" s="127"/>
      <c r="E5" s="136"/>
      <c r="F5" s="137"/>
      <c r="G5" s="138"/>
      <c r="H5" s="135"/>
      <c r="I5" s="135"/>
      <c r="J5" s="135"/>
    </row>
    <row r="6" spans="1:10" s="139" customFormat="1">
      <c r="A6" s="140" t="s">
        <v>162</v>
      </c>
      <c r="B6" s="141"/>
      <c r="C6" s="141"/>
      <c r="D6" s="142"/>
      <c r="E6" s="143"/>
      <c r="F6" s="141"/>
      <c r="G6" s="142"/>
      <c r="H6" s="144"/>
      <c r="I6" s="144"/>
      <c r="J6" s="144"/>
    </row>
    <row r="7" spans="1:10" s="139" customFormat="1" ht="7.15" customHeight="1">
      <c r="A7" s="140"/>
      <c r="B7" s="141"/>
      <c r="C7" s="141"/>
      <c r="D7" s="142"/>
      <c r="E7" s="143"/>
      <c r="F7" s="141"/>
      <c r="G7" s="142"/>
      <c r="H7" s="144"/>
      <c r="I7" s="144"/>
      <c r="J7" s="144"/>
    </row>
    <row r="8" spans="1:10" s="139" customFormat="1" ht="12.75" customHeight="1">
      <c r="A8" s="145" t="s">
        <v>163</v>
      </c>
      <c r="B8" s="141"/>
      <c r="C8" s="141"/>
      <c r="D8" s="142"/>
      <c r="E8" s="143"/>
      <c r="F8" s="141"/>
      <c r="G8" s="142"/>
      <c r="H8" s="144"/>
      <c r="I8" s="144"/>
      <c r="J8" s="144"/>
    </row>
    <row r="9" spans="1:10" s="139" customFormat="1">
      <c r="A9" s="146" t="s">
        <v>164</v>
      </c>
      <c r="B9" s="22">
        <v>113.4</v>
      </c>
      <c r="C9" s="22">
        <v>0</v>
      </c>
      <c r="D9" s="147">
        <v>113.4</v>
      </c>
      <c r="E9" s="22">
        <v>129.4</v>
      </c>
      <c r="F9" s="22">
        <v>2</v>
      </c>
      <c r="G9" s="147">
        <v>131.4</v>
      </c>
      <c r="H9" s="148">
        <v>16</v>
      </c>
      <c r="I9" s="22">
        <v>2</v>
      </c>
      <c r="J9" s="22">
        <v>18</v>
      </c>
    </row>
    <row r="10" spans="1:10" s="139" customFormat="1">
      <c r="A10" s="146" t="s">
        <v>165</v>
      </c>
      <c r="B10" s="22">
        <v>500.2</v>
      </c>
      <c r="C10" s="22">
        <v>6</v>
      </c>
      <c r="D10" s="147">
        <v>506.2</v>
      </c>
      <c r="E10" s="22">
        <v>513.20000000000005</v>
      </c>
      <c r="F10" s="22">
        <v>7</v>
      </c>
      <c r="G10" s="147">
        <v>520.20000000000005</v>
      </c>
      <c r="H10" s="148">
        <v>13.000000000000057</v>
      </c>
      <c r="I10" s="22">
        <v>1</v>
      </c>
      <c r="J10" s="22">
        <v>14.000000000000057</v>
      </c>
    </row>
    <row r="11" spans="1:10" s="139" customFormat="1">
      <c r="A11" s="146" t="s">
        <v>166</v>
      </c>
      <c r="B11" s="22">
        <v>365.1</v>
      </c>
      <c r="C11" s="22">
        <v>22</v>
      </c>
      <c r="D11" s="147">
        <v>387.1</v>
      </c>
      <c r="E11" s="22">
        <v>363.1</v>
      </c>
      <c r="F11" s="22">
        <v>19</v>
      </c>
      <c r="G11" s="147">
        <v>382.1</v>
      </c>
      <c r="H11" s="148">
        <v>-2</v>
      </c>
      <c r="I11" s="22">
        <v>-3</v>
      </c>
      <c r="J11" s="22">
        <v>-5</v>
      </c>
    </row>
    <row r="12" spans="1:10" s="139" customFormat="1">
      <c r="A12" s="146" t="s">
        <v>167</v>
      </c>
      <c r="B12" s="22">
        <v>433</v>
      </c>
      <c r="C12" s="22">
        <v>26</v>
      </c>
      <c r="D12" s="147">
        <v>459</v>
      </c>
      <c r="E12" s="22">
        <v>456</v>
      </c>
      <c r="F12" s="22">
        <v>26</v>
      </c>
      <c r="G12" s="147">
        <v>482</v>
      </c>
      <c r="H12" s="148">
        <v>23</v>
      </c>
      <c r="I12" s="22">
        <v>0</v>
      </c>
      <c r="J12" s="22">
        <v>23</v>
      </c>
    </row>
    <row r="13" spans="1:10" s="139" customFormat="1">
      <c r="A13" s="134" t="s">
        <v>168</v>
      </c>
      <c r="B13" s="22"/>
      <c r="C13" s="22"/>
      <c r="D13" s="147"/>
      <c r="E13" s="22"/>
      <c r="F13" s="22"/>
      <c r="G13" s="147"/>
      <c r="H13" s="148"/>
      <c r="I13" s="22"/>
      <c r="J13" s="22"/>
    </row>
    <row r="14" spans="1:10" s="139" customFormat="1">
      <c r="A14" s="146" t="s">
        <v>169</v>
      </c>
      <c r="B14" s="22">
        <v>2691.3</v>
      </c>
      <c r="C14" s="22">
        <v>5</v>
      </c>
      <c r="D14" s="147">
        <v>2696.3</v>
      </c>
      <c r="E14" s="22">
        <v>2733.3</v>
      </c>
      <c r="F14" s="22">
        <v>6</v>
      </c>
      <c r="G14" s="147">
        <v>2739.3</v>
      </c>
      <c r="H14" s="148">
        <v>42</v>
      </c>
      <c r="I14" s="22">
        <v>1</v>
      </c>
      <c r="J14" s="22">
        <v>43</v>
      </c>
    </row>
    <row r="15" spans="1:10" s="139" customFormat="1">
      <c r="A15" s="146" t="s">
        <v>170</v>
      </c>
      <c r="B15" s="22">
        <v>5957.4000000000005</v>
      </c>
      <c r="C15" s="22">
        <v>19.5</v>
      </c>
      <c r="D15" s="147">
        <v>5976.9000000000005</v>
      </c>
      <c r="E15" s="22">
        <v>5904.9000000000005</v>
      </c>
      <c r="F15" s="22">
        <v>13</v>
      </c>
      <c r="G15" s="147">
        <v>5917.9000000000005</v>
      </c>
      <c r="H15" s="148">
        <v>-52.5</v>
      </c>
      <c r="I15" s="22">
        <v>-6.5</v>
      </c>
      <c r="J15" s="22">
        <v>-59</v>
      </c>
    </row>
    <row r="16" spans="1:10" s="151" customFormat="1">
      <c r="A16" s="134" t="s">
        <v>192</v>
      </c>
      <c r="B16" s="22"/>
      <c r="C16" s="22"/>
      <c r="D16" s="147"/>
      <c r="E16" s="22"/>
      <c r="F16" s="22"/>
      <c r="G16" s="149"/>
      <c r="H16" s="150"/>
      <c r="I16" s="101"/>
      <c r="J16" s="101"/>
    </row>
    <row r="17" spans="1:10" s="139" customFormat="1">
      <c r="A17" s="146" t="s">
        <v>193</v>
      </c>
      <c r="B17" s="22">
        <v>32</v>
      </c>
      <c r="C17" s="22">
        <v>0</v>
      </c>
      <c r="D17" s="147">
        <v>32</v>
      </c>
      <c r="E17" s="22">
        <v>33</v>
      </c>
      <c r="F17" s="22">
        <v>0</v>
      </c>
      <c r="G17" s="147">
        <v>33</v>
      </c>
      <c r="H17" s="148">
        <v>1</v>
      </c>
      <c r="I17" s="22">
        <v>0</v>
      </c>
      <c r="J17" s="22">
        <v>1</v>
      </c>
    </row>
    <row r="18" spans="1:10" s="139" customFormat="1">
      <c r="A18" s="146" t="s">
        <v>194</v>
      </c>
      <c r="B18" s="22">
        <v>33</v>
      </c>
      <c r="C18" s="22">
        <v>0</v>
      </c>
      <c r="D18" s="147">
        <v>33</v>
      </c>
      <c r="E18" s="22">
        <v>36</v>
      </c>
      <c r="F18" s="22">
        <v>0</v>
      </c>
      <c r="G18" s="147">
        <v>36</v>
      </c>
      <c r="H18" s="148">
        <v>3</v>
      </c>
      <c r="I18" s="22">
        <v>0</v>
      </c>
      <c r="J18" s="22">
        <v>3</v>
      </c>
    </row>
    <row r="19" spans="1:10" s="139" customFormat="1">
      <c r="A19" s="146" t="s">
        <v>195</v>
      </c>
      <c r="B19" s="22">
        <v>4.3</v>
      </c>
      <c r="C19" s="22">
        <v>0</v>
      </c>
      <c r="D19" s="147">
        <v>4.3</v>
      </c>
      <c r="E19" s="22">
        <v>4.3</v>
      </c>
      <c r="F19" s="22">
        <v>0</v>
      </c>
      <c r="G19" s="147">
        <v>4.3</v>
      </c>
      <c r="H19" s="148">
        <v>0</v>
      </c>
      <c r="I19" s="22">
        <v>0</v>
      </c>
      <c r="J19" s="22">
        <v>0</v>
      </c>
    </row>
    <row r="20" spans="1:10" s="139" customFormat="1">
      <c r="A20" s="146" t="s">
        <v>196</v>
      </c>
      <c r="B20" s="22">
        <v>2</v>
      </c>
      <c r="C20" s="22">
        <v>0</v>
      </c>
      <c r="D20" s="147">
        <v>2</v>
      </c>
      <c r="E20" s="22">
        <v>2</v>
      </c>
      <c r="F20" s="22">
        <v>0</v>
      </c>
      <c r="G20" s="147">
        <v>2</v>
      </c>
      <c r="H20" s="148">
        <v>0</v>
      </c>
      <c r="I20" s="22">
        <v>0</v>
      </c>
      <c r="J20" s="22">
        <v>0</v>
      </c>
    </row>
    <row r="21" spans="1:10" s="151" customFormat="1">
      <c r="A21" s="134" t="s">
        <v>171</v>
      </c>
      <c r="B21" s="152">
        <v>10131.700000000001</v>
      </c>
      <c r="C21" s="152">
        <v>78.5</v>
      </c>
      <c r="D21" s="153">
        <v>10210.200000000001</v>
      </c>
      <c r="E21" s="152">
        <v>10175.200000000001</v>
      </c>
      <c r="F21" s="152">
        <v>73</v>
      </c>
      <c r="G21" s="153">
        <v>10248.200000000001</v>
      </c>
      <c r="H21" s="154">
        <v>43.500000000000057</v>
      </c>
      <c r="I21" s="152">
        <v>-5.5</v>
      </c>
      <c r="J21" s="152">
        <v>38.000000000000057</v>
      </c>
    </row>
    <row r="22" spans="1:10" s="139" customFormat="1">
      <c r="A22" s="146"/>
      <c r="B22" s="22"/>
      <c r="C22" s="22"/>
      <c r="D22" s="147"/>
      <c r="E22" s="22"/>
      <c r="F22" s="22"/>
      <c r="G22" s="147"/>
      <c r="H22" s="148"/>
      <c r="I22" s="22"/>
      <c r="J22" s="22"/>
    </row>
    <row r="23" spans="1:10" s="139" customFormat="1">
      <c r="A23" s="134" t="s">
        <v>313</v>
      </c>
      <c r="B23" s="22"/>
      <c r="C23" s="22"/>
      <c r="D23" s="147"/>
      <c r="E23" s="22"/>
      <c r="F23" s="22"/>
      <c r="G23" s="147"/>
      <c r="H23" s="148"/>
      <c r="I23" s="22"/>
      <c r="J23" s="22"/>
    </row>
    <row r="24" spans="1:10" s="139" customFormat="1">
      <c r="A24" s="146" t="s">
        <v>208</v>
      </c>
      <c r="B24" s="22">
        <v>249.3</v>
      </c>
      <c r="C24" s="22">
        <v>10</v>
      </c>
      <c r="D24" s="147">
        <v>259.3</v>
      </c>
      <c r="E24" s="22">
        <v>251.3</v>
      </c>
      <c r="F24" s="22">
        <v>16</v>
      </c>
      <c r="G24" s="147">
        <v>267.3</v>
      </c>
      <c r="H24" s="148">
        <v>2</v>
      </c>
      <c r="I24" s="22">
        <v>6</v>
      </c>
      <c r="J24" s="22">
        <v>8</v>
      </c>
    </row>
    <row r="25" spans="1:10" s="139" customFormat="1">
      <c r="A25" s="146" t="s">
        <v>209</v>
      </c>
      <c r="B25" s="22">
        <v>168.2</v>
      </c>
      <c r="C25" s="22">
        <v>10</v>
      </c>
      <c r="D25" s="147">
        <v>178.2</v>
      </c>
      <c r="E25" s="22">
        <v>180.2</v>
      </c>
      <c r="F25" s="22">
        <v>10</v>
      </c>
      <c r="G25" s="147">
        <v>190.2</v>
      </c>
      <c r="H25" s="148">
        <v>12</v>
      </c>
      <c r="I25" s="22">
        <v>0</v>
      </c>
      <c r="J25" s="22">
        <v>12</v>
      </c>
    </row>
    <row r="26" spans="1:10" s="139" customFormat="1">
      <c r="A26" s="146" t="s">
        <v>210</v>
      </c>
      <c r="B26" s="22">
        <v>662.19999999999993</v>
      </c>
      <c r="C26" s="22">
        <v>19</v>
      </c>
      <c r="D26" s="147">
        <v>681.19999999999993</v>
      </c>
      <c r="E26" s="22">
        <v>673.19999999999993</v>
      </c>
      <c r="F26" s="22">
        <v>18</v>
      </c>
      <c r="G26" s="147">
        <v>691.19999999999993</v>
      </c>
      <c r="H26" s="148">
        <v>11</v>
      </c>
      <c r="I26" s="22">
        <v>-1</v>
      </c>
      <c r="J26" s="22">
        <v>10</v>
      </c>
    </row>
    <row r="27" spans="1:10" s="139" customFormat="1">
      <c r="A27" s="146" t="s">
        <v>211</v>
      </c>
      <c r="B27" s="22">
        <v>209.8</v>
      </c>
      <c r="C27" s="22">
        <v>1</v>
      </c>
      <c r="D27" s="147">
        <v>210.8</v>
      </c>
      <c r="E27" s="22">
        <v>212.8</v>
      </c>
      <c r="F27" s="22">
        <v>1</v>
      </c>
      <c r="G27" s="147">
        <v>213.8</v>
      </c>
      <c r="H27" s="148">
        <v>3</v>
      </c>
      <c r="I27" s="22">
        <v>0</v>
      </c>
      <c r="J27" s="22">
        <v>3</v>
      </c>
    </row>
    <row r="28" spans="1:10" s="139" customFormat="1">
      <c r="A28" s="146" t="s">
        <v>212</v>
      </c>
      <c r="B28" s="22">
        <v>467.8</v>
      </c>
      <c r="C28" s="22">
        <v>0</v>
      </c>
      <c r="D28" s="147">
        <v>467.8</v>
      </c>
      <c r="E28" s="22">
        <v>469</v>
      </c>
      <c r="F28" s="22">
        <v>2</v>
      </c>
      <c r="G28" s="147">
        <v>471</v>
      </c>
      <c r="H28" s="148">
        <v>1.1999999999999886</v>
      </c>
      <c r="I28" s="22">
        <v>2</v>
      </c>
      <c r="J28" s="22">
        <v>3.1999999999999886</v>
      </c>
    </row>
    <row r="29" spans="1:10" s="139" customFormat="1">
      <c r="A29" s="146" t="s">
        <v>213</v>
      </c>
      <c r="B29" s="22">
        <v>23.5</v>
      </c>
      <c r="C29" s="22">
        <v>10</v>
      </c>
      <c r="D29" s="147">
        <v>33.5</v>
      </c>
      <c r="E29" s="22">
        <v>32.5</v>
      </c>
      <c r="F29" s="22">
        <v>0</v>
      </c>
      <c r="G29" s="147">
        <v>32.5</v>
      </c>
      <c r="H29" s="148">
        <v>9</v>
      </c>
      <c r="I29" s="22">
        <v>-10</v>
      </c>
      <c r="J29" s="22">
        <v>-1</v>
      </c>
    </row>
    <row r="30" spans="1:10" s="151" customFormat="1">
      <c r="A30" s="134" t="s">
        <v>214</v>
      </c>
      <c r="B30" s="152">
        <v>1780.7999999999997</v>
      </c>
      <c r="C30" s="152">
        <v>50</v>
      </c>
      <c r="D30" s="153">
        <v>1830.7999999999997</v>
      </c>
      <c r="E30" s="152">
        <v>1818.9999999999998</v>
      </c>
      <c r="F30" s="152">
        <v>47</v>
      </c>
      <c r="G30" s="153">
        <v>1865.9999999999998</v>
      </c>
      <c r="H30" s="154">
        <v>38.199999999999989</v>
      </c>
      <c r="I30" s="152">
        <v>-3</v>
      </c>
      <c r="J30" s="152">
        <v>35.199999999999989</v>
      </c>
    </row>
    <row r="31" spans="1:10" s="139" customFormat="1">
      <c r="A31" s="146"/>
      <c r="B31" s="22"/>
      <c r="C31" s="22"/>
      <c r="D31" s="147"/>
      <c r="E31" s="22"/>
      <c r="F31" s="22"/>
      <c r="G31" s="147"/>
      <c r="H31" s="148"/>
      <c r="I31" s="22"/>
      <c r="J31" s="22"/>
    </row>
    <row r="32" spans="1:10" s="139" customFormat="1">
      <c r="A32" s="134" t="s">
        <v>222</v>
      </c>
      <c r="B32" s="22"/>
      <c r="C32" s="22"/>
      <c r="D32" s="147"/>
      <c r="E32" s="22"/>
      <c r="F32" s="22"/>
      <c r="G32" s="147"/>
      <c r="H32" s="148"/>
      <c r="I32" s="22"/>
      <c r="J32" s="22"/>
    </row>
    <row r="33" spans="1:10" s="139" customFormat="1">
      <c r="A33" s="146" t="s">
        <v>223</v>
      </c>
      <c r="B33" s="22">
        <v>74</v>
      </c>
      <c r="C33" s="22">
        <v>81.8</v>
      </c>
      <c r="D33" s="147">
        <v>155.80000000000001</v>
      </c>
      <c r="E33" s="22">
        <v>75.3</v>
      </c>
      <c r="F33" s="22">
        <v>95</v>
      </c>
      <c r="G33" s="147">
        <v>170.3</v>
      </c>
      <c r="H33" s="148">
        <v>1.2999999999999972</v>
      </c>
      <c r="I33" s="22">
        <v>13.200000000000003</v>
      </c>
      <c r="J33" s="22">
        <v>14.5</v>
      </c>
    </row>
    <row r="34" spans="1:10" s="139" customFormat="1">
      <c r="A34" s="146" t="s">
        <v>224</v>
      </c>
      <c r="B34" s="22">
        <v>803.90000000000009</v>
      </c>
      <c r="C34" s="22">
        <v>143.69999999999999</v>
      </c>
      <c r="D34" s="147">
        <v>947.60000000000014</v>
      </c>
      <c r="E34" s="22">
        <v>808.00000000000011</v>
      </c>
      <c r="F34" s="22">
        <v>148.50000000000003</v>
      </c>
      <c r="G34" s="147">
        <v>956.50000000000011</v>
      </c>
      <c r="H34" s="148">
        <v>4.1000000000000227</v>
      </c>
      <c r="I34" s="22">
        <v>4.8000000000000398</v>
      </c>
      <c r="J34" s="22">
        <v>8.9000000000000625</v>
      </c>
    </row>
    <row r="35" spans="1:10" s="139" customFormat="1">
      <c r="A35" s="146" t="s">
        <v>225</v>
      </c>
      <c r="B35" s="22">
        <v>239.89999999999998</v>
      </c>
      <c r="C35" s="22">
        <v>61.8</v>
      </c>
      <c r="D35" s="147">
        <v>301.7</v>
      </c>
      <c r="E35" s="22">
        <v>252.5</v>
      </c>
      <c r="F35" s="22">
        <v>62.8</v>
      </c>
      <c r="G35" s="147">
        <v>315.3</v>
      </c>
      <c r="H35" s="148">
        <v>12.600000000000023</v>
      </c>
      <c r="I35" s="22">
        <v>1</v>
      </c>
      <c r="J35" s="22">
        <v>13.600000000000023</v>
      </c>
    </row>
    <row r="36" spans="1:10" s="139" customFormat="1">
      <c r="A36" s="146" t="s">
        <v>226</v>
      </c>
      <c r="B36" s="22">
        <v>222.7</v>
      </c>
      <c r="C36" s="22">
        <v>209.8</v>
      </c>
      <c r="D36" s="147">
        <v>432.5</v>
      </c>
      <c r="E36" s="22">
        <v>219.4</v>
      </c>
      <c r="F36" s="22">
        <v>210.9</v>
      </c>
      <c r="G36" s="147">
        <v>430.3</v>
      </c>
      <c r="H36" s="148">
        <v>-3.2999999999999829</v>
      </c>
      <c r="I36" s="22">
        <v>1.0999999999999943</v>
      </c>
      <c r="J36" s="22">
        <v>-2.1999999999999886</v>
      </c>
    </row>
    <row r="37" spans="1:10" s="139" customFormat="1">
      <c r="A37" s="146" t="s">
        <v>227</v>
      </c>
      <c r="B37" s="22">
        <v>226.1</v>
      </c>
      <c r="C37" s="22">
        <v>59</v>
      </c>
      <c r="D37" s="147">
        <v>285.10000000000002</v>
      </c>
      <c r="E37" s="22">
        <v>260.70000000000005</v>
      </c>
      <c r="F37" s="22">
        <v>44.300000000000004</v>
      </c>
      <c r="G37" s="147">
        <v>305.00000000000006</v>
      </c>
      <c r="H37" s="148">
        <v>34.600000000000051</v>
      </c>
      <c r="I37" s="22">
        <v>-14.699999999999996</v>
      </c>
      <c r="J37" s="22">
        <v>19.900000000000055</v>
      </c>
    </row>
    <row r="38" spans="1:10" s="151" customFormat="1">
      <c r="A38" s="134" t="s">
        <v>228</v>
      </c>
      <c r="B38" s="152">
        <v>1566.6000000000001</v>
      </c>
      <c r="C38" s="152">
        <v>556.1</v>
      </c>
      <c r="D38" s="153">
        <v>2122.7000000000003</v>
      </c>
      <c r="E38" s="152">
        <v>1615.9000000000003</v>
      </c>
      <c r="F38" s="152">
        <v>561.5</v>
      </c>
      <c r="G38" s="153">
        <v>2177.4</v>
      </c>
      <c r="H38" s="154">
        <v>49.300000000000111</v>
      </c>
      <c r="I38" s="152">
        <v>5.4000000000000412</v>
      </c>
      <c r="J38" s="152">
        <v>54.700000000000152</v>
      </c>
    </row>
    <row r="39" spans="1:10" s="139" customFormat="1">
      <c r="A39" s="146"/>
      <c r="B39" s="22"/>
      <c r="C39" s="22"/>
      <c r="D39" s="147"/>
      <c r="E39" s="22"/>
      <c r="F39" s="22"/>
      <c r="G39" s="147"/>
      <c r="H39" s="148"/>
      <c r="I39" s="22"/>
      <c r="J39" s="22"/>
    </row>
    <row r="40" spans="1:10" s="139" customFormat="1">
      <c r="A40" s="134" t="s">
        <v>234</v>
      </c>
      <c r="B40" s="22"/>
      <c r="C40" s="22"/>
      <c r="D40" s="147"/>
      <c r="E40" s="22"/>
      <c r="F40" s="22"/>
      <c r="G40" s="147"/>
      <c r="H40" s="148"/>
      <c r="I40" s="22"/>
      <c r="J40" s="22"/>
    </row>
    <row r="41" spans="1:10" s="139" customFormat="1">
      <c r="A41" s="146" t="s">
        <v>235</v>
      </c>
      <c r="B41" s="22">
        <v>165.6</v>
      </c>
      <c r="C41" s="22">
        <v>4.8</v>
      </c>
      <c r="D41" s="147">
        <v>170.4</v>
      </c>
      <c r="E41" s="22">
        <v>170.1</v>
      </c>
      <c r="F41" s="22">
        <v>7.1999999999999993</v>
      </c>
      <c r="G41" s="147">
        <v>177.29999999999998</v>
      </c>
      <c r="H41" s="148">
        <v>4.5</v>
      </c>
      <c r="I41" s="22">
        <v>2.3999999999999995</v>
      </c>
      <c r="J41" s="22">
        <v>6.8999999999999995</v>
      </c>
    </row>
    <row r="42" spans="1:10" s="139" customFormat="1">
      <c r="A42" s="146" t="s">
        <v>97</v>
      </c>
      <c r="B42" s="22">
        <v>69</v>
      </c>
      <c r="C42" s="22">
        <v>0</v>
      </c>
      <c r="D42" s="147">
        <v>69</v>
      </c>
      <c r="E42" s="22">
        <v>65</v>
      </c>
      <c r="F42" s="22">
        <v>0</v>
      </c>
      <c r="G42" s="147">
        <v>65</v>
      </c>
      <c r="H42" s="148">
        <v>-4</v>
      </c>
      <c r="I42" s="22">
        <v>0</v>
      </c>
      <c r="J42" s="22">
        <v>-4</v>
      </c>
    </row>
    <row r="43" spans="1:10" s="139" customFormat="1">
      <c r="A43" s="146" t="s">
        <v>236</v>
      </c>
      <c r="B43" s="22">
        <v>51</v>
      </c>
      <c r="C43" s="22">
        <v>1</v>
      </c>
      <c r="D43" s="147">
        <v>52</v>
      </c>
      <c r="E43" s="22">
        <v>51</v>
      </c>
      <c r="F43" s="22">
        <v>1</v>
      </c>
      <c r="G43" s="147">
        <v>52</v>
      </c>
      <c r="H43" s="148">
        <v>0</v>
      </c>
      <c r="I43" s="22">
        <v>0</v>
      </c>
      <c r="J43" s="22">
        <v>0</v>
      </c>
    </row>
    <row r="44" spans="1:10" s="139" customFormat="1">
      <c r="A44" s="146" t="s">
        <v>237</v>
      </c>
      <c r="B44" s="22">
        <v>232.4</v>
      </c>
      <c r="C44" s="22">
        <v>19.7</v>
      </c>
      <c r="D44" s="147">
        <v>252.1</v>
      </c>
      <c r="E44" s="22">
        <v>244.7</v>
      </c>
      <c r="F44" s="22">
        <v>20.099999999999998</v>
      </c>
      <c r="G44" s="147">
        <v>264.8</v>
      </c>
      <c r="H44" s="148">
        <v>12.299999999999983</v>
      </c>
      <c r="I44" s="22">
        <v>0.39999999999999858</v>
      </c>
      <c r="J44" s="22">
        <v>12.699999999999982</v>
      </c>
    </row>
    <row r="45" spans="1:10" s="139" customFormat="1">
      <c r="A45" s="146" t="s">
        <v>238</v>
      </c>
      <c r="B45" s="22">
        <v>373.8</v>
      </c>
      <c r="C45" s="22">
        <v>4</v>
      </c>
      <c r="D45" s="147">
        <v>377.8</v>
      </c>
      <c r="E45" s="22">
        <v>389</v>
      </c>
      <c r="F45" s="22">
        <v>4</v>
      </c>
      <c r="G45" s="147">
        <v>393</v>
      </c>
      <c r="H45" s="148">
        <v>15.199999999999989</v>
      </c>
      <c r="I45" s="22">
        <v>0</v>
      </c>
      <c r="J45" s="22">
        <v>15.199999999999989</v>
      </c>
    </row>
    <row r="46" spans="1:10" s="139" customFormat="1">
      <c r="A46" s="146" t="s">
        <v>239</v>
      </c>
      <c r="B46" s="22">
        <v>102</v>
      </c>
      <c r="C46" s="22">
        <v>0</v>
      </c>
      <c r="D46" s="147">
        <v>102</v>
      </c>
      <c r="E46" s="22">
        <v>105</v>
      </c>
      <c r="F46" s="22">
        <v>0</v>
      </c>
      <c r="G46" s="147">
        <v>105</v>
      </c>
      <c r="H46" s="148">
        <v>3</v>
      </c>
      <c r="I46" s="22">
        <v>0</v>
      </c>
      <c r="J46" s="22">
        <v>3</v>
      </c>
    </row>
    <row r="47" spans="1:10" s="151" customFormat="1">
      <c r="A47" s="134" t="s">
        <v>240</v>
      </c>
      <c r="B47" s="152">
        <v>993.8</v>
      </c>
      <c r="C47" s="152">
        <v>29.5</v>
      </c>
      <c r="D47" s="153">
        <v>1023.3</v>
      </c>
      <c r="E47" s="152">
        <v>1024.8</v>
      </c>
      <c r="F47" s="152">
        <v>32.299999999999997</v>
      </c>
      <c r="G47" s="153">
        <v>1057.0999999999999</v>
      </c>
      <c r="H47" s="154">
        <v>30.999999999999972</v>
      </c>
      <c r="I47" s="152">
        <v>2.799999999999998</v>
      </c>
      <c r="J47" s="152">
        <v>33.799999999999969</v>
      </c>
    </row>
    <row r="48" spans="1:10" s="139" customFormat="1">
      <c r="A48" s="146"/>
      <c r="B48" s="22"/>
      <c r="C48" s="22"/>
      <c r="D48" s="147"/>
      <c r="E48" s="22"/>
      <c r="F48" s="22"/>
      <c r="G48" s="147"/>
      <c r="H48" s="148"/>
      <c r="I48" s="22"/>
      <c r="J48" s="22"/>
    </row>
    <row r="49" spans="1:10" s="139" customFormat="1">
      <c r="A49" s="134" t="s">
        <v>248</v>
      </c>
      <c r="B49" s="22"/>
      <c r="C49" s="22"/>
      <c r="D49" s="147"/>
      <c r="E49" s="22"/>
      <c r="F49" s="22"/>
      <c r="G49" s="147"/>
      <c r="H49" s="148"/>
      <c r="I49" s="22"/>
      <c r="J49" s="22"/>
    </row>
    <row r="50" spans="1:10" s="139" customFormat="1">
      <c r="A50" s="146" t="s">
        <v>249</v>
      </c>
      <c r="B50" s="22">
        <v>90.9</v>
      </c>
      <c r="C50" s="22">
        <v>5</v>
      </c>
      <c r="D50" s="147">
        <v>95.9</v>
      </c>
      <c r="E50" s="22">
        <v>98</v>
      </c>
      <c r="F50" s="22">
        <v>3</v>
      </c>
      <c r="G50" s="147">
        <v>101</v>
      </c>
      <c r="H50" s="148">
        <v>7.0999999999999943</v>
      </c>
      <c r="I50" s="22">
        <v>-2</v>
      </c>
      <c r="J50" s="22">
        <v>5.0999999999999943</v>
      </c>
    </row>
    <row r="51" spans="1:10" s="139" customFormat="1">
      <c r="A51" s="146" t="s">
        <v>250</v>
      </c>
      <c r="B51" s="22">
        <v>192.2</v>
      </c>
      <c r="C51" s="22">
        <v>2</v>
      </c>
      <c r="D51" s="147">
        <v>194.2</v>
      </c>
      <c r="E51" s="22">
        <v>238.7</v>
      </c>
      <c r="F51" s="22">
        <v>8</v>
      </c>
      <c r="G51" s="147">
        <v>246.7</v>
      </c>
      <c r="H51" s="148">
        <v>46.5</v>
      </c>
      <c r="I51" s="22">
        <v>6</v>
      </c>
      <c r="J51" s="22">
        <v>52.5</v>
      </c>
    </row>
    <row r="52" spans="1:10" s="139" customFormat="1">
      <c r="A52" s="146" t="s">
        <v>423</v>
      </c>
      <c r="B52" s="22">
        <v>455.8</v>
      </c>
      <c r="C52" s="22">
        <v>280</v>
      </c>
      <c r="D52" s="147">
        <v>735.8</v>
      </c>
      <c r="E52" s="22">
        <v>459.40000000000003</v>
      </c>
      <c r="F52" s="22">
        <v>266.39999999999998</v>
      </c>
      <c r="G52" s="147">
        <v>725.8</v>
      </c>
      <c r="H52" s="148">
        <v>3.6000000000000227</v>
      </c>
      <c r="I52" s="22">
        <v>-13.600000000000023</v>
      </c>
      <c r="J52" s="22">
        <v>-10</v>
      </c>
    </row>
    <row r="53" spans="1:10" s="151" customFormat="1">
      <c r="A53" s="134" t="s">
        <v>252</v>
      </c>
      <c r="B53" s="152">
        <v>738.90000000000009</v>
      </c>
      <c r="C53" s="152">
        <v>287</v>
      </c>
      <c r="D53" s="153">
        <v>1025.9000000000001</v>
      </c>
      <c r="E53" s="152">
        <v>796.1</v>
      </c>
      <c r="F53" s="152">
        <v>277.39999999999998</v>
      </c>
      <c r="G53" s="153">
        <v>1073.5</v>
      </c>
      <c r="H53" s="154">
        <v>57.200000000000017</v>
      </c>
      <c r="I53" s="152">
        <v>-9.6000000000000227</v>
      </c>
      <c r="J53" s="152">
        <v>47.599999999999994</v>
      </c>
    </row>
    <row r="54" spans="1:10" s="139" customFormat="1">
      <c r="A54" s="146"/>
      <c r="B54" s="22"/>
      <c r="C54" s="22"/>
      <c r="D54" s="147"/>
      <c r="E54" s="22"/>
      <c r="F54" s="22"/>
      <c r="G54" s="147"/>
      <c r="H54" s="148"/>
      <c r="I54" s="22"/>
      <c r="J54" s="22"/>
    </row>
    <row r="55" spans="1:10" s="139" customFormat="1">
      <c r="A55" s="134" t="s">
        <v>27</v>
      </c>
      <c r="B55" s="22"/>
      <c r="C55" s="22"/>
      <c r="D55" s="147"/>
      <c r="E55" s="22"/>
      <c r="F55" s="22"/>
      <c r="G55" s="147"/>
      <c r="H55" s="148"/>
      <c r="I55" s="22"/>
      <c r="J55" s="22"/>
    </row>
    <row r="56" spans="1:10" s="139" customFormat="1">
      <c r="A56" s="146" t="s">
        <v>348</v>
      </c>
      <c r="B56" s="22">
        <v>63</v>
      </c>
      <c r="C56" s="22">
        <v>2</v>
      </c>
      <c r="D56" s="147">
        <v>65</v>
      </c>
      <c r="E56" s="22">
        <v>63</v>
      </c>
      <c r="F56" s="22">
        <v>2</v>
      </c>
      <c r="G56" s="147">
        <v>65</v>
      </c>
      <c r="H56" s="148">
        <v>0</v>
      </c>
      <c r="I56" s="22">
        <v>0</v>
      </c>
      <c r="J56" s="22">
        <v>0</v>
      </c>
    </row>
    <row r="57" spans="1:10" s="139" customFormat="1">
      <c r="A57" s="146" t="s">
        <v>424</v>
      </c>
      <c r="B57" s="22">
        <v>-30</v>
      </c>
      <c r="C57" s="22">
        <v>0</v>
      </c>
      <c r="D57" s="147">
        <v>-30</v>
      </c>
      <c r="E57" s="22">
        <v>0</v>
      </c>
      <c r="F57" s="22">
        <v>0</v>
      </c>
      <c r="G57" s="147">
        <v>0</v>
      </c>
      <c r="H57" s="148">
        <v>30</v>
      </c>
      <c r="I57" s="22">
        <v>0</v>
      </c>
      <c r="J57" s="22">
        <v>30</v>
      </c>
    </row>
    <row r="58" spans="1:10" s="151" customFormat="1">
      <c r="A58" s="134" t="s">
        <v>357</v>
      </c>
      <c r="B58" s="152">
        <v>33</v>
      </c>
      <c r="C58" s="152">
        <v>2</v>
      </c>
      <c r="D58" s="153">
        <v>35</v>
      </c>
      <c r="E58" s="152">
        <v>63</v>
      </c>
      <c r="F58" s="152">
        <v>2</v>
      </c>
      <c r="G58" s="153">
        <v>65</v>
      </c>
      <c r="H58" s="154">
        <v>30</v>
      </c>
      <c r="I58" s="152">
        <v>0</v>
      </c>
      <c r="J58" s="152">
        <v>30</v>
      </c>
    </row>
    <row r="59" spans="1:10" s="139" customFormat="1">
      <c r="A59" s="146"/>
      <c r="B59" s="22"/>
      <c r="C59" s="22"/>
      <c r="D59" s="147"/>
      <c r="E59" s="22"/>
      <c r="F59" s="22"/>
      <c r="G59" s="147"/>
      <c r="H59" s="148"/>
      <c r="I59" s="22"/>
      <c r="J59" s="22"/>
    </row>
    <row r="60" spans="1:10" s="139" customFormat="1">
      <c r="A60" s="134" t="s">
        <v>20</v>
      </c>
      <c r="B60" s="22"/>
      <c r="C60" s="22"/>
      <c r="D60" s="147"/>
      <c r="E60" s="22"/>
      <c r="F60" s="22"/>
      <c r="G60" s="147"/>
      <c r="H60" s="148"/>
      <c r="I60" s="22"/>
      <c r="J60" s="22"/>
    </row>
    <row r="61" spans="1:10" s="139" customFormat="1">
      <c r="A61" s="146" t="s">
        <v>257</v>
      </c>
      <c r="B61" s="22">
        <v>415.3</v>
      </c>
      <c r="C61" s="22">
        <v>4</v>
      </c>
      <c r="D61" s="147">
        <v>419.3</v>
      </c>
      <c r="E61" s="22">
        <v>421.20000000000005</v>
      </c>
      <c r="F61" s="22">
        <v>4</v>
      </c>
      <c r="G61" s="147">
        <v>425.20000000000005</v>
      </c>
      <c r="H61" s="148">
        <v>5.9000000000000341</v>
      </c>
      <c r="I61" s="22">
        <v>0</v>
      </c>
      <c r="J61" s="22">
        <v>5.9000000000000341</v>
      </c>
    </row>
    <row r="62" spans="1:10" s="139" customFormat="1">
      <c r="A62" s="146" t="s">
        <v>258</v>
      </c>
      <c r="B62" s="22">
        <v>212.8</v>
      </c>
      <c r="C62" s="22">
        <v>0</v>
      </c>
      <c r="D62" s="147">
        <v>212.8</v>
      </c>
      <c r="E62" s="22">
        <v>214.2</v>
      </c>
      <c r="F62" s="22">
        <v>0</v>
      </c>
      <c r="G62" s="147">
        <v>214.2</v>
      </c>
      <c r="H62" s="148">
        <v>1.3999999999999773</v>
      </c>
      <c r="I62" s="22">
        <v>0</v>
      </c>
      <c r="J62" s="22">
        <v>1.3999999999999773</v>
      </c>
    </row>
    <row r="63" spans="1:10" s="139" customFormat="1">
      <c r="A63" s="146" t="s">
        <v>259</v>
      </c>
      <c r="B63" s="22">
        <v>470.79999999999995</v>
      </c>
      <c r="C63" s="22">
        <v>5</v>
      </c>
      <c r="D63" s="147">
        <v>475.79999999999995</v>
      </c>
      <c r="E63" s="22">
        <v>492.4</v>
      </c>
      <c r="F63" s="22">
        <v>4.3</v>
      </c>
      <c r="G63" s="147">
        <v>496.7</v>
      </c>
      <c r="H63" s="148">
        <v>21.600000000000023</v>
      </c>
      <c r="I63" s="22">
        <v>-0.70000000000000018</v>
      </c>
      <c r="J63" s="22">
        <v>20.900000000000023</v>
      </c>
    </row>
    <row r="64" spans="1:10" s="139" customFormat="1">
      <c r="A64" s="146" t="s">
        <v>260</v>
      </c>
      <c r="B64" s="22">
        <v>231.1</v>
      </c>
      <c r="C64" s="22">
        <v>2</v>
      </c>
      <c r="D64" s="147">
        <v>233.1</v>
      </c>
      <c r="E64" s="22">
        <v>239.2</v>
      </c>
      <c r="F64" s="22">
        <v>2</v>
      </c>
      <c r="G64" s="147">
        <v>241.2</v>
      </c>
      <c r="H64" s="148">
        <v>8.0999999999999943</v>
      </c>
      <c r="I64" s="22">
        <v>0</v>
      </c>
      <c r="J64" s="22">
        <v>8.0999999999999943</v>
      </c>
    </row>
    <row r="65" spans="1:10" s="139" customFormat="1">
      <c r="A65" s="146" t="s">
        <v>261</v>
      </c>
      <c r="B65" s="22">
        <v>260.8</v>
      </c>
      <c r="C65" s="22">
        <v>5</v>
      </c>
      <c r="D65" s="147">
        <v>265.8</v>
      </c>
      <c r="E65" s="22">
        <v>262.8</v>
      </c>
      <c r="F65" s="22">
        <v>5</v>
      </c>
      <c r="G65" s="147">
        <v>267.8</v>
      </c>
      <c r="H65" s="148">
        <v>2</v>
      </c>
      <c r="I65" s="22">
        <v>0</v>
      </c>
      <c r="J65" s="22">
        <v>2</v>
      </c>
    </row>
    <row r="66" spans="1:10" s="139" customFormat="1">
      <c r="A66" s="146" t="s">
        <v>262</v>
      </c>
      <c r="B66" s="22">
        <v>108.2</v>
      </c>
      <c r="C66" s="22">
        <v>6</v>
      </c>
      <c r="D66" s="147">
        <v>114.2</v>
      </c>
      <c r="E66" s="22">
        <v>108.9</v>
      </c>
      <c r="F66" s="22">
        <v>4.5</v>
      </c>
      <c r="G66" s="147">
        <v>113.4</v>
      </c>
      <c r="H66" s="148">
        <v>0.70000000000000284</v>
      </c>
      <c r="I66" s="22">
        <v>-1.5</v>
      </c>
      <c r="J66" s="22">
        <v>-0.79999999999999716</v>
      </c>
    </row>
    <row r="67" spans="1:10" s="139" customFormat="1">
      <c r="A67" s="146" t="s">
        <v>263</v>
      </c>
      <c r="B67" s="22">
        <v>502.79999999999995</v>
      </c>
      <c r="C67" s="22">
        <v>7</v>
      </c>
      <c r="D67" s="147">
        <v>509.79999999999995</v>
      </c>
      <c r="E67" s="22">
        <v>543.70000000000005</v>
      </c>
      <c r="F67" s="22">
        <v>8.3000000000000007</v>
      </c>
      <c r="G67" s="147">
        <v>552</v>
      </c>
      <c r="H67" s="148">
        <v>40.900000000000091</v>
      </c>
      <c r="I67" s="22">
        <v>1.3000000000000007</v>
      </c>
      <c r="J67" s="22">
        <v>42.200000000000088</v>
      </c>
    </row>
    <row r="68" spans="1:10" s="139" customFormat="1">
      <c r="A68" s="146" t="s">
        <v>264</v>
      </c>
      <c r="B68" s="22">
        <v>355</v>
      </c>
      <c r="C68" s="22">
        <v>2</v>
      </c>
      <c r="D68" s="147">
        <v>357</v>
      </c>
      <c r="E68" s="22">
        <v>367.7</v>
      </c>
      <c r="F68" s="22">
        <v>2</v>
      </c>
      <c r="G68" s="147">
        <v>369.7</v>
      </c>
      <c r="H68" s="148">
        <v>12.699999999999989</v>
      </c>
      <c r="I68" s="22">
        <v>0</v>
      </c>
      <c r="J68" s="22">
        <v>12.699999999999989</v>
      </c>
    </row>
    <row r="69" spans="1:10" s="139" customFormat="1">
      <c r="A69" s="146" t="s">
        <v>265</v>
      </c>
      <c r="B69" s="22">
        <v>111.3</v>
      </c>
      <c r="C69" s="22">
        <v>1</v>
      </c>
      <c r="D69" s="147">
        <v>112.3</v>
      </c>
      <c r="E69" s="22">
        <v>112.30000000000001</v>
      </c>
      <c r="F69" s="22">
        <v>4</v>
      </c>
      <c r="G69" s="147">
        <v>116.30000000000001</v>
      </c>
      <c r="H69" s="148">
        <v>1.0000000000000142</v>
      </c>
      <c r="I69" s="22">
        <v>3</v>
      </c>
      <c r="J69" s="22">
        <v>4.0000000000000142</v>
      </c>
    </row>
    <row r="70" spans="1:10" s="139" customFormat="1">
      <c r="A70" s="146" t="s">
        <v>266</v>
      </c>
      <c r="B70" s="22">
        <v>257.8</v>
      </c>
      <c r="C70" s="22">
        <v>1</v>
      </c>
      <c r="D70" s="147">
        <v>258.8</v>
      </c>
      <c r="E70" s="22">
        <v>256.10000000000002</v>
      </c>
      <c r="F70" s="22">
        <v>4</v>
      </c>
      <c r="G70" s="147">
        <v>260.10000000000002</v>
      </c>
      <c r="H70" s="148">
        <v>-1.6999999999999886</v>
      </c>
      <c r="I70" s="22">
        <v>3</v>
      </c>
      <c r="J70" s="22">
        <v>1.3000000000000114</v>
      </c>
    </row>
    <row r="71" spans="1:10" s="139" customFormat="1">
      <c r="A71" s="146" t="s">
        <v>267</v>
      </c>
      <c r="B71" s="22">
        <v>432.9</v>
      </c>
      <c r="C71" s="22">
        <v>3</v>
      </c>
      <c r="D71" s="147">
        <v>435.9</v>
      </c>
      <c r="E71" s="22">
        <v>436.6</v>
      </c>
      <c r="F71" s="22">
        <v>3</v>
      </c>
      <c r="G71" s="147">
        <v>439.6</v>
      </c>
      <c r="H71" s="148">
        <v>3.7000000000000455</v>
      </c>
      <c r="I71" s="22">
        <v>0</v>
      </c>
      <c r="J71" s="22">
        <v>3.7000000000000455</v>
      </c>
    </row>
    <row r="72" spans="1:10" s="139" customFormat="1">
      <c r="A72" s="146" t="s">
        <v>268</v>
      </c>
      <c r="B72" s="22">
        <v>407.8</v>
      </c>
      <c r="C72" s="22">
        <v>3</v>
      </c>
      <c r="D72" s="147">
        <v>410.8</v>
      </c>
      <c r="E72" s="22">
        <v>421.1</v>
      </c>
      <c r="F72" s="22">
        <v>1</v>
      </c>
      <c r="G72" s="147">
        <v>422.1</v>
      </c>
      <c r="H72" s="148">
        <v>13.300000000000011</v>
      </c>
      <c r="I72" s="22">
        <v>-2</v>
      </c>
      <c r="J72" s="22">
        <v>11.300000000000011</v>
      </c>
    </row>
    <row r="73" spans="1:10" s="139" customFormat="1">
      <c r="A73" s="146" t="s">
        <v>269</v>
      </c>
      <c r="B73" s="22">
        <v>662.59999999999991</v>
      </c>
      <c r="C73" s="22">
        <v>4</v>
      </c>
      <c r="D73" s="147">
        <v>666.59999999999991</v>
      </c>
      <c r="E73" s="22">
        <v>663.59999999999991</v>
      </c>
      <c r="F73" s="22">
        <v>6</v>
      </c>
      <c r="G73" s="147">
        <v>669.59999999999991</v>
      </c>
      <c r="H73" s="148">
        <v>1</v>
      </c>
      <c r="I73" s="22">
        <v>2</v>
      </c>
      <c r="J73" s="22">
        <v>3</v>
      </c>
    </row>
    <row r="74" spans="1:10" s="139" customFormat="1">
      <c r="A74" s="146" t="s">
        <v>270</v>
      </c>
      <c r="B74" s="22">
        <v>565.20000000000005</v>
      </c>
      <c r="C74" s="22">
        <v>1</v>
      </c>
      <c r="D74" s="147">
        <v>566.20000000000005</v>
      </c>
      <c r="E74" s="22">
        <v>573.70000000000005</v>
      </c>
      <c r="F74" s="22">
        <v>0</v>
      </c>
      <c r="G74" s="147">
        <v>573.70000000000005</v>
      </c>
      <c r="H74" s="148">
        <v>8.5</v>
      </c>
      <c r="I74" s="22">
        <v>-1</v>
      </c>
      <c r="J74" s="22">
        <v>7.5</v>
      </c>
    </row>
    <row r="75" spans="1:10" s="139" customFormat="1">
      <c r="A75" s="146" t="s">
        <v>271</v>
      </c>
      <c r="B75" s="22">
        <v>239.5</v>
      </c>
      <c r="C75" s="22">
        <v>0</v>
      </c>
      <c r="D75" s="147">
        <v>239.5</v>
      </c>
      <c r="E75" s="22">
        <v>240</v>
      </c>
      <c r="F75" s="22">
        <v>0</v>
      </c>
      <c r="G75" s="147">
        <v>240</v>
      </c>
      <c r="H75" s="148">
        <v>0.5</v>
      </c>
      <c r="I75" s="22">
        <v>0</v>
      </c>
      <c r="J75" s="22">
        <v>0.5</v>
      </c>
    </row>
    <row r="76" spans="1:10" s="139" customFormat="1">
      <c r="A76" s="146" t="s">
        <v>272</v>
      </c>
      <c r="B76" s="22">
        <v>410.4</v>
      </c>
      <c r="C76" s="22">
        <v>4</v>
      </c>
      <c r="D76" s="147">
        <v>414.4</v>
      </c>
      <c r="E76" s="22">
        <v>410.4</v>
      </c>
      <c r="F76" s="22">
        <v>4</v>
      </c>
      <c r="G76" s="147">
        <v>414.4</v>
      </c>
      <c r="H76" s="148">
        <v>0</v>
      </c>
      <c r="I76" s="22">
        <v>0</v>
      </c>
      <c r="J76" s="22">
        <v>0</v>
      </c>
    </row>
    <row r="77" spans="1:10" s="139" customFormat="1">
      <c r="A77" s="146" t="s">
        <v>273</v>
      </c>
      <c r="B77" s="22">
        <v>300.59999999999997</v>
      </c>
      <c r="C77" s="22">
        <v>1.9</v>
      </c>
      <c r="D77" s="147">
        <v>302.49999999999994</v>
      </c>
      <c r="E77" s="22">
        <v>308.39999999999998</v>
      </c>
      <c r="F77" s="22">
        <v>4.8</v>
      </c>
      <c r="G77" s="147">
        <v>313.2</v>
      </c>
      <c r="H77" s="148">
        <v>7.8000000000000114</v>
      </c>
      <c r="I77" s="22">
        <v>2.9</v>
      </c>
      <c r="J77" s="22">
        <v>10.700000000000012</v>
      </c>
    </row>
    <row r="78" spans="1:10" s="139" customFormat="1">
      <c r="A78" s="146" t="s">
        <v>274</v>
      </c>
      <c r="B78" s="22">
        <v>562.09999999999991</v>
      </c>
      <c r="C78" s="22">
        <v>0</v>
      </c>
      <c r="D78" s="147">
        <v>562.09999999999991</v>
      </c>
      <c r="E78" s="22">
        <v>586.6</v>
      </c>
      <c r="F78" s="22">
        <v>0</v>
      </c>
      <c r="G78" s="147">
        <v>586.6</v>
      </c>
      <c r="H78" s="148">
        <v>24.500000000000114</v>
      </c>
      <c r="I78" s="22">
        <v>0</v>
      </c>
      <c r="J78" s="22">
        <v>24.500000000000114</v>
      </c>
    </row>
    <row r="79" spans="1:10" s="139" customFormat="1">
      <c r="A79" s="146" t="s">
        <v>275</v>
      </c>
      <c r="B79" s="22">
        <v>420.1</v>
      </c>
      <c r="C79" s="22">
        <v>2.2999999999999998</v>
      </c>
      <c r="D79" s="147">
        <v>422.40000000000003</v>
      </c>
      <c r="E79" s="22">
        <v>424.1</v>
      </c>
      <c r="F79" s="22">
        <v>3</v>
      </c>
      <c r="G79" s="147">
        <v>427.1</v>
      </c>
      <c r="H79" s="148">
        <v>4</v>
      </c>
      <c r="I79" s="22">
        <v>0.70000000000000018</v>
      </c>
      <c r="J79" s="22">
        <v>4.7</v>
      </c>
    </row>
    <row r="80" spans="1:10" s="151" customFormat="1">
      <c r="A80" s="134" t="s">
        <v>276</v>
      </c>
      <c r="B80" s="152">
        <v>6927.1</v>
      </c>
      <c r="C80" s="152">
        <v>52.199999999999996</v>
      </c>
      <c r="D80" s="153">
        <v>6979.2999999999993</v>
      </c>
      <c r="E80" s="152">
        <v>7083</v>
      </c>
      <c r="F80" s="152">
        <v>59.9</v>
      </c>
      <c r="G80" s="153">
        <v>7142.9</v>
      </c>
      <c r="H80" s="154">
        <v>155.90000000000032</v>
      </c>
      <c r="I80" s="152">
        <v>7.7</v>
      </c>
      <c r="J80" s="152">
        <v>163.60000000000031</v>
      </c>
    </row>
    <row r="81" spans="1:10" s="139" customFormat="1">
      <c r="A81" s="146"/>
      <c r="B81" s="22"/>
      <c r="C81" s="22"/>
      <c r="D81" s="147"/>
      <c r="E81" s="22"/>
      <c r="F81" s="22"/>
      <c r="G81" s="147"/>
      <c r="H81" s="148"/>
      <c r="I81" s="22"/>
      <c r="J81" s="22"/>
    </row>
    <row r="82" spans="1:10" s="151" customFormat="1" ht="13.5" thickBot="1">
      <c r="A82" s="134" t="s">
        <v>425</v>
      </c>
      <c r="B82" s="155">
        <v>22171.899999999991</v>
      </c>
      <c r="C82" s="155">
        <v>1055.3</v>
      </c>
      <c r="D82" s="156">
        <v>23227.199999999997</v>
      </c>
      <c r="E82" s="155">
        <v>22577</v>
      </c>
      <c r="F82" s="155">
        <v>1053.0999999999999</v>
      </c>
      <c r="G82" s="156">
        <v>23630.099999999995</v>
      </c>
      <c r="H82" s="157">
        <v>405.10000000000042</v>
      </c>
      <c r="I82" s="155">
        <v>-2.1999999999999829</v>
      </c>
      <c r="J82" s="155">
        <v>402.90000000000049</v>
      </c>
    </row>
    <row r="83" spans="1:10" s="139" customFormat="1" ht="6.95" customHeight="1" thickTop="1">
      <c r="A83" s="133"/>
      <c r="B83" s="158"/>
      <c r="C83" s="158"/>
      <c r="D83" s="158"/>
      <c r="E83" s="158"/>
      <c r="F83" s="158"/>
      <c r="G83" s="158"/>
      <c r="H83" s="158"/>
      <c r="I83" s="158"/>
      <c r="J83" s="158"/>
    </row>
    <row r="84" spans="1:10" s="139" customFormat="1">
      <c r="B84" s="159"/>
      <c r="C84" s="159"/>
      <c r="D84" s="159"/>
      <c r="E84" s="159"/>
      <c r="F84" s="159"/>
      <c r="G84" s="159"/>
      <c r="H84" s="159"/>
      <c r="I84" s="159"/>
      <c r="J84" s="159"/>
    </row>
    <row r="85" spans="1:10" s="139" customFormat="1">
      <c r="B85" s="159"/>
      <c r="C85" s="159"/>
      <c r="D85" s="159"/>
      <c r="E85" s="159"/>
      <c r="F85" s="159"/>
      <c r="G85" s="159"/>
      <c r="H85" s="159"/>
      <c r="I85" s="159"/>
      <c r="J85" s="159"/>
    </row>
    <row r="86" spans="1:10" s="139" customFormat="1">
      <c r="C86" s="159"/>
      <c r="D86" s="159"/>
      <c r="E86" s="159"/>
      <c r="F86" s="159"/>
      <c r="G86" s="159"/>
      <c r="H86" s="159"/>
      <c r="I86" s="159"/>
      <c r="J86" s="159"/>
    </row>
    <row r="87" spans="1:10" s="139" customFormat="1">
      <c r="B87" s="159"/>
      <c r="C87" s="159"/>
      <c r="D87" s="159"/>
      <c r="E87" s="159"/>
      <c r="F87" s="159"/>
      <c r="G87" s="159"/>
      <c r="H87" s="159"/>
      <c r="I87" s="159"/>
      <c r="J87" s="159"/>
    </row>
    <row r="88" spans="1:10" s="139" customFormat="1">
      <c r="B88" s="159"/>
      <c r="C88" s="159"/>
      <c r="D88" s="159"/>
      <c r="E88" s="159"/>
      <c r="F88" s="159"/>
      <c r="G88" s="159"/>
      <c r="H88" s="159"/>
      <c r="I88" s="159"/>
      <c r="J88" s="159"/>
    </row>
    <row r="89" spans="1:10" s="139" customFormat="1">
      <c r="B89" s="159"/>
      <c r="C89" s="159"/>
      <c r="D89" s="159"/>
      <c r="E89" s="159"/>
      <c r="F89" s="159"/>
      <c r="G89" s="159"/>
      <c r="H89" s="159"/>
      <c r="I89" s="159"/>
      <c r="J89" s="159"/>
    </row>
    <row r="90" spans="1:10" s="139" customFormat="1">
      <c r="B90" s="159"/>
      <c r="C90" s="159"/>
      <c r="D90" s="159"/>
      <c r="E90" s="159"/>
      <c r="F90" s="159"/>
      <c r="G90" s="159"/>
      <c r="H90" s="159"/>
      <c r="I90" s="159"/>
      <c r="J90" s="159"/>
    </row>
    <row r="91" spans="1:10" s="139" customFormat="1">
      <c r="B91" s="159"/>
      <c r="C91" s="159"/>
      <c r="D91" s="159"/>
      <c r="E91" s="159"/>
      <c r="F91" s="159"/>
      <c r="G91" s="159"/>
      <c r="H91" s="159"/>
      <c r="I91" s="159"/>
      <c r="J91" s="159"/>
    </row>
    <row r="92" spans="1:10" s="139" customFormat="1">
      <c r="B92" s="159"/>
      <c r="C92" s="159"/>
      <c r="D92" s="159"/>
      <c r="E92" s="159"/>
      <c r="F92" s="159"/>
      <c r="G92" s="159"/>
      <c r="H92" s="159"/>
      <c r="I92" s="159"/>
      <c r="J92" s="159"/>
    </row>
    <row r="93" spans="1:10" s="139" customFormat="1">
      <c r="B93" s="159"/>
      <c r="C93" s="159"/>
      <c r="D93" s="159"/>
      <c r="E93" s="159"/>
      <c r="F93" s="159"/>
      <c r="G93" s="159"/>
      <c r="H93" s="159"/>
      <c r="I93" s="159"/>
      <c r="J93" s="159"/>
    </row>
    <row r="94" spans="1:10" s="139" customFormat="1">
      <c r="B94" s="159"/>
      <c r="C94" s="159"/>
      <c r="D94" s="159"/>
      <c r="E94" s="159"/>
      <c r="F94" s="159"/>
      <c r="G94" s="159"/>
      <c r="H94" s="159"/>
      <c r="I94" s="159"/>
      <c r="J94" s="159"/>
    </row>
    <row r="95" spans="1:10" s="139" customFormat="1">
      <c r="B95" s="159"/>
      <c r="C95" s="159"/>
      <c r="D95" s="159"/>
      <c r="E95" s="159"/>
      <c r="F95" s="159"/>
      <c r="G95" s="159"/>
      <c r="H95" s="159"/>
      <c r="I95" s="159"/>
      <c r="J95" s="159"/>
    </row>
    <row r="96" spans="1:10" s="139" customFormat="1">
      <c r="B96" s="159"/>
      <c r="C96" s="159"/>
      <c r="D96" s="159"/>
      <c r="E96" s="159"/>
      <c r="F96" s="159"/>
      <c r="G96" s="159"/>
      <c r="H96" s="159"/>
      <c r="I96" s="159"/>
      <c r="J96" s="159"/>
    </row>
    <row r="97" spans="2:10" s="139" customFormat="1">
      <c r="B97" s="159"/>
      <c r="C97" s="159"/>
      <c r="D97" s="159"/>
      <c r="E97" s="159"/>
      <c r="F97" s="159"/>
      <c r="G97" s="159"/>
      <c r="H97" s="159"/>
      <c r="I97" s="159"/>
      <c r="J97" s="159"/>
    </row>
    <row r="98" spans="2:10" s="139" customFormat="1">
      <c r="B98" s="159"/>
      <c r="C98" s="159"/>
      <c r="D98" s="159"/>
      <c r="E98" s="159"/>
      <c r="F98" s="159"/>
      <c r="G98" s="159"/>
      <c r="H98" s="159"/>
      <c r="I98" s="159"/>
      <c r="J98" s="159"/>
    </row>
    <row r="99" spans="2:10" s="139" customFormat="1">
      <c r="B99" s="159"/>
      <c r="C99" s="159"/>
      <c r="D99" s="159"/>
      <c r="E99" s="159"/>
      <c r="F99" s="159"/>
      <c r="G99" s="159"/>
      <c r="H99" s="159"/>
      <c r="I99" s="159"/>
      <c r="J99" s="159"/>
    </row>
    <row r="100" spans="2:10" s="139" customFormat="1">
      <c r="B100" s="159"/>
      <c r="C100" s="159"/>
      <c r="D100" s="159"/>
      <c r="E100" s="159"/>
      <c r="F100" s="159"/>
      <c r="G100" s="159"/>
      <c r="H100" s="159"/>
      <c r="I100" s="159"/>
      <c r="J100" s="159"/>
    </row>
    <row r="101" spans="2:10" s="139" customFormat="1">
      <c r="B101" s="159"/>
      <c r="C101" s="159"/>
      <c r="D101" s="159"/>
      <c r="E101" s="159"/>
      <c r="F101" s="159"/>
      <c r="G101" s="159"/>
      <c r="H101" s="159"/>
      <c r="I101" s="159"/>
      <c r="J101" s="159"/>
    </row>
    <row r="102" spans="2:10" s="139" customFormat="1">
      <c r="B102" s="159"/>
      <c r="C102" s="159"/>
      <c r="D102" s="159"/>
      <c r="E102" s="159"/>
      <c r="F102" s="159"/>
      <c r="G102" s="159"/>
      <c r="H102" s="159"/>
      <c r="I102" s="159"/>
      <c r="J102" s="159"/>
    </row>
    <row r="103" spans="2:10" s="139" customFormat="1">
      <c r="B103" s="159"/>
      <c r="C103" s="159"/>
      <c r="D103" s="159"/>
      <c r="E103" s="159"/>
      <c r="F103" s="159"/>
      <c r="G103" s="159"/>
      <c r="H103" s="159"/>
      <c r="I103" s="159"/>
      <c r="J103" s="159"/>
    </row>
    <row r="104" spans="2:10" s="139" customFormat="1">
      <c r="B104" s="159"/>
      <c r="C104" s="159"/>
      <c r="D104" s="159"/>
      <c r="E104" s="159"/>
      <c r="F104" s="159"/>
      <c r="G104" s="159"/>
      <c r="H104" s="159"/>
      <c r="I104" s="159"/>
      <c r="J104" s="159"/>
    </row>
    <row r="105" spans="2:10" s="139" customFormat="1">
      <c r="B105" s="159"/>
      <c r="C105" s="159"/>
      <c r="D105" s="159"/>
      <c r="E105" s="159"/>
      <c r="F105" s="159"/>
      <c r="G105" s="159"/>
      <c r="H105" s="159"/>
      <c r="I105" s="159"/>
      <c r="J105" s="159"/>
    </row>
    <row r="106" spans="2:10" s="139" customFormat="1">
      <c r="B106" s="159"/>
      <c r="C106" s="159"/>
      <c r="D106" s="159"/>
      <c r="E106" s="159"/>
      <c r="F106" s="159"/>
      <c r="G106" s="159"/>
      <c r="H106" s="159"/>
      <c r="I106" s="159"/>
      <c r="J106" s="159"/>
    </row>
    <row r="107" spans="2:10" s="139" customFormat="1">
      <c r="B107" s="159"/>
      <c r="C107" s="159"/>
      <c r="D107" s="159"/>
      <c r="E107" s="159"/>
      <c r="F107" s="159"/>
      <c r="G107" s="159"/>
      <c r="H107" s="159"/>
      <c r="I107" s="159"/>
      <c r="J107" s="159"/>
    </row>
    <row r="108" spans="2:10" s="139" customFormat="1">
      <c r="B108" s="159"/>
      <c r="C108" s="159"/>
      <c r="D108" s="159"/>
      <c r="E108" s="159"/>
      <c r="F108" s="159"/>
      <c r="G108" s="159"/>
      <c r="H108" s="159"/>
      <c r="I108" s="159"/>
      <c r="J108" s="159"/>
    </row>
    <row r="109" spans="2:10" s="139" customFormat="1">
      <c r="B109" s="159"/>
      <c r="C109" s="159"/>
      <c r="D109" s="159"/>
      <c r="E109" s="159"/>
      <c r="F109" s="159"/>
      <c r="G109" s="159"/>
      <c r="H109" s="159"/>
      <c r="I109" s="159"/>
      <c r="J109" s="159"/>
    </row>
    <row r="110" spans="2:10" s="139" customFormat="1">
      <c r="B110" s="159"/>
      <c r="C110" s="159"/>
      <c r="D110" s="159"/>
      <c r="E110" s="159"/>
      <c r="F110" s="159"/>
      <c r="G110" s="159"/>
      <c r="H110" s="159"/>
      <c r="I110" s="159"/>
      <c r="J110" s="159"/>
    </row>
    <row r="111" spans="2:10" s="139" customFormat="1">
      <c r="B111" s="159"/>
      <c r="C111" s="159"/>
      <c r="D111" s="159"/>
      <c r="E111" s="159"/>
      <c r="F111" s="159"/>
      <c r="G111" s="159"/>
      <c r="H111" s="159"/>
      <c r="I111" s="159"/>
      <c r="J111" s="159"/>
    </row>
    <row r="112" spans="2:10" s="139" customFormat="1">
      <c r="B112" s="159"/>
      <c r="C112" s="159"/>
      <c r="D112" s="159"/>
      <c r="E112" s="159"/>
      <c r="F112" s="159"/>
      <c r="G112" s="159"/>
      <c r="H112" s="159"/>
      <c r="I112" s="159"/>
      <c r="J112" s="159"/>
    </row>
    <row r="113" spans="2:10" s="139" customFormat="1">
      <c r="B113" s="159"/>
      <c r="C113" s="159"/>
      <c r="D113" s="159"/>
      <c r="E113" s="159"/>
      <c r="F113" s="159"/>
      <c r="G113" s="159"/>
      <c r="H113" s="159"/>
      <c r="I113" s="159"/>
      <c r="J113" s="159"/>
    </row>
    <row r="114" spans="2:10" s="139" customFormat="1">
      <c r="B114" s="159"/>
      <c r="C114" s="159"/>
      <c r="D114" s="159"/>
      <c r="E114" s="159"/>
      <c r="F114" s="159"/>
      <c r="G114" s="159"/>
      <c r="H114" s="159"/>
      <c r="I114" s="159"/>
      <c r="J114" s="159"/>
    </row>
    <row r="115" spans="2:10" s="139" customFormat="1">
      <c r="B115" s="159"/>
      <c r="C115" s="159"/>
      <c r="D115" s="159"/>
      <c r="E115" s="159"/>
      <c r="F115" s="159"/>
      <c r="G115" s="159"/>
      <c r="H115" s="159"/>
      <c r="I115" s="159"/>
      <c r="J115" s="159"/>
    </row>
    <row r="116" spans="2:10" s="139" customFormat="1">
      <c r="B116" s="159"/>
      <c r="C116" s="159"/>
      <c r="D116" s="159"/>
      <c r="E116" s="159"/>
      <c r="F116" s="159"/>
      <c r="G116" s="159"/>
      <c r="H116" s="159"/>
      <c r="I116" s="159"/>
      <c r="J116" s="159"/>
    </row>
    <row r="117" spans="2:10" s="139" customFormat="1">
      <c r="B117" s="159"/>
      <c r="C117" s="159"/>
      <c r="D117" s="159"/>
      <c r="E117" s="159"/>
      <c r="F117" s="159"/>
      <c r="G117" s="159"/>
      <c r="H117" s="159"/>
      <c r="I117" s="159"/>
      <c r="J117" s="159"/>
    </row>
    <row r="118" spans="2:10" s="139" customFormat="1">
      <c r="B118" s="159"/>
      <c r="C118" s="159"/>
      <c r="D118" s="159"/>
      <c r="E118" s="159"/>
      <c r="F118" s="159"/>
      <c r="G118" s="159"/>
      <c r="H118" s="159"/>
      <c r="I118" s="159"/>
      <c r="J118" s="159"/>
    </row>
    <row r="119" spans="2:10" s="139" customFormat="1">
      <c r="B119" s="159"/>
      <c r="C119" s="159"/>
      <c r="D119" s="159"/>
      <c r="E119" s="159"/>
      <c r="F119" s="159"/>
      <c r="G119" s="159"/>
      <c r="H119" s="159"/>
      <c r="I119" s="159"/>
      <c r="J119" s="159"/>
    </row>
    <row r="120" spans="2:10" s="139" customFormat="1">
      <c r="B120" s="159"/>
      <c r="C120" s="159"/>
      <c r="D120" s="159"/>
      <c r="E120" s="159"/>
      <c r="F120" s="159"/>
      <c r="G120" s="159"/>
      <c r="H120" s="159"/>
      <c r="I120" s="159"/>
      <c r="J120" s="159"/>
    </row>
    <row r="121" spans="2:10" s="139" customFormat="1">
      <c r="B121" s="159"/>
      <c r="C121" s="159"/>
      <c r="D121" s="159"/>
      <c r="E121" s="159"/>
      <c r="F121" s="159"/>
      <c r="G121" s="159"/>
      <c r="H121" s="159"/>
      <c r="I121" s="159"/>
      <c r="J121" s="159"/>
    </row>
    <row r="122" spans="2:10" s="139" customFormat="1">
      <c r="B122" s="159"/>
      <c r="C122" s="159"/>
      <c r="D122" s="159"/>
      <c r="E122" s="159"/>
      <c r="F122" s="159"/>
      <c r="G122" s="159"/>
      <c r="H122" s="159"/>
      <c r="I122" s="159"/>
      <c r="J122" s="159"/>
    </row>
    <row r="123" spans="2:10" s="139" customFormat="1">
      <c r="B123" s="159"/>
      <c r="C123" s="159"/>
      <c r="D123" s="159"/>
      <c r="E123" s="159"/>
      <c r="F123" s="159"/>
      <c r="G123" s="159"/>
      <c r="H123" s="159"/>
      <c r="I123" s="159"/>
      <c r="J123" s="159"/>
    </row>
    <row r="124" spans="2:10" s="139" customFormat="1">
      <c r="B124" s="159"/>
      <c r="C124" s="159"/>
      <c r="D124" s="159"/>
      <c r="E124" s="159"/>
      <c r="F124" s="159"/>
      <c r="G124" s="159"/>
      <c r="H124" s="159"/>
      <c r="I124" s="159"/>
      <c r="J124" s="159"/>
    </row>
    <row r="125" spans="2:10" s="139" customFormat="1">
      <c r="B125" s="159"/>
      <c r="C125" s="159"/>
      <c r="D125" s="159"/>
      <c r="E125" s="159"/>
      <c r="F125" s="159"/>
      <c r="G125" s="159"/>
      <c r="H125" s="159"/>
      <c r="I125" s="159"/>
      <c r="J125" s="159"/>
    </row>
    <row r="126" spans="2:10" s="139" customFormat="1">
      <c r="B126" s="159"/>
      <c r="C126" s="159"/>
      <c r="D126" s="159"/>
      <c r="E126" s="159"/>
      <c r="F126" s="159"/>
      <c r="G126" s="159"/>
      <c r="H126" s="159"/>
      <c r="I126" s="159"/>
      <c r="J126" s="159"/>
    </row>
    <row r="127" spans="2:10" s="139" customFormat="1">
      <c r="B127" s="159"/>
      <c r="C127" s="159"/>
      <c r="D127" s="159"/>
      <c r="E127" s="159"/>
      <c r="F127" s="159"/>
      <c r="G127" s="159"/>
      <c r="H127" s="159"/>
      <c r="I127" s="159"/>
      <c r="J127" s="159"/>
    </row>
    <row r="128" spans="2:10" s="139" customFormat="1">
      <c r="B128" s="159"/>
      <c r="C128" s="159"/>
      <c r="D128" s="159"/>
      <c r="E128" s="159"/>
      <c r="F128" s="159"/>
      <c r="G128" s="159"/>
      <c r="H128" s="159"/>
      <c r="I128" s="159"/>
      <c r="J128" s="159"/>
    </row>
  </sheetData>
  <mergeCells count="3">
    <mergeCell ref="B2:D2"/>
    <mergeCell ref="E2:G2"/>
    <mergeCell ref="H2:J2"/>
  </mergeCells>
  <pageMargins left="0.19685039370078741" right="0.19685039370078741" top="0.39370078740157483" bottom="0.39370078740157483" header="0.51181102362204722" footer="0.51181102362204722"/>
  <pageSetup scale="71" orientation="portrait" r:id="rId1"/>
  <headerFooter alignWithMargins="0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view="pageBreakPreview" zoomScaleNormal="100" zoomScaleSheetLayoutView="100" workbookViewId="0">
      <selection activeCell="O35" sqref="O35"/>
    </sheetView>
  </sheetViews>
  <sheetFormatPr baseColWidth="10" defaultColWidth="11.5703125" defaultRowHeight="15" customHeight="1"/>
  <cols>
    <col min="1" max="1" width="30.140625" style="34" bestFit="1" customWidth="1"/>
    <col min="2" max="5" width="11.7109375" style="35" bestFit="1" customWidth="1"/>
    <col min="6" max="6" width="10.85546875" style="35" customWidth="1"/>
    <col min="7" max="8" width="10.85546875" style="35" bestFit="1" customWidth="1"/>
    <col min="9" max="15" width="11.5703125" style="35"/>
    <col min="16" max="255" width="11.5703125" style="1"/>
    <col min="256" max="256" width="0" style="1" hidden="1" customWidth="1"/>
    <col min="257" max="257" width="30.140625" style="1" bestFit="1" customWidth="1"/>
    <col min="258" max="261" width="11.7109375" style="1" bestFit="1" customWidth="1"/>
    <col min="262" max="262" width="10.85546875" style="1" customWidth="1"/>
    <col min="263" max="264" width="10.85546875" style="1" bestFit="1" customWidth="1"/>
    <col min="265" max="511" width="11.5703125" style="1"/>
    <col min="512" max="512" width="0" style="1" hidden="1" customWidth="1"/>
    <col min="513" max="513" width="30.140625" style="1" bestFit="1" customWidth="1"/>
    <col min="514" max="517" width="11.7109375" style="1" bestFit="1" customWidth="1"/>
    <col min="518" max="518" width="10.85546875" style="1" customWidth="1"/>
    <col min="519" max="520" width="10.85546875" style="1" bestFit="1" customWidth="1"/>
    <col min="521" max="767" width="11.5703125" style="1"/>
    <col min="768" max="768" width="0" style="1" hidden="1" customWidth="1"/>
    <col min="769" max="769" width="30.140625" style="1" bestFit="1" customWidth="1"/>
    <col min="770" max="773" width="11.7109375" style="1" bestFit="1" customWidth="1"/>
    <col min="774" max="774" width="10.85546875" style="1" customWidth="1"/>
    <col min="775" max="776" width="10.85546875" style="1" bestFit="1" customWidth="1"/>
    <col min="777" max="1023" width="11.5703125" style="1"/>
    <col min="1024" max="1024" width="0" style="1" hidden="1" customWidth="1"/>
    <col min="1025" max="1025" width="30.140625" style="1" bestFit="1" customWidth="1"/>
    <col min="1026" max="1029" width="11.7109375" style="1" bestFit="1" customWidth="1"/>
    <col min="1030" max="1030" width="10.85546875" style="1" customWidth="1"/>
    <col min="1031" max="1032" width="10.85546875" style="1" bestFit="1" customWidth="1"/>
    <col min="1033" max="1279" width="11.5703125" style="1"/>
    <col min="1280" max="1280" width="0" style="1" hidden="1" customWidth="1"/>
    <col min="1281" max="1281" width="30.140625" style="1" bestFit="1" customWidth="1"/>
    <col min="1282" max="1285" width="11.7109375" style="1" bestFit="1" customWidth="1"/>
    <col min="1286" max="1286" width="10.85546875" style="1" customWidth="1"/>
    <col min="1287" max="1288" width="10.85546875" style="1" bestFit="1" customWidth="1"/>
    <col min="1289" max="1535" width="11.5703125" style="1"/>
    <col min="1536" max="1536" width="0" style="1" hidden="1" customWidth="1"/>
    <col min="1537" max="1537" width="30.140625" style="1" bestFit="1" customWidth="1"/>
    <col min="1538" max="1541" width="11.7109375" style="1" bestFit="1" customWidth="1"/>
    <col min="1542" max="1542" width="10.85546875" style="1" customWidth="1"/>
    <col min="1543" max="1544" width="10.85546875" style="1" bestFit="1" customWidth="1"/>
    <col min="1545" max="1791" width="11.5703125" style="1"/>
    <col min="1792" max="1792" width="0" style="1" hidden="1" customWidth="1"/>
    <col min="1793" max="1793" width="30.140625" style="1" bestFit="1" customWidth="1"/>
    <col min="1794" max="1797" width="11.7109375" style="1" bestFit="1" customWidth="1"/>
    <col min="1798" max="1798" width="10.85546875" style="1" customWidth="1"/>
    <col min="1799" max="1800" width="10.85546875" style="1" bestFit="1" customWidth="1"/>
    <col min="1801" max="2047" width="11.5703125" style="1"/>
    <col min="2048" max="2048" width="0" style="1" hidden="1" customWidth="1"/>
    <col min="2049" max="2049" width="30.140625" style="1" bestFit="1" customWidth="1"/>
    <col min="2050" max="2053" width="11.7109375" style="1" bestFit="1" customWidth="1"/>
    <col min="2054" max="2054" width="10.85546875" style="1" customWidth="1"/>
    <col min="2055" max="2056" width="10.85546875" style="1" bestFit="1" customWidth="1"/>
    <col min="2057" max="2303" width="11.5703125" style="1"/>
    <col min="2304" max="2304" width="0" style="1" hidden="1" customWidth="1"/>
    <col min="2305" max="2305" width="30.140625" style="1" bestFit="1" customWidth="1"/>
    <col min="2306" max="2309" width="11.7109375" style="1" bestFit="1" customWidth="1"/>
    <col min="2310" max="2310" width="10.85546875" style="1" customWidth="1"/>
    <col min="2311" max="2312" width="10.85546875" style="1" bestFit="1" customWidth="1"/>
    <col min="2313" max="2559" width="11.5703125" style="1"/>
    <col min="2560" max="2560" width="0" style="1" hidden="1" customWidth="1"/>
    <col min="2561" max="2561" width="30.140625" style="1" bestFit="1" customWidth="1"/>
    <col min="2562" max="2565" width="11.7109375" style="1" bestFit="1" customWidth="1"/>
    <col min="2566" max="2566" width="10.85546875" style="1" customWidth="1"/>
    <col min="2567" max="2568" width="10.85546875" style="1" bestFit="1" customWidth="1"/>
    <col min="2569" max="2815" width="11.5703125" style="1"/>
    <col min="2816" max="2816" width="0" style="1" hidden="1" customWidth="1"/>
    <col min="2817" max="2817" width="30.140625" style="1" bestFit="1" customWidth="1"/>
    <col min="2818" max="2821" width="11.7109375" style="1" bestFit="1" customWidth="1"/>
    <col min="2822" max="2822" width="10.85546875" style="1" customWidth="1"/>
    <col min="2823" max="2824" width="10.85546875" style="1" bestFit="1" customWidth="1"/>
    <col min="2825" max="3071" width="11.5703125" style="1"/>
    <col min="3072" max="3072" width="0" style="1" hidden="1" customWidth="1"/>
    <col min="3073" max="3073" width="30.140625" style="1" bestFit="1" customWidth="1"/>
    <col min="3074" max="3077" width="11.7109375" style="1" bestFit="1" customWidth="1"/>
    <col min="3078" max="3078" width="10.85546875" style="1" customWidth="1"/>
    <col min="3079" max="3080" width="10.85546875" style="1" bestFit="1" customWidth="1"/>
    <col min="3081" max="3327" width="11.5703125" style="1"/>
    <col min="3328" max="3328" width="0" style="1" hidden="1" customWidth="1"/>
    <col min="3329" max="3329" width="30.140625" style="1" bestFit="1" customWidth="1"/>
    <col min="3330" max="3333" width="11.7109375" style="1" bestFit="1" customWidth="1"/>
    <col min="3334" max="3334" width="10.85546875" style="1" customWidth="1"/>
    <col min="3335" max="3336" width="10.85546875" style="1" bestFit="1" customWidth="1"/>
    <col min="3337" max="3583" width="11.5703125" style="1"/>
    <col min="3584" max="3584" width="0" style="1" hidden="1" customWidth="1"/>
    <col min="3585" max="3585" width="30.140625" style="1" bestFit="1" customWidth="1"/>
    <col min="3586" max="3589" width="11.7109375" style="1" bestFit="1" customWidth="1"/>
    <col min="3590" max="3590" width="10.85546875" style="1" customWidth="1"/>
    <col min="3591" max="3592" width="10.85546875" style="1" bestFit="1" customWidth="1"/>
    <col min="3593" max="3839" width="11.5703125" style="1"/>
    <col min="3840" max="3840" width="0" style="1" hidden="1" customWidth="1"/>
    <col min="3841" max="3841" width="30.140625" style="1" bestFit="1" customWidth="1"/>
    <col min="3842" max="3845" width="11.7109375" style="1" bestFit="1" customWidth="1"/>
    <col min="3846" max="3846" width="10.85546875" style="1" customWidth="1"/>
    <col min="3847" max="3848" width="10.85546875" style="1" bestFit="1" customWidth="1"/>
    <col min="3849" max="4095" width="11.5703125" style="1"/>
    <col min="4096" max="4096" width="0" style="1" hidden="1" customWidth="1"/>
    <col min="4097" max="4097" width="30.140625" style="1" bestFit="1" customWidth="1"/>
    <col min="4098" max="4101" width="11.7109375" style="1" bestFit="1" customWidth="1"/>
    <col min="4102" max="4102" width="10.85546875" style="1" customWidth="1"/>
    <col min="4103" max="4104" width="10.85546875" style="1" bestFit="1" customWidth="1"/>
    <col min="4105" max="4351" width="11.5703125" style="1"/>
    <col min="4352" max="4352" width="0" style="1" hidden="1" customWidth="1"/>
    <col min="4353" max="4353" width="30.140625" style="1" bestFit="1" customWidth="1"/>
    <col min="4354" max="4357" width="11.7109375" style="1" bestFit="1" customWidth="1"/>
    <col min="4358" max="4358" width="10.85546875" style="1" customWidth="1"/>
    <col min="4359" max="4360" width="10.85546875" style="1" bestFit="1" customWidth="1"/>
    <col min="4361" max="4607" width="11.5703125" style="1"/>
    <col min="4608" max="4608" width="0" style="1" hidden="1" customWidth="1"/>
    <col min="4609" max="4609" width="30.140625" style="1" bestFit="1" customWidth="1"/>
    <col min="4610" max="4613" width="11.7109375" style="1" bestFit="1" customWidth="1"/>
    <col min="4614" max="4614" width="10.85546875" style="1" customWidth="1"/>
    <col min="4615" max="4616" width="10.85546875" style="1" bestFit="1" customWidth="1"/>
    <col min="4617" max="4863" width="11.5703125" style="1"/>
    <col min="4864" max="4864" width="0" style="1" hidden="1" customWidth="1"/>
    <col min="4865" max="4865" width="30.140625" style="1" bestFit="1" customWidth="1"/>
    <col min="4866" max="4869" width="11.7109375" style="1" bestFit="1" customWidth="1"/>
    <col min="4870" max="4870" width="10.85546875" style="1" customWidth="1"/>
    <col min="4871" max="4872" width="10.85546875" style="1" bestFit="1" customWidth="1"/>
    <col min="4873" max="5119" width="11.5703125" style="1"/>
    <col min="5120" max="5120" width="0" style="1" hidden="1" customWidth="1"/>
    <col min="5121" max="5121" width="30.140625" style="1" bestFit="1" customWidth="1"/>
    <col min="5122" max="5125" width="11.7109375" style="1" bestFit="1" customWidth="1"/>
    <col min="5126" max="5126" width="10.85546875" style="1" customWidth="1"/>
    <col min="5127" max="5128" width="10.85546875" style="1" bestFit="1" customWidth="1"/>
    <col min="5129" max="5375" width="11.5703125" style="1"/>
    <col min="5376" max="5376" width="0" style="1" hidden="1" customWidth="1"/>
    <col min="5377" max="5377" width="30.140625" style="1" bestFit="1" customWidth="1"/>
    <col min="5378" max="5381" width="11.7109375" style="1" bestFit="1" customWidth="1"/>
    <col min="5382" max="5382" width="10.85546875" style="1" customWidth="1"/>
    <col min="5383" max="5384" width="10.85546875" style="1" bestFit="1" customWidth="1"/>
    <col min="5385" max="5631" width="11.5703125" style="1"/>
    <col min="5632" max="5632" width="0" style="1" hidden="1" customWidth="1"/>
    <col min="5633" max="5633" width="30.140625" style="1" bestFit="1" customWidth="1"/>
    <col min="5634" max="5637" width="11.7109375" style="1" bestFit="1" customWidth="1"/>
    <col min="5638" max="5638" width="10.85546875" style="1" customWidth="1"/>
    <col min="5639" max="5640" width="10.85546875" style="1" bestFit="1" customWidth="1"/>
    <col min="5641" max="5887" width="11.5703125" style="1"/>
    <col min="5888" max="5888" width="0" style="1" hidden="1" customWidth="1"/>
    <col min="5889" max="5889" width="30.140625" style="1" bestFit="1" customWidth="1"/>
    <col min="5890" max="5893" width="11.7109375" style="1" bestFit="1" customWidth="1"/>
    <col min="5894" max="5894" width="10.85546875" style="1" customWidth="1"/>
    <col min="5895" max="5896" width="10.85546875" style="1" bestFit="1" customWidth="1"/>
    <col min="5897" max="6143" width="11.5703125" style="1"/>
    <col min="6144" max="6144" width="0" style="1" hidden="1" customWidth="1"/>
    <col min="6145" max="6145" width="30.140625" style="1" bestFit="1" customWidth="1"/>
    <col min="6146" max="6149" width="11.7109375" style="1" bestFit="1" customWidth="1"/>
    <col min="6150" max="6150" width="10.85546875" style="1" customWidth="1"/>
    <col min="6151" max="6152" width="10.85546875" style="1" bestFit="1" customWidth="1"/>
    <col min="6153" max="6399" width="11.5703125" style="1"/>
    <col min="6400" max="6400" width="0" style="1" hidden="1" customWidth="1"/>
    <col min="6401" max="6401" width="30.140625" style="1" bestFit="1" customWidth="1"/>
    <col min="6402" max="6405" width="11.7109375" style="1" bestFit="1" customWidth="1"/>
    <col min="6406" max="6406" width="10.85546875" style="1" customWidth="1"/>
    <col min="6407" max="6408" width="10.85546875" style="1" bestFit="1" customWidth="1"/>
    <col min="6409" max="6655" width="11.5703125" style="1"/>
    <col min="6656" max="6656" width="0" style="1" hidden="1" customWidth="1"/>
    <col min="6657" max="6657" width="30.140625" style="1" bestFit="1" customWidth="1"/>
    <col min="6658" max="6661" width="11.7109375" style="1" bestFit="1" customWidth="1"/>
    <col min="6662" max="6662" width="10.85546875" style="1" customWidth="1"/>
    <col min="6663" max="6664" width="10.85546875" style="1" bestFit="1" customWidth="1"/>
    <col min="6665" max="6911" width="11.5703125" style="1"/>
    <col min="6912" max="6912" width="0" style="1" hidden="1" customWidth="1"/>
    <col min="6913" max="6913" width="30.140625" style="1" bestFit="1" customWidth="1"/>
    <col min="6914" max="6917" width="11.7109375" style="1" bestFit="1" customWidth="1"/>
    <col min="6918" max="6918" width="10.85546875" style="1" customWidth="1"/>
    <col min="6919" max="6920" width="10.85546875" style="1" bestFit="1" customWidth="1"/>
    <col min="6921" max="7167" width="11.5703125" style="1"/>
    <col min="7168" max="7168" width="0" style="1" hidden="1" customWidth="1"/>
    <col min="7169" max="7169" width="30.140625" style="1" bestFit="1" customWidth="1"/>
    <col min="7170" max="7173" width="11.7109375" style="1" bestFit="1" customWidth="1"/>
    <col min="7174" max="7174" width="10.85546875" style="1" customWidth="1"/>
    <col min="7175" max="7176" width="10.85546875" style="1" bestFit="1" customWidth="1"/>
    <col min="7177" max="7423" width="11.5703125" style="1"/>
    <col min="7424" max="7424" width="0" style="1" hidden="1" customWidth="1"/>
    <col min="7425" max="7425" width="30.140625" style="1" bestFit="1" customWidth="1"/>
    <col min="7426" max="7429" width="11.7109375" style="1" bestFit="1" customWidth="1"/>
    <col min="7430" max="7430" width="10.85546875" style="1" customWidth="1"/>
    <col min="7431" max="7432" width="10.85546875" style="1" bestFit="1" customWidth="1"/>
    <col min="7433" max="7679" width="11.5703125" style="1"/>
    <col min="7680" max="7680" width="0" style="1" hidden="1" customWidth="1"/>
    <col min="7681" max="7681" width="30.140625" style="1" bestFit="1" customWidth="1"/>
    <col min="7682" max="7685" width="11.7109375" style="1" bestFit="1" customWidth="1"/>
    <col min="7686" max="7686" width="10.85546875" style="1" customWidth="1"/>
    <col min="7687" max="7688" width="10.85546875" style="1" bestFit="1" customWidth="1"/>
    <col min="7689" max="7935" width="11.5703125" style="1"/>
    <col min="7936" max="7936" width="0" style="1" hidden="1" customWidth="1"/>
    <col min="7937" max="7937" width="30.140625" style="1" bestFit="1" customWidth="1"/>
    <col min="7938" max="7941" width="11.7109375" style="1" bestFit="1" customWidth="1"/>
    <col min="7942" max="7942" width="10.85546875" style="1" customWidth="1"/>
    <col min="7943" max="7944" width="10.85546875" style="1" bestFit="1" customWidth="1"/>
    <col min="7945" max="8191" width="11.5703125" style="1"/>
    <col min="8192" max="8192" width="0" style="1" hidden="1" customWidth="1"/>
    <col min="8193" max="8193" width="30.140625" style="1" bestFit="1" customWidth="1"/>
    <col min="8194" max="8197" width="11.7109375" style="1" bestFit="1" customWidth="1"/>
    <col min="8198" max="8198" width="10.85546875" style="1" customWidth="1"/>
    <col min="8199" max="8200" width="10.85546875" style="1" bestFit="1" customWidth="1"/>
    <col min="8201" max="8447" width="11.5703125" style="1"/>
    <col min="8448" max="8448" width="0" style="1" hidden="1" customWidth="1"/>
    <col min="8449" max="8449" width="30.140625" style="1" bestFit="1" customWidth="1"/>
    <col min="8450" max="8453" width="11.7109375" style="1" bestFit="1" customWidth="1"/>
    <col min="8454" max="8454" width="10.85546875" style="1" customWidth="1"/>
    <col min="8455" max="8456" width="10.85546875" style="1" bestFit="1" customWidth="1"/>
    <col min="8457" max="8703" width="11.5703125" style="1"/>
    <col min="8704" max="8704" width="0" style="1" hidden="1" customWidth="1"/>
    <col min="8705" max="8705" width="30.140625" style="1" bestFit="1" customWidth="1"/>
    <col min="8706" max="8709" width="11.7109375" style="1" bestFit="1" customWidth="1"/>
    <col min="8710" max="8710" width="10.85546875" style="1" customWidth="1"/>
    <col min="8711" max="8712" width="10.85546875" style="1" bestFit="1" customWidth="1"/>
    <col min="8713" max="8959" width="11.5703125" style="1"/>
    <col min="8960" max="8960" width="0" style="1" hidden="1" customWidth="1"/>
    <col min="8961" max="8961" width="30.140625" style="1" bestFit="1" customWidth="1"/>
    <col min="8962" max="8965" width="11.7109375" style="1" bestFit="1" customWidth="1"/>
    <col min="8966" max="8966" width="10.85546875" style="1" customWidth="1"/>
    <col min="8967" max="8968" width="10.85546875" style="1" bestFit="1" customWidth="1"/>
    <col min="8969" max="9215" width="11.5703125" style="1"/>
    <col min="9216" max="9216" width="0" style="1" hidden="1" customWidth="1"/>
    <col min="9217" max="9217" width="30.140625" style="1" bestFit="1" customWidth="1"/>
    <col min="9218" max="9221" width="11.7109375" style="1" bestFit="1" customWidth="1"/>
    <col min="9222" max="9222" width="10.85546875" style="1" customWidth="1"/>
    <col min="9223" max="9224" width="10.85546875" style="1" bestFit="1" customWidth="1"/>
    <col min="9225" max="9471" width="11.5703125" style="1"/>
    <col min="9472" max="9472" width="0" style="1" hidden="1" customWidth="1"/>
    <col min="9473" max="9473" width="30.140625" style="1" bestFit="1" customWidth="1"/>
    <col min="9474" max="9477" width="11.7109375" style="1" bestFit="1" customWidth="1"/>
    <col min="9478" max="9478" width="10.85546875" style="1" customWidth="1"/>
    <col min="9479" max="9480" width="10.85546875" style="1" bestFit="1" customWidth="1"/>
    <col min="9481" max="9727" width="11.5703125" style="1"/>
    <col min="9728" max="9728" width="0" style="1" hidden="1" customWidth="1"/>
    <col min="9729" max="9729" width="30.140625" style="1" bestFit="1" customWidth="1"/>
    <col min="9730" max="9733" width="11.7109375" style="1" bestFit="1" customWidth="1"/>
    <col min="9734" max="9734" width="10.85546875" style="1" customWidth="1"/>
    <col min="9735" max="9736" width="10.85546875" style="1" bestFit="1" customWidth="1"/>
    <col min="9737" max="9983" width="11.5703125" style="1"/>
    <col min="9984" max="9984" width="0" style="1" hidden="1" customWidth="1"/>
    <col min="9985" max="9985" width="30.140625" style="1" bestFit="1" customWidth="1"/>
    <col min="9986" max="9989" width="11.7109375" style="1" bestFit="1" customWidth="1"/>
    <col min="9990" max="9990" width="10.85546875" style="1" customWidth="1"/>
    <col min="9991" max="9992" width="10.85546875" style="1" bestFit="1" customWidth="1"/>
    <col min="9993" max="10239" width="11.5703125" style="1"/>
    <col min="10240" max="10240" width="0" style="1" hidden="1" customWidth="1"/>
    <col min="10241" max="10241" width="30.140625" style="1" bestFit="1" customWidth="1"/>
    <col min="10242" max="10245" width="11.7109375" style="1" bestFit="1" customWidth="1"/>
    <col min="10246" max="10246" width="10.85546875" style="1" customWidth="1"/>
    <col min="10247" max="10248" width="10.85546875" style="1" bestFit="1" customWidth="1"/>
    <col min="10249" max="10495" width="11.5703125" style="1"/>
    <col min="10496" max="10496" width="0" style="1" hidden="1" customWidth="1"/>
    <col min="10497" max="10497" width="30.140625" style="1" bestFit="1" customWidth="1"/>
    <col min="10498" max="10501" width="11.7109375" style="1" bestFit="1" customWidth="1"/>
    <col min="10502" max="10502" width="10.85546875" style="1" customWidth="1"/>
    <col min="10503" max="10504" width="10.85546875" style="1" bestFit="1" customWidth="1"/>
    <col min="10505" max="10751" width="11.5703125" style="1"/>
    <col min="10752" max="10752" width="0" style="1" hidden="1" customWidth="1"/>
    <col min="10753" max="10753" width="30.140625" style="1" bestFit="1" customWidth="1"/>
    <col min="10754" max="10757" width="11.7109375" style="1" bestFit="1" customWidth="1"/>
    <col min="10758" max="10758" width="10.85546875" style="1" customWidth="1"/>
    <col min="10759" max="10760" width="10.85546875" style="1" bestFit="1" customWidth="1"/>
    <col min="10761" max="11007" width="11.5703125" style="1"/>
    <col min="11008" max="11008" width="0" style="1" hidden="1" customWidth="1"/>
    <col min="11009" max="11009" width="30.140625" style="1" bestFit="1" customWidth="1"/>
    <col min="11010" max="11013" width="11.7109375" style="1" bestFit="1" customWidth="1"/>
    <col min="11014" max="11014" width="10.85546875" style="1" customWidth="1"/>
    <col min="11015" max="11016" width="10.85546875" style="1" bestFit="1" customWidth="1"/>
    <col min="11017" max="11263" width="11.5703125" style="1"/>
    <col min="11264" max="11264" width="0" style="1" hidden="1" customWidth="1"/>
    <col min="11265" max="11265" width="30.140625" style="1" bestFit="1" customWidth="1"/>
    <col min="11266" max="11269" width="11.7109375" style="1" bestFit="1" customWidth="1"/>
    <col min="11270" max="11270" width="10.85546875" style="1" customWidth="1"/>
    <col min="11271" max="11272" width="10.85546875" style="1" bestFit="1" customWidth="1"/>
    <col min="11273" max="11519" width="11.5703125" style="1"/>
    <col min="11520" max="11520" width="0" style="1" hidden="1" customWidth="1"/>
    <col min="11521" max="11521" width="30.140625" style="1" bestFit="1" customWidth="1"/>
    <col min="11522" max="11525" width="11.7109375" style="1" bestFit="1" customWidth="1"/>
    <col min="11526" max="11526" width="10.85546875" style="1" customWidth="1"/>
    <col min="11527" max="11528" width="10.85546875" style="1" bestFit="1" customWidth="1"/>
    <col min="11529" max="11775" width="11.5703125" style="1"/>
    <col min="11776" max="11776" width="0" style="1" hidden="1" customWidth="1"/>
    <col min="11777" max="11777" width="30.140625" style="1" bestFit="1" customWidth="1"/>
    <col min="11778" max="11781" width="11.7109375" style="1" bestFit="1" customWidth="1"/>
    <col min="11782" max="11782" width="10.85546875" style="1" customWidth="1"/>
    <col min="11783" max="11784" width="10.85546875" style="1" bestFit="1" customWidth="1"/>
    <col min="11785" max="12031" width="11.5703125" style="1"/>
    <col min="12032" max="12032" width="0" style="1" hidden="1" customWidth="1"/>
    <col min="12033" max="12033" width="30.140625" style="1" bestFit="1" customWidth="1"/>
    <col min="12034" max="12037" width="11.7109375" style="1" bestFit="1" customWidth="1"/>
    <col min="12038" max="12038" width="10.85546875" style="1" customWidth="1"/>
    <col min="12039" max="12040" width="10.85546875" style="1" bestFit="1" customWidth="1"/>
    <col min="12041" max="12287" width="11.5703125" style="1"/>
    <col min="12288" max="12288" width="0" style="1" hidden="1" customWidth="1"/>
    <col min="12289" max="12289" width="30.140625" style="1" bestFit="1" customWidth="1"/>
    <col min="12290" max="12293" width="11.7109375" style="1" bestFit="1" customWidth="1"/>
    <col min="12294" max="12294" width="10.85546875" style="1" customWidth="1"/>
    <col min="12295" max="12296" width="10.85546875" style="1" bestFit="1" customWidth="1"/>
    <col min="12297" max="12543" width="11.5703125" style="1"/>
    <col min="12544" max="12544" width="0" style="1" hidden="1" customWidth="1"/>
    <col min="12545" max="12545" width="30.140625" style="1" bestFit="1" customWidth="1"/>
    <col min="12546" max="12549" width="11.7109375" style="1" bestFit="1" customWidth="1"/>
    <col min="12550" max="12550" width="10.85546875" style="1" customWidth="1"/>
    <col min="12551" max="12552" width="10.85546875" style="1" bestFit="1" customWidth="1"/>
    <col min="12553" max="12799" width="11.5703125" style="1"/>
    <col min="12800" max="12800" width="0" style="1" hidden="1" customWidth="1"/>
    <col min="12801" max="12801" width="30.140625" style="1" bestFit="1" customWidth="1"/>
    <col min="12802" max="12805" width="11.7109375" style="1" bestFit="1" customWidth="1"/>
    <col min="12806" max="12806" width="10.85546875" style="1" customWidth="1"/>
    <col min="12807" max="12808" width="10.85546875" style="1" bestFit="1" customWidth="1"/>
    <col min="12809" max="13055" width="11.5703125" style="1"/>
    <col min="13056" max="13056" width="0" style="1" hidden="1" customWidth="1"/>
    <col min="13057" max="13057" width="30.140625" style="1" bestFit="1" customWidth="1"/>
    <col min="13058" max="13061" width="11.7109375" style="1" bestFit="1" customWidth="1"/>
    <col min="13062" max="13062" width="10.85546875" style="1" customWidth="1"/>
    <col min="13063" max="13064" width="10.85546875" style="1" bestFit="1" customWidth="1"/>
    <col min="13065" max="13311" width="11.5703125" style="1"/>
    <col min="13312" max="13312" width="0" style="1" hidden="1" customWidth="1"/>
    <col min="13313" max="13313" width="30.140625" style="1" bestFit="1" customWidth="1"/>
    <col min="13314" max="13317" width="11.7109375" style="1" bestFit="1" customWidth="1"/>
    <col min="13318" max="13318" width="10.85546875" style="1" customWidth="1"/>
    <col min="13319" max="13320" width="10.85546875" style="1" bestFit="1" customWidth="1"/>
    <col min="13321" max="13567" width="11.5703125" style="1"/>
    <col min="13568" max="13568" width="0" style="1" hidden="1" customWidth="1"/>
    <col min="13569" max="13569" width="30.140625" style="1" bestFit="1" customWidth="1"/>
    <col min="13570" max="13573" width="11.7109375" style="1" bestFit="1" customWidth="1"/>
    <col min="13574" max="13574" width="10.85546875" style="1" customWidth="1"/>
    <col min="13575" max="13576" width="10.85546875" style="1" bestFit="1" customWidth="1"/>
    <col min="13577" max="13823" width="11.5703125" style="1"/>
    <col min="13824" max="13824" width="0" style="1" hidden="1" customWidth="1"/>
    <col min="13825" max="13825" width="30.140625" style="1" bestFit="1" customWidth="1"/>
    <col min="13826" max="13829" width="11.7109375" style="1" bestFit="1" customWidth="1"/>
    <col min="13830" max="13830" width="10.85546875" style="1" customWidth="1"/>
    <col min="13831" max="13832" width="10.85546875" style="1" bestFit="1" customWidth="1"/>
    <col min="13833" max="14079" width="11.5703125" style="1"/>
    <col min="14080" max="14080" width="0" style="1" hidden="1" customWidth="1"/>
    <col min="14081" max="14081" width="30.140625" style="1" bestFit="1" customWidth="1"/>
    <col min="14082" max="14085" width="11.7109375" style="1" bestFit="1" customWidth="1"/>
    <col min="14086" max="14086" width="10.85546875" style="1" customWidth="1"/>
    <col min="14087" max="14088" width="10.85546875" style="1" bestFit="1" customWidth="1"/>
    <col min="14089" max="14335" width="11.5703125" style="1"/>
    <col min="14336" max="14336" width="0" style="1" hidden="1" customWidth="1"/>
    <col min="14337" max="14337" width="30.140625" style="1" bestFit="1" customWidth="1"/>
    <col min="14338" max="14341" width="11.7109375" style="1" bestFit="1" customWidth="1"/>
    <col min="14342" max="14342" width="10.85546875" style="1" customWidth="1"/>
    <col min="14343" max="14344" width="10.85546875" style="1" bestFit="1" customWidth="1"/>
    <col min="14345" max="14591" width="11.5703125" style="1"/>
    <col min="14592" max="14592" width="0" style="1" hidden="1" customWidth="1"/>
    <col min="14593" max="14593" width="30.140625" style="1" bestFit="1" customWidth="1"/>
    <col min="14594" max="14597" width="11.7109375" style="1" bestFit="1" customWidth="1"/>
    <col min="14598" max="14598" width="10.85546875" style="1" customWidth="1"/>
    <col min="14599" max="14600" width="10.85546875" style="1" bestFit="1" customWidth="1"/>
    <col min="14601" max="14847" width="11.5703125" style="1"/>
    <col min="14848" max="14848" width="0" style="1" hidden="1" customWidth="1"/>
    <col min="14849" max="14849" width="30.140625" style="1" bestFit="1" customWidth="1"/>
    <col min="14850" max="14853" width="11.7109375" style="1" bestFit="1" customWidth="1"/>
    <col min="14854" max="14854" width="10.85546875" style="1" customWidth="1"/>
    <col min="14855" max="14856" width="10.85546875" style="1" bestFit="1" customWidth="1"/>
    <col min="14857" max="15103" width="11.5703125" style="1"/>
    <col min="15104" max="15104" width="0" style="1" hidden="1" customWidth="1"/>
    <col min="15105" max="15105" width="30.140625" style="1" bestFit="1" customWidth="1"/>
    <col min="15106" max="15109" width="11.7109375" style="1" bestFit="1" customWidth="1"/>
    <col min="15110" max="15110" width="10.85546875" style="1" customWidth="1"/>
    <col min="15111" max="15112" width="10.85546875" style="1" bestFit="1" customWidth="1"/>
    <col min="15113" max="15359" width="11.5703125" style="1"/>
    <col min="15360" max="15360" width="0" style="1" hidden="1" customWidth="1"/>
    <col min="15361" max="15361" width="30.140625" style="1" bestFit="1" customWidth="1"/>
    <col min="15362" max="15365" width="11.7109375" style="1" bestFit="1" customWidth="1"/>
    <col min="15366" max="15366" width="10.85546875" style="1" customWidth="1"/>
    <col min="15367" max="15368" width="10.85546875" style="1" bestFit="1" customWidth="1"/>
    <col min="15369" max="15615" width="11.5703125" style="1"/>
    <col min="15616" max="15616" width="0" style="1" hidden="1" customWidth="1"/>
    <col min="15617" max="15617" width="30.140625" style="1" bestFit="1" customWidth="1"/>
    <col min="15618" max="15621" width="11.7109375" style="1" bestFit="1" customWidth="1"/>
    <col min="15622" max="15622" width="10.85546875" style="1" customWidth="1"/>
    <col min="15623" max="15624" width="10.85546875" style="1" bestFit="1" customWidth="1"/>
    <col min="15625" max="15871" width="11.5703125" style="1"/>
    <col min="15872" max="15872" width="0" style="1" hidden="1" customWidth="1"/>
    <col min="15873" max="15873" width="30.140625" style="1" bestFit="1" customWidth="1"/>
    <col min="15874" max="15877" width="11.7109375" style="1" bestFit="1" customWidth="1"/>
    <col min="15878" max="15878" width="10.85546875" style="1" customWidth="1"/>
    <col min="15879" max="15880" width="10.85546875" style="1" bestFit="1" customWidth="1"/>
    <col min="15881" max="16127" width="11.5703125" style="1"/>
    <col min="16128" max="16128" width="0" style="1" hidden="1" customWidth="1"/>
    <col min="16129" max="16129" width="30.140625" style="1" bestFit="1" customWidth="1"/>
    <col min="16130" max="16133" width="11.7109375" style="1" bestFit="1" customWidth="1"/>
    <col min="16134" max="16134" width="10.85546875" style="1" customWidth="1"/>
    <col min="16135" max="16136" width="10.85546875" style="1" bestFit="1" customWidth="1"/>
    <col min="16137" max="16384" width="11.5703125" style="1"/>
  </cols>
  <sheetData>
    <row r="1" spans="1:16" ht="12.75">
      <c r="A1" s="2" t="s">
        <v>426</v>
      </c>
      <c r="B1" s="2"/>
      <c r="C1" s="3"/>
      <c r="D1" s="3"/>
      <c r="E1" s="3"/>
      <c r="F1" s="3"/>
      <c r="G1" s="3"/>
      <c r="H1" s="3"/>
    </row>
    <row r="2" spans="1:16" ht="12.75">
      <c r="A2" s="5" t="s">
        <v>1</v>
      </c>
      <c r="B2" s="64" t="s">
        <v>2</v>
      </c>
      <c r="C2" s="68"/>
      <c r="D2" s="68"/>
      <c r="E2" s="68"/>
      <c r="F2" s="7" t="s">
        <v>3</v>
      </c>
      <c r="G2" s="66" t="s">
        <v>4</v>
      </c>
      <c r="H2" s="67"/>
    </row>
    <row r="3" spans="1:16" s="161" customFormat="1" ht="13.5" thickBot="1">
      <c r="A3" s="11"/>
      <c r="B3" s="12">
        <v>2015</v>
      </c>
      <c r="C3" s="12">
        <v>2016</v>
      </c>
      <c r="D3" s="12">
        <v>2017</v>
      </c>
      <c r="E3" s="12">
        <v>2018</v>
      </c>
      <c r="F3" s="13">
        <v>2019</v>
      </c>
      <c r="G3" s="14">
        <v>2019</v>
      </c>
      <c r="H3" s="15">
        <v>2020</v>
      </c>
    </row>
    <row r="4" spans="1:16" ht="13.5" thickTop="1">
      <c r="A4" s="17" t="s">
        <v>427</v>
      </c>
      <c r="B4" s="18">
        <v>1649781</v>
      </c>
      <c r="C4" s="18">
        <v>1690681.6</v>
      </c>
      <c r="D4" s="18">
        <v>1783120.5</v>
      </c>
      <c r="E4" s="18">
        <v>1785390.5</v>
      </c>
      <c r="F4" s="18">
        <v>1838343.9</v>
      </c>
      <c r="G4" s="19">
        <v>1775483.6</v>
      </c>
      <c r="H4" s="20">
        <v>1855528.3</v>
      </c>
    </row>
    <row r="5" spans="1:16" ht="12.75">
      <c r="A5" s="17"/>
      <c r="B5" s="18"/>
      <c r="C5" s="18"/>
      <c r="D5" s="18"/>
      <c r="E5" s="18"/>
      <c r="F5" s="18"/>
      <c r="G5" s="19"/>
      <c r="H5" s="20"/>
    </row>
    <row r="6" spans="1:16" ht="12.75">
      <c r="A6" s="17" t="s">
        <v>175</v>
      </c>
      <c r="B6" s="18"/>
      <c r="C6" s="18"/>
      <c r="D6" s="18"/>
      <c r="E6" s="18"/>
      <c r="F6" s="18"/>
      <c r="G6" s="19"/>
      <c r="H6" s="20"/>
    </row>
    <row r="7" spans="1:16" ht="12.75">
      <c r="A7" s="162" t="s">
        <v>428</v>
      </c>
      <c r="B7" s="18"/>
      <c r="C7" s="18"/>
      <c r="D7" s="18"/>
      <c r="E7" s="18"/>
      <c r="F7" s="18"/>
      <c r="G7" s="19"/>
      <c r="H7" s="20"/>
    </row>
    <row r="8" spans="1:16" ht="12.75">
      <c r="A8" s="163" t="s">
        <v>429</v>
      </c>
      <c r="B8" s="18">
        <v>198687.7</v>
      </c>
      <c r="C8" s="18">
        <v>188964.4</v>
      </c>
      <c r="D8" s="18">
        <v>208523.8</v>
      </c>
      <c r="E8" s="18">
        <v>197269.4</v>
      </c>
      <c r="F8" s="18">
        <v>187663.4</v>
      </c>
      <c r="G8" s="19">
        <v>187663.4</v>
      </c>
      <c r="H8" s="20">
        <v>187163.5</v>
      </c>
    </row>
    <row r="9" spans="1:16" ht="12.75">
      <c r="A9" s="163" t="s">
        <v>430</v>
      </c>
      <c r="B9" s="18">
        <v>268983.40000000002</v>
      </c>
      <c r="C9" s="18">
        <v>218334.9</v>
      </c>
      <c r="D9" s="18">
        <v>139381.6</v>
      </c>
      <c r="E9" s="18">
        <v>107321.1</v>
      </c>
      <c r="F9" s="18">
        <v>61839.7</v>
      </c>
      <c r="G9" s="19">
        <v>42439.7</v>
      </c>
      <c r="H9" s="20">
        <v>35327.199999999997</v>
      </c>
    </row>
    <row r="10" spans="1:16" ht="12.75">
      <c r="A10" s="164" t="s">
        <v>431</v>
      </c>
      <c r="B10" s="24">
        <v>467671.10000000003</v>
      </c>
      <c r="C10" s="24">
        <v>407299.3</v>
      </c>
      <c r="D10" s="24">
        <v>347905.4</v>
      </c>
      <c r="E10" s="24">
        <v>304590.5</v>
      </c>
      <c r="F10" s="24">
        <v>249503.09999999998</v>
      </c>
      <c r="G10" s="25">
        <v>230103.09999999998</v>
      </c>
      <c r="H10" s="26">
        <v>222490.7</v>
      </c>
    </row>
    <row r="11" spans="1:16" ht="12.75">
      <c r="A11" s="162"/>
      <c r="B11" s="18"/>
      <c r="C11" s="18"/>
      <c r="D11" s="18"/>
      <c r="E11" s="18"/>
      <c r="F11" s="18"/>
      <c r="G11" s="19"/>
      <c r="H11" s="20"/>
    </row>
    <row r="12" spans="1:16" ht="25.5">
      <c r="A12" s="162" t="s">
        <v>432</v>
      </c>
      <c r="B12" s="18">
        <v>251724.40000000002</v>
      </c>
      <c r="C12" s="18">
        <v>270633.30000000005</v>
      </c>
      <c r="D12" s="18">
        <v>282255.50000000006</v>
      </c>
      <c r="E12" s="18">
        <v>276276.19999999995</v>
      </c>
      <c r="F12" s="18">
        <v>300852.90000000002</v>
      </c>
      <c r="G12" s="19">
        <v>291853.40000000002</v>
      </c>
      <c r="H12" s="20">
        <v>300729.60000000003</v>
      </c>
    </row>
    <row r="13" spans="1:16" ht="12.75">
      <c r="A13" s="53" t="s">
        <v>433</v>
      </c>
      <c r="B13" s="24">
        <v>719395.5</v>
      </c>
      <c r="C13" s="24">
        <v>677932.6</v>
      </c>
      <c r="D13" s="24">
        <v>630160.9</v>
      </c>
      <c r="E13" s="24">
        <v>580866.69999999995</v>
      </c>
      <c r="F13" s="24">
        <v>550356</v>
      </c>
      <c r="G13" s="25">
        <v>521956.50000000006</v>
      </c>
      <c r="H13" s="26">
        <v>523220.30000000005</v>
      </c>
    </row>
    <row r="14" spans="1:16" ht="12.75">
      <c r="A14" s="165"/>
      <c r="B14" s="18"/>
      <c r="C14" s="18"/>
      <c r="D14" s="18"/>
      <c r="E14" s="18"/>
      <c r="F14" s="18"/>
      <c r="G14" s="19"/>
      <c r="H14" s="20"/>
    </row>
    <row r="15" spans="1:16" s="4" customFormat="1" ht="14.45" customHeight="1" thickBot="1">
      <c r="A15" s="23" t="s">
        <v>434</v>
      </c>
      <c r="B15" s="31">
        <v>2369176.5</v>
      </c>
      <c r="C15" s="31">
        <v>2368614.2000000002</v>
      </c>
      <c r="D15" s="31">
        <v>2413281.4</v>
      </c>
      <c r="E15" s="31">
        <v>2366257.2000000002</v>
      </c>
      <c r="F15" s="31">
        <v>2388699.9</v>
      </c>
      <c r="G15" s="32">
        <v>2297440.1</v>
      </c>
      <c r="H15" s="33">
        <v>2378748.6</v>
      </c>
      <c r="I15" s="22"/>
      <c r="J15" s="22"/>
      <c r="K15" s="22"/>
      <c r="L15" s="22"/>
      <c r="M15" s="22"/>
      <c r="N15" s="22"/>
      <c r="O15" s="22"/>
      <c r="P15" s="9"/>
    </row>
    <row r="16" spans="1:16" ht="7.15" customHeight="1" thickTop="1">
      <c r="A16" s="2"/>
      <c r="B16" s="101"/>
      <c r="C16" s="101"/>
      <c r="D16" s="101"/>
      <c r="E16" s="101"/>
      <c r="F16" s="101"/>
      <c r="G16" s="101"/>
      <c r="H16" s="101"/>
    </row>
    <row r="17" spans="9:15" ht="15" customHeight="1">
      <c r="I17" s="1"/>
      <c r="J17" s="1"/>
      <c r="K17" s="1"/>
      <c r="L17" s="1"/>
      <c r="M17" s="1"/>
      <c r="N17" s="1"/>
      <c r="O17" s="1"/>
    </row>
    <row r="18" spans="9:15" ht="15" customHeight="1">
      <c r="I18" s="1"/>
      <c r="J18" s="1"/>
      <c r="K18" s="1"/>
      <c r="L18" s="1"/>
      <c r="M18" s="1"/>
      <c r="N18" s="1"/>
      <c r="O18" s="1"/>
    </row>
    <row r="19" spans="9:15" ht="15" customHeight="1">
      <c r="I19" s="1"/>
      <c r="J19" s="1"/>
      <c r="K19" s="1"/>
      <c r="L19" s="1"/>
      <c r="M19" s="1"/>
      <c r="N19" s="1"/>
      <c r="O19" s="1"/>
    </row>
    <row r="22" spans="9:15" ht="15" customHeight="1">
      <c r="I22" s="1"/>
      <c r="J22" s="1"/>
      <c r="K22" s="1"/>
      <c r="L22" s="1"/>
      <c r="M22" s="1"/>
      <c r="N22" s="1"/>
      <c r="O22" s="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6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view="pageBreakPreview" zoomScaleNormal="90" zoomScaleSheetLayoutView="100" workbookViewId="0">
      <selection activeCell="O35" sqref="O35"/>
    </sheetView>
  </sheetViews>
  <sheetFormatPr baseColWidth="10" defaultColWidth="7.5703125" defaultRowHeight="15" customHeight="1"/>
  <cols>
    <col min="1" max="1" width="42" style="166" customWidth="1"/>
    <col min="2" max="2" width="9.5703125" style="170" customWidth="1"/>
    <col min="3" max="3" width="12.28515625" style="170" bestFit="1" customWidth="1"/>
    <col min="4" max="5" width="11.7109375" style="170" customWidth="1"/>
    <col min="6" max="6" width="11.85546875" style="170" bestFit="1" customWidth="1"/>
    <col min="7" max="7" width="8.28515625" style="170" bestFit="1" customWidth="1"/>
    <col min="8" max="255" width="7.5703125" style="170"/>
    <col min="256" max="256" width="0" style="170" hidden="1" customWidth="1"/>
    <col min="257" max="257" width="42" style="170" customWidth="1"/>
    <col min="258" max="258" width="9.5703125" style="170" customWidth="1"/>
    <col min="259" max="259" width="12.28515625" style="170" bestFit="1" customWidth="1"/>
    <col min="260" max="261" width="11.7109375" style="170" customWidth="1"/>
    <col min="262" max="262" width="11.85546875" style="170" bestFit="1" customWidth="1"/>
    <col min="263" max="263" width="8.28515625" style="170" bestFit="1" customWidth="1"/>
    <col min="264" max="511" width="7.5703125" style="170"/>
    <col min="512" max="512" width="0" style="170" hidden="1" customWidth="1"/>
    <col min="513" max="513" width="42" style="170" customWidth="1"/>
    <col min="514" max="514" width="9.5703125" style="170" customWidth="1"/>
    <col min="515" max="515" width="12.28515625" style="170" bestFit="1" customWidth="1"/>
    <col min="516" max="517" width="11.7109375" style="170" customWidth="1"/>
    <col min="518" max="518" width="11.85546875" style="170" bestFit="1" customWidth="1"/>
    <col min="519" max="519" width="8.28515625" style="170" bestFit="1" customWidth="1"/>
    <col min="520" max="767" width="7.5703125" style="170"/>
    <col min="768" max="768" width="0" style="170" hidden="1" customWidth="1"/>
    <col min="769" max="769" width="42" style="170" customWidth="1"/>
    <col min="770" max="770" width="9.5703125" style="170" customWidth="1"/>
    <col min="771" max="771" width="12.28515625" style="170" bestFit="1" customWidth="1"/>
    <col min="772" max="773" width="11.7109375" style="170" customWidth="1"/>
    <col min="774" max="774" width="11.85546875" style="170" bestFit="1" customWidth="1"/>
    <col min="775" max="775" width="8.28515625" style="170" bestFit="1" customWidth="1"/>
    <col min="776" max="1023" width="7.5703125" style="170"/>
    <col min="1024" max="1024" width="0" style="170" hidden="1" customWidth="1"/>
    <col min="1025" max="1025" width="42" style="170" customWidth="1"/>
    <col min="1026" max="1026" width="9.5703125" style="170" customWidth="1"/>
    <col min="1027" max="1027" width="12.28515625" style="170" bestFit="1" customWidth="1"/>
    <col min="1028" max="1029" width="11.7109375" style="170" customWidth="1"/>
    <col min="1030" max="1030" width="11.85546875" style="170" bestFit="1" customWidth="1"/>
    <col min="1031" max="1031" width="8.28515625" style="170" bestFit="1" customWidth="1"/>
    <col min="1032" max="1279" width="7.5703125" style="170"/>
    <col min="1280" max="1280" width="0" style="170" hidden="1" customWidth="1"/>
    <col min="1281" max="1281" width="42" style="170" customWidth="1"/>
    <col min="1282" max="1282" width="9.5703125" style="170" customWidth="1"/>
    <col min="1283" max="1283" width="12.28515625" style="170" bestFit="1" customWidth="1"/>
    <col min="1284" max="1285" width="11.7109375" style="170" customWidth="1"/>
    <col min="1286" max="1286" width="11.85546875" style="170" bestFit="1" customWidth="1"/>
    <col min="1287" max="1287" width="8.28515625" style="170" bestFit="1" customWidth="1"/>
    <col min="1288" max="1535" width="7.5703125" style="170"/>
    <col min="1536" max="1536" width="0" style="170" hidden="1" customWidth="1"/>
    <col min="1537" max="1537" width="42" style="170" customWidth="1"/>
    <col min="1538" max="1538" width="9.5703125" style="170" customWidth="1"/>
    <col min="1539" max="1539" width="12.28515625" style="170" bestFit="1" customWidth="1"/>
    <col min="1540" max="1541" width="11.7109375" style="170" customWidth="1"/>
    <col min="1542" max="1542" width="11.85546875" style="170" bestFit="1" customWidth="1"/>
    <col min="1543" max="1543" width="8.28515625" style="170" bestFit="1" customWidth="1"/>
    <col min="1544" max="1791" width="7.5703125" style="170"/>
    <col min="1792" max="1792" width="0" style="170" hidden="1" customWidth="1"/>
    <col min="1793" max="1793" width="42" style="170" customWidth="1"/>
    <col min="1794" max="1794" width="9.5703125" style="170" customWidth="1"/>
    <col min="1795" max="1795" width="12.28515625" style="170" bestFit="1" customWidth="1"/>
    <col min="1796" max="1797" width="11.7109375" style="170" customWidth="1"/>
    <col min="1798" max="1798" width="11.85546875" style="170" bestFit="1" customWidth="1"/>
    <col min="1799" max="1799" width="8.28515625" style="170" bestFit="1" customWidth="1"/>
    <col min="1800" max="2047" width="7.5703125" style="170"/>
    <col min="2048" max="2048" width="0" style="170" hidden="1" customWidth="1"/>
    <col min="2049" max="2049" width="42" style="170" customWidth="1"/>
    <col min="2050" max="2050" width="9.5703125" style="170" customWidth="1"/>
    <col min="2051" max="2051" width="12.28515625" style="170" bestFit="1" customWidth="1"/>
    <col min="2052" max="2053" width="11.7109375" style="170" customWidth="1"/>
    <col min="2054" max="2054" width="11.85546875" style="170" bestFit="1" customWidth="1"/>
    <col min="2055" max="2055" width="8.28515625" style="170" bestFit="1" customWidth="1"/>
    <col min="2056" max="2303" width="7.5703125" style="170"/>
    <col min="2304" max="2304" width="0" style="170" hidden="1" customWidth="1"/>
    <col min="2305" max="2305" width="42" style="170" customWidth="1"/>
    <col min="2306" max="2306" width="9.5703125" style="170" customWidth="1"/>
    <col min="2307" max="2307" width="12.28515625" style="170" bestFit="1" customWidth="1"/>
    <col min="2308" max="2309" width="11.7109375" style="170" customWidth="1"/>
    <col min="2310" max="2310" width="11.85546875" style="170" bestFit="1" customWidth="1"/>
    <col min="2311" max="2311" width="8.28515625" style="170" bestFit="1" customWidth="1"/>
    <col min="2312" max="2559" width="7.5703125" style="170"/>
    <col min="2560" max="2560" width="0" style="170" hidden="1" customWidth="1"/>
    <col min="2561" max="2561" width="42" style="170" customWidth="1"/>
    <col min="2562" max="2562" width="9.5703125" style="170" customWidth="1"/>
    <col min="2563" max="2563" width="12.28515625" style="170" bestFit="1" customWidth="1"/>
    <col min="2564" max="2565" width="11.7109375" style="170" customWidth="1"/>
    <col min="2566" max="2566" width="11.85546875" style="170" bestFit="1" customWidth="1"/>
    <col min="2567" max="2567" width="8.28515625" style="170" bestFit="1" customWidth="1"/>
    <col min="2568" max="2815" width="7.5703125" style="170"/>
    <col min="2816" max="2816" width="0" style="170" hidden="1" customWidth="1"/>
    <col min="2817" max="2817" width="42" style="170" customWidth="1"/>
    <col min="2818" max="2818" width="9.5703125" style="170" customWidth="1"/>
    <col min="2819" max="2819" width="12.28515625" style="170" bestFit="1" customWidth="1"/>
    <col min="2820" max="2821" width="11.7109375" style="170" customWidth="1"/>
    <col min="2822" max="2822" width="11.85546875" style="170" bestFit="1" customWidth="1"/>
    <col min="2823" max="2823" width="8.28515625" style="170" bestFit="1" customWidth="1"/>
    <col min="2824" max="3071" width="7.5703125" style="170"/>
    <col min="3072" max="3072" width="0" style="170" hidden="1" customWidth="1"/>
    <col min="3073" max="3073" width="42" style="170" customWidth="1"/>
    <col min="3074" max="3074" width="9.5703125" style="170" customWidth="1"/>
    <col min="3075" max="3075" width="12.28515625" style="170" bestFit="1" customWidth="1"/>
    <col min="3076" max="3077" width="11.7109375" style="170" customWidth="1"/>
    <col min="3078" max="3078" width="11.85546875" style="170" bestFit="1" customWidth="1"/>
    <col min="3079" max="3079" width="8.28515625" style="170" bestFit="1" customWidth="1"/>
    <col min="3080" max="3327" width="7.5703125" style="170"/>
    <col min="3328" max="3328" width="0" style="170" hidden="1" customWidth="1"/>
    <col min="3329" max="3329" width="42" style="170" customWidth="1"/>
    <col min="3330" max="3330" width="9.5703125" style="170" customWidth="1"/>
    <col min="3331" max="3331" width="12.28515625" style="170" bestFit="1" customWidth="1"/>
    <col min="3332" max="3333" width="11.7109375" style="170" customWidth="1"/>
    <col min="3334" max="3334" width="11.85546875" style="170" bestFit="1" customWidth="1"/>
    <col min="3335" max="3335" width="8.28515625" style="170" bestFit="1" customWidth="1"/>
    <col min="3336" max="3583" width="7.5703125" style="170"/>
    <col min="3584" max="3584" width="0" style="170" hidden="1" customWidth="1"/>
    <col min="3585" max="3585" width="42" style="170" customWidth="1"/>
    <col min="3586" max="3586" width="9.5703125" style="170" customWidth="1"/>
    <col min="3587" max="3587" width="12.28515625" style="170" bestFit="1" customWidth="1"/>
    <col min="3588" max="3589" width="11.7109375" style="170" customWidth="1"/>
    <col min="3590" max="3590" width="11.85546875" style="170" bestFit="1" customWidth="1"/>
    <col min="3591" max="3591" width="8.28515625" style="170" bestFit="1" customWidth="1"/>
    <col min="3592" max="3839" width="7.5703125" style="170"/>
    <col min="3840" max="3840" width="0" style="170" hidden="1" customWidth="1"/>
    <col min="3841" max="3841" width="42" style="170" customWidth="1"/>
    <col min="3842" max="3842" width="9.5703125" style="170" customWidth="1"/>
    <col min="3843" max="3843" width="12.28515625" style="170" bestFit="1" customWidth="1"/>
    <col min="3844" max="3845" width="11.7109375" style="170" customWidth="1"/>
    <col min="3846" max="3846" width="11.85546875" style="170" bestFit="1" customWidth="1"/>
    <col min="3847" max="3847" width="8.28515625" style="170" bestFit="1" customWidth="1"/>
    <col min="3848" max="4095" width="7.5703125" style="170"/>
    <col min="4096" max="4096" width="0" style="170" hidden="1" customWidth="1"/>
    <col min="4097" max="4097" width="42" style="170" customWidth="1"/>
    <col min="4098" max="4098" width="9.5703125" style="170" customWidth="1"/>
    <col min="4099" max="4099" width="12.28515625" style="170" bestFit="1" customWidth="1"/>
    <col min="4100" max="4101" width="11.7109375" style="170" customWidth="1"/>
    <col min="4102" max="4102" width="11.85546875" style="170" bestFit="1" customWidth="1"/>
    <col min="4103" max="4103" width="8.28515625" style="170" bestFit="1" customWidth="1"/>
    <col min="4104" max="4351" width="7.5703125" style="170"/>
    <col min="4352" max="4352" width="0" style="170" hidden="1" customWidth="1"/>
    <col min="4353" max="4353" width="42" style="170" customWidth="1"/>
    <col min="4354" max="4354" width="9.5703125" style="170" customWidth="1"/>
    <col min="4355" max="4355" width="12.28515625" style="170" bestFit="1" customWidth="1"/>
    <col min="4356" max="4357" width="11.7109375" style="170" customWidth="1"/>
    <col min="4358" max="4358" width="11.85546875" style="170" bestFit="1" customWidth="1"/>
    <col min="4359" max="4359" width="8.28515625" style="170" bestFit="1" customWidth="1"/>
    <col min="4360" max="4607" width="7.5703125" style="170"/>
    <col min="4608" max="4608" width="0" style="170" hidden="1" customWidth="1"/>
    <col min="4609" max="4609" width="42" style="170" customWidth="1"/>
    <col min="4610" max="4610" width="9.5703125" style="170" customWidth="1"/>
    <col min="4611" max="4611" width="12.28515625" style="170" bestFit="1" customWidth="1"/>
    <col min="4612" max="4613" width="11.7109375" style="170" customWidth="1"/>
    <col min="4614" max="4614" width="11.85546875" style="170" bestFit="1" customWidth="1"/>
    <col min="4615" max="4615" width="8.28515625" style="170" bestFit="1" customWidth="1"/>
    <col min="4616" max="4863" width="7.5703125" style="170"/>
    <col min="4864" max="4864" width="0" style="170" hidden="1" customWidth="1"/>
    <col min="4865" max="4865" width="42" style="170" customWidth="1"/>
    <col min="4866" max="4866" width="9.5703125" style="170" customWidth="1"/>
    <col min="4867" max="4867" width="12.28515625" style="170" bestFit="1" customWidth="1"/>
    <col min="4868" max="4869" width="11.7109375" style="170" customWidth="1"/>
    <col min="4870" max="4870" width="11.85546875" style="170" bestFit="1" customWidth="1"/>
    <col min="4871" max="4871" width="8.28515625" style="170" bestFit="1" customWidth="1"/>
    <col min="4872" max="5119" width="7.5703125" style="170"/>
    <col min="5120" max="5120" width="0" style="170" hidden="1" customWidth="1"/>
    <col min="5121" max="5121" width="42" style="170" customWidth="1"/>
    <col min="5122" max="5122" width="9.5703125" style="170" customWidth="1"/>
    <col min="5123" max="5123" width="12.28515625" style="170" bestFit="1" customWidth="1"/>
    <col min="5124" max="5125" width="11.7109375" style="170" customWidth="1"/>
    <col min="5126" max="5126" width="11.85546875" style="170" bestFit="1" customWidth="1"/>
    <col min="5127" max="5127" width="8.28515625" style="170" bestFit="1" customWidth="1"/>
    <col min="5128" max="5375" width="7.5703125" style="170"/>
    <col min="5376" max="5376" width="0" style="170" hidden="1" customWidth="1"/>
    <col min="5377" max="5377" width="42" style="170" customWidth="1"/>
    <col min="5378" max="5378" width="9.5703125" style="170" customWidth="1"/>
    <col min="5379" max="5379" width="12.28515625" style="170" bestFit="1" customWidth="1"/>
    <col min="5380" max="5381" width="11.7109375" style="170" customWidth="1"/>
    <col min="5382" max="5382" width="11.85546875" style="170" bestFit="1" customWidth="1"/>
    <col min="5383" max="5383" width="8.28515625" style="170" bestFit="1" customWidth="1"/>
    <col min="5384" max="5631" width="7.5703125" style="170"/>
    <col min="5632" max="5632" width="0" style="170" hidden="1" customWidth="1"/>
    <col min="5633" max="5633" width="42" style="170" customWidth="1"/>
    <col min="5634" max="5634" width="9.5703125" style="170" customWidth="1"/>
    <col min="5635" max="5635" width="12.28515625" style="170" bestFit="1" customWidth="1"/>
    <col min="5636" max="5637" width="11.7109375" style="170" customWidth="1"/>
    <col min="5638" max="5638" width="11.85546875" style="170" bestFit="1" customWidth="1"/>
    <col min="5639" max="5639" width="8.28515625" style="170" bestFit="1" customWidth="1"/>
    <col min="5640" max="5887" width="7.5703125" style="170"/>
    <col min="5888" max="5888" width="0" style="170" hidden="1" customWidth="1"/>
    <col min="5889" max="5889" width="42" style="170" customWidth="1"/>
    <col min="5890" max="5890" width="9.5703125" style="170" customWidth="1"/>
    <col min="5891" max="5891" width="12.28515625" style="170" bestFit="1" customWidth="1"/>
    <col min="5892" max="5893" width="11.7109375" style="170" customWidth="1"/>
    <col min="5894" max="5894" width="11.85546875" style="170" bestFit="1" customWidth="1"/>
    <col min="5895" max="5895" width="8.28515625" style="170" bestFit="1" customWidth="1"/>
    <col min="5896" max="6143" width="7.5703125" style="170"/>
    <col min="6144" max="6144" width="0" style="170" hidden="1" customWidth="1"/>
    <col min="6145" max="6145" width="42" style="170" customWidth="1"/>
    <col min="6146" max="6146" width="9.5703125" style="170" customWidth="1"/>
    <col min="6147" max="6147" width="12.28515625" style="170" bestFit="1" customWidth="1"/>
    <col min="6148" max="6149" width="11.7109375" style="170" customWidth="1"/>
    <col min="6150" max="6150" width="11.85546875" style="170" bestFit="1" customWidth="1"/>
    <col min="6151" max="6151" width="8.28515625" style="170" bestFit="1" customWidth="1"/>
    <col min="6152" max="6399" width="7.5703125" style="170"/>
    <col min="6400" max="6400" width="0" style="170" hidden="1" customWidth="1"/>
    <col min="6401" max="6401" width="42" style="170" customWidth="1"/>
    <col min="6402" max="6402" width="9.5703125" style="170" customWidth="1"/>
    <col min="6403" max="6403" width="12.28515625" style="170" bestFit="1" customWidth="1"/>
    <col min="6404" max="6405" width="11.7109375" style="170" customWidth="1"/>
    <col min="6406" max="6406" width="11.85546875" style="170" bestFit="1" customWidth="1"/>
    <col min="6407" max="6407" width="8.28515625" style="170" bestFit="1" customWidth="1"/>
    <col min="6408" max="6655" width="7.5703125" style="170"/>
    <col min="6656" max="6656" width="0" style="170" hidden="1" customWidth="1"/>
    <col min="6657" max="6657" width="42" style="170" customWidth="1"/>
    <col min="6658" max="6658" width="9.5703125" style="170" customWidth="1"/>
    <col min="6659" max="6659" width="12.28515625" style="170" bestFit="1" customWidth="1"/>
    <col min="6660" max="6661" width="11.7109375" style="170" customWidth="1"/>
    <col min="6662" max="6662" width="11.85546875" style="170" bestFit="1" customWidth="1"/>
    <col min="6663" max="6663" width="8.28515625" style="170" bestFit="1" customWidth="1"/>
    <col min="6664" max="6911" width="7.5703125" style="170"/>
    <col min="6912" max="6912" width="0" style="170" hidden="1" customWidth="1"/>
    <col min="6913" max="6913" width="42" style="170" customWidth="1"/>
    <col min="6914" max="6914" width="9.5703125" style="170" customWidth="1"/>
    <col min="6915" max="6915" width="12.28515625" style="170" bestFit="1" customWidth="1"/>
    <col min="6916" max="6917" width="11.7109375" style="170" customWidth="1"/>
    <col min="6918" max="6918" width="11.85546875" style="170" bestFit="1" customWidth="1"/>
    <col min="6919" max="6919" width="8.28515625" style="170" bestFit="1" customWidth="1"/>
    <col min="6920" max="7167" width="7.5703125" style="170"/>
    <col min="7168" max="7168" width="0" style="170" hidden="1" customWidth="1"/>
    <col min="7169" max="7169" width="42" style="170" customWidth="1"/>
    <col min="7170" max="7170" width="9.5703125" style="170" customWidth="1"/>
    <col min="7171" max="7171" width="12.28515625" style="170" bestFit="1" customWidth="1"/>
    <col min="7172" max="7173" width="11.7109375" style="170" customWidth="1"/>
    <col min="7174" max="7174" width="11.85546875" style="170" bestFit="1" customWidth="1"/>
    <col min="7175" max="7175" width="8.28515625" style="170" bestFit="1" customWidth="1"/>
    <col min="7176" max="7423" width="7.5703125" style="170"/>
    <col min="7424" max="7424" width="0" style="170" hidden="1" customWidth="1"/>
    <col min="7425" max="7425" width="42" style="170" customWidth="1"/>
    <col min="7426" max="7426" width="9.5703125" style="170" customWidth="1"/>
    <col min="7427" max="7427" width="12.28515625" style="170" bestFit="1" customWidth="1"/>
    <col min="7428" max="7429" width="11.7109375" style="170" customWidth="1"/>
    <col min="7430" max="7430" width="11.85546875" style="170" bestFit="1" customWidth="1"/>
    <col min="7431" max="7431" width="8.28515625" style="170" bestFit="1" customWidth="1"/>
    <col min="7432" max="7679" width="7.5703125" style="170"/>
    <col min="7680" max="7680" width="0" style="170" hidden="1" customWidth="1"/>
    <col min="7681" max="7681" width="42" style="170" customWidth="1"/>
    <col min="7682" max="7682" width="9.5703125" style="170" customWidth="1"/>
    <col min="7683" max="7683" width="12.28515625" style="170" bestFit="1" customWidth="1"/>
    <col min="7684" max="7685" width="11.7109375" style="170" customWidth="1"/>
    <col min="7686" max="7686" width="11.85546875" style="170" bestFit="1" customWidth="1"/>
    <col min="7687" max="7687" width="8.28515625" style="170" bestFit="1" customWidth="1"/>
    <col min="7688" max="7935" width="7.5703125" style="170"/>
    <col min="7936" max="7936" width="0" style="170" hidden="1" customWidth="1"/>
    <col min="7937" max="7937" width="42" style="170" customWidth="1"/>
    <col min="7938" max="7938" width="9.5703125" style="170" customWidth="1"/>
    <col min="7939" max="7939" width="12.28515625" style="170" bestFit="1" customWidth="1"/>
    <col min="7940" max="7941" width="11.7109375" style="170" customWidth="1"/>
    <col min="7942" max="7942" width="11.85546875" style="170" bestFit="1" customWidth="1"/>
    <col min="7943" max="7943" width="8.28515625" style="170" bestFit="1" customWidth="1"/>
    <col min="7944" max="8191" width="7.5703125" style="170"/>
    <col min="8192" max="8192" width="0" style="170" hidden="1" customWidth="1"/>
    <col min="8193" max="8193" width="42" style="170" customWidth="1"/>
    <col min="8194" max="8194" width="9.5703125" style="170" customWidth="1"/>
    <col min="8195" max="8195" width="12.28515625" style="170" bestFit="1" customWidth="1"/>
    <col min="8196" max="8197" width="11.7109375" style="170" customWidth="1"/>
    <col min="8198" max="8198" width="11.85546875" style="170" bestFit="1" customWidth="1"/>
    <col min="8199" max="8199" width="8.28515625" style="170" bestFit="1" customWidth="1"/>
    <col min="8200" max="8447" width="7.5703125" style="170"/>
    <col min="8448" max="8448" width="0" style="170" hidden="1" customWidth="1"/>
    <col min="8449" max="8449" width="42" style="170" customWidth="1"/>
    <col min="8450" max="8450" width="9.5703125" style="170" customWidth="1"/>
    <col min="8451" max="8451" width="12.28515625" style="170" bestFit="1" customWidth="1"/>
    <col min="8452" max="8453" width="11.7109375" style="170" customWidth="1"/>
    <col min="8454" max="8454" width="11.85546875" style="170" bestFit="1" customWidth="1"/>
    <col min="8455" max="8455" width="8.28515625" style="170" bestFit="1" customWidth="1"/>
    <col min="8456" max="8703" width="7.5703125" style="170"/>
    <col min="8704" max="8704" width="0" style="170" hidden="1" customWidth="1"/>
    <col min="8705" max="8705" width="42" style="170" customWidth="1"/>
    <col min="8706" max="8706" width="9.5703125" style="170" customWidth="1"/>
    <col min="8707" max="8707" width="12.28515625" style="170" bestFit="1" customWidth="1"/>
    <col min="8708" max="8709" width="11.7109375" style="170" customWidth="1"/>
    <col min="8710" max="8710" width="11.85546875" style="170" bestFit="1" customWidth="1"/>
    <col min="8711" max="8711" width="8.28515625" style="170" bestFit="1" customWidth="1"/>
    <col min="8712" max="8959" width="7.5703125" style="170"/>
    <col min="8960" max="8960" width="0" style="170" hidden="1" customWidth="1"/>
    <col min="8961" max="8961" width="42" style="170" customWidth="1"/>
    <col min="8962" max="8962" width="9.5703125" style="170" customWidth="1"/>
    <col min="8963" max="8963" width="12.28515625" style="170" bestFit="1" customWidth="1"/>
    <col min="8964" max="8965" width="11.7109375" style="170" customWidth="1"/>
    <col min="8966" max="8966" width="11.85546875" style="170" bestFit="1" customWidth="1"/>
    <col min="8967" max="8967" width="8.28515625" style="170" bestFit="1" customWidth="1"/>
    <col min="8968" max="9215" width="7.5703125" style="170"/>
    <col min="9216" max="9216" width="0" style="170" hidden="1" customWidth="1"/>
    <col min="9217" max="9217" width="42" style="170" customWidth="1"/>
    <col min="9218" max="9218" width="9.5703125" style="170" customWidth="1"/>
    <col min="9219" max="9219" width="12.28515625" style="170" bestFit="1" customWidth="1"/>
    <col min="9220" max="9221" width="11.7109375" style="170" customWidth="1"/>
    <col min="9222" max="9222" width="11.85546875" style="170" bestFit="1" customWidth="1"/>
    <col min="9223" max="9223" width="8.28515625" style="170" bestFit="1" customWidth="1"/>
    <col min="9224" max="9471" width="7.5703125" style="170"/>
    <col min="9472" max="9472" width="0" style="170" hidden="1" customWidth="1"/>
    <col min="9473" max="9473" width="42" style="170" customWidth="1"/>
    <col min="9474" max="9474" width="9.5703125" style="170" customWidth="1"/>
    <col min="9475" max="9475" width="12.28515625" style="170" bestFit="1" customWidth="1"/>
    <col min="9476" max="9477" width="11.7109375" style="170" customWidth="1"/>
    <col min="9478" max="9478" width="11.85546875" style="170" bestFit="1" customWidth="1"/>
    <col min="9479" max="9479" width="8.28515625" style="170" bestFit="1" customWidth="1"/>
    <col min="9480" max="9727" width="7.5703125" style="170"/>
    <col min="9728" max="9728" width="0" style="170" hidden="1" customWidth="1"/>
    <col min="9729" max="9729" width="42" style="170" customWidth="1"/>
    <col min="9730" max="9730" width="9.5703125" style="170" customWidth="1"/>
    <col min="9731" max="9731" width="12.28515625" style="170" bestFit="1" customWidth="1"/>
    <col min="9732" max="9733" width="11.7109375" style="170" customWidth="1"/>
    <col min="9734" max="9734" width="11.85546875" style="170" bestFit="1" customWidth="1"/>
    <col min="9735" max="9735" width="8.28515625" style="170" bestFit="1" customWidth="1"/>
    <col min="9736" max="9983" width="7.5703125" style="170"/>
    <col min="9984" max="9984" width="0" style="170" hidden="1" customWidth="1"/>
    <col min="9985" max="9985" width="42" style="170" customWidth="1"/>
    <col min="9986" max="9986" width="9.5703125" style="170" customWidth="1"/>
    <col min="9987" max="9987" width="12.28515625" style="170" bestFit="1" customWidth="1"/>
    <col min="9988" max="9989" width="11.7109375" style="170" customWidth="1"/>
    <col min="9990" max="9990" width="11.85546875" style="170" bestFit="1" customWidth="1"/>
    <col min="9991" max="9991" width="8.28515625" style="170" bestFit="1" customWidth="1"/>
    <col min="9992" max="10239" width="7.5703125" style="170"/>
    <col min="10240" max="10240" width="0" style="170" hidden="1" customWidth="1"/>
    <col min="10241" max="10241" width="42" style="170" customWidth="1"/>
    <col min="10242" max="10242" width="9.5703125" style="170" customWidth="1"/>
    <col min="10243" max="10243" width="12.28515625" style="170" bestFit="1" customWidth="1"/>
    <col min="10244" max="10245" width="11.7109375" style="170" customWidth="1"/>
    <col min="10246" max="10246" width="11.85546875" style="170" bestFit="1" customWidth="1"/>
    <col min="10247" max="10247" width="8.28515625" style="170" bestFit="1" customWidth="1"/>
    <col min="10248" max="10495" width="7.5703125" style="170"/>
    <col min="10496" max="10496" width="0" style="170" hidden="1" customWidth="1"/>
    <col min="10497" max="10497" width="42" style="170" customWidth="1"/>
    <col min="10498" max="10498" width="9.5703125" style="170" customWidth="1"/>
    <col min="10499" max="10499" width="12.28515625" style="170" bestFit="1" customWidth="1"/>
    <col min="10500" max="10501" width="11.7109375" style="170" customWidth="1"/>
    <col min="10502" max="10502" width="11.85546875" style="170" bestFit="1" customWidth="1"/>
    <col min="10503" max="10503" width="8.28515625" style="170" bestFit="1" customWidth="1"/>
    <col min="10504" max="10751" width="7.5703125" style="170"/>
    <col min="10752" max="10752" width="0" style="170" hidden="1" customWidth="1"/>
    <col min="10753" max="10753" width="42" style="170" customWidth="1"/>
    <col min="10754" max="10754" width="9.5703125" style="170" customWidth="1"/>
    <col min="10755" max="10755" width="12.28515625" style="170" bestFit="1" customWidth="1"/>
    <col min="10756" max="10757" width="11.7109375" style="170" customWidth="1"/>
    <col min="10758" max="10758" width="11.85546875" style="170" bestFit="1" customWidth="1"/>
    <col min="10759" max="10759" width="8.28515625" style="170" bestFit="1" customWidth="1"/>
    <col min="10760" max="11007" width="7.5703125" style="170"/>
    <col min="11008" max="11008" width="0" style="170" hidden="1" customWidth="1"/>
    <col min="11009" max="11009" width="42" style="170" customWidth="1"/>
    <col min="11010" max="11010" width="9.5703125" style="170" customWidth="1"/>
    <col min="11011" max="11011" width="12.28515625" style="170" bestFit="1" customWidth="1"/>
    <col min="11012" max="11013" width="11.7109375" style="170" customWidth="1"/>
    <col min="11014" max="11014" width="11.85546875" style="170" bestFit="1" customWidth="1"/>
    <col min="11015" max="11015" width="8.28515625" style="170" bestFit="1" customWidth="1"/>
    <col min="11016" max="11263" width="7.5703125" style="170"/>
    <col min="11264" max="11264" width="0" style="170" hidden="1" customWidth="1"/>
    <col min="11265" max="11265" width="42" style="170" customWidth="1"/>
    <col min="11266" max="11266" width="9.5703125" style="170" customWidth="1"/>
    <col min="11267" max="11267" width="12.28515625" style="170" bestFit="1" customWidth="1"/>
    <col min="11268" max="11269" width="11.7109375" style="170" customWidth="1"/>
    <col min="11270" max="11270" width="11.85546875" style="170" bestFit="1" customWidth="1"/>
    <col min="11271" max="11271" width="8.28515625" style="170" bestFit="1" customWidth="1"/>
    <col min="11272" max="11519" width="7.5703125" style="170"/>
    <col min="11520" max="11520" width="0" style="170" hidden="1" customWidth="1"/>
    <col min="11521" max="11521" width="42" style="170" customWidth="1"/>
    <col min="11522" max="11522" width="9.5703125" style="170" customWidth="1"/>
    <col min="11523" max="11523" width="12.28515625" style="170" bestFit="1" customWidth="1"/>
    <col min="11524" max="11525" width="11.7109375" style="170" customWidth="1"/>
    <col min="11526" max="11526" width="11.85546875" style="170" bestFit="1" customWidth="1"/>
    <col min="11527" max="11527" width="8.28515625" style="170" bestFit="1" customWidth="1"/>
    <col min="11528" max="11775" width="7.5703125" style="170"/>
    <col min="11776" max="11776" width="0" style="170" hidden="1" customWidth="1"/>
    <col min="11777" max="11777" width="42" style="170" customWidth="1"/>
    <col min="11778" max="11778" width="9.5703125" style="170" customWidth="1"/>
    <col min="11779" max="11779" width="12.28515625" style="170" bestFit="1" customWidth="1"/>
    <col min="11780" max="11781" width="11.7109375" style="170" customWidth="1"/>
    <col min="11782" max="11782" width="11.85546875" style="170" bestFit="1" customWidth="1"/>
    <col min="11783" max="11783" width="8.28515625" style="170" bestFit="1" customWidth="1"/>
    <col min="11784" max="12031" width="7.5703125" style="170"/>
    <col min="12032" max="12032" width="0" style="170" hidden="1" customWidth="1"/>
    <col min="12033" max="12033" width="42" style="170" customWidth="1"/>
    <col min="12034" max="12034" width="9.5703125" style="170" customWidth="1"/>
    <col min="12035" max="12035" width="12.28515625" style="170" bestFit="1" customWidth="1"/>
    <col min="12036" max="12037" width="11.7109375" style="170" customWidth="1"/>
    <col min="12038" max="12038" width="11.85546875" style="170" bestFit="1" customWidth="1"/>
    <col min="12039" max="12039" width="8.28515625" style="170" bestFit="1" customWidth="1"/>
    <col min="12040" max="12287" width="7.5703125" style="170"/>
    <col min="12288" max="12288" width="0" style="170" hidden="1" customWidth="1"/>
    <col min="12289" max="12289" width="42" style="170" customWidth="1"/>
    <col min="12290" max="12290" width="9.5703125" style="170" customWidth="1"/>
    <col min="12291" max="12291" width="12.28515625" style="170" bestFit="1" customWidth="1"/>
    <col min="12292" max="12293" width="11.7109375" style="170" customWidth="1"/>
    <col min="12294" max="12294" width="11.85546875" style="170" bestFit="1" customWidth="1"/>
    <col min="12295" max="12295" width="8.28515625" style="170" bestFit="1" customWidth="1"/>
    <col min="12296" max="12543" width="7.5703125" style="170"/>
    <col min="12544" max="12544" width="0" style="170" hidden="1" customWidth="1"/>
    <col min="12545" max="12545" width="42" style="170" customWidth="1"/>
    <col min="12546" max="12546" width="9.5703125" style="170" customWidth="1"/>
    <col min="12547" max="12547" width="12.28515625" style="170" bestFit="1" customWidth="1"/>
    <col min="12548" max="12549" width="11.7109375" style="170" customWidth="1"/>
    <col min="12550" max="12550" width="11.85546875" style="170" bestFit="1" customWidth="1"/>
    <col min="12551" max="12551" width="8.28515625" style="170" bestFit="1" customWidth="1"/>
    <col min="12552" max="12799" width="7.5703125" style="170"/>
    <col min="12800" max="12800" width="0" style="170" hidden="1" customWidth="1"/>
    <col min="12801" max="12801" width="42" style="170" customWidth="1"/>
    <col min="12802" max="12802" width="9.5703125" style="170" customWidth="1"/>
    <col min="12803" max="12803" width="12.28515625" style="170" bestFit="1" customWidth="1"/>
    <col min="12804" max="12805" width="11.7109375" style="170" customWidth="1"/>
    <col min="12806" max="12806" width="11.85546875" style="170" bestFit="1" customWidth="1"/>
    <col min="12807" max="12807" width="8.28515625" style="170" bestFit="1" customWidth="1"/>
    <col min="12808" max="13055" width="7.5703125" style="170"/>
    <col min="13056" max="13056" width="0" style="170" hidden="1" customWidth="1"/>
    <col min="13057" max="13057" width="42" style="170" customWidth="1"/>
    <col min="13058" max="13058" width="9.5703125" style="170" customWidth="1"/>
    <col min="13059" max="13059" width="12.28515625" style="170" bestFit="1" customWidth="1"/>
    <col min="13060" max="13061" width="11.7109375" style="170" customWidth="1"/>
    <col min="13062" max="13062" width="11.85546875" style="170" bestFit="1" customWidth="1"/>
    <col min="13063" max="13063" width="8.28515625" style="170" bestFit="1" customWidth="1"/>
    <col min="13064" max="13311" width="7.5703125" style="170"/>
    <col min="13312" max="13312" width="0" style="170" hidden="1" customWidth="1"/>
    <col min="13313" max="13313" width="42" style="170" customWidth="1"/>
    <col min="13314" max="13314" width="9.5703125" style="170" customWidth="1"/>
    <col min="13315" max="13315" width="12.28515625" style="170" bestFit="1" customWidth="1"/>
    <col min="13316" max="13317" width="11.7109375" style="170" customWidth="1"/>
    <col min="13318" max="13318" width="11.85546875" style="170" bestFit="1" customWidth="1"/>
    <col min="13319" max="13319" width="8.28515625" style="170" bestFit="1" customWidth="1"/>
    <col min="13320" max="13567" width="7.5703125" style="170"/>
    <col min="13568" max="13568" width="0" style="170" hidden="1" customWidth="1"/>
    <col min="13569" max="13569" width="42" style="170" customWidth="1"/>
    <col min="13570" max="13570" width="9.5703125" style="170" customWidth="1"/>
    <col min="13571" max="13571" width="12.28515625" style="170" bestFit="1" customWidth="1"/>
    <col min="13572" max="13573" width="11.7109375" style="170" customWidth="1"/>
    <col min="13574" max="13574" width="11.85546875" style="170" bestFit="1" customWidth="1"/>
    <col min="13575" max="13575" width="8.28515625" style="170" bestFit="1" customWidth="1"/>
    <col min="13576" max="13823" width="7.5703125" style="170"/>
    <col min="13824" max="13824" width="0" style="170" hidden="1" customWidth="1"/>
    <col min="13825" max="13825" width="42" style="170" customWidth="1"/>
    <col min="13826" max="13826" width="9.5703125" style="170" customWidth="1"/>
    <col min="13827" max="13827" width="12.28515625" style="170" bestFit="1" customWidth="1"/>
    <col min="13828" max="13829" width="11.7109375" style="170" customWidth="1"/>
    <col min="13830" max="13830" width="11.85546875" style="170" bestFit="1" customWidth="1"/>
    <col min="13831" max="13831" width="8.28515625" style="170" bestFit="1" customWidth="1"/>
    <col min="13832" max="14079" width="7.5703125" style="170"/>
    <col min="14080" max="14080" width="0" style="170" hidden="1" customWidth="1"/>
    <col min="14081" max="14081" width="42" style="170" customWidth="1"/>
    <col min="14082" max="14082" width="9.5703125" style="170" customWidth="1"/>
    <col min="14083" max="14083" width="12.28515625" style="170" bestFit="1" customWidth="1"/>
    <col min="14084" max="14085" width="11.7109375" style="170" customWidth="1"/>
    <col min="14086" max="14086" width="11.85546875" style="170" bestFit="1" customWidth="1"/>
    <col min="14087" max="14087" width="8.28515625" style="170" bestFit="1" customWidth="1"/>
    <col min="14088" max="14335" width="7.5703125" style="170"/>
    <col min="14336" max="14336" width="0" style="170" hidden="1" customWidth="1"/>
    <col min="14337" max="14337" width="42" style="170" customWidth="1"/>
    <col min="14338" max="14338" width="9.5703125" style="170" customWidth="1"/>
    <col min="14339" max="14339" width="12.28515625" style="170" bestFit="1" customWidth="1"/>
    <col min="14340" max="14341" width="11.7109375" style="170" customWidth="1"/>
    <col min="14342" max="14342" width="11.85546875" style="170" bestFit="1" customWidth="1"/>
    <col min="14343" max="14343" width="8.28515625" style="170" bestFit="1" customWidth="1"/>
    <col min="14344" max="14591" width="7.5703125" style="170"/>
    <col min="14592" max="14592" width="0" style="170" hidden="1" customWidth="1"/>
    <col min="14593" max="14593" width="42" style="170" customWidth="1"/>
    <col min="14594" max="14594" width="9.5703125" style="170" customWidth="1"/>
    <col min="14595" max="14595" width="12.28515625" style="170" bestFit="1" customWidth="1"/>
    <col min="14596" max="14597" width="11.7109375" style="170" customWidth="1"/>
    <col min="14598" max="14598" width="11.85546875" style="170" bestFit="1" customWidth="1"/>
    <col min="14599" max="14599" width="8.28515625" style="170" bestFit="1" customWidth="1"/>
    <col min="14600" max="14847" width="7.5703125" style="170"/>
    <col min="14848" max="14848" width="0" style="170" hidden="1" customWidth="1"/>
    <col min="14849" max="14849" width="42" style="170" customWidth="1"/>
    <col min="14850" max="14850" width="9.5703125" style="170" customWidth="1"/>
    <col min="14851" max="14851" width="12.28515625" style="170" bestFit="1" customWidth="1"/>
    <col min="14852" max="14853" width="11.7109375" style="170" customWidth="1"/>
    <col min="14854" max="14854" width="11.85546875" style="170" bestFit="1" customWidth="1"/>
    <col min="14855" max="14855" width="8.28515625" style="170" bestFit="1" customWidth="1"/>
    <col min="14856" max="15103" width="7.5703125" style="170"/>
    <col min="15104" max="15104" width="0" style="170" hidden="1" customWidth="1"/>
    <col min="15105" max="15105" width="42" style="170" customWidth="1"/>
    <col min="15106" max="15106" width="9.5703125" style="170" customWidth="1"/>
    <col min="15107" max="15107" width="12.28515625" style="170" bestFit="1" customWidth="1"/>
    <col min="15108" max="15109" width="11.7109375" style="170" customWidth="1"/>
    <col min="15110" max="15110" width="11.85546875" style="170" bestFit="1" customWidth="1"/>
    <col min="15111" max="15111" width="8.28515625" style="170" bestFit="1" customWidth="1"/>
    <col min="15112" max="15359" width="7.5703125" style="170"/>
    <col min="15360" max="15360" width="0" style="170" hidden="1" customWidth="1"/>
    <col min="15361" max="15361" width="42" style="170" customWidth="1"/>
    <col min="15362" max="15362" width="9.5703125" style="170" customWidth="1"/>
    <col min="15363" max="15363" width="12.28515625" style="170" bestFit="1" customWidth="1"/>
    <col min="15364" max="15365" width="11.7109375" style="170" customWidth="1"/>
    <col min="15366" max="15366" width="11.85546875" style="170" bestFit="1" customWidth="1"/>
    <col min="15367" max="15367" width="8.28515625" style="170" bestFit="1" customWidth="1"/>
    <col min="15368" max="15615" width="7.5703125" style="170"/>
    <col min="15616" max="15616" width="0" style="170" hidden="1" customWidth="1"/>
    <col min="15617" max="15617" width="42" style="170" customWidth="1"/>
    <col min="15618" max="15618" width="9.5703125" style="170" customWidth="1"/>
    <col min="15619" max="15619" width="12.28515625" style="170" bestFit="1" customWidth="1"/>
    <col min="15620" max="15621" width="11.7109375" style="170" customWidth="1"/>
    <col min="15622" max="15622" width="11.85546875" style="170" bestFit="1" customWidth="1"/>
    <col min="15623" max="15623" width="8.28515625" style="170" bestFit="1" customWidth="1"/>
    <col min="15624" max="15871" width="7.5703125" style="170"/>
    <col min="15872" max="15872" width="0" style="170" hidden="1" customWidth="1"/>
    <col min="15873" max="15873" width="42" style="170" customWidth="1"/>
    <col min="15874" max="15874" width="9.5703125" style="170" customWidth="1"/>
    <col min="15875" max="15875" width="12.28515625" style="170" bestFit="1" customWidth="1"/>
    <col min="15876" max="15877" width="11.7109375" style="170" customWidth="1"/>
    <col min="15878" max="15878" width="11.85546875" style="170" bestFit="1" customWidth="1"/>
    <col min="15879" max="15879" width="8.28515625" style="170" bestFit="1" customWidth="1"/>
    <col min="15880" max="16127" width="7.5703125" style="170"/>
    <col min="16128" max="16128" width="0" style="170" hidden="1" customWidth="1"/>
    <col min="16129" max="16129" width="42" style="170" customWidth="1"/>
    <col min="16130" max="16130" width="9.5703125" style="170" customWidth="1"/>
    <col min="16131" max="16131" width="12.28515625" style="170" bestFit="1" customWidth="1"/>
    <col min="16132" max="16133" width="11.7109375" style="170" customWidth="1"/>
    <col min="16134" max="16134" width="11.85546875" style="170" bestFit="1" customWidth="1"/>
    <col min="16135" max="16135" width="8.28515625" style="170" bestFit="1" customWidth="1"/>
    <col min="16136" max="16384" width="7.5703125" style="170"/>
  </cols>
  <sheetData>
    <row r="1" spans="1:6" ht="15" customHeight="1">
      <c r="A1" s="167" t="s">
        <v>435</v>
      </c>
      <c r="B1" s="167"/>
      <c r="C1" s="168"/>
      <c r="D1" s="168"/>
      <c r="E1" s="169"/>
      <c r="F1" s="168"/>
    </row>
    <row r="2" spans="1:6" s="174" customFormat="1" ht="15" customHeight="1">
      <c r="A2" s="5" t="s">
        <v>1</v>
      </c>
      <c r="B2" s="171" t="s">
        <v>436</v>
      </c>
      <c r="C2" s="172" t="s">
        <v>427</v>
      </c>
      <c r="D2" s="68" t="s">
        <v>175</v>
      </c>
      <c r="E2" s="68"/>
      <c r="F2" s="173" t="s">
        <v>437</v>
      </c>
    </row>
    <row r="3" spans="1:6" s="174" customFormat="1" ht="28.5" customHeight="1" thickBot="1">
      <c r="A3" s="11"/>
      <c r="B3" s="171"/>
      <c r="C3" s="172"/>
      <c r="D3" s="12" t="s">
        <v>438</v>
      </c>
      <c r="E3" s="12" t="s">
        <v>439</v>
      </c>
      <c r="F3" s="173"/>
    </row>
    <row r="4" spans="1:6" ht="13.5" customHeight="1" thickTop="1">
      <c r="A4" s="27" t="s">
        <v>283</v>
      </c>
      <c r="B4" s="175">
        <v>103</v>
      </c>
      <c r="C4" s="175">
        <v>11398.6</v>
      </c>
      <c r="D4" s="175">
        <v>1104.8</v>
      </c>
      <c r="E4" s="175">
        <v>3588</v>
      </c>
      <c r="F4" s="176">
        <v>16091.4</v>
      </c>
    </row>
    <row r="5" spans="1:6" ht="13.5" customHeight="1">
      <c r="A5" s="177"/>
      <c r="B5" s="18"/>
      <c r="C5" s="18"/>
      <c r="D5" s="18"/>
      <c r="E5" s="18"/>
      <c r="F5" s="20"/>
    </row>
    <row r="6" spans="1:6" ht="13.5" customHeight="1">
      <c r="A6" s="177" t="s">
        <v>284</v>
      </c>
      <c r="B6" s="18">
        <v>1266.7</v>
      </c>
      <c r="C6" s="18">
        <v>163951.49999999997</v>
      </c>
      <c r="D6" s="18">
        <v>15817.700000000003</v>
      </c>
      <c r="E6" s="18">
        <v>42659.600000000006</v>
      </c>
      <c r="F6" s="20">
        <v>222428.79999999996</v>
      </c>
    </row>
    <row r="7" spans="1:6" ht="13.5" customHeight="1">
      <c r="A7" s="177" t="s">
        <v>285</v>
      </c>
      <c r="B7" s="18">
        <v>483</v>
      </c>
      <c r="C7" s="18">
        <v>49158.7</v>
      </c>
      <c r="D7" s="18">
        <v>5030.5</v>
      </c>
      <c r="E7" s="18">
        <v>7804.1</v>
      </c>
      <c r="F7" s="20">
        <v>61993.299999999996</v>
      </c>
    </row>
    <row r="8" spans="1:6" ht="13.5" customHeight="1">
      <c r="A8" s="177"/>
      <c r="B8" s="24">
        <v>1749.7</v>
      </c>
      <c r="C8" s="24">
        <v>213110.19999999995</v>
      </c>
      <c r="D8" s="24">
        <v>20848.200000000004</v>
      </c>
      <c r="E8" s="24">
        <v>50463.700000000004</v>
      </c>
      <c r="F8" s="26">
        <v>284422.09999999998</v>
      </c>
    </row>
    <row r="9" spans="1:6" ht="13.5" customHeight="1">
      <c r="A9" s="177"/>
      <c r="B9" s="18"/>
      <c r="C9" s="18"/>
      <c r="D9" s="18"/>
      <c r="E9" s="18"/>
      <c r="F9" s="20"/>
    </row>
    <row r="10" spans="1:6" ht="13.5" customHeight="1">
      <c r="A10" s="177" t="s">
        <v>286</v>
      </c>
      <c r="B10" s="18">
        <v>402.6</v>
      </c>
      <c r="C10" s="18">
        <v>38530.400000000001</v>
      </c>
      <c r="D10" s="18">
        <v>4173.6000000000004</v>
      </c>
      <c r="E10" s="18">
        <v>7079</v>
      </c>
      <c r="F10" s="20">
        <v>49783</v>
      </c>
    </row>
    <row r="11" spans="1:6" ht="13.5" customHeight="1">
      <c r="A11" s="177" t="s">
        <v>440</v>
      </c>
      <c r="B11" s="18">
        <v>32</v>
      </c>
      <c r="C11" s="18">
        <v>7469.3</v>
      </c>
      <c r="D11" s="18">
        <v>310.39999999999998</v>
      </c>
      <c r="E11" s="18">
        <v>6153</v>
      </c>
      <c r="F11" s="20">
        <v>13932.7</v>
      </c>
    </row>
    <row r="12" spans="1:6" ht="13.5" customHeight="1">
      <c r="A12" s="177" t="s">
        <v>287</v>
      </c>
      <c r="B12" s="18">
        <v>2561.2000000000007</v>
      </c>
      <c r="C12" s="18">
        <v>250175.1</v>
      </c>
      <c r="D12" s="18">
        <v>26984.9</v>
      </c>
      <c r="E12" s="18">
        <v>42202.900000000009</v>
      </c>
      <c r="F12" s="20">
        <v>319362.89999999997</v>
      </c>
    </row>
    <row r="13" spans="1:6" ht="13.5" customHeight="1">
      <c r="A13" s="177" t="s">
        <v>288</v>
      </c>
      <c r="B13" s="18">
        <v>5844.7</v>
      </c>
      <c r="C13" s="18">
        <v>348549.50000000006</v>
      </c>
      <c r="D13" s="18">
        <v>43965.5</v>
      </c>
      <c r="E13" s="18">
        <v>67379.600000000006</v>
      </c>
      <c r="F13" s="20">
        <v>459894.6</v>
      </c>
    </row>
    <row r="14" spans="1:6" ht="13.5" customHeight="1">
      <c r="A14" s="177" t="s">
        <v>289</v>
      </c>
      <c r="B14" s="18">
        <v>4533.3000000000011</v>
      </c>
      <c r="C14" s="18">
        <v>300398.90000000002</v>
      </c>
      <c r="D14" s="18">
        <v>38282.1</v>
      </c>
      <c r="E14" s="18">
        <v>74619.7</v>
      </c>
      <c r="F14" s="20">
        <v>413300.7</v>
      </c>
    </row>
    <row r="15" spans="1:6" ht="13.5" customHeight="1">
      <c r="A15" s="177" t="s">
        <v>441</v>
      </c>
      <c r="B15" s="18">
        <v>4699.8</v>
      </c>
      <c r="C15" s="18">
        <v>438897.5</v>
      </c>
      <c r="D15" s="18">
        <v>42232.5</v>
      </c>
      <c r="E15" s="18">
        <v>30048.3</v>
      </c>
      <c r="F15" s="20">
        <v>511178.3</v>
      </c>
    </row>
    <row r="16" spans="1:6" ht="13.5" customHeight="1">
      <c r="A16" s="177" t="s">
        <v>442</v>
      </c>
      <c r="B16" s="18">
        <v>2395</v>
      </c>
      <c r="C16" s="18">
        <v>234153.2</v>
      </c>
      <c r="D16" s="18">
        <v>24318</v>
      </c>
      <c r="E16" s="18">
        <v>41965.9</v>
      </c>
      <c r="F16" s="20">
        <v>300437.09999999998</v>
      </c>
    </row>
    <row r="17" spans="1:6" ht="13.5" customHeight="1">
      <c r="A17" s="177" t="s">
        <v>443</v>
      </c>
      <c r="B17" s="18">
        <v>255.7</v>
      </c>
      <c r="C17" s="18">
        <v>10748.3</v>
      </c>
      <c r="D17" s="18">
        <v>1365.5</v>
      </c>
      <c r="E17" s="18">
        <v>0</v>
      </c>
      <c r="F17" s="20">
        <v>12113.8</v>
      </c>
    </row>
    <row r="18" spans="1:6" ht="13.5" customHeight="1">
      <c r="A18" s="177"/>
      <c r="B18" s="18"/>
      <c r="C18" s="18"/>
      <c r="D18" s="18"/>
      <c r="E18" s="18"/>
      <c r="F18" s="20"/>
    </row>
    <row r="19" spans="1:6" ht="13.5" customHeight="1">
      <c r="A19" s="177" t="s">
        <v>444</v>
      </c>
      <c r="B19" s="18">
        <v>0</v>
      </c>
      <c r="C19" s="18">
        <v>-26011.599999999999</v>
      </c>
      <c r="D19" s="18">
        <v>-3320.5</v>
      </c>
      <c r="E19" s="18">
        <v>-8516.9</v>
      </c>
      <c r="F19" s="20">
        <v>-37849</v>
      </c>
    </row>
    <row r="20" spans="1:6" ht="13.5" customHeight="1">
      <c r="A20" s="177"/>
      <c r="B20" s="24">
        <v>22577.000000000004</v>
      </c>
      <c r="C20" s="24">
        <v>1827419.4</v>
      </c>
      <c r="D20" s="24">
        <v>200265</v>
      </c>
      <c r="E20" s="24">
        <v>314983.2</v>
      </c>
      <c r="F20" s="26">
        <v>2342667.5999999996</v>
      </c>
    </row>
    <row r="21" spans="1:6" ht="13.5" customHeight="1">
      <c r="A21" s="177"/>
      <c r="B21" s="18"/>
      <c r="C21" s="18"/>
      <c r="D21" s="18"/>
      <c r="E21" s="18"/>
      <c r="F21" s="20"/>
    </row>
    <row r="22" spans="1:6" ht="13.5" customHeight="1">
      <c r="A22" s="177" t="s">
        <v>445</v>
      </c>
      <c r="B22" s="18"/>
      <c r="C22" s="18">
        <v>13013</v>
      </c>
      <c r="D22" s="18">
        <v>1641.6</v>
      </c>
      <c r="E22" s="18">
        <v>2047.1</v>
      </c>
      <c r="F22" s="20">
        <v>16701.7</v>
      </c>
    </row>
    <row r="23" spans="1:6" ht="13.5" customHeight="1">
      <c r="A23" s="177" t="s">
        <v>446</v>
      </c>
      <c r="B23" s="18"/>
      <c r="C23" s="18">
        <v>2300.1</v>
      </c>
      <c r="D23" s="18">
        <v>279.39999999999998</v>
      </c>
      <c r="E23" s="18">
        <v>360.2</v>
      </c>
      <c r="F23" s="20">
        <v>2939.7</v>
      </c>
    </row>
    <row r="24" spans="1:6" ht="13.5" customHeight="1">
      <c r="A24" s="177" t="s">
        <v>447</v>
      </c>
      <c r="B24" s="18"/>
      <c r="C24" s="18">
        <v>12795.8</v>
      </c>
      <c r="D24" s="18">
        <v>1580.3</v>
      </c>
      <c r="E24" s="18">
        <v>2063.5</v>
      </c>
      <c r="F24" s="20">
        <v>16439.599999999999</v>
      </c>
    </row>
    <row r="25" spans="1:6" s="174" customFormat="1" ht="14.25" customHeight="1" thickBot="1">
      <c r="A25" s="178" t="s">
        <v>448</v>
      </c>
      <c r="B25" s="31">
        <v>22577.000000000004</v>
      </c>
      <c r="C25" s="31">
        <v>1855528.3</v>
      </c>
      <c r="D25" s="31">
        <v>203766.3</v>
      </c>
      <c r="E25" s="31">
        <v>319454</v>
      </c>
      <c r="F25" s="33">
        <v>2378748.6</v>
      </c>
    </row>
    <row r="26" spans="1:6" ht="7.15" customHeight="1" thickTop="1">
      <c r="B26" s="179"/>
      <c r="C26" s="179"/>
      <c r="D26" s="179"/>
      <c r="E26" s="179"/>
      <c r="F26" s="179"/>
    </row>
  </sheetData>
  <mergeCells count="4">
    <mergeCell ref="B2:B3"/>
    <mergeCell ref="C2:C3"/>
    <mergeCell ref="D2:E2"/>
    <mergeCell ref="F2:F3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view="pageBreakPreview" zoomScaleNormal="90" zoomScaleSheetLayoutView="100" workbookViewId="0">
      <selection activeCell="O35" sqref="O35"/>
    </sheetView>
  </sheetViews>
  <sheetFormatPr baseColWidth="10" defaultColWidth="7.5703125" defaultRowHeight="15" customHeight="1"/>
  <cols>
    <col min="1" max="1" width="34.5703125" style="166" bestFit="1" customWidth="1"/>
    <col min="2" max="2" width="9.5703125" style="170" customWidth="1"/>
    <col min="3" max="3" width="12.28515625" style="170" bestFit="1" customWidth="1"/>
    <col min="4" max="5" width="11.7109375" style="170" customWidth="1"/>
    <col min="6" max="6" width="11.85546875" style="170" bestFit="1" customWidth="1"/>
    <col min="7" max="246" width="7.5703125" style="170"/>
    <col min="247" max="247" width="0" style="170" hidden="1" customWidth="1"/>
    <col min="248" max="248" width="34.5703125" style="170" bestFit="1" customWidth="1"/>
    <col min="249" max="249" width="9.5703125" style="170" customWidth="1"/>
    <col min="250" max="250" width="12.28515625" style="170" bestFit="1" customWidth="1"/>
    <col min="251" max="252" width="11.7109375" style="170" customWidth="1"/>
    <col min="253" max="253" width="11.85546875" style="170" bestFit="1" customWidth="1"/>
    <col min="254" max="254" width="8.28515625" style="170" bestFit="1" customWidth="1"/>
    <col min="255" max="502" width="7.5703125" style="170"/>
    <col min="503" max="503" width="0" style="170" hidden="1" customWidth="1"/>
    <col min="504" max="504" width="34.5703125" style="170" bestFit="1" customWidth="1"/>
    <col min="505" max="505" width="9.5703125" style="170" customWidth="1"/>
    <col min="506" max="506" width="12.28515625" style="170" bestFit="1" customWidth="1"/>
    <col min="507" max="508" width="11.7109375" style="170" customWidth="1"/>
    <col min="509" max="509" width="11.85546875" style="170" bestFit="1" customWidth="1"/>
    <col min="510" max="510" width="8.28515625" style="170" bestFit="1" customWidth="1"/>
    <col min="511" max="758" width="7.5703125" style="170"/>
    <col min="759" max="759" width="0" style="170" hidden="1" customWidth="1"/>
    <col min="760" max="760" width="34.5703125" style="170" bestFit="1" customWidth="1"/>
    <col min="761" max="761" width="9.5703125" style="170" customWidth="1"/>
    <col min="762" max="762" width="12.28515625" style="170" bestFit="1" customWidth="1"/>
    <col min="763" max="764" width="11.7109375" style="170" customWidth="1"/>
    <col min="765" max="765" width="11.85546875" style="170" bestFit="1" customWidth="1"/>
    <col min="766" max="766" width="8.28515625" style="170" bestFit="1" customWidth="1"/>
    <col min="767" max="1014" width="7.5703125" style="170"/>
    <col min="1015" max="1015" width="0" style="170" hidden="1" customWidth="1"/>
    <col min="1016" max="1016" width="34.5703125" style="170" bestFit="1" customWidth="1"/>
    <col min="1017" max="1017" width="9.5703125" style="170" customWidth="1"/>
    <col min="1018" max="1018" width="12.28515625" style="170" bestFit="1" customWidth="1"/>
    <col min="1019" max="1020" width="11.7109375" style="170" customWidth="1"/>
    <col min="1021" max="1021" width="11.85546875" style="170" bestFit="1" customWidth="1"/>
    <col min="1022" max="1022" width="8.28515625" style="170" bestFit="1" customWidth="1"/>
    <col min="1023" max="1270" width="7.5703125" style="170"/>
    <col min="1271" max="1271" width="0" style="170" hidden="1" customWidth="1"/>
    <col min="1272" max="1272" width="34.5703125" style="170" bestFit="1" customWidth="1"/>
    <col min="1273" max="1273" width="9.5703125" style="170" customWidth="1"/>
    <col min="1274" max="1274" width="12.28515625" style="170" bestFit="1" customWidth="1"/>
    <col min="1275" max="1276" width="11.7109375" style="170" customWidth="1"/>
    <col min="1277" max="1277" width="11.85546875" style="170" bestFit="1" customWidth="1"/>
    <col min="1278" max="1278" width="8.28515625" style="170" bestFit="1" customWidth="1"/>
    <col min="1279" max="1526" width="7.5703125" style="170"/>
    <col min="1527" max="1527" width="0" style="170" hidden="1" customWidth="1"/>
    <col min="1528" max="1528" width="34.5703125" style="170" bestFit="1" customWidth="1"/>
    <col min="1529" max="1529" width="9.5703125" style="170" customWidth="1"/>
    <col min="1530" max="1530" width="12.28515625" style="170" bestFit="1" customWidth="1"/>
    <col min="1531" max="1532" width="11.7109375" style="170" customWidth="1"/>
    <col min="1533" max="1533" width="11.85546875" style="170" bestFit="1" customWidth="1"/>
    <col min="1534" max="1534" width="8.28515625" style="170" bestFit="1" customWidth="1"/>
    <col min="1535" max="1782" width="7.5703125" style="170"/>
    <col min="1783" max="1783" width="0" style="170" hidden="1" customWidth="1"/>
    <col min="1784" max="1784" width="34.5703125" style="170" bestFit="1" customWidth="1"/>
    <col min="1785" max="1785" width="9.5703125" style="170" customWidth="1"/>
    <col min="1786" max="1786" width="12.28515625" style="170" bestFit="1" customWidth="1"/>
    <col min="1787" max="1788" width="11.7109375" style="170" customWidth="1"/>
    <col min="1789" max="1789" width="11.85546875" style="170" bestFit="1" customWidth="1"/>
    <col min="1790" max="1790" width="8.28515625" style="170" bestFit="1" customWidth="1"/>
    <col min="1791" max="2038" width="7.5703125" style="170"/>
    <col min="2039" max="2039" width="0" style="170" hidden="1" customWidth="1"/>
    <col min="2040" max="2040" width="34.5703125" style="170" bestFit="1" customWidth="1"/>
    <col min="2041" max="2041" width="9.5703125" style="170" customWidth="1"/>
    <col min="2042" max="2042" width="12.28515625" style="170" bestFit="1" customWidth="1"/>
    <col min="2043" max="2044" width="11.7109375" style="170" customWidth="1"/>
    <col min="2045" max="2045" width="11.85546875" style="170" bestFit="1" customWidth="1"/>
    <col min="2046" max="2046" width="8.28515625" style="170" bestFit="1" customWidth="1"/>
    <col min="2047" max="2294" width="7.5703125" style="170"/>
    <col min="2295" max="2295" width="0" style="170" hidden="1" customWidth="1"/>
    <col min="2296" max="2296" width="34.5703125" style="170" bestFit="1" customWidth="1"/>
    <col min="2297" max="2297" width="9.5703125" style="170" customWidth="1"/>
    <col min="2298" max="2298" width="12.28515625" style="170" bestFit="1" customWidth="1"/>
    <col min="2299" max="2300" width="11.7109375" style="170" customWidth="1"/>
    <col min="2301" max="2301" width="11.85546875" style="170" bestFit="1" customWidth="1"/>
    <col min="2302" max="2302" width="8.28515625" style="170" bestFit="1" customWidth="1"/>
    <col min="2303" max="2550" width="7.5703125" style="170"/>
    <col min="2551" max="2551" width="0" style="170" hidden="1" customWidth="1"/>
    <col min="2552" max="2552" width="34.5703125" style="170" bestFit="1" customWidth="1"/>
    <col min="2553" max="2553" width="9.5703125" style="170" customWidth="1"/>
    <col min="2554" max="2554" width="12.28515625" style="170" bestFit="1" customWidth="1"/>
    <col min="2555" max="2556" width="11.7109375" style="170" customWidth="1"/>
    <col min="2557" max="2557" width="11.85546875" style="170" bestFit="1" customWidth="1"/>
    <col min="2558" max="2558" width="8.28515625" style="170" bestFit="1" customWidth="1"/>
    <col min="2559" max="2806" width="7.5703125" style="170"/>
    <col min="2807" max="2807" width="0" style="170" hidden="1" customWidth="1"/>
    <col min="2808" max="2808" width="34.5703125" style="170" bestFit="1" customWidth="1"/>
    <col min="2809" max="2809" width="9.5703125" style="170" customWidth="1"/>
    <col min="2810" max="2810" width="12.28515625" style="170" bestFit="1" customWidth="1"/>
    <col min="2811" max="2812" width="11.7109375" style="170" customWidth="1"/>
    <col min="2813" max="2813" width="11.85546875" style="170" bestFit="1" customWidth="1"/>
    <col min="2814" max="2814" width="8.28515625" style="170" bestFit="1" customWidth="1"/>
    <col min="2815" max="3062" width="7.5703125" style="170"/>
    <col min="3063" max="3063" width="0" style="170" hidden="1" customWidth="1"/>
    <col min="3064" max="3064" width="34.5703125" style="170" bestFit="1" customWidth="1"/>
    <col min="3065" max="3065" width="9.5703125" style="170" customWidth="1"/>
    <col min="3066" max="3066" width="12.28515625" style="170" bestFit="1" customWidth="1"/>
    <col min="3067" max="3068" width="11.7109375" style="170" customWidth="1"/>
    <col min="3069" max="3069" width="11.85546875" style="170" bestFit="1" customWidth="1"/>
    <col min="3070" max="3070" width="8.28515625" style="170" bestFit="1" customWidth="1"/>
    <col min="3071" max="3318" width="7.5703125" style="170"/>
    <col min="3319" max="3319" width="0" style="170" hidden="1" customWidth="1"/>
    <col min="3320" max="3320" width="34.5703125" style="170" bestFit="1" customWidth="1"/>
    <col min="3321" max="3321" width="9.5703125" style="170" customWidth="1"/>
    <col min="3322" max="3322" width="12.28515625" style="170" bestFit="1" customWidth="1"/>
    <col min="3323" max="3324" width="11.7109375" style="170" customWidth="1"/>
    <col min="3325" max="3325" width="11.85546875" style="170" bestFit="1" customWidth="1"/>
    <col min="3326" max="3326" width="8.28515625" style="170" bestFit="1" customWidth="1"/>
    <col min="3327" max="3574" width="7.5703125" style="170"/>
    <col min="3575" max="3575" width="0" style="170" hidden="1" customWidth="1"/>
    <col min="3576" max="3576" width="34.5703125" style="170" bestFit="1" customWidth="1"/>
    <col min="3577" max="3577" width="9.5703125" style="170" customWidth="1"/>
    <col min="3578" max="3578" width="12.28515625" style="170" bestFit="1" customWidth="1"/>
    <col min="3579" max="3580" width="11.7109375" style="170" customWidth="1"/>
    <col min="3581" max="3581" width="11.85546875" style="170" bestFit="1" customWidth="1"/>
    <col min="3582" max="3582" width="8.28515625" style="170" bestFit="1" customWidth="1"/>
    <col min="3583" max="3830" width="7.5703125" style="170"/>
    <col min="3831" max="3831" width="0" style="170" hidden="1" customWidth="1"/>
    <col min="3832" max="3832" width="34.5703125" style="170" bestFit="1" customWidth="1"/>
    <col min="3833" max="3833" width="9.5703125" style="170" customWidth="1"/>
    <col min="3834" max="3834" width="12.28515625" style="170" bestFit="1" customWidth="1"/>
    <col min="3835" max="3836" width="11.7109375" style="170" customWidth="1"/>
    <col min="3837" max="3837" width="11.85546875" style="170" bestFit="1" customWidth="1"/>
    <col min="3838" max="3838" width="8.28515625" style="170" bestFit="1" customWidth="1"/>
    <col min="3839" max="4086" width="7.5703125" style="170"/>
    <col min="4087" max="4087" width="0" style="170" hidden="1" customWidth="1"/>
    <col min="4088" max="4088" width="34.5703125" style="170" bestFit="1" customWidth="1"/>
    <col min="4089" max="4089" width="9.5703125" style="170" customWidth="1"/>
    <col min="4090" max="4090" width="12.28515625" style="170" bestFit="1" customWidth="1"/>
    <col min="4091" max="4092" width="11.7109375" style="170" customWidth="1"/>
    <col min="4093" max="4093" width="11.85546875" style="170" bestFit="1" customWidth="1"/>
    <col min="4094" max="4094" width="8.28515625" style="170" bestFit="1" customWidth="1"/>
    <col min="4095" max="4342" width="7.5703125" style="170"/>
    <col min="4343" max="4343" width="0" style="170" hidden="1" customWidth="1"/>
    <col min="4344" max="4344" width="34.5703125" style="170" bestFit="1" customWidth="1"/>
    <col min="4345" max="4345" width="9.5703125" style="170" customWidth="1"/>
    <col min="4346" max="4346" width="12.28515625" style="170" bestFit="1" customWidth="1"/>
    <col min="4347" max="4348" width="11.7109375" style="170" customWidth="1"/>
    <col min="4349" max="4349" width="11.85546875" style="170" bestFit="1" customWidth="1"/>
    <col min="4350" max="4350" width="8.28515625" style="170" bestFit="1" customWidth="1"/>
    <col min="4351" max="4598" width="7.5703125" style="170"/>
    <col min="4599" max="4599" width="0" style="170" hidden="1" customWidth="1"/>
    <col min="4600" max="4600" width="34.5703125" style="170" bestFit="1" customWidth="1"/>
    <col min="4601" max="4601" width="9.5703125" style="170" customWidth="1"/>
    <col min="4602" max="4602" width="12.28515625" style="170" bestFit="1" customWidth="1"/>
    <col min="4603" max="4604" width="11.7109375" style="170" customWidth="1"/>
    <col min="4605" max="4605" width="11.85546875" style="170" bestFit="1" customWidth="1"/>
    <col min="4606" max="4606" width="8.28515625" style="170" bestFit="1" customWidth="1"/>
    <col min="4607" max="4854" width="7.5703125" style="170"/>
    <col min="4855" max="4855" width="0" style="170" hidden="1" customWidth="1"/>
    <col min="4856" max="4856" width="34.5703125" style="170" bestFit="1" customWidth="1"/>
    <col min="4857" max="4857" width="9.5703125" style="170" customWidth="1"/>
    <col min="4858" max="4858" width="12.28515625" style="170" bestFit="1" customWidth="1"/>
    <col min="4859" max="4860" width="11.7109375" style="170" customWidth="1"/>
    <col min="4861" max="4861" width="11.85546875" style="170" bestFit="1" customWidth="1"/>
    <col min="4862" max="4862" width="8.28515625" style="170" bestFit="1" customWidth="1"/>
    <col min="4863" max="5110" width="7.5703125" style="170"/>
    <col min="5111" max="5111" width="0" style="170" hidden="1" customWidth="1"/>
    <col min="5112" max="5112" width="34.5703125" style="170" bestFit="1" customWidth="1"/>
    <col min="5113" max="5113" width="9.5703125" style="170" customWidth="1"/>
    <col min="5114" max="5114" width="12.28515625" style="170" bestFit="1" customWidth="1"/>
    <col min="5115" max="5116" width="11.7109375" style="170" customWidth="1"/>
    <col min="5117" max="5117" width="11.85546875" style="170" bestFit="1" customWidth="1"/>
    <col min="5118" max="5118" width="8.28515625" style="170" bestFit="1" customWidth="1"/>
    <col min="5119" max="5366" width="7.5703125" style="170"/>
    <col min="5367" max="5367" width="0" style="170" hidden="1" customWidth="1"/>
    <col min="5368" max="5368" width="34.5703125" style="170" bestFit="1" customWidth="1"/>
    <col min="5369" max="5369" width="9.5703125" style="170" customWidth="1"/>
    <col min="5370" max="5370" width="12.28515625" style="170" bestFit="1" customWidth="1"/>
    <col min="5371" max="5372" width="11.7109375" style="170" customWidth="1"/>
    <col min="5373" max="5373" width="11.85546875" style="170" bestFit="1" customWidth="1"/>
    <col min="5374" max="5374" width="8.28515625" style="170" bestFit="1" customWidth="1"/>
    <col min="5375" max="5622" width="7.5703125" style="170"/>
    <col min="5623" max="5623" width="0" style="170" hidden="1" customWidth="1"/>
    <col min="5624" max="5624" width="34.5703125" style="170" bestFit="1" customWidth="1"/>
    <col min="5625" max="5625" width="9.5703125" style="170" customWidth="1"/>
    <col min="5626" max="5626" width="12.28515625" style="170" bestFit="1" customWidth="1"/>
    <col min="5627" max="5628" width="11.7109375" style="170" customWidth="1"/>
    <col min="5629" max="5629" width="11.85546875" style="170" bestFit="1" customWidth="1"/>
    <col min="5630" max="5630" width="8.28515625" style="170" bestFit="1" customWidth="1"/>
    <col min="5631" max="5878" width="7.5703125" style="170"/>
    <col min="5879" max="5879" width="0" style="170" hidden="1" customWidth="1"/>
    <col min="5880" max="5880" width="34.5703125" style="170" bestFit="1" customWidth="1"/>
    <col min="5881" max="5881" width="9.5703125" style="170" customWidth="1"/>
    <col min="5882" max="5882" width="12.28515625" style="170" bestFit="1" customWidth="1"/>
    <col min="5883" max="5884" width="11.7109375" style="170" customWidth="1"/>
    <col min="5885" max="5885" width="11.85546875" style="170" bestFit="1" customWidth="1"/>
    <col min="5886" max="5886" width="8.28515625" style="170" bestFit="1" customWidth="1"/>
    <col min="5887" max="6134" width="7.5703125" style="170"/>
    <col min="6135" max="6135" width="0" style="170" hidden="1" customWidth="1"/>
    <col min="6136" max="6136" width="34.5703125" style="170" bestFit="1" customWidth="1"/>
    <col min="6137" max="6137" width="9.5703125" style="170" customWidth="1"/>
    <col min="6138" max="6138" width="12.28515625" style="170" bestFit="1" customWidth="1"/>
    <col min="6139" max="6140" width="11.7109375" style="170" customWidth="1"/>
    <col min="6141" max="6141" width="11.85546875" style="170" bestFit="1" customWidth="1"/>
    <col min="6142" max="6142" width="8.28515625" style="170" bestFit="1" customWidth="1"/>
    <col min="6143" max="6390" width="7.5703125" style="170"/>
    <col min="6391" max="6391" width="0" style="170" hidden="1" customWidth="1"/>
    <col min="6392" max="6392" width="34.5703125" style="170" bestFit="1" customWidth="1"/>
    <col min="6393" max="6393" width="9.5703125" style="170" customWidth="1"/>
    <col min="6394" max="6394" width="12.28515625" style="170" bestFit="1" customWidth="1"/>
    <col min="6395" max="6396" width="11.7109375" style="170" customWidth="1"/>
    <col min="6397" max="6397" width="11.85546875" style="170" bestFit="1" customWidth="1"/>
    <col min="6398" max="6398" width="8.28515625" style="170" bestFit="1" customWidth="1"/>
    <col min="6399" max="6646" width="7.5703125" style="170"/>
    <col min="6647" max="6647" width="0" style="170" hidden="1" customWidth="1"/>
    <col min="6648" max="6648" width="34.5703125" style="170" bestFit="1" customWidth="1"/>
    <col min="6649" max="6649" width="9.5703125" style="170" customWidth="1"/>
    <col min="6650" max="6650" width="12.28515625" style="170" bestFit="1" customWidth="1"/>
    <col min="6651" max="6652" width="11.7109375" style="170" customWidth="1"/>
    <col min="6653" max="6653" width="11.85546875" style="170" bestFit="1" customWidth="1"/>
    <col min="6654" max="6654" width="8.28515625" style="170" bestFit="1" customWidth="1"/>
    <col min="6655" max="6902" width="7.5703125" style="170"/>
    <col min="6903" max="6903" width="0" style="170" hidden="1" customWidth="1"/>
    <col min="6904" max="6904" width="34.5703125" style="170" bestFit="1" customWidth="1"/>
    <col min="6905" max="6905" width="9.5703125" style="170" customWidth="1"/>
    <col min="6906" max="6906" width="12.28515625" style="170" bestFit="1" customWidth="1"/>
    <col min="6907" max="6908" width="11.7109375" style="170" customWidth="1"/>
    <col min="6909" max="6909" width="11.85546875" style="170" bestFit="1" customWidth="1"/>
    <col min="6910" max="6910" width="8.28515625" style="170" bestFit="1" customWidth="1"/>
    <col min="6911" max="7158" width="7.5703125" style="170"/>
    <col min="7159" max="7159" width="0" style="170" hidden="1" customWidth="1"/>
    <col min="7160" max="7160" width="34.5703125" style="170" bestFit="1" customWidth="1"/>
    <col min="7161" max="7161" width="9.5703125" style="170" customWidth="1"/>
    <col min="7162" max="7162" width="12.28515625" style="170" bestFit="1" customWidth="1"/>
    <col min="7163" max="7164" width="11.7109375" style="170" customWidth="1"/>
    <col min="7165" max="7165" width="11.85546875" style="170" bestFit="1" customWidth="1"/>
    <col min="7166" max="7166" width="8.28515625" style="170" bestFit="1" customWidth="1"/>
    <col min="7167" max="7414" width="7.5703125" style="170"/>
    <col min="7415" max="7415" width="0" style="170" hidden="1" customWidth="1"/>
    <col min="7416" max="7416" width="34.5703125" style="170" bestFit="1" customWidth="1"/>
    <col min="7417" max="7417" width="9.5703125" style="170" customWidth="1"/>
    <col min="7418" max="7418" width="12.28515625" style="170" bestFit="1" customWidth="1"/>
    <col min="7419" max="7420" width="11.7109375" style="170" customWidth="1"/>
    <col min="7421" max="7421" width="11.85546875" style="170" bestFit="1" customWidth="1"/>
    <col min="7422" max="7422" width="8.28515625" style="170" bestFit="1" customWidth="1"/>
    <col min="7423" max="7670" width="7.5703125" style="170"/>
    <col min="7671" max="7671" width="0" style="170" hidden="1" customWidth="1"/>
    <col min="7672" max="7672" width="34.5703125" style="170" bestFit="1" customWidth="1"/>
    <col min="7673" max="7673" width="9.5703125" style="170" customWidth="1"/>
    <col min="7674" max="7674" width="12.28515625" style="170" bestFit="1" customWidth="1"/>
    <col min="7675" max="7676" width="11.7109375" style="170" customWidth="1"/>
    <col min="7677" max="7677" width="11.85546875" style="170" bestFit="1" customWidth="1"/>
    <col min="7678" max="7678" width="8.28515625" style="170" bestFit="1" customWidth="1"/>
    <col min="7679" max="7926" width="7.5703125" style="170"/>
    <col min="7927" max="7927" width="0" style="170" hidden="1" customWidth="1"/>
    <col min="7928" max="7928" width="34.5703125" style="170" bestFit="1" customWidth="1"/>
    <col min="7929" max="7929" width="9.5703125" style="170" customWidth="1"/>
    <col min="7930" max="7930" width="12.28515625" style="170" bestFit="1" customWidth="1"/>
    <col min="7931" max="7932" width="11.7109375" style="170" customWidth="1"/>
    <col min="7933" max="7933" width="11.85546875" style="170" bestFit="1" customWidth="1"/>
    <col min="7934" max="7934" width="8.28515625" style="170" bestFit="1" customWidth="1"/>
    <col min="7935" max="8182" width="7.5703125" style="170"/>
    <col min="8183" max="8183" width="0" style="170" hidden="1" customWidth="1"/>
    <col min="8184" max="8184" width="34.5703125" style="170" bestFit="1" customWidth="1"/>
    <col min="8185" max="8185" width="9.5703125" style="170" customWidth="1"/>
    <col min="8186" max="8186" width="12.28515625" style="170" bestFit="1" customWidth="1"/>
    <col min="8187" max="8188" width="11.7109375" style="170" customWidth="1"/>
    <col min="8189" max="8189" width="11.85546875" style="170" bestFit="1" customWidth="1"/>
    <col min="8190" max="8190" width="8.28515625" style="170" bestFit="1" customWidth="1"/>
    <col min="8191" max="8438" width="7.5703125" style="170"/>
    <col min="8439" max="8439" width="0" style="170" hidden="1" customWidth="1"/>
    <col min="8440" max="8440" width="34.5703125" style="170" bestFit="1" customWidth="1"/>
    <col min="8441" max="8441" width="9.5703125" style="170" customWidth="1"/>
    <col min="8442" max="8442" width="12.28515625" style="170" bestFit="1" customWidth="1"/>
    <col min="8443" max="8444" width="11.7109375" style="170" customWidth="1"/>
    <col min="8445" max="8445" width="11.85546875" style="170" bestFit="1" customWidth="1"/>
    <col min="8446" max="8446" width="8.28515625" style="170" bestFit="1" customWidth="1"/>
    <col min="8447" max="8694" width="7.5703125" style="170"/>
    <col min="8695" max="8695" width="0" style="170" hidden="1" customWidth="1"/>
    <col min="8696" max="8696" width="34.5703125" style="170" bestFit="1" customWidth="1"/>
    <col min="8697" max="8697" width="9.5703125" style="170" customWidth="1"/>
    <col min="8698" max="8698" width="12.28515625" style="170" bestFit="1" customWidth="1"/>
    <col min="8699" max="8700" width="11.7109375" style="170" customWidth="1"/>
    <col min="8701" max="8701" width="11.85546875" style="170" bestFit="1" customWidth="1"/>
    <col min="8702" max="8702" width="8.28515625" style="170" bestFit="1" customWidth="1"/>
    <col min="8703" max="8950" width="7.5703125" style="170"/>
    <col min="8951" max="8951" width="0" style="170" hidden="1" customWidth="1"/>
    <col min="8952" max="8952" width="34.5703125" style="170" bestFit="1" customWidth="1"/>
    <col min="8953" max="8953" width="9.5703125" style="170" customWidth="1"/>
    <col min="8954" max="8954" width="12.28515625" style="170" bestFit="1" customWidth="1"/>
    <col min="8955" max="8956" width="11.7109375" style="170" customWidth="1"/>
    <col min="8957" max="8957" width="11.85546875" style="170" bestFit="1" customWidth="1"/>
    <col min="8958" max="8958" width="8.28515625" style="170" bestFit="1" customWidth="1"/>
    <col min="8959" max="9206" width="7.5703125" style="170"/>
    <col min="9207" max="9207" width="0" style="170" hidden="1" customWidth="1"/>
    <col min="9208" max="9208" width="34.5703125" style="170" bestFit="1" customWidth="1"/>
    <col min="9209" max="9209" width="9.5703125" style="170" customWidth="1"/>
    <col min="9210" max="9210" width="12.28515625" style="170" bestFit="1" customWidth="1"/>
    <col min="9211" max="9212" width="11.7109375" style="170" customWidth="1"/>
    <col min="9213" max="9213" width="11.85546875" style="170" bestFit="1" customWidth="1"/>
    <col min="9214" max="9214" width="8.28515625" style="170" bestFit="1" customWidth="1"/>
    <col min="9215" max="9462" width="7.5703125" style="170"/>
    <col min="9463" max="9463" width="0" style="170" hidden="1" customWidth="1"/>
    <col min="9464" max="9464" width="34.5703125" style="170" bestFit="1" customWidth="1"/>
    <col min="9465" max="9465" width="9.5703125" style="170" customWidth="1"/>
    <col min="9466" max="9466" width="12.28515625" style="170" bestFit="1" customWidth="1"/>
    <col min="9467" max="9468" width="11.7109375" style="170" customWidth="1"/>
    <col min="9469" max="9469" width="11.85546875" style="170" bestFit="1" customWidth="1"/>
    <col min="9470" max="9470" width="8.28515625" style="170" bestFit="1" customWidth="1"/>
    <col min="9471" max="9718" width="7.5703125" style="170"/>
    <col min="9719" max="9719" width="0" style="170" hidden="1" customWidth="1"/>
    <col min="9720" max="9720" width="34.5703125" style="170" bestFit="1" customWidth="1"/>
    <col min="9721" max="9721" width="9.5703125" style="170" customWidth="1"/>
    <col min="9722" max="9722" width="12.28515625" style="170" bestFit="1" customWidth="1"/>
    <col min="9723" max="9724" width="11.7109375" style="170" customWidth="1"/>
    <col min="9725" max="9725" width="11.85546875" style="170" bestFit="1" customWidth="1"/>
    <col min="9726" max="9726" width="8.28515625" style="170" bestFit="1" customWidth="1"/>
    <col min="9727" max="9974" width="7.5703125" style="170"/>
    <col min="9975" max="9975" width="0" style="170" hidden="1" customWidth="1"/>
    <col min="9976" max="9976" width="34.5703125" style="170" bestFit="1" customWidth="1"/>
    <col min="9977" max="9977" width="9.5703125" style="170" customWidth="1"/>
    <col min="9978" max="9978" width="12.28515625" style="170" bestFit="1" customWidth="1"/>
    <col min="9979" max="9980" width="11.7109375" style="170" customWidth="1"/>
    <col min="9981" max="9981" width="11.85546875" style="170" bestFit="1" customWidth="1"/>
    <col min="9982" max="9982" width="8.28515625" style="170" bestFit="1" customWidth="1"/>
    <col min="9983" max="10230" width="7.5703125" style="170"/>
    <col min="10231" max="10231" width="0" style="170" hidden="1" customWidth="1"/>
    <col min="10232" max="10232" width="34.5703125" style="170" bestFit="1" customWidth="1"/>
    <col min="10233" max="10233" width="9.5703125" style="170" customWidth="1"/>
    <col min="10234" max="10234" width="12.28515625" style="170" bestFit="1" customWidth="1"/>
    <col min="10235" max="10236" width="11.7109375" style="170" customWidth="1"/>
    <col min="10237" max="10237" width="11.85546875" style="170" bestFit="1" customWidth="1"/>
    <col min="10238" max="10238" width="8.28515625" style="170" bestFit="1" customWidth="1"/>
    <col min="10239" max="10486" width="7.5703125" style="170"/>
    <col min="10487" max="10487" width="0" style="170" hidden="1" customWidth="1"/>
    <col min="10488" max="10488" width="34.5703125" style="170" bestFit="1" customWidth="1"/>
    <col min="10489" max="10489" width="9.5703125" style="170" customWidth="1"/>
    <col min="10490" max="10490" width="12.28515625" style="170" bestFit="1" customWidth="1"/>
    <col min="10491" max="10492" width="11.7109375" style="170" customWidth="1"/>
    <col min="10493" max="10493" width="11.85546875" style="170" bestFit="1" customWidth="1"/>
    <col min="10494" max="10494" width="8.28515625" style="170" bestFit="1" customWidth="1"/>
    <col min="10495" max="10742" width="7.5703125" style="170"/>
    <col min="10743" max="10743" width="0" style="170" hidden="1" customWidth="1"/>
    <col min="10744" max="10744" width="34.5703125" style="170" bestFit="1" customWidth="1"/>
    <col min="10745" max="10745" width="9.5703125" style="170" customWidth="1"/>
    <col min="10746" max="10746" width="12.28515625" style="170" bestFit="1" customWidth="1"/>
    <col min="10747" max="10748" width="11.7109375" style="170" customWidth="1"/>
    <col min="10749" max="10749" width="11.85546875" style="170" bestFit="1" customWidth="1"/>
    <col min="10750" max="10750" width="8.28515625" style="170" bestFit="1" customWidth="1"/>
    <col min="10751" max="10998" width="7.5703125" style="170"/>
    <col min="10999" max="10999" width="0" style="170" hidden="1" customWidth="1"/>
    <col min="11000" max="11000" width="34.5703125" style="170" bestFit="1" customWidth="1"/>
    <col min="11001" max="11001" width="9.5703125" style="170" customWidth="1"/>
    <col min="11002" max="11002" width="12.28515625" style="170" bestFit="1" customWidth="1"/>
    <col min="11003" max="11004" width="11.7109375" style="170" customWidth="1"/>
    <col min="11005" max="11005" width="11.85546875" style="170" bestFit="1" customWidth="1"/>
    <col min="11006" max="11006" width="8.28515625" style="170" bestFit="1" customWidth="1"/>
    <col min="11007" max="11254" width="7.5703125" style="170"/>
    <col min="11255" max="11255" width="0" style="170" hidden="1" customWidth="1"/>
    <col min="11256" max="11256" width="34.5703125" style="170" bestFit="1" customWidth="1"/>
    <col min="11257" max="11257" width="9.5703125" style="170" customWidth="1"/>
    <col min="11258" max="11258" width="12.28515625" style="170" bestFit="1" customWidth="1"/>
    <col min="11259" max="11260" width="11.7109375" style="170" customWidth="1"/>
    <col min="11261" max="11261" width="11.85546875" style="170" bestFit="1" customWidth="1"/>
    <col min="11262" max="11262" width="8.28515625" style="170" bestFit="1" customWidth="1"/>
    <col min="11263" max="11510" width="7.5703125" style="170"/>
    <col min="11511" max="11511" width="0" style="170" hidden="1" customWidth="1"/>
    <col min="11512" max="11512" width="34.5703125" style="170" bestFit="1" customWidth="1"/>
    <col min="11513" max="11513" width="9.5703125" style="170" customWidth="1"/>
    <col min="11514" max="11514" width="12.28515625" style="170" bestFit="1" customWidth="1"/>
    <col min="11515" max="11516" width="11.7109375" style="170" customWidth="1"/>
    <col min="11517" max="11517" width="11.85546875" style="170" bestFit="1" customWidth="1"/>
    <col min="11518" max="11518" width="8.28515625" style="170" bestFit="1" customWidth="1"/>
    <col min="11519" max="11766" width="7.5703125" style="170"/>
    <col min="11767" max="11767" width="0" style="170" hidden="1" customWidth="1"/>
    <col min="11768" max="11768" width="34.5703125" style="170" bestFit="1" customWidth="1"/>
    <col min="11769" max="11769" width="9.5703125" style="170" customWidth="1"/>
    <col min="11770" max="11770" width="12.28515625" style="170" bestFit="1" customWidth="1"/>
    <col min="11771" max="11772" width="11.7109375" style="170" customWidth="1"/>
    <col min="11773" max="11773" width="11.85546875" style="170" bestFit="1" customWidth="1"/>
    <col min="11774" max="11774" width="8.28515625" style="170" bestFit="1" customWidth="1"/>
    <col min="11775" max="12022" width="7.5703125" style="170"/>
    <col min="12023" max="12023" width="0" style="170" hidden="1" customWidth="1"/>
    <col min="12024" max="12024" width="34.5703125" style="170" bestFit="1" customWidth="1"/>
    <col min="12025" max="12025" width="9.5703125" style="170" customWidth="1"/>
    <col min="12026" max="12026" width="12.28515625" style="170" bestFit="1" customWidth="1"/>
    <col min="12027" max="12028" width="11.7109375" style="170" customWidth="1"/>
    <col min="12029" max="12029" width="11.85546875" style="170" bestFit="1" customWidth="1"/>
    <col min="12030" max="12030" width="8.28515625" style="170" bestFit="1" customWidth="1"/>
    <col min="12031" max="12278" width="7.5703125" style="170"/>
    <col min="12279" max="12279" width="0" style="170" hidden="1" customWidth="1"/>
    <col min="12280" max="12280" width="34.5703125" style="170" bestFit="1" customWidth="1"/>
    <col min="12281" max="12281" width="9.5703125" style="170" customWidth="1"/>
    <col min="12282" max="12282" width="12.28515625" style="170" bestFit="1" customWidth="1"/>
    <col min="12283" max="12284" width="11.7109375" style="170" customWidth="1"/>
    <col min="12285" max="12285" width="11.85546875" style="170" bestFit="1" customWidth="1"/>
    <col min="12286" max="12286" width="8.28515625" style="170" bestFit="1" customWidth="1"/>
    <col min="12287" max="12534" width="7.5703125" style="170"/>
    <col min="12535" max="12535" width="0" style="170" hidden="1" customWidth="1"/>
    <col min="12536" max="12536" width="34.5703125" style="170" bestFit="1" customWidth="1"/>
    <col min="12537" max="12537" width="9.5703125" style="170" customWidth="1"/>
    <col min="12538" max="12538" width="12.28515625" style="170" bestFit="1" customWidth="1"/>
    <col min="12539" max="12540" width="11.7109375" style="170" customWidth="1"/>
    <col min="12541" max="12541" width="11.85546875" style="170" bestFit="1" customWidth="1"/>
    <col min="12542" max="12542" width="8.28515625" style="170" bestFit="1" customWidth="1"/>
    <col min="12543" max="12790" width="7.5703125" style="170"/>
    <col min="12791" max="12791" width="0" style="170" hidden="1" customWidth="1"/>
    <col min="12792" max="12792" width="34.5703125" style="170" bestFit="1" customWidth="1"/>
    <col min="12793" max="12793" width="9.5703125" style="170" customWidth="1"/>
    <col min="12794" max="12794" width="12.28515625" style="170" bestFit="1" customWidth="1"/>
    <col min="12795" max="12796" width="11.7109375" style="170" customWidth="1"/>
    <col min="12797" max="12797" width="11.85546875" style="170" bestFit="1" customWidth="1"/>
    <col min="12798" max="12798" width="8.28515625" style="170" bestFit="1" customWidth="1"/>
    <col min="12799" max="13046" width="7.5703125" style="170"/>
    <col min="13047" max="13047" width="0" style="170" hidden="1" customWidth="1"/>
    <col min="13048" max="13048" width="34.5703125" style="170" bestFit="1" customWidth="1"/>
    <col min="13049" max="13049" width="9.5703125" style="170" customWidth="1"/>
    <col min="13050" max="13050" width="12.28515625" style="170" bestFit="1" customWidth="1"/>
    <col min="13051" max="13052" width="11.7109375" style="170" customWidth="1"/>
    <col min="13053" max="13053" width="11.85546875" style="170" bestFit="1" customWidth="1"/>
    <col min="13054" max="13054" width="8.28515625" style="170" bestFit="1" customWidth="1"/>
    <col min="13055" max="13302" width="7.5703125" style="170"/>
    <col min="13303" max="13303" width="0" style="170" hidden="1" customWidth="1"/>
    <col min="13304" max="13304" width="34.5703125" style="170" bestFit="1" customWidth="1"/>
    <col min="13305" max="13305" width="9.5703125" style="170" customWidth="1"/>
    <col min="13306" max="13306" width="12.28515625" style="170" bestFit="1" customWidth="1"/>
    <col min="13307" max="13308" width="11.7109375" style="170" customWidth="1"/>
    <col min="13309" max="13309" width="11.85546875" style="170" bestFit="1" customWidth="1"/>
    <col min="13310" max="13310" width="8.28515625" style="170" bestFit="1" customWidth="1"/>
    <col min="13311" max="13558" width="7.5703125" style="170"/>
    <col min="13559" max="13559" width="0" style="170" hidden="1" customWidth="1"/>
    <col min="13560" max="13560" width="34.5703125" style="170" bestFit="1" customWidth="1"/>
    <col min="13561" max="13561" width="9.5703125" style="170" customWidth="1"/>
    <col min="13562" max="13562" width="12.28515625" style="170" bestFit="1" customWidth="1"/>
    <col min="13563" max="13564" width="11.7109375" style="170" customWidth="1"/>
    <col min="13565" max="13565" width="11.85546875" style="170" bestFit="1" customWidth="1"/>
    <col min="13566" max="13566" width="8.28515625" style="170" bestFit="1" customWidth="1"/>
    <col min="13567" max="13814" width="7.5703125" style="170"/>
    <col min="13815" max="13815" width="0" style="170" hidden="1" customWidth="1"/>
    <col min="13816" max="13816" width="34.5703125" style="170" bestFit="1" customWidth="1"/>
    <col min="13817" max="13817" width="9.5703125" style="170" customWidth="1"/>
    <col min="13818" max="13818" width="12.28515625" style="170" bestFit="1" customWidth="1"/>
    <col min="13819" max="13820" width="11.7109375" style="170" customWidth="1"/>
    <col min="13821" max="13821" width="11.85546875" style="170" bestFit="1" customWidth="1"/>
    <col min="13822" max="13822" width="8.28515625" style="170" bestFit="1" customWidth="1"/>
    <col min="13823" max="14070" width="7.5703125" style="170"/>
    <col min="14071" max="14071" width="0" style="170" hidden="1" customWidth="1"/>
    <col min="14072" max="14072" width="34.5703125" style="170" bestFit="1" customWidth="1"/>
    <col min="14073" max="14073" width="9.5703125" style="170" customWidth="1"/>
    <col min="14074" max="14074" width="12.28515625" style="170" bestFit="1" customWidth="1"/>
    <col min="14075" max="14076" width="11.7109375" style="170" customWidth="1"/>
    <col min="14077" max="14077" width="11.85546875" style="170" bestFit="1" customWidth="1"/>
    <col min="14078" max="14078" width="8.28515625" style="170" bestFit="1" customWidth="1"/>
    <col min="14079" max="14326" width="7.5703125" style="170"/>
    <col min="14327" max="14327" width="0" style="170" hidden="1" customWidth="1"/>
    <col min="14328" max="14328" width="34.5703125" style="170" bestFit="1" customWidth="1"/>
    <col min="14329" max="14329" width="9.5703125" style="170" customWidth="1"/>
    <col min="14330" max="14330" width="12.28515625" style="170" bestFit="1" customWidth="1"/>
    <col min="14331" max="14332" width="11.7109375" style="170" customWidth="1"/>
    <col min="14333" max="14333" width="11.85546875" style="170" bestFit="1" customWidth="1"/>
    <col min="14334" max="14334" width="8.28515625" style="170" bestFit="1" customWidth="1"/>
    <col min="14335" max="14582" width="7.5703125" style="170"/>
    <col min="14583" max="14583" width="0" style="170" hidden="1" customWidth="1"/>
    <col min="14584" max="14584" width="34.5703125" style="170" bestFit="1" customWidth="1"/>
    <col min="14585" max="14585" width="9.5703125" style="170" customWidth="1"/>
    <col min="14586" max="14586" width="12.28515625" style="170" bestFit="1" customWidth="1"/>
    <col min="14587" max="14588" width="11.7109375" style="170" customWidth="1"/>
    <col min="14589" max="14589" width="11.85546875" style="170" bestFit="1" customWidth="1"/>
    <col min="14590" max="14590" width="8.28515625" style="170" bestFit="1" customWidth="1"/>
    <col min="14591" max="14838" width="7.5703125" style="170"/>
    <col min="14839" max="14839" width="0" style="170" hidden="1" customWidth="1"/>
    <col min="14840" max="14840" width="34.5703125" style="170" bestFit="1" customWidth="1"/>
    <col min="14841" max="14841" width="9.5703125" style="170" customWidth="1"/>
    <col min="14842" max="14842" width="12.28515625" style="170" bestFit="1" customWidth="1"/>
    <col min="14843" max="14844" width="11.7109375" style="170" customWidth="1"/>
    <col min="14845" max="14845" width="11.85546875" style="170" bestFit="1" customWidth="1"/>
    <col min="14846" max="14846" width="8.28515625" style="170" bestFit="1" customWidth="1"/>
    <col min="14847" max="15094" width="7.5703125" style="170"/>
    <col min="15095" max="15095" width="0" style="170" hidden="1" customWidth="1"/>
    <col min="15096" max="15096" width="34.5703125" style="170" bestFit="1" customWidth="1"/>
    <col min="15097" max="15097" width="9.5703125" style="170" customWidth="1"/>
    <col min="15098" max="15098" width="12.28515625" style="170" bestFit="1" customWidth="1"/>
    <col min="15099" max="15100" width="11.7109375" style="170" customWidth="1"/>
    <col min="15101" max="15101" width="11.85546875" style="170" bestFit="1" customWidth="1"/>
    <col min="15102" max="15102" width="8.28515625" style="170" bestFit="1" customWidth="1"/>
    <col min="15103" max="15350" width="7.5703125" style="170"/>
    <col min="15351" max="15351" width="0" style="170" hidden="1" customWidth="1"/>
    <col min="15352" max="15352" width="34.5703125" style="170" bestFit="1" customWidth="1"/>
    <col min="15353" max="15353" width="9.5703125" style="170" customWidth="1"/>
    <col min="15354" max="15354" width="12.28515625" style="170" bestFit="1" customWidth="1"/>
    <col min="15355" max="15356" width="11.7109375" style="170" customWidth="1"/>
    <col min="15357" max="15357" width="11.85546875" style="170" bestFit="1" customWidth="1"/>
    <col min="15358" max="15358" width="8.28515625" style="170" bestFit="1" customWidth="1"/>
    <col min="15359" max="15606" width="7.5703125" style="170"/>
    <col min="15607" max="15607" width="0" style="170" hidden="1" customWidth="1"/>
    <col min="15608" max="15608" width="34.5703125" style="170" bestFit="1" customWidth="1"/>
    <col min="15609" max="15609" width="9.5703125" style="170" customWidth="1"/>
    <col min="15610" max="15610" width="12.28515625" style="170" bestFit="1" customWidth="1"/>
    <col min="15611" max="15612" width="11.7109375" style="170" customWidth="1"/>
    <col min="15613" max="15613" width="11.85546875" style="170" bestFit="1" customWidth="1"/>
    <col min="15614" max="15614" width="8.28515625" style="170" bestFit="1" customWidth="1"/>
    <col min="15615" max="15862" width="7.5703125" style="170"/>
    <col min="15863" max="15863" width="0" style="170" hidden="1" customWidth="1"/>
    <col min="15864" max="15864" width="34.5703125" style="170" bestFit="1" customWidth="1"/>
    <col min="15865" max="15865" width="9.5703125" style="170" customWidth="1"/>
    <col min="15866" max="15866" width="12.28515625" style="170" bestFit="1" customWidth="1"/>
    <col min="15867" max="15868" width="11.7109375" style="170" customWidth="1"/>
    <col min="15869" max="15869" width="11.85546875" style="170" bestFit="1" customWidth="1"/>
    <col min="15870" max="15870" width="8.28515625" style="170" bestFit="1" customWidth="1"/>
    <col min="15871" max="16118" width="7.5703125" style="170"/>
    <col min="16119" max="16119" width="0" style="170" hidden="1" customWidth="1"/>
    <col min="16120" max="16120" width="34.5703125" style="170" bestFit="1" customWidth="1"/>
    <col min="16121" max="16121" width="9.5703125" style="170" customWidth="1"/>
    <col min="16122" max="16122" width="12.28515625" style="170" bestFit="1" customWidth="1"/>
    <col min="16123" max="16124" width="11.7109375" style="170" customWidth="1"/>
    <col min="16125" max="16125" width="11.85546875" style="170" bestFit="1" customWidth="1"/>
    <col min="16126" max="16126" width="8.28515625" style="170" bestFit="1" customWidth="1"/>
    <col min="16127" max="16384" width="7.5703125" style="170"/>
  </cols>
  <sheetData>
    <row r="1" spans="1:6" ht="15" customHeight="1">
      <c r="A1" s="167" t="s">
        <v>449</v>
      </c>
      <c r="B1" s="167"/>
      <c r="C1" s="168"/>
      <c r="D1" s="168"/>
      <c r="E1" s="169"/>
      <c r="F1" s="168"/>
    </row>
    <row r="2" spans="1:6" s="174" customFormat="1" ht="15" customHeight="1">
      <c r="A2" s="5" t="s">
        <v>1</v>
      </c>
      <c r="B2" s="171" t="s">
        <v>436</v>
      </c>
      <c r="C2" s="172" t="s">
        <v>427</v>
      </c>
      <c r="D2" s="68" t="s">
        <v>175</v>
      </c>
      <c r="E2" s="68"/>
      <c r="F2" s="173" t="s">
        <v>437</v>
      </c>
    </row>
    <row r="3" spans="1:6" s="174" customFormat="1" ht="28.5" customHeight="1" thickBot="1">
      <c r="A3" s="11"/>
      <c r="B3" s="171"/>
      <c r="C3" s="172"/>
      <c r="D3" s="12" t="s">
        <v>438</v>
      </c>
      <c r="E3" s="12" t="s">
        <v>439</v>
      </c>
      <c r="F3" s="173"/>
    </row>
    <row r="4" spans="1:6" ht="13.5" customHeight="1" thickTop="1">
      <c r="A4" s="17" t="s">
        <v>450</v>
      </c>
      <c r="B4" s="175"/>
      <c r="C4" s="175"/>
      <c r="D4" s="175"/>
      <c r="E4" s="175"/>
      <c r="F4" s="176"/>
    </row>
    <row r="5" spans="1:6" ht="13.5" customHeight="1">
      <c r="A5" s="177" t="s">
        <v>284</v>
      </c>
      <c r="B5" s="18">
        <v>47.8</v>
      </c>
      <c r="C5" s="18">
        <v>6128.2</v>
      </c>
      <c r="D5" s="18">
        <v>622.6</v>
      </c>
      <c r="E5" s="18">
        <v>1044.4000000000001</v>
      </c>
      <c r="F5" s="20">
        <v>7795.2000000000007</v>
      </c>
    </row>
    <row r="6" spans="1:6" ht="13.5" customHeight="1">
      <c r="A6" s="177" t="s">
        <v>285</v>
      </c>
      <c r="B6" s="18">
        <v>19</v>
      </c>
      <c r="C6" s="18">
        <v>2058.1</v>
      </c>
      <c r="D6" s="18">
        <v>210.2</v>
      </c>
      <c r="E6" s="18">
        <v>350.7</v>
      </c>
      <c r="F6" s="20">
        <v>2618.9999999999995</v>
      </c>
    </row>
    <row r="7" spans="1:6" ht="13.5" customHeight="1">
      <c r="A7" s="177"/>
      <c r="B7" s="24">
        <v>66.8</v>
      </c>
      <c r="C7" s="24">
        <v>8186.2999999999993</v>
      </c>
      <c r="D7" s="24">
        <v>832.8</v>
      </c>
      <c r="E7" s="24">
        <v>1395.1000000000001</v>
      </c>
      <c r="F7" s="26">
        <v>10414.200000000001</v>
      </c>
    </row>
    <row r="8" spans="1:6" ht="13.5" customHeight="1">
      <c r="A8" s="177"/>
      <c r="B8" s="18"/>
      <c r="C8" s="18"/>
      <c r="D8" s="18"/>
      <c r="E8" s="18"/>
      <c r="F8" s="20"/>
    </row>
    <row r="9" spans="1:6" ht="13.5" customHeight="1">
      <c r="A9" s="177" t="s">
        <v>286</v>
      </c>
      <c r="B9" s="18">
        <v>2.5</v>
      </c>
      <c r="C9" s="18">
        <v>235.7</v>
      </c>
      <c r="D9" s="18">
        <v>26.3</v>
      </c>
      <c r="E9" s="18">
        <v>38.6</v>
      </c>
      <c r="F9" s="20">
        <v>300.60000000000002</v>
      </c>
    </row>
    <row r="10" spans="1:6" ht="13.5" customHeight="1">
      <c r="A10" s="177" t="s">
        <v>440</v>
      </c>
      <c r="B10" s="18">
        <v>0</v>
      </c>
      <c r="C10" s="18">
        <v>0</v>
      </c>
      <c r="D10" s="18">
        <v>0</v>
      </c>
      <c r="E10" s="18">
        <v>0</v>
      </c>
      <c r="F10" s="20">
        <v>0</v>
      </c>
    </row>
    <row r="11" spans="1:6" ht="13.5" customHeight="1">
      <c r="A11" s="180" t="s">
        <v>287</v>
      </c>
      <c r="B11" s="18">
        <v>597.09999999999991</v>
      </c>
      <c r="C11" s="18">
        <v>57936.9</v>
      </c>
      <c r="D11" s="18">
        <v>6207.5</v>
      </c>
      <c r="E11" s="18">
        <v>8468.9</v>
      </c>
      <c r="F11" s="20">
        <v>72613.3</v>
      </c>
    </row>
    <row r="12" spans="1:6" ht="13.5" customHeight="1">
      <c r="A12" s="180" t="s">
        <v>288</v>
      </c>
      <c r="B12" s="18">
        <v>375.40000000000003</v>
      </c>
      <c r="C12" s="18">
        <v>27911.8</v>
      </c>
      <c r="D12" s="18">
        <v>3620.1</v>
      </c>
      <c r="E12" s="18">
        <v>4485.6000000000004</v>
      </c>
      <c r="F12" s="20">
        <v>36017.5</v>
      </c>
    </row>
    <row r="13" spans="1:6" ht="13.5" customHeight="1">
      <c r="A13" s="177" t="s">
        <v>289</v>
      </c>
      <c r="B13" s="18">
        <v>11.3</v>
      </c>
      <c r="C13" s="18">
        <v>717.3</v>
      </c>
      <c r="D13" s="18">
        <v>89.7</v>
      </c>
      <c r="E13" s="18">
        <v>132</v>
      </c>
      <c r="F13" s="20">
        <v>939</v>
      </c>
    </row>
    <row r="14" spans="1:6" ht="13.5" customHeight="1">
      <c r="A14" s="177" t="s">
        <v>441</v>
      </c>
      <c r="B14" s="18">
        <v>0</v>
      </c>
      <c r="C14" s="18">
        <v>0</v>
      </c>
      <c r="D14" s="18">
        <v>0</v>
      </c>
      <c r="E14" s="18">
        <v>0</v>
      </c>
      <c r="F14" s="20">
        <v>0</v>
      </c>
    </row>
    <row r="15" spans="1:6" s="174" customFormat="1" ht="14.25" customHeight="1" thickBot="1">
      <c r="A15" s="178" t="s">
        <v>451</v>
      </c>
      <c r="B15" s="31">
        <v>1053.0999999999999</v>
      </c>
      <c r="C15" s="31">
        <v>94988</v>
      </c>
      <c r="D15" s="31">
        <v>10776.400000000001</v>
      </c>
      <c r="E15" s="31">
        <v>14520.2</v>
      </c>
      <c r="F15" s="33">
        <v>120284.6</v>
      </c>
    </row>
    <row r="16" spans="1:6" s="174" customFormat="1" ht="13.5" customHeight="1" thickTop="1">
      <c r="A16" s="178"/>
      <c r="B16" s="181"/>
      <c r="C16" s="181"/>
      <c r="D16" s="181"/>
      <c r="E16" s="181"/>
      <c r="F16" s="20"/>
    </row>
    <row r="17" spans="1:6" ht="13.5" customHeight="1">
      <c r="A17" s="178" t="s">
        <v>278</v>
      </c>
      <c r="B17" s="181"/>
      <c r="C17" s="181"/>
      <c r="D17" s="181"/>
      <c r="E17" s="181"/>
      <c r="F17" s="20"/>
    </row>
    <row r="18" spans="1:6" ht="13.5" customHeight="1">
      <c r="A18" s="180" t="s">
        <v>452</v>
      </c>
      <c r="B18" s="181"/>
      <c r="C18" s="181"/>
      <c r="D18" s="181"/>
      <c r="E18" s="181"/>
      <c r="F18" s="20">
        <v>23398.9</v>
      </c>
    </row>
    <row r="19" spans="1:6" ht="13.5" customHeight="1">
      <c r="A19" s="180" t="s">
        <v>453</v>
      </c>
      <c r="B19" s="181"/>
      <c r="C19" s="181"/>
      <c r="D19" s="181"/>
      <c r="E19" s="181"/>
      <c r="F19" s="20"/>
    </row>
    <row r="20" spans="1:6" ht="13.5" customHeight="1">
      <c r="A20" s="182" t="s">
        <v>454</v>
      </c>
      <c r="B20" s="181"/>
      <c r="C20" s="181"/>
      <c r="D20" s="181"/>
      <c r="E20" s="181"/>
      <c r="F20" s="20">
        <v>10053.1</v>
      </c>
    </row>
    <row r="21" spans="1:6" ht="13.5" customHeight="1">
      <c r="A21" s="182" t="s">
        <v>455</v>
      </c>
      <c r="B21" s="181"/>
      <c r="C21" s="181"/>
      <c r="D21" s="181"/>
      <c r="E21" s="181"/>
      <c r="F21" s="20">
        <v>86832.599999999991</v>
      </c>
    </row>
    <row r="22" spans="1:6" ht="14.25" customHeight="1" thickBot="1">
      <c r="A22" s="178" t="s">
        <v>456</v>
      </c>
      <c r="B22" s="183"/>
      <c r="C22" s="183"/>
      <c r="D22" s="183"/>
      <c r="E22" s="183"/>
      <c r="F22" s="33">
        <v>120284.59999999999</v>
      </c>
    </row>
    <row r="23" spans="1:6" ht="7.15" customHeight="1" thickTop="1">
      <c r="B23" s="179"/>
      <c r="C23" s="179"/>
      <c r="D23" s="179"/>
      <c r="E23" s="179"/>
      <c r="F23" s="179"/>
    </row>
  </sheetData>
  <mergeCells count="4">
    <mergeCell ref="B2:B3"/>
    <mergeCell ref="C2:C3"/>
    <mergeCell ref="D2:E2"/>
    <mergeCell ref="F2:F3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view="pageBreakPreview" zoomScaleNormal="90" zoomScaleSheetLayoutView="100" workbookViewId="0">
      <selection activeCell="O32" sqref="O32"/>
    </sheetView>
  </sheetViews>
  <sheetFormatPr baseColWidth="10" defaultColWidth="6.42578125" defaultRowHeight="15" customHeight="1"/>
  <cols>
    <col min="1" max="1" width="33.7109375" style="237" customWidth="1"/>
    <col min="2" max="3" width="13.7109375" style="60" customWidth="1"/>
    <col min="4" max="4" width="11.7109375" style="60" bestFit="1" customWidth="1"/>
    <col min="5" max="5" width="11.7109375" style="60" customWidth="1"/>
    <col min="6" max="6" width="3.7109375" customWidth="1"/>
    <col min="7" max="8" width="13.7109375" style="58" customWidth="1"/>
    <col min="9" max="9" width="11.7109375" style="58" customWidth="1"/>
    <col min="10" max="10" width="11.7109375" style="60" customWidth="1"/>
    <col min="11" max="11" width="3.7109375" style="240" customWidth="1"/>
    <col min="12" max="12" width="6.42578125" style="240"/>
    <col min="13" max="255" width="6.42578125" style="241"/>
    <col min="256" max="256" width="0" style="241" hidden="1" customWidth="1"/>
    <col min="257" max="257" width="33.7109375" style="241" customWidth="1"/>
    <col min="258" max="259" width="13.7109375" style="241" customWidth="1"/>
    <col min="260" max="260" width="11.7109375" style="241" bestFit="1" customWidth="1"/>
    <col min="261" max="261" width="11.7109375" style="241" customWidth="1"/>
    <col min="262" max="262" width="3.7109375" style="241" customWidth="1"/>
    <col min="263" max="264" width="13.7109375" style="241" customWidth="1"/>
    <col min="265" max="266" width="11.7109375" style="241" customWidth="1"/>
    <col min="267" max="267" width="3.7109375" style="241" customWidth="1"/>
    <col min="268" max="511" width="6.42578125" style="241"/>
    <col min="512" max="512" width="0" style="241" hidden="1" customWidth="1"/>
    <col min="513" max="513" width="33.7109375" style="241" customWidth="1"/>
    <col min="514" max="515" width="13.7109375" style="241" customWidth="1"/>
    <col min="516" max="516" width="11.7109375" style="241" bestFit="1" customWidth="1"/>
    <col min="517" max="517" width="11.7109375" style="241" customWidth="1"/>
    <col min="518" max="518" width="3.7109375" style="241" customWidth="1"/>
    <col min="519" max="520" width="13.7109375" style="241" customWidth="1"/>
    <col min="521" max="522" width="11.7109375" style="241" customWidth="1"/>
    <col min="523" max="523" width="3.7109375" style="241" customWidth="1"/>
    <col min="524" max="767" width="6.42578125" style="241"/>
    <col min="768" max="768" width="0" style="241" hidden="1" customWidth="1"/>
    <col min="769" max="769" width="33.7109375" style="241" customWidth="1"/>
    <col min="770" max="771" width="13.7109375" style="241" customWidth="1"/>
    <col min="772" max="772" width="11.7109375" style="241" bestFit="1" customWidth="1"/>
    <col min="773" max="773" width="11.7109375" style="241" customWidth="1"/>
    <col min="774" max="774" width="3.7109375" style="241" customWidth="1"/>
    <col min="775" max="776" width="13.7109375" style="241" customWidth="1"/>
    <col min="777" max="778" width="11.7109375" style="241" customWidth="1"/>
    <col min="779" max="779" width="3.7109375" style="241" customWidth="1"/>
    <col min="780" max="1023" width="6.42578125" style="241"/>
    <col min="1024" max="1024" width="0" style="241" hidden="1" customWidth="1"/>
    <col min="1025" max="1025" width="33.7109375" style="241" customWidth="1"/>
    <col min="1026" max="1027" width="13.7109375" style="241" customWidth="1"/>
    <col min="1028" max="1028" width="11.7109375" style="241" bestFit="1" customWidth="1"/>
    <col min="1029" max="1029" width="11.7109375" style="241" customWidth="1"/>
    <col min="1030" max="1030" width="3.7109375" style="241" customWidth="1"/>
    <col min="1031" max="1032" width="13.7109375" style="241" customWidth="1"/>
    <col min="1033" max="1034" width="11.7109375" style="241" customWidth="1"/>
    <col min="1035" max="1035" width="3.7109375" style="241" customWidth="1"/>
    <col min="1036" max="1279" width="6.42578125" style="241"/>
    <col min="1280" max="1280" width="0" style="241" hidden="1" customWidth="1"/>
    <col min="1281" max="1281" width="33.7109375" style="241" customWidth="1"/>
    <col min="1282" max="1283" width="13.7109375" style="241" customWidth="1"/>
    <col min="1284" max="1284" width="11.7109375" style="241" bestFit="1" customWidth="1"/>
    <col min="1285" max="1285" width="11.7109375" style="241" customWidth="1"/>
    <col min="1286" max="1286" width="3.7109375" style="241" customWidth="1"/>
    <col min="1287" max="1288" width="13.7109375" style="241" customWidth="1"/>
    <col min="1289" max="1290" width="11.7109375" style="241" customWidth="1"/>
    <col min="1291" max="1291" width="3.7109375" style="241" customWidth="1"/>
    <col min="1292" max="1535" width="6.42578125" style="241"/>
    <col min="1536" max="1536" width="0" style="241" hidden="1" customWidth="1"/>
    <col min="1537" max="1537" width="33.7109375" style="241" customWidth="1"/>
    <col min="1538" max="1539" width="13.7109375" style="241" customWidth="1"/>
    <col min="1540" max="1540" width="11.7109375" style="241" bestFit="1" customWidth="1"/>
    <col min="1541" max="1541" width="11.7109375" style="241" customWidth="1"/>
    <col min="1542" max="1542" width="3.7109375" style="241" customWidth="1"/>
    <col min="1543" max="1544" width="13.7109375" style="241" customWidth="1"/>
    <col min="1545" max="1546" width="11.7109375" style="241" customWidth="1"/>
    <col min="1547" max="1547" width="3.7109375" style="241" customWidth="1"/>
    <col min="1548" max="1791" width="6.42578125" style="241"/>
    <col min="1792" max="1792" width="0" style="241" hidden="1" customWidth="1"/>
    <col min="1793" max="1793" width="33.7109375" style="241" customWidth="1"/>
    <col min="1794" max="1795" width="13.7109375" style="241" customWidth="1"/>
    <col min="1796" max="1796" width="11.7109375" style="241" bestFit="1" customWidth="1"/>
    <col min="1797" max="1797" width="11.7109375" style="241" customWidth="1"/>
    <col min="1798" max="1798" width="3.7109375" style="241" customWidth="1"/>
    <col min="1799" max="1800" width="13.7109375" style="241" customWidth="1"/>
    <col min="1801" max="1802" width="11.7109375" style="241" customWidth="1"/>
    <col min="1803" max="1803" width="3.7109375" style="241" customWidth="1"/>
    <col min="1804" max="2047" width="6.42578125" style="241"/>
    <col min="2048" max="2048" width="0" style="241" hidden="1" customWidth="1"/>
    <col min="2049" max="2049" width="33.7109375" style="241" customWidth="1"/>
    <col min="2050" max="2051" width="13.7109375" style="241" customWidth="1"/>
    <col min="2052" max="2052" width="11.7109375" style="241" bestFit="1" customWidth="1"/>
    <col min="2053" max="2053" width="11.7109375" style="241" customWidth="1"/>
    <col min="2054" max="2054" width="3.7109375" style="241" customWidth="1"/>
    <col min="2055" max="2056" width="13.7109375" style="241" customWidth="1"/>
    <col min="2057" max="2058" width="11.7109375" style="241" customWidth="1"/>
    <col min="2059" max="2059" width="3.7109375" style="241" customWidth="1"/>
    <col min="2060" max="2303" width="6.42578125" style="241"/>
    <col min="2304" max="2304" width="0" style="241" hidden="1" customWidth="1"/>
    <col min="2305" max="2305" width="33.7109375" style="241" customWidth="1"/>
    <col min="2306" max="2307" width="13.7109375" style="241" customWidth="1"/>
    <col min="2308" max="2308" width="11.7109375" style="241" bestFit="1" customWidth="1"/>
    <col min="2309" max="2309" width="11.7109375" style="241" customWidth="1"/>
    <col min="2310" max="2310" width="3.7109375" style="241" customWidth="1"/>
    <col min="2311" max="2312" width="13.7109375" style="241" customWidth="1"/>
    <col min="2313" max="2314" width="11.7109375" style="241" customWidth="1"/>
    <col min="2315" max="2315" width="3.7109375" style="241" customWidth="1"/>
    <col min="2316" max="2559" width="6.42578125" style="241"/>
    <col min="2560" max="2560" width="0" style="241" hidden="1" customWidth="1"/>
    <col min="2561" max="2561" width="33.7109375" style="241" customWidth="1"/>
    <col min="2562" max="2563" width="13.7109375" style="241" customWidth="1"/>
    <col min="2564" max="2564" width="11.7109375" style="241" bestFit="1" customWidth="1"/>
    <col min="2565" max="2565" width="11.7109375" style="241" customWidth="1"/>
    <col min="2566" max="2566" width="3.7109375" style="241" customWidth="1"/>
    <col min="2567" max="2568" width="13.7109375" style="241" customWidth="1"/>
    <col min="2569" max="2570" width="11.7109375" style="241" customWidth="1"/>
    <col min="2571" max="2571" width="3.7109375" style="241" customWidth="1"/>
    <col min="2572" max="2815" width="6.42578125" style="241"/>
    <col min="2816" max="2816" width="0" style="241" hidden="1" customWidth="1"/>
    <col min="2817" max="2817" width="33.7109375" style="241" customWidth="1"/>
    <col min="2818" max="2819" width="13.7109375" style="241" customWidth="1"/>
    <col min="2820" max="2820" width="11.7109375" style="241" bestFit="1" customWidth="1"/>
    <col min="2821" max="2821" width="11.7109375" style="241" customWidth="1"/>
    <col min="2822" max="2822" width="3.7109375" style="241" customWidth="1"/>
    <col min="2823" max="2824" width="13.7109375" style="241" customWidth="1"/>
    <col min="2825" max="2826" width="11.7109375" style="241" customWidth="1"/>
    <col min="2827" max="2827" width="3.7109375" style="241" customWidth="1"/>
    <col min="2828" max="3071" width="6.42578125" style="241"/>
    <col min="3072" max="3072" width="0" style="241" hidden="1" customWidth="1"/>
    <col min="3073" max="3073" width="33.7109375" style="241" customWidth="1"/>
    <col min="3074" max="3075" width="13.7109375" style="241" customWidth="1"/>
    <col min="3076" max="3076" width="11.7109375" style="241" bestFit="1" customWidth="1"/>
    <col min="3077" max="3077" width="11.7109375" style="241" customWidth="1"/>
    <col min="3078" max="3078" width="3.7109375" style="241" customWidth="1"/>
    <col min="3079" max="3080" width="13.7109375" style="241" customWidth="1"/>
    <col min="3081" max="3082" width="11.7109375" style="241" customWidth="1"/>
    <col min="3083" max="3083" width="3.7109375" style="241" customWidth="1"/>
    <col min="3084" max="3327" width="6.42578125" style="241"/>
    <col min="3328" max="3328" width="0" style="241" hidden="1" customWidth="1"/>
    <col min="3329" max="3329" width="33.7109375" style="241" customWidth="1"/>
    <col min="3330" max="3331" width="13.7109375" style="241" customWidth="1"/>
    <col min="3332" max="3332" width="11.7109375" style="241" bestFit="1" customWidth="1"/>
    <col min="3333" max="3333" width="11.7109375" style="241" customWidth="1"/>
    <col min="3334" max="3334" width="3.7109375" style="241" customWidth="1"/>
    <col min="3335" max="3336" width="13.7109375" style="241" customWidth="1"/>
    <col min="3337" max="3338" width="11.7109375" style="241" customWidth="1"/>
    <col min="3339" max="3339" width="3.7109375" style="241" customWidth="1"/>
    <col min="3340" max="3583" width="6.42578125" style="241"/>
    <col min="3584" max="3584" width="0" style="241" hidden="1" customWidth="1"/>
    <col min="3585" max="3585" width="33.7109375" style="241" customWidth="1"/>
    <col min="3586" max="3587" width="13.7109375" style="241" customWidth="1"/>
    <col min="3588" max="3588" width="11.7109375" style="241" bestFit="1" customWidth="1"/>
    <col min="3589" max="3589" width="11.7109375" style="241" customWidth="1"/>
    <col min="3590" max="3590" width="3.7109375" style="241" customWidth="1"/>
    <col min="3591" max="3592" width="13.7109375" style="241" customWidth="1"/>
    <col min="3593" max="3594" width="11.7109375" style="241" customWidth="1"/>
    <col min="3595" max="3595" width="3.7109375" style="241" customWidth="1"/>
    <col min="3596" max="3839" width="6.42578125" style="241"/>
    <col min="3840" max="3840" width="0" style="241" hidden="1" customWidth="1"/>
    <col min="3841" max="3841" width="33.7109375" style="241" customWidth="1"/>
    <col min="3842" max="3843" width="13.7109375" style="241" customWidth="1"/>
    <col min="3844" max="3844" width="11.7109375" style="241" bestFit="1" customWidth="1"/>
    <col min="3845" max="3845" width="11.7109375" style="241" customWidth="1"/>
    <col min="3846" max="3846" width="3.7109375" style="241" customWidth="1"/>
    <col min="3847" max="3848" width="13.7109375" style="241" customWidth="1"/>
    <col min="3849" max="3850" width="11.7109375" style="241" customWidth="1"/>
    <col min="3851" max="3851" width="3.7109375" style="241" customWidth="1"/>
    <col min="3852" max="4095" width="6.42578125" style="241"/>
    <col min="4096" max="4096" width="0" style="241" hidden="1" customWidth="1"/>
    <col min="4097" max="4097" width="33.7109375" style="241" customWidth="1"/>
    <col min="4098" max="4099" width="13.7109375" style="241" customWidth="1"/>
    <col min="4100" max="4100" width="11.7109375" style="241" bestFit="1" customWidth="1"/>
    <col min="4101" max="4101" width="11.7109375" style="241" customWidth="1"/>
    <col min="4102" max="4102" width="3.7109375" style="241" customWidth="1"/>
    <col min="4103" max="4104" width="13.7109375" style="241" customWidth="1"/>
    <col min="4105" max="4106" width="11.7109375" style="241" customWidth="1"/>
    <col min="4107" max="4107" width="3.7109375" style="241" customWidth="1"/>
    <col min="4108" max="4351" width="6.42578125" style="241"/>
    <col min="4352" max="4352" width="0" style="241" hidden="1" customWidth="1"/>
    <col min="4353" max="4353" width="33.7109375" style="241" customWidth="1"/>
    <col min="4354" max="4355" width="13.7109375" style="241" customWidth="1"/>
    <col min="4356" max="4356" width="11.7109375" style="241" bestFit="1" customWidth="1"/>
    <col min="4357" max="4357" width="11.7109375" style="241" customWidth="1"/>
    <col min="4358" max="4358" width="3.7109375" style="241" customWidth="1"/>
    <col min="4359" max="4360" width="13.7109375" style="241" customWidth="1"/>
    <col min="4361" max="4362" width="11.7109375" style="241" customWidth="1"/>
    <col min="4363" max="4363" width="3.7109375" style="241" customWidth="1"/>
    <col min="4364" max="4607" width="6.42578125" style="241"/>
    <col min="4608" max="4608" width="0" style="241" hidden="1" customWidth="1"/>
    <col min="4609" max="4609" width="33.7109375" style="241" customWidth="1"/>
    <col min="4610" max="4611" width="13.7109375" style="241" customWidth="1"/>
    <col min="4612" max="4612" width="11.7109375" style="241" bestFit="1" customWidth="1"/>
    <col min="4613" max="4613" width="11.7109375" style="241" customWidth="1"/>
    <col min="4614" max="4614" width="3.7109375" style="241" customWidth="1"/>
    <col min="4615" max="4616" width="13.7109375" style="241" customWidth="1"/>
    <col min="4617" max="4618" width="11.7109375" style="241" customWidth="1"/>
    <col min="4619" max="4619" width="3.7109375" style="241" customWidth="1"/>
    <col min="4620" max="4863" width="6.42578125" style="241"/>
    <col min="4864" max="4864" width="0" style="241" hidden="1" customWidth="1"/>
    <col min="4865" max="4865" width="33.7109375" style="241" customWidth="1"/>
    <col min="4866" max="4867" width="13.7109375" style="241" customWidth="1"/>
    <col min="4868" max="4868" width="11.7109375" style="241" bestFit="1" customWidth="1"/>
    <col min="4869" max="4869" width="11.7109375" style="241" customWidth="1"/>
    <col min="4870" max="4870" width="3.7109375" style="241" customWidth="1"/>
    <col min="4871" max="4872" width="13.7109375" style="241" customWidth="1"/>
    <col min="4873" max="4874" width="11.7109375" style="241" customWidth="1"/>
    <col min="4875" max="4875" width="3.7109375" style="241" customWidth="1"/>
    <col min="4876" max="5119" width="6.42578125" style="241"/>
    <col min="5120" max="5120" width="0" style="241" hidden="1" customWidth="1"/>
    <col min="5121" max="5121" width="33.7109375" style="241" customWidth="1"/>
    <col min="5122" max="5123" width="13.7109375" style="241" customWidth="1"/>
    <col min="5124" max="5124" width="11.7109375" style="241" bestFit="1" customWidth="1"/>
    <col min="5125" max="5125" width="11.7109375" style="241" customWidth="1"/>
    <col min="5126" max="5126" width="3.7109375" style="241" customWidth="1"/>
    <col min="5127" max="5128" width="13.7109375" style="241" customWidth="1"/>
    <col min="5129" max="5130" width="11.7109375" style="241" customWidth="1"/>
    <col min="5131" max="5131" width="3.7109375" style="241" customWidth="1"/>
    <col min="5132" max="5375" width="6.42578125" style="241"/>
    <col min="5376" max="5376" width="0" style="241" hidden="1" customWidth="1"/>
    <col min="5377" max="5377" width="33.7109375" style="241" customWidth="1"/>
    <col min="5378" max="5379" width="13.7109375" style="241" customWidth="1"/>
    <col min="5380" max="5380" width="11.7109375" style="241" bestFit="1" customWidth="1"/>
    <col min="5381" max="5381" width="11.7109375" style="241" customWidth="1"/>
    <col min="5382" max="5382" width="3.7109375" style="241" customWidth="1"/>
    <col min="5383" max="5384" width="13.7109375" style="241" customWidth="1"/>
    <col min="5385" max="5386" width="11.7109375" style="241" customWidth="1"/>
    <col min="5387" max="5387" width="3.7109375" style="241" customWidth="1"/>
    <col min="5388" max="5631" width="6.42578125" style="241"/>
    <col min="5632" max="5632" width="0" style="241" hidden="1" customWidth="1"/>
    <col min="5633" max="5633" width="33.7109375" style="241" customWidth="1"/>
    <col min="5634" max="5635" width="13.7109375" style="241" customWidth="1"/>
    <col min="5636" max="5636" width="11.7109375" style="241" bestFit="1" customWidth="1"/>
    <col min="5637" max="5637" width="11.7109375" style="241" customWidth="1"/>
    <col min="5638" max="5638" width="3.7109375" style="241" customWidth="1"/>
    <col min="5639" max="5640" width="13.7109375" style="241" customWidth="1"/>
    <col min="5641" max="5642" width="11.7109375" style="241" customWidth="1"/>
    <col min="5643" max="5643" width="3.7109375" style="241" customWidth="1"/>
    <col min="5644" max="5887" width="6.42578125" style="241"/>
    <col min="5888" max="5888" width="0" style="241" hidden="1" customWidth="1"/>
    <col min="5889" max="5889" width="33.7109375" style="241" customWidth="1"/>
    <col min="5890" max="5891" width="13.7109375" style="241" customWidth="1"/>
    <col min="5892" max="5892" width="11.7109375" style="241" bestFit="1" customWidth="1"/>
    <col min="5893" max="5893" width="11.7109375" style="241" customWidth="1"/>
    <col min="5894" max="5894" width="3.7109375" style="241" customWidth="1"/>
    <col min="5895" max="5896" width="13.7109375" style="241" customWidth="1"/>
    <col min="5897" max="5898" width="11.7109375" style="241" customWidth="1"/>
    <col min="5899" max="5899" width="3.7109375" style="241" customWidth="1"/>
    <col min="5900" max="6143" width="6.42578125" style="241"/>
    <col min="6144" max="6144" width="0" style="241" hidden="1" customWidth="1"/>
    <col min="6145" max="6145" width="33.7109375" style="241" customWidth="1"/>
    <col min="6146" max="6147" width="13.7109375" style="241" customWidth="1"/>
    <col min="6148" max="6148" width="11.7109375" style="241" bestFit="1" customWidth="1"/>
    <col min="6149" max="6149" width="11.7109375" style="241" customWidth="1"/>
    <col min="6150" max="6150" width="3.7109375" style="241" customWidth="1"/>
    <col min="6151" max="6152" width="13.7109375" style="241" customWidth="1"/>
    <col min="6153" max="6154" width="11.7109375" style="241" customWidth="1"/>
    <col min="6155" max="6155" width="3.7109375" style="241" customWidth="1"/>
    <col min="6156" max="6399" width="6.42578125" style="241"/>
    <col min="6400" max="6400" width="0" style="241" hidden="1" customWidth="1"/>
    <col min="6401" max="6401" width="33.7109375" style="241" customWidth="1"/>
    <col min="6402" max="6403" width="13.7109375" style="241" customWidth="1"/>
    <col min="6404" max="6404" width="11.7109375" style="241" bestFit="1" customWidth="1"/>
    <col min="6405" max="6405" width="11.7109375" style="241" customWidth="1"/>
    <col min="6406" max="6406" width="3.7109375" style="241" customWidth="1"/>
    <col min="6407" max="6408" width="13.7109375" style="241" customWidth="1"/>
    <col min="6409" max="6410" width="11.7109375" style="241" customWidth="1"/>
    <col min="6411" max="6411" width="3.7109375" style="241" customWidth="1"/>
    <col min="6412" max="6655" width="6.42578125" style="241"/>
    <col min="6656" max="6656" width="0" style="241" hidden="1" customWidth="1"/>
    <col min="6657" max="6657" width="33.7109375" style="241" customWidth="1"/>
    <col min="6658" max="6659" width="13.7109375" style="241" customWidth="1"/>
    <col min="6660" max="6660" width="11.7109375" style="241" bestFit="1" customWidth="1"/>
    <col min="6661" max="6661" width="11.7109375" style="241" customWidth="1"/>
    <col min="6662" max="6662" width="3.7109375" style="241" customWidth="1"/>
    <col min="6663" max="6664" width="13.7109375" style="241" customWidth="1"/>
    <col min="6665" max="6666" width="11.7109375" style="241" customWidth="1"/>
    <col min="6667" max="6667" width="3.7109375" style="241" customWidth="1"/>
    <col min="6668" max="6911" width="6.42578125" style="241"/>
    <col min="6912" max="6912" width="0" style="241" hidden="1" customWidth="1"/>
    <col min="6913" max="6913" width="33.7109375" style="241" customWidth="1"/>
    <col min="6914" max="6915" width="13.7109375" style="241" customWidth="1"/>
    <col min="6916" max="6916" width="11.7109375" style="241" bestFit="1" customWidth="1"/>
    <col min="6917" max="6917" width="11.7109375" style="241" customWidth="1"/>
    <col min="6918" max="6918" width="3.7109375" style="241" customWidth="1"/>
    <col min="6919" max="6920" width="13.7109375" style="241" customWidth="1"/>
    <col min="6921" max="6922" width="11.7109375" style="241" customWidth="1"/>
    <col min="6923" max="6923" width="3.7109375" style="241" customWidth="1"/>
    <col min="6924" max="7167" width="6.42578125" style="241"/>
    <col min="7168" max="7168" width="0" style="241" hidden="1" customWidth="1"/>
    <col min="7169" max="7169" width="33.7109375" style="241" customWidth="1"/>
    <col min="7170" max="7171" width="13.7109375" style="241" customWidth="1"/>
    <col min="7172" max="7172" width="11.7109375" style="241" bestFit="1" customWidth="1"/>
    <col min="7173" max="7173" width="11.7109375" style="241" customWidth="1"/>
    <col min="7174" max="7174" width="3.7109375" style="241" customWidth="1"/>
    <col min="7175" max="7176" width="13.7109375" style="241" customWidth="1"/>
    <col min="7177" max="7178" width="11.7109375" style="241" customWidth="1"/>
    <col min="7179" max="7179" width="3.7109375" style="241" customWidth="1"/>
    <col min="7180" max="7423" width="6.42578125" style="241"/>
    <col min="7424" max="7424" width="0" style="241" hidden="1" customWidth="1"/>
    <col min="7425" max="7425" width="33.7109375" style="241" customWidth="1"/>
    <col min="7426" max="7427" width="13.7109375" style="241" customWidth="1"/>
    <col min="7428" max="7428" width="11.7109375" style="241" bestFit="1" customWidth="1"/>
    <col min="7429" max="7429" width="11.7109375" style="241" customWidth="1"/>
    <col min="7430" max="7430" width="3.7109375" style="241" customWidth="1"/>
    <col min="7431" max="7432" width="13.7109375" style="241" customWidth="1"/>
    <col min="7433" max="7434" width="11.7109375" style="241" customWidth="1"/>
    <col min="7435" max="7435" width="3.7109375" style="241" customWidth="1"/>
    <col min="7436" max="7679" width="6.42578125" style="241"/>
    <col min="7680" max="7680" width="0" style="241" hidden="1" customWidth="1"/>
    <col min="7681" max="7681" width="33.7109375" style="241" customWidth="1"/>
    <col min="7682" max="7683" width="13.7109375" style="241" customWidth="1"/>
    <col min="7684" max="7684" width="11.7109375" style="241" bestFit="1" customWidth="1"/>
    <col min="7685" max="7685" width="11.7109375" style="241" customWidth="1"/>
    <col min="7686" max="7686" width="3.7109375" style="241" customWidth="1"/>
    <col min="7687" max="7688" width="13.7109375" style="241" customWidth="1"/>
    <col min="7689" max="7690" width="11.7109375" style="241" customWidth="1"/>
    <col min="7691" max="7691" width="3.7109375" style="241" customWidth="1"/>
    <col min="7692" max="7935" width="6.42578125" style="241"/>
    <col min="7936" max="7936" width="0" style="241" hidden="1" customWidth="1"/>
    <col min="7937" max="7937" width="33.7109375" style="241" customWidth="1"/>
    <col min="7938" max="7939" width="13.7109375" style="241" customWidth="1"/>
    <col min="7940" max="7940" width="11.7109375" style="241" bestFit="1" customWidth="1"/>
    <col min="7941" max="7941" width="11.7109375" style="241" customWidth="1"/>
    <col min="7942" max="7942" width="3.7109375" style="241" customWidth="1"/>
    <col min="7943" max="7944" width="13.7109375" style="241" customWidth="1"/>
    <col min="7945" max="7946" width="11.7109375" style="241" customWidth="1"/>
    <col min="7947" max="7947" width="3.7109375" style="241" customWidth="1"/>
    <col min="7948" max="8191" width="6.42578125" style="241"/>
    <col min="8192" max="8192" width="0" style="241" hidden="1" customWidth="1"/>
    <col min="8193" max="8193" width="33.7109375" style="241" customWidth="1"/>
    <col min="8194" max="8195" width="13.7109375" style="241" customWidth="1"/>
    <col min="8196" max="8196" width="11.7109375" style="241" bestFit="1" customWidth="1"/>
    <col min="8197" max="8197" width="11.7109375" style="241" customWidth="1"/>
    <col min="8198" max="8198" width="3.7109375" style="241" customWidth="1"/>
    <col min="8199" max="8200" width="13.7109375" style="241" customWidth="1"/>
    <col min="8201" max="8202" width="11.7109375" style="241" customWidth="1"/>
    <col min="8203" max="8203" width="3.7109375" style="241" customWidth="1"/>
    <col min="8204" max="8447" width="6.42578125" style="241"/>
    <col min="8448" max="8448" width="0" style="241" hidden="1" customWidth="1"/>
    <col min="8449" max="8449" width="33.7109375" style="241" customWidth="1"/>
    <col min="8450" max="8451" width="13.7109375" style="241" customWidth="1"/>
    <col min="8452" max="8452" width="11.7109375" style="241" bestFit="1" customWidth="1"/>
    <col min="8453" max="8453" width="11.7109375" style="241" customWidth="1"/>
    <col min="8454" max="8454" width="3.7109375" style="241" customWidth="1"/>
    <col min="8455" max="8456" width="13.7109375" style="241" customWidth="1"/>
    <col min="8457" max="8458" width="11.7109375" style="241" customWidth="1"/>
    <col min="8459" max="8459" width="3.7109375" style="241" customWidth="1"/>
    <col min="8460" max="8703" width="6.42578125" style="241"/>
    <col min="8704" max="8704" width="0" style="241" hidden="1" customWidth="1"/>
    <col min="8705" max="8705" width="33.7109375" style="241" customWidth="1"/>
    <col min="8706" max="8707" width="13.7109375" style="241" customWidth="1"/>
    <col min="8708" max="8708" width="11.7109375" style="241" bestFit="1" customWidth="1"/>
    <col min="8709" max="8709" width="11.7109375" style="241" customWidth="1"/>
    <col min="8710" max="8710" width="3.7109375" style="241" customWidth="1"/>
    <col min="8711" max="8712" width="13.7109375" style="241" customWidth="1"/>
    <col min="8713" max="8714" width="11.7109375" style="241" customWidth="1"/>
    <col min="8715" max="8715" width="3.7109375" style="241" customWidth="1"/>
    <col min="8716" max="8959" width="6.42578125" style="241"/>
    <col min="8960" max="8960" width="0" style="241" hidden="1" customWidth="1"/>
    <col min="8961" max="8961" width="33.7109375" style="241" customWidth="1"/>
    <col min="8962" max="8963" width="13.7109375" style="241" customWidth="1"/>
    <col min="8964" max="8964" width="11.7109375" style="241" bestFit="1" customWidth="1"/>
    <col min="8965" max="8965" width="11.7109375" style="241" customWidth="1"/>
    <col min="8966" max="8966" width="3.7109375" style="241" customWidth="1"/>
    <col min="8967" max="8968" width="13.7109375" style="241" customWidth="1"/>
    <col min="8969" max="8970" width="11.7109375" style="241" customWidth="1"/>
    <col min="8971" max="8971" width="3.7109375" style="241" customWidth="1"/>
    <col min="8972" max="9215" width="6.42578125" style="241"/>
    <col min="9216" max="9216" width="0" style="241" hidden="1" customWidth="1"/>
    <col min="9217" max="9217" width="33.7109375" style="241" customWidth="1"/>
    <col min="9218" max="9219" width="13.7109375" style="241" customWidth="1"/>
    <col min="9220" max="9220" width="11.7109375" style="241" bestFit="1" customWidth="1"/>
    <col min="9221" max="9221" width="11.7109375" style="241" customWidth="1"/>
    <col min="9222" max="9222" width="3.7109375" style="241" customWidth="1"/>
    <col min="9223" max="9224" width="13.7109375" style="241" customWidth="1"/>
    <col min="9225" max="9226" width="11.7109375" style="241" customWidth="1"/>
    <col min="9227" max="9227" width="3.7109375" style="241" customWidth="1"/>
    <col min="9228" max="9471" width="6.42578125" style="241"/>
    <col min="9472" max="9472" width="0" style="241" hidden="1" customWidth="1"/>
    <col min="9473" max="9473" width="33.7109375" style="241" customWidth="1"/>
    <col min="9474" max="9475" width="13.7109375" style="241" customWidth="1"/>
    <col min="9476" max="9476" width="11.7109375" style="241" bestFit="1" customWidth="1"/>
    <col min="9477" max="9477" width="11.7109375" style="241" customWidth="1"/>
    <col min="9478" max="9478" width="3.7109375" style="241" customWidth="1"/>
    <col min="9479" max="9480" width="13.7109375" style="241" customWidth="1"/>
    <col min="9481" max="9482" width="11.7109375" style="241" customWidth="1"/>
    <col min="9483" max="9483" width="3.7109375" style="241" customWidth="1"/>
    <col min="9484" max="9727" width="6.42578125" style="241"/>
    <col min="9728" max="9728" width="0" style="241" hidden="1" customWidth="1"/>
    <col min="9729" max="9729" width="33.7109375" style="241" customWidth="1"/>
    <col min="9730" max="9731" width="13.7109375" style="241" customWidth="1"/>
    <col min="9732" max="9732" width="11.7109375" style="241" bestFit="1" customWidth="1"/>
    <col min="9733" max="9733" width="11.7109375" style="241" customWidth="1"/>
    <col min="9734" max="9734" width="3.7109375" style="241" customWidth="1"/>
    <col min="9735" max="9736" width="13.7109375" style="241" customWidth="1"/>
    <col min="9737" max="9738" width="11.7109375" style="241" customWidth="1"/>
    <col min="9739" max="9739" width="3.7109375" style="241" customWidth="1"/>
    <col min="9740" max="9983" width="6.42578125" style="241"/>
    <col min="9984" max="9984" width="0" style="241" hidden="1" customWidth="1"/>
    <col min="9985" max="9985" width="33.7109375" style="241" customWidth="1"/>
    <col min="9986" max="9987" width="13.7109375" style="241" customWidth="1"/>
    <col min="9988" max="9988" width="11.7109375" style="241" bestFit="1" customWidth="1"/>
    <col min="9989" max="9989" width="11.7109375" style="241" customWidth="1"/>
    <col min="9990" max="9990" width="3.7109375" style="241" customWidth="1"/>
    <col min="9991" max="9992" width="13.7109375" style="241" customWidth="1"/>
    <col min="9993" max="9994" width="11.7109375" style="241" customWidth="1"/>
    <col min="9995" max="9995" width="3.7109375" style="241" customWidth="1"/>
    <col min="9996" max="10239" width="6.42578125" style="241"/>
    <col min="10240" max="10240" width="0" style="241" hidden="1" customWidth="1"/>
    <col min="10241" max="10241" width="33.7109375" style="241" customWidth="1"/>
    <col min="10242" max="10243" width="13.7109375" style="241" customWidth="1"/>
    <col min="10244" max="10244" width="11.7109375" style="241" bestFit="1" customWidth="1"/>
    <col min="10245" max="10245" width="11.7109375" style="241" customWidth="1"/>
    <col min="10246" max="10246" width="3.7109375" style="241" customWidth="1"/>
    <col min="10247" max="10248" width="13.7109375" style="241" customWidth="1"/>
    <col min="10249" max="10250" width="11.7109375" style="241" customWidth="1"/>
    <col min="10251" max="10251" width="3.7109375" style="241" customWidth="1"/>
    <col min="10252" max="10495" width="6.42578125" style="241"/>
    <col min="10496" max="10496" width="0" style="241" hidden="1" customWidth="1"/>
    <col min="10497" max="10497" width="33.7109375" style="241" customWidth="1"/>
    <col min="10498" max="10499" width="13.7109375" style="241" customWidth="1"/>
    <col min="10500" max="10500" width="11.7109375" style="241" bestFit="1" customWidth="1"/>
    <col min="10501" max="10501" width="11.7109375" style="241" customWidth="1"/>
    <col min="10502" max="10502" width="3.7109375" style="241" customWidth="1"/>
    <col min="10503" max="10504" width="13.7109375" style="241" customWidth="1"/>
    <col min="10505" max="10506" width="11.7109375" style="241" customWidth="1"/>
    <col min="10507" max="10507" width="3.7109375" style="241" customWidth="1"/>
    <col min="10508" max="10751" width="6.42578125" style="241"/>
    <col min="10752" max="10752" width="0" style="241" hidden="1" customWidth="1"/>
    <col min="10753" max="10753" width="33.7109375" style="241" customWidth="1"/>
    <col min="10754" max="10755" width="13.7109375" style="241" customWidth="1"/>
    <col min="10756" max="10756" width="11.7109375" style="241" bestFit="1" customWidth="1"/>
    <col min="10757" max="10757" width="11.7109375" style="241" customWidth="1"/>
    <col min="10758" max="10758" width="3.7109375" style="241" customWidth="1"/>
    <col min="10759" max="10760" width="13.7109375" style="241" customWidth="1"/>
    <col min="10761" max="10762" width="11.7109375" style="241" customWidth="1"/>
    <col min="10763" max="10763" width="3.7109375" style="241" customWidth="1"/>
    <col min="10764" max="11007" width="6.42578125" style="241"/>
    <col min="11008" max="11008" width="0" style="241" hidden="1" customWidth="1"/>
    <col min="11009" max="11009" width="33.7109375" style="241" customWidth="1"/>
    <col min="11010" max="11011" width="13.7109375" style="241" customWidth="1"/>
    <col min="11012" max="11012" width="11.7109375" style="241" bestFit="1" customWidth="1"/>
    <col min="11013" max="11013" width="11.7109375" style="241" customWidth="1"/>
    <col min="11014" max="11014" width="3.7109375" style="241" customWidth="1"/>
    <col min="11015" max="11016" width="13.7109375" style="241" customWidth="1"/>
    <col min="11017" max="11018" width="11.7109375" style="241" customWidth="1"/>
    <col min="11019" max="11019" width="3.7109375" style="241" customWidth="1"/>
    <col min="11020" max="11263" width="6.42578125" style="241"/>
    <col min="11264" max="11264" width="0" style="241" hidden="1" customWidth="1"/>
    <col min="11265" max="11265" width="33.7109375" style="241" customWidth="1"/>
    <col min="11266" max="11267" width="13.7109375" style="241" customWidth="1"/>
    <col min="11268" max="11268" width="11.7109375" style="241" bestFit="1" customWidth="1"/>
    <col min="11269" max="11269" width="11.7109375" style="241" customWidth="1"/>
    <col min="11270" max="11270" width="3.7109375" style="241" customWidth="1"/>
    <col min="11271" max="11272" width="13.7109375" style="241" customWidth="1"/>
    <col min="11273" max="11274" width="11.7109375" style="241" customWidth="1"/>
    <col min="11275" max="11275" width="3.7109375" style="241" customWidth="1"/>
    <col min="11276" max="11519" width="6.42578125" style="241"/>
    <col min="11520" max="11520" width="0" style="241" hidden="1" customWidth="1"/>
    <col min="11521" max="11521" width="33.7109375" style="241" customWidth="1"/>
    <col min="11522" max="11523" width="13.7109375" style="241" customWidth="1"/>
    <col min="11524" max="11524" width="11.7109375" style="241" bestFit="1" customWidth="1"/>
    <col min="11525" max="11525" width="11.7109375" style="241" customWidth="1"/>
    <col min="11526" max="11526" width="3.7109375" style="241" customWidth="1"/>
    <col min="11527" max="11528" width="13.7109375" style="241" customWidth="1"/>
    <col min="11529" max="11530" width="11.7109375" style="241" customWidth="1"/>
    <col min="11531" max="11531" width="3.7109375" style="241" customWidth="1"/>
    <col min="11532" max="11775" width="6.42578125" style="241"/>
    <col min="11776" max="11776" width="0" style="241" hidden="1" customWidth="1"/>
    <col min="11777" max="11777" width="33.7109375" style="241" customWidth="1"/>
    <col min="11778" max="11779" width="13.7109375" style="241" customWidth="1"/>
    <col min="11780" max="11780" width="11.7109375" style="241" bestFit="1" customWidth="1"/>
    <col min="11781" max="11781" width="11.7109375" style="241" customWidth="1"/>
    <col min="11782" max="11782" width="3.7109375" style="241" customWidth="1"/>
    <col min="11783" max="11784" width="13.7109375" style="241" customWidth="1"/>
    <col min="11785" max="11786" width="11.7109375" style="241" customWidth="1"/>
    <col min="11787" max="11787" width="3.7109375" style="241" customWidth="1"/>
    <col min="11788" max="12031" width="6.42578125" style="241"/>
    <col min="12032" max="12032" width="0" style="241" hidden="1" customWidth="1"/>
    <col min="12033" max="12033" width="33.7109375" style="241" customWidth="1"/>
    <col min="12034" max="12035" width="13.7109375" style="241" customWidth="1"/>
    <col min="12036" max="12036" width="11.7109375" style="241" bestFit="1" customWidth="1"/>
    <col min="12037" max="12037" width="11.7109375" style="241" customWidth="1"/>
    <col min="12038" max="12038" width="3.7109375" style="241" customWidth="1"/>
    <col min="12039" max="12040" width="13.7109375" style="241" customWidth="1"/>
    <col min="12041" max="12042" width="11.7109375" style="241" customWidth="1"/>
    <col min="12043" max="12043" width="3.7109375" style="241" customWidth="1"/>
    <col min="12044" max="12287" width="6.42578125" style="241"/>
    <col min="12288" max="12288" width="0" style="241" hidden="1" customWidth="1"/>
    <col min="12289" max="12289" width="33.7109375" style="241" customWidth="1"/>
    <col min="12290" max="12291" width="13.7109375" style="241" customWidth="1"/>
    <col min="12292" max="12292" width="11.7109375" style="241" bestFit="1" customWidth="1"/>
    <col min="12293" max="12293" width="11.7109375" style="241" customWidth="1"/>
    <col min="12294" max="12294" width="3.7109375" style="241" customWidth="1"/>
    <col min="12295" max="12296" width="13.7109375" style="241" customWidth="1"/>
    <col min="12297" max="12298" width="11.7109375" style="241" customWidth="1"/>
    <col min="12299" max="12299" width="3.7109375" style="241" customWidth="1"/>
    <col min="12300" max="12543" width="6.42578125" style="241"/>
    <col min="12544" max="12544" width="0" style="241" hidden="1" customWidth="1"/>
    <col min="12545" max="12545" width="33.7109375" style="241" customWidth="1"/>
    <col min="12546" max="12547" width="13.7109375" style="241" customWidth="1"/>
    <col min="12548" max="12548" width="11.7109375" style="241" bestFit="1" customWidth="1"/>
    <col min="12549" max="12549" width="11.7109375" style="241" customWidth="1"/>
    <col min="12550" max="12550" width="3.7109375" style="241" customWidth="1"/>
    <col min="12551" max="12552" width="13.7109375" style="241" customWidth="1"/>
    <col min="12553" max="12554" width="11.7109375" style="241" customWidth="1"/>
    <col min="12555" max="12555" width="3.7109375" style="241" customWidth="1"/>
    <col min="12556" max="12799" width="6.42578125" style="241"/>
    <col min="12800" max="12800" width="0" style="241" hidden="1" customWidth="1"/>
    <col min="12801" max="12801" width="33.7109375" style="241" customWidth="1"/>
    <col min="12802" max="12803" width="13.7109375" style="241" customWidth="1"/>
    <col min="12804" max="12804" width="11.7109375" style="241" bestFit="1" customWidth="1"/>
    <col min="12805" max="12805" width="11.7109375" style="241" customWidth="1"/>
    <col min="12806" max="12806" width="3.7109375" style="241" customWidth="1"/>
    <col min="12807" max="12808" width="13.7109375" style="241" customWidth="1"/>
    <col min="12809" max="12810" width="11.7109375" style="241" customWidth="1"/>
    <col min="12811" max="12811" width="3.7109375" style="241" customWidth="1"/>
    <col min="12812" max="13055" width="6.42578125" style="241"/>
    <col min="13056" max="13056" width="0" style="241" hidden="1" customWidth="1"/>
    <col min="13057" max="13057" width="33.7109375" style="241" customWidth="1"/>
    <col min="13058" max="13059" width="13.7109375" style="241" customWidth="1"/>
    <col min="13060" max="13060" width="11.7109375" style="241" bestFit="1" customWidth="1"/>
    <col min="13061" max="13061" width="11.7109375" style="241" customWidth="1"/>
    <col min="13062" max="13062" width="3.7109375" style="241" customWidth="1"/>
    <col min="13063" max="13064" width="13.7109375" style="241" customWidth="1"/>
    <col min="13065" max="13066" width="11.7109375" style="241" customWidth="1"/>
    <col min="13067" max="13067" width="3.7109375" style="241" customWidth="1"/>
    <col min="13068" max="13311" width="6.42578125" style="241"/>
    <col min="13312" max="13312" width="0" style="241" hidden="1" customWidth="1"/>
    <col min="13313" max="13313" width="33.7109375" style="241" customWidth="1"/>
    <col min="13314" max="13315" width="13.7109375" style="241" customWidth="1"/>
    <col min="13316" max="13316" width="11.7109375" style="241" bestFit="1" customWidth="1"/>
    <col min="13317" max="13317" width="11.7109375" style="241" customWidth="1"/>
    <col min="13318" max="13318" width="3.7109375" style="241" customWidth="1"/>
    <col min="13319" max="13320" width="13.7109375" style="241" customWidth="1"/>
    <col min="13321" max="13322" width="11.7109375" style="241" customWidth="1"/>
    <col min="13323" max="13323" width="3.7109375" style="241" customWidth="1"/>
    <col min="13324" max="13567" width="6.42578125" style="241"/>
    <col min="13568" max="13568" width="0" style="241" hidden="1" customWidth="1"/>
    <col min="13569" max="13569" width="33.7109375" style="241" customWidth="1"/>
    <col min="13570" max="13571" width="13.7109375" style="241" customWidth="1"/>
    <col min="13572" max="13572" width="11.7109375" style="241" bestFit="1" customWidth="1"/>
    <col min="13573" max="13573" width="11.7109375" style="241" customWidth="1"/>
    <col min="13574" max="13574" width="3.7109375" style="241" customWidth="1"/>
    <col min="13575" max="13576" width="13.7109375" style="241" customWidth="1"/>
    <col min="13577" max="13578" width="11.7109375" style="241" customWidth="1"/>
    <col min="13579" max="13579" width="3.7109375" style="241" customWidth="1"/>
    <col min="13580" max="13823" width="6.42578125" style="241"/>
    <col min="13824" max="13824" width="0" style="241" hidden="1" customWidth="1"/>
    <col min="13825" max="13825" width="33.7109375" style="241" customWidth="1"/>
    <col min="13826" max="13827" width="13.7109375" style="241" customWidth="1"/>
    <col min="13828" max="13828" width="11.7109375" style="241" bestFit="1" customWidth="1"/>
    <col min="13829" max="13829" width="11.7109375" style="241" customWidth="1"/>
    <col min="13830" max="13830" width="3.7109375" style="241" customWidth="1"/>
    <col min="13831" max="13832" width="13.7109375" style="241" customWidth="1"/>
    <col min="13833" max="13834" width="11.7109375" style="241" customWidth="1"/>
    <col min="13835" max="13835" width="3.7109375" style="241" customWidth="1"/>
    <col min="13836" max="14079" width="6.42578125" style="241"/>
    <col min="14080" max="14080" width="0" style="241" hidden="1" customWidth="1"/>
    <col min="14081" max="14081" width="33.7109375" style="241" customWidth="1"/>
    <col min="14082" max="14083" width="13.7109375" style="241" customWidth="1"/>
    <col min="14084" max="14084" width="11.7109375" style="241" bestFit="1" customWidth="1"/>
    <col min="14085" max="14085" width="11.7109375" style="241" customWidth="1"/>
    <col min="14086" max="14086" width="3.7109375" style="241" customWidth="1"/>
    <col min="14087" max="14088" width="13.7109375" style="241" customWidth="1"/>
    <col min="14089" max="14090" width="11.7109375" style="241" customWidth="1"/>
    <col min="14091" max="14091" width="3.7109375" style="241" customWidth="1"/>
    <col min="14092" max="14335" width="6.42578125" style="241"/>
    <col min="14336" max="14336" width="0" style="241" hidden="1" customWidth="1"/>
    <col min="14337" max="14337" width="33.7109375" style="241" customWidth="1"/>
    <col min="14338" max="14339" width="13.7109375" style="241" customWidth="1"/>
    <col min="14340" max="14340" width="11.7109375" style="241" bestFit="1" customWidth="1"/>
    <col min="14341" max="14341" width="11.7109375" style="241" customWidth="1"/>
    <col min="14342" max="14342" width="3.7109375" style="241" customWidth="1"/>
    <col min="14343" max="14344" width="13.7109375" style="241" customWidth="1"/>
    <col min="14345" max="14346" width="11.7109375" style="241" customWidth="1"/>
    <col min="14347" max="14347" width="3.7109375" style="241" customWidth="1"/>
    <col min="14348" max="14591" width="6.42578125" style="241"/>
    <col min="14592" max="14592" width="0" style="241" hidden="1" customWidth="1"/>
    <col min="14593" max="14593" width="33.7109375" style="241" customWidth="1"/>
    <col min="14594" max="14595" width="13.7109375" style="241" customWidth="1"/>
    <col min="14596" max="14596" width="11.7109375" style="241" bestFit="1" customWidth="1"/>
    <col min="14597" max="14597" width="11.7109375" style="241" customWidth="1"/>
    <col min="14598" max="14598" width="3.7109375" style="241" customWidth="1"/>
    <col min="14599" max="14600" width="13.7109375" style="241" customWidth="1"/>
    <col min="14601" max="14602" width="11.7109375" style="241" customWidth="1"/>
    <col min="14603" max="14603" width="3.7109375" style="241" customWidth="1"/>
    <col min="14604" max="14847" width="6.42578125" style="241"/>
    <col min="14848" max="14848" width="0" style="241" hidden="1" customWidth="1"/>
    <col min="14849" max="14849" width="33.7109375" style="241" customWidth="1"/>
    <col min="14850" max="14851" width="13.7109375" style="241" customWidth="1"/>
    <col min="14852" max="14852" width="11.7109375" style="241" bestFit="1" customWidth="1"/>
    <col min="14853" max="14853" width="11.7109375" style="241" customWidth="1"/>
    <col min="14854" max="14854" width="3.7109375" style="241" customWidth="1"/>
    <col min="14855" max="14856" width="13.7109375" style="241" customWidth="1"/>
    <col min="14857" max="14858" width="11.7109375" style="241" customWidth="1"/>
    <col min="14859" max="14859" width="3.7109375" style="241" customWidth="1"/>
    <col min="14860" max="15103" width="6.42578125" style="241"/>
    <col min="15104" max="15104" width="0" style="241" hidden="1" customWidth="1"/>
    <col min="15105" max="15105" width="33.7109375" style="241" customWidth="1"/>
    <col min="15106" max="15107" width="13.7109375" style="241" customWidth="1"/>
    <col min="15108" max="15108" width="11.7109375" style="241" bestFit="1" customWidth="1"/>
    <col min="15109" max="15109" width="11.7109375" style="241" customWidth="1"/>
    <col min="15110" max="15110" width="3.7109375" style="241" customWidth="1"/>
    <col min="15111" max="15112" width="13.7109375" style="241" customWidth="1"/>
    <col min="15113" max="15114" width="11.7109375" style="241" customWidth="1"/>
    <col min="15115" max="15115" width="3.7109375" style="241" customWidth="1"/>
    <col min="15116" max="15359" width="6.42578125" style="241"/>
    <col min="15360" max="15360" width="0" style="241" hidden="1" customWidth="1"/>
    <col min="15361" max="15361" width="33.7109375" style="241" customWidth="1"/>
    <col min="15362" max="15363" width="13.7109375" style="241" customWidth="1"/>
    <col min="15364" max="15364" width="11.7109375" style="241" bestFit="1" customWidth="1"/>
    <col min="15365" max="15365" width="11.7109375" style="241" customWidth="1"/>
    <col min="15366" max="15366" width="3.7109375" style="241" customWidth="1"/>
    <col min="15367" max="15368" width="13.7109375" style="241" customWidth="1"/>
    <col min="15369" max="15370" width="11.7109375" style="241" customWidth="1"/>
    <col min="15371" max="15371" width="3.7109375" style="241" customWidth="1"/>
    <col min="15372" max="15615" width="6.42578125" style="241"/>
    <col min="15616" max="15616" width="0" style="241" hidden="1" customWidth="1"/>
    <col min="15617" max="15617" width="33.7109375" style="241" customWidth="1"/>
    <col min="15618" max="15619" width="13.7109375" style="241" customWidth="1"/>
    <col min="15620" max="15620" width="11.7109375" style="241" bestFit="1" customWidth="1"/>
    <col min="15621" max="15621" width="11.7109375" style="241" customWidth="1"/>
    <col min="15622" max="15622" width="3.7109375" style="241" customWidth="1"/>
    <col min="15623" max="15624" width="13.7109375" style="241" customWidth="1"/>
    <col min="15625" max="15626" width="11.7109375" style="241" customWidth="1"/>
    <col min="15627" max="15627" width="3.7109375" style="241" customWidth="1"/>
    <col min="15628" max="15871" width="6.42578125" style="241"/>
    <col min="15872" max="15872" width="0" style="241" hidden="1" customWidth="1"/>
    <col min="15873" max="15873" width="33.7109375" style="241" customWidth="1"/>
    <col min="15874" max="15875" width="13.7109375" style="241" customWidth="1"/>
    <col min="15876" max="15876" width="11.7109375" style="241" bestFit="1" customWidth="1"/>
    <col min="15877" max="15877" width="11.7109375" style="241" customWidth="1"/>
    <col min="15878" max="15878" width="3.7109375" style="241" customWidth="1"/>
    <col min="15879" max="15880" width="13.7109375" style="241" customWidth="1"/>
    <col min="15881" max="15882" width="11.7109375" style="241" customWidth="1"/>
    <col min="15883" max="15883" width="3.7109375" style="241" customWidth="1"/>
    <col min="15884" max="16127" width="6.42578125" style="241"/>
    <col min="16128" max="16128" width="0" style="241" hidden="1" customWidth="1"/>
    <col min="16129" max="16129" width="33.7109375" style="241" customWidth="1"/>
    <col min="16130" max="16131" width="13.7109375" style="241" customWidth="1"/>
    <col min="16132" max="16132" width="11.7109375" style="241" bestFit="1" customWidth="1"/>
    <col min="16133" max="16133" width="11.7109375" style="241" customWidth="1"/>
    <col min="16134" max="16134" width="3.7109375" style="241" customWidth="1"/>
    <col min="16135" max="16136" width="13.7109375" style="241" customWidth="1"/>
    <col min="16137" max="16138" width="11.7109375" style="241" customWidth="1"/>
    <col min="16139" max="16139" width="3.7109375" style="241" customWidth="1"/>
    <col min="16140" max="16384" width="6.42578125" style="241"/>
  </cols>
  <sheetData>
    <row r="1" spans="1:12" s="187" customFormat="1" ht="15" customHeight="1">
      <c r="A1" s="2" t="s">
        <v>457</v>
      </c>
      <c r="B1" s="55"/>
      <c r="C1" s="55"/>
      <c r="D1" s="55"/>
      <c r="E1" s="185"/>
      <c r="F1"/>
      <c r="G1" s="185"/>
      <c r="H1" s="185"/>
      <c r="I1" s="185"/>
      <c r="J1" s="55"/>
      <c r="K1" s="186"/>
      <c r="L1" s="186"/>
    </row>
    <row r="2" spans="1:12" s="187" customFormat="1" ht="15" customHeight="1">
      <c r="A2" s="188"/>
      <c r="B2" s="55"/>
      <c r="C2" s="55"/>
      <c r="D2" s="55"/>
      <c r="E2" s="185"/>
      <c r="F2" s="189"/>
      <c r="G2" s="185"/>
      <c r="H2" s="185"/>
      <c r="I2" s="185"/>
      <c r="J2" s="55"/>
      <c r="K2" s="186"/>
      <c r="L2" s="186"/>
    </row>
    <row r="3" spans="1:12" s="195" customFormat="1" ht="24" customHeight="1">
      <c r="A3" s="191" t="s">
        <v>1</v>
      </c>
      <c r="B3" s="192" t="s">
        <v>308</v>
      </c>
      <c r="C3" s="193"/>
      <c r="D3" s="193"/>
      <c r="E3" s="193"/>
      <c r="F3" s="194"/>
      <c r="G3" s="193" t="s">
        <v>309</v>
      </c>
      <c r="H3" s="193"/>
      <c r="I3" s="193"/>
      <c r="J3" s="193"/>
      <c r="K3" s="190"/>
    </row>
    <row r="4" spans="1:12" s="195" customFormat="1" ht="42" customHeight="1" thickBot="1">
      <c r="A4" s="11" t="s">
        <v>458</v>
      </c>
      <c r="B4" s="196" t="s">
        <v>459</v>
      </c>
      <c r="C4" s="197" t="s">
        <v>460</v>
      </c>
      <c r="D4" s="197" t="s">
        <v>461</v>
      </c>
      <c r="E4" s="198" t="s">
        <v>185</v>
      </c>
      <c r="F4" s="189"/>
      <c r="G4" s="197" t="s">
        <v>459</v>
      </c>
      <c r="H4" s="197" t="s">
        <v>462</v>
      </c>
      <c r="I4" s="197" t="s">
        <v>463</v>
      </c>
      <c r="J4" s="198" t="s">
        <v>185</v>
      </c>
      <c r="K4" s="199"/>
    </row>
    <row r="5" spans="1:12" s="38" customFormat="1" ht="15" customHeight="1" thickTop="1">
      <c r="A5" s="200" t="s">
        <v>405</v>
      </c>
      <c r="B5" s="201"/>
      <c r="C5" s="201"/>
      <c r="D5" s="202"/>
      <c r="E5" s="203"/>
      <c r="F5" s="189"/>
      <c r="G5" s="201"/>
      <c r="H5" s="201"/>
      <c r="I5" s="201"/>
      <c r="J5" s="203"/>
      <c r="K5" s="204"/>
    </row>
    <row r="6" spans="1:12" s="38" customFormat="1" ht="15" customHeight="1">
      <c r="A6" s="205" t="s">
        <v>6</v>
      </c>
      <c r="B6" s="206">
        <v>3529327</v>
      </c>
      <c r="C6" s="206">
        <v>48300.3</v>
      </c>
      <c r="D6" s="206">
        <v>0</v>
      </c>
      <c r="E6" s="207">
        <v>3577627.3</v>
      </c>
      <c r="F6" s="208"/>
      <c r="G6" s="206">
        <v>3629866.0999999996</v>
      </c>
      <c r="H6" s="206">
        <v>49610.3</v>
      </c>
      <c r="I6" s="206">
        <v>0</v>
      </c>
      <c r="J6" s="207">
        <v>3679476.4</v>
      </c>
      <c r="K6" s="204"/>
    </row>
    <row r="7" spans="1:12" s="38" customFormat="1" ht="15" customHeight="1">
      <c r="A7" s="205" t="s">
        <v>7</v>
      </c>
      <c r="B7" s="206">
        <v>275845.3</v>
      </c>
      <c r="C7" s="206">
        <v>0</v>
      </c>
      <c r="D7" s="206">
        <v>0</v>
      </c>
      <c r="E7" s="207">
        <v>275845.3</v>
      </c>
      <c r="F7" s="208"/>
      <c r="G7" s="206">
        <v>280351.2</v>
      </c>
      <c r="H7" s="206">
        <v>0</v>
      </c>
      <c r="I7" s="206">
        <v>0</v>
      </c>
      <c r="J7" s="207">
        <v>280351.2</v>
      </c>
      <c r="K7" s="204"/>
    </row>
    <row r="8" spans="1:12" s="38" customFormat="1" ht="15" customHeight="1">
      <c r="A8" s="205" t="s">
        <v>8</v>
      </c>
      <c r="B8" s="206">
        <v>0</v>
      </c>
      <c r="C8" s="206">
        <v>2482954.3000000003</v>
      </c>
      <c r="D8" s="206">
        <v>-2056824</v>
      </c>
      <c r="E8" s="207">
        <v>426130.29999999981</v>
      </c>
      <c r="F8" s="208"/>
      <c r="G8" s="206">
        <v>0</v>
      </c>
      <c r="H8" s="206">
        <v>2433498.1999999997</v>
      </c>
      <c r="I8" s="206">
        <v>-2009885.7</v>
      </c>
      <c r="J8" s="207">
        <v>423612.50000000023</v>
      </c>
      <c r="K8" s="204"/>
    </row>
    <row r="9" spans="1:12" s="38" customFormat="1" ht="15" customHeight="1">
      <c r="A9" s="205" t="s">
        <v>9</v>
      </c>
      <c r="B9" s="206">
        <v>191981.1</v>
      </c>
      <c r="C9" s="206">
        <v>128363.09999999999</v>
      </c>
      <c r="D9" s="206">
        <v>0</v>
      </c>
      <c r="E9" s="207">
        <v>320344.2</v>
      </c>
      <c r="F9" s="208"/>
      <c r="G9" s="206">
        <v>211787.50000000003</v>
      </c>
      <c r="H9" s="206">
        <v>328341.39999999997</v>
      </c>
      <c r="I9" s="206">
        <v>0</v>
      </c>
      <c r="J9" s="207">
        <v>540128.9</v>
      </c>
      <c r="K9" s="204"/>
    </row>
    <row r="10" spans="1:12" s="38" customFormat="1" ht="15" customHeight="1">
      <c r="A10" s="205" t="s">
        <v>10</v>
      </c>
      <c r="B10" s="206">
        <v>262314.40000000002</v>
      </c>
      <c r="C10" s="206">
        <v>56149.5</v>
      </c>
      <c r="D10" s="206">
        <v>-1926.3</v>
      </c>
      <c r="E10" s="207">
        <v>316537.60000000003</v>
      </c>
      <c r="F10" s="208"/>
      <c r="G10" s="206">
        <v>310133.40000000002</v>
      </c>
      <c r="H10" s="206">
        <v>60582.200000000004</v>
      </c>
      <c r="I10" s="206">
        <v>-1983.8</v>
      </c>
      <c r="J10" s="207">
        <v>368731.80000000005</v>
      </c>
      <c r="K10" s="204"/>
    </row>
    <row r="11" spans="1:12" s="38" customFormat="1" ht="15" customHeight="1">
      <c r="A11" s="205" t="s">
        <v>11</v>
      </c>
      <c r="B11" s="206">
        <v>105915.8</v>
      </c>
      <c r="C11" s="206">
        <v>102497.2</v>
      </c>
      <c r="D11" s="206">
        <v>0</v>
      </c>
      <c r="E11" s="207">
        <v>208413</v>
      </c>
      <c r="F11" s="208"/>
      <c r="G11" s="206">
        <v>109566.5</v>
      </c>
      <c r="H11" s="206">
        <v>109011.6</v>
      </c>
      <c r="I11" s="206">
        <v>0</v>
      </c>
      <c r="J11" s="207">
        <v>218578.1</v>
      </c>
      <c r="K11" s="204"/>
    </row>
    <row r="12" spans="1:12" s="38" customFormat="1" ht="15" customHeight="1">
      <c r="A12" s="205" t="s">
        <v>12</v>
      </c>
      <c r="B12" s="206">
        <v>246448.6</v>
      </c>
      <c r="C12" s="206">
        <v>1969.2</v>
      </c>
      <c r="D12" s="206">
        <v>0</v>
      </c>
      <c r="E12" s="207">
        <v>248417.80000000002</v>
      </c>
      <c r="F12" s="208"/>
      <c r="G12" s="206">
        <v>276656.09999999998</v>
      </c>
      <c r="H12" s="206">
        <v>1969.2</v>
      </c>
      <c r="I12" s="206">
        <v>0</v>
      </c>
      <c r="J12" s="207">
        <v>278625.3</v>
      </c>
      <c r="K12" s="204"/>
    </row>
    <row r="13" spans="1:12" s="38" customFormat="1" ht="15" customHeight="1">
      <c r="A13" s="205" t="s">
        <v>13</v>
      </c>
      <c r="B13" s="206">
        <v>77322.3</v>
      </c>
      <c r="C13" s="206">
        <v>74355.199999999997</v>
      </c>
      <c r="D13" s="206">
        <v>0</v>
      </c>
      <c r="E13" s="207">
        <v>151677.5</v>
      </c>
      <c r="F13" s="208"/>
      <c r="G13" s="206">
        <v>78248.600000000006</v>
      </c>
      <c r="H13" s="206">
        <v>88779.4</v>
      </c>
      <c r="I13" s="206">
        <v>0</v>
      </c>
      <c r="J13" s="207">
        <v>167028</v>
      </c>
      <c r="K13" s="204"/>
    </row>
    <row r="14" spans="1:12" s="38" customFormat="1" ht="15" customHeight="1">
      <c r="A14" s="205" t="s">
        <v>14</v>
      </c>
      <c r="B14" s="209">
        <v>22034.799999999999</v>
      </c>
      <c r="C14" s="209">
        <v>2175.4</v>
      </c>
      <c r="D14" s="209">
        <v>0</v>
      </c>
      <c r="E14" s="210">
        <v>24210.2</v>
      </c>
      <c r="F14" s="208"/>
      <c r="G14" s="209">
        <v>16123.400000000001</v>
      </c>
      <c r="H14" s="209">
        <v>2473.8000000000002</v>
      </c>
      <c r="I14" s="209">
        <v>0</v>
      </c>
      <c r="J14" s="210">
        <v>18597.2</v>
      </c>
      <c r="K14" s="204"/>
    </row>
    <row r="15" spans="1:12" s="98" customFormat="1" ht="18" customHeight="1">
      <c r="A15" s="99"/>
      <c r="B15" s="211">
        <v>4711189.2999999989</v>
      </c>
      <c r="C15" s="211">
        <v>2896764.2</v>
      </c>
      <c r="D15" s="211">
        <v>-2058750.3</v>
      </c>
      <c r="E15" s="212">
        <v>5549203.1999999993</v>
      </c>
      <c r="F15" s="208"/>
      <c r="G15" s="211">
        <v>4912732.8</v>
      </c>
      <c r="H15" s="211">
        <v>3074266.1</v>
      </c>
      <c r="I15" s="211">
        <v>-2011869.5</v>
      </c>
      <c r="J15" s="212">
        <v>5975129.3999999994</v>
      </c>
      <c r="K15" s="213"/>
    </row>
    <row r="16" spans="1:12" s="38" customFormat="1" ht="12.75" customHeight="1">
      <c r="A16" s="205"/>
      <c r="B16" s="214"/>
      <c r="C16" s="214"/>
      <c r="D16" s="215"/>
      <c r="E16" s="216"/>
      <c r="F16" s="208"/>
      <c r="G16" s="214"/>
      <c r="H16" s="214"/>
      <c r="I16" s="214"/>
      <c r="J16" s="216"/>
      <c r="K16" s="204"/>
    </row>
    <row r="17" spans="1:11" s="221" customFormat="1" ht="15" customHeight="1">
      <c r="A17" s="200" t="s">
        <v>471</v>
      </c>
      <c r="B17" s="217"/>
      <c r="C17" s="217"/>
      <c r="D17" s="217"/>
      <c r="E17" s="218"/>
      <c r="F17" s="208"/>
      <c r="G17" s="219"/>
      <c r="H17" s="219"/>
      <c r="I17" s="219"/>
      <c r="J17" s="218"/>
      <c r="K17" s="220"/>
    </row>
    <row r="18" spans="1:11" s="221" customFormat="1" ht="15" customHeight="1">
      <c r="A18" s="205" t="s">
        <v>473</v>
      </c>
      <c r="B18" s="206">
        <v>487979.60000000009</v>
      </c>
      <c r="C18" s="206">
        <v>280416.3</v>
      </c>
      <c r="D18" s="206">
        <v>-657.49999999990689</v>
      </c>
      <c r="E18" s="207">
        <v>767738.39999999991</v>
      </c>
      <c r="F18" s="208"/>
      <c r="G18" s="206">
        <v>514856.50000000012</v>
      </c>
      <c r="H18" s="206">
        <v>283448.7</v>
      </c>
      <c r="I18" s="206">
        <v>-535.70000000009315</v>
      </c>
      <c r="J18" s="207">
        <v>797769.5</v>
      </c>
      <c r="K18" s="220"/>
    </row>
    <row r="19" spans="1:11" s="221" customFormat="1" ht="15" customHeight="1">
      <c r="A19" s="205" t="s">
        <v>203</v>
      </c>
      <c r="B19" s="206">
        <v>8543</v>
      </c>
      <c r="C19" s="206">
        <v>1033243.8</v>
      </c>
      <c r="D19" s="206">
        <v>-505.2</v>
      </c>
      <c r="E19" s="207">
        <v>1041281.6000000001</v>
      </c>
      <c r="F19" s="208"/>
      <c r="G19" s="206">
        <v>8663.7000000000007</v>
      </c>
      <c r="H19" s="206">
        <v>1062409.1000000001</v>
      </c>
      <c r="I19" s="206">
        <v>-529.79999999999995</v>
      </c>
      <c r="J19" s="207">
        <v>1070543</v>
      </c>
      <c r="K19" s="220"/>
    </row>
    <row r="20" spans="1:11" s="221" customFormat="1" ht="15" customHeight="1">
      <c r="A20" s="205" t="s">
        <v>476</v>
      </c>
      <c r="B20" s="206">
        <v>426491.6</v>
      </c>
      <c r="C20" s="206">
        <v>621575.69999999995</v>
      </c>
      <c r="D20" s="206">
        <v>-70.099999999999994</v>
      </c>
      <c r="E20" s="207">
        <v>1047997.2</v>
      </c>
      <c r="F20" s="208"/>
      <c r="G20" s="206">
        <v>470906.6</v>
      </c>
      <c r="H20" s="206">
        <v>695841.5</v>
      </c>
      <c r="I20" s="206">
        <v>-76</v>
      </c>
      <c r="J20" s="207">
        <v>1166672.1000000001</v>
      </c>
      <c r="K20" s="220"/>
    </row>
    <row r="21" spans="1:11" s="221" customFormat="1" ht="15" customHeight="1">
      <c r="A21" s="205" t="s">
        <v>478</v>
      </c>
      <c r="B21" s="206">
        <v>202836.8</v>
      </c>
      <c r="C21" s="206">
        <v>229947.6</v>
      </c>
      <c r="D21" s="206">
        <v>-334</v>
      </c>
      <c r="E21" s="207">
        <v>432450.4</v>
      </c>
      <c r="F21" s="208"/>
      <c r="G21" s="206">
        <v>225723.3</v>
      </c>
      <c r="H21" s="206">
        <v>231467.7</v>
      </c>
      <c r="I21" s="206">
        <v>-378.4</v>
      </c>
      <c r="J21" s="207">
        <v>456812.6</v>
      </c>
      <c r="K21" s="220"/>
    </row>
    <row r="22" spans="1:11" s="221" customFormat="1" ht="15" customHeight="1">
      <c r="A22" s="205" t="s">
        <v>480</v>
      </c>
      <c r="B22" s="206">
        <v>65899.8</v>
      </c>
      <c r="C22" s="206">
        <v>49134.1</v>
      </c>
      <c r="D22" s="206">
        <v>0</v>
      </c>
      <c r="E22" s="207">
        <v>115033.9</v>
      </c>
      <c r="F22" s="208"/>
      <c r="G22" s="206">
        <v>60848.9</v>
      </c>
      <c r="H22" s="206">
        <v>115010.6</v>
      </c>
      <c r="I22" s="206">
        <v>-1.6</v>
      </c>
      <c r="J22" s="207">
        <v>175857.9</v>
      </c>
      <c r="K22" s="220"/>
    </row>
    <row r="23" spans="1:11" s="221" customFormat="1" ht="25.5">
      <c r="A23" s="222" t="s">
        <v>482</v>
      </c>
      <c r="B23" s="206">
        <v>160256.6</v>
      </c>
      <c r="C23" s="206">
        <v>97881</v>
      </c>
      <c r="D23" s="206">
        <v>-293</v>
      </c>
      <c r="E23" s="207">
        <v>257844.6</v>
      </c>
      <c r="F23" s="208"/>
      <c r="G23" s="206">
        <v>164658.6</v>
      </c>
      <c r="H23" s="206">
        <v>82392.399999999994</v>
      </c>
      <c r="I23" s="206">
        <v>-283.7</v>
      </c>
      <c r="J23" s="207">
        <v>246767.3</v>
      </c>
      <c r="K23" s="220"/>
    </row>
    <row r="24" spans="1:11" s="221" customFormat="1" ht="15" customHeight="1">
      <c r="A24" s="205" t="s">
        <v>102</v>
      </c>
      <c r="B24" s="206">
        <v>477761.1</v>
      </c>
      <c r="C24" s="206">
        <v>110376.5</v>
      </c>
      <c r="D24" s="206">
        <v>-66.5</v>
      </c>
      <c r="E24" s="207">
        <v>588071.1</v>
      </c>
      <c r="F24" s="208"/>
      <c r="G24" s="206">
        <v>498664.2</v>
      </c>
      <c r="H24" s="206">
        <v>114167</v>
      </c>
      <c r="I24" s="206">
        <v>-178.6</v>
      </c>
      <c r="J24" s="207">
        <v>612652.6</v>
      </c>
      <c r="K24" s="220"/>
    </row>
    <row r="25" spans="1:11" s="221" customFormat="1" ht="15" customHeight="1">
      <c r="A25" s="223" t="s">
        <v>182</v>
      </c>
      <c r="B25" s="209">
        <v>273877.2</v>
      </c>
      <c r="C25" s="209">
        <v>134799.5</v>
      </c>
      <c r="D25" s="209">
        <v>0</v>
      </c>
      <c r="E25" s="210">
        <v>408676.7</v>
      </c>
      <c r="F25" s="208"/>
      <c r="G25" s="209">
        <v>280285.3</v>
      </c>
      <c r="H25" s="209">
        <v>140874.1</v>
      </c>
      <c r="I25" s="209">
        <v>0</v>
      </c>
      <c r="J25" s="210">
        <v>421159.4</v>
      </c>
      <c r="K25" s="224"/>
    </row>
    <row r="26" spans="1:11" s="8" customFormat="1" ht="18" customHeight="1">
      <c r="A26" s="99"/>
      <c r="B26" s="211">
        <v>2103645.7000000002</v>
      </c>
      <c r="C26" s="211">
        <v>2557374.5</v>
      </c>
      <c r="D26" s="211">
        <v>-1926.3</v>
      </c>
      <c r="E26" s="212">
        <v>4659093.9000000004</v>
      </c>
      <c r="F26" s="208"/>
      <c r="G26" s="211">
        <v>2224607.1</v>
      </c>
      <c r="H26" s="211">
        <v>2725611.1</v>
      </c>
      <c r="I26" s="211">
        <v>-1983.8</v>
      </c>
      <c r="J26" s="212">
        <v>4948234.4000000004</v>
      </c>
      <c r="K26" s="225"/>
    </row>
    <row r="27" spans="1:11" s="221" customFormat="1" ht="12.75" customHeight="1">
      <c r="A27" s="205"/>
      <c r="B27" s="206"/>
      <c r="C27" s="206"/>
      <c r="D27" s="206"/>
      <c r="E27" s="207"/>
      <c r="F27" s="208"/>
      <c r="G27" s="206"/>
      <c r="H27" s="206"/>
      <c r="I27" s="206"/>
      <c r="J27" s="207"/>
      <c r="K27" s="224"/>
    </row>
    <row r="28" spans="1:11" s="229" customFormat="1" ht="25.5">
      <c r="A28" s="226" t="s">
        <v>487</v>
      </c>
      <c r="B28" s="227">
        <v>2056824.0000000002</v>
      </c>
      <c r="C28" s="227">
        <v>0</v>
      </c>
      <c r="D28" s="227">
        <v>-2056824</v>
      </c>
      <c r="E28" s="218">
        <v>0</v>
      </c>
      <c r="F28" s="208"/>
      <c r="G28" s="227">
        <v>2009885.7</v>
      </c>
      <c r="H28" s="227"/>
      <c r="I28" s="227">
        <v>-2009885.7</v>
      </c>
      <c r="J28" s="218">
        <v>0</v>
      </c>
      <c r="K28" s="228"/>
    </row>
    <row r="29" spans="1:11" s="229" customFormat="1" ht="12.75" customHeight="1">
      <c r="A29" s="226"/>
      <c r="B29" s="227"/>
      <c r="C29" s="227"/>
      <c r="D29" s="227"/>
      <c r="E29" s="218"/>
      <c r="F29" s="208"/>
      <c r="G29" s="227"/>
      <c r="H29" s="227"/>
      <c r="I29" s="227"/>
      <c r="J29" s="218"/>
      <c r="K29" s="228"/>
    </row>
    <row r="30" spans="1:11" s="8" customFormat="1" ht="25.5">
      <c r="A30" s="230" t="s">
        <v>488</v>
      </c>
      <c r="B30" s="211">
        <v>550719.5999999987</v>
      </c>
      <c r="C30" s="211">
        <v>339389.70000000019</v>
      </c>
      <c r="D30" s="211">
        <v>0</v>
      </c>
      <c r="E30" s="212">
        <v>890109.29999999888</v>
      </c>
      <c r="F30" s="208"/>
      <c r="G30" s="211">
        <v>678239.99999999977</v>
      </c>
      <c r="H30" s="211">
        <v>348655</v>
      </c>
      <c r="I30" s="211">
        <v>0</v>
      </c>
      <c r="J30" s="212">
        <v>1026894.9999999991</v>
      </c>
      <c r="K30" s="225"/>
    </row>
    <row r="31" spans="1:11" s="229" customFormat="1" ht="12.75" customHeight="1">
      <c r="A31" s="226"/>
      <c r="B31" s="227"/>
      <c r="C31" s="227"/>
      <c r="D31" s="227"/>
      <c r="E31" s="218"/>
      <c r="F31" s="208"/>
      <c r="G31" s="227"/>
      <c r="H31" s="227"/>
      <c r="I31" s="227"/>
      <c r="J31" s="218"/>
      <c r="K31" s="228"/>
    </row>
    <row r="32" spans="1:11" s="229" customFormat="1" ht="15" customHeight="1">
      <c r="A32" s="226" t="s">
        <v>489</v>
      </c>
      <c r="B32" s="227"/>
      <c r="C32" s="227"/>
      <c r="D32" s="227"/>
      <c r="E32" s="218"/>
      <c r="F32" s="208"/>
      <c r="G32" s="227"/>
      <c r="H32" s="227"/>
      <c r="I32" s="227"/>
      <c r="J32" s="218"/>
      <c r="K32" s="228"/>
    </row>
    <row r="33" spans="1:11" s="220" customFormat="1" ht="15" customHeight="1">
      <c r="A33" s="222" t="s">
        <v>183</v>
      </c>
      <c r="B33" s="206">
        <v>-332426.69999999995</v>
      </c>
      <c r="C33" s="206">
        <v>-165998.5</v>
      </c>
      <c r="D33" s="206"/>
      <c r="E33" s="207">
        <v>-498425.2</v>
      </c>
      <c r="F33" s="208"/>
      <c r="G33" s="206">
        <v>-408144.39999999997</v>
      </c>
      <c r="H33" s="206">
        <v>-123048.20000000001</v>
      </c>
      <c r="I33" s="206"/>
      <c r="J33" s="207">
        <v>-531192.6</v>
      </c>
      <c r="K33" s="224"/>
    </row>
    <row r="34" spans="1:11" s="221" customFormat="1" ht="12.75" customHeight="1">
      <c r="A34" s="222"/>
      <c r="B34" s="206"/>
      <c r="C34" s="206"/>
      <c r="D34" s="206"/>
      <c r="E34" s="207"/>
      <c r="F34" s="208"/>
      <c r="G34" s="206"/>
      <c r="H34" s="206"/>
      <c r="I34" s="206"/>
      <c r="J34" s="207"/>
      <c r="K34" s="224"/>
    </row>
    <row r="35" spans="1:11" s="221" customFormat="1" ht="15" customHeight="1">
      <c r="A35" s="200" t="s">
        <v>280</v>
      </c>
      <c r="B35" s="206"/>
      <c r="C35" s="206"/>
      <c r="D35" s="206"/>
      <c r="E35" s="207"/>
      <c r="F35" s="208"/>
      <c r="G35" s="206"/>
      <c r="H35" s="206"/>
      <c r="I35" s="206"/>
      <c r="J35" s="207"/>
      <c r="K35" s="224"/>
    </row>
    <row r="36" spans="1:11" s="221" customFormat="1" ht="25.5" customHeight="1">
      <c r="A36" s="222" t="s">
        <v>492</v>
      </c>
      <c r="B36" s="206">
        <v>-287043.09999999998</v>
      </c>
      <c r="C36" s="206">
        <v>-147618</v>
      </c>
      <c r="D36" s="206"/>
      <c r="E36" s="207">
        <v>-434661.1</v>
      </c>
      <c r="F36" s="208"/>
      <c r="G36" s="206">
        <v>-327017.2</v>
      </c>
      <c r="H36" s="206">
        <v>-297651.5</v>
      </c>
      <c r="I36" s="206"/>
      <c r="J36" s="207">
        <v>-624668.69999999995</v>
      </c>
      <c r="K36" s="231"/>
    </row>
    <row r="37" spans="1:11" s="221" customFormat="1" ht="25.5" customHeight="1">
      <c r="A37" s="222" t="s">
        <v>494</v>
      </c>
      <c r="B37" s="206">
        <v>110000</v>
      </c>
      <c r="C37" s="206">
        <v>-86169.7</v>
      </c>
      <c r="D37" s="206"/>
      <c r="E37" s="207">
        <v>23830.300000000003</v>
      </c>
      <c r="F37" s="208"/>
      <c r="G37" s="206">
        <v>101885</v>
      </c>
      <c r="H37" s="206">
        <v>-15640.1</v>
      </c>
      <c r="I37" s="206"/>
      <c r="J37" s="207">
        <v>86244.9</v>
      </c>
      <c r="K37" s="231"/>
    </row>
    <row r="38" spans="1:11" s="221" customFormat="1" ht="25.5" customHeight="1">
      <c r="A38" s="222" t="s">
        <v>496</v>
      </c>
      <c r="B38" s="209">
        <v>-41249.800000000003</v>
      </c>
      <c r="C38" s="209">
        <v>60396.5</v>
      </c>
      <c r="D38" s="209"/>
      <c r="E38" s="210">
        <v>19146.699999999997</v>
      </c>
      <c r="F38" s="208"/>
      <c r="G38" s="209">
        <v>-44963.4</v>
      </c>
      <c r="H38" s="209">
        <v>87684.800000000003</v>
      </c>
      <c r="I38" s="209"/>
      <c r="J38" s="210">
        <v>42721.4</v>
      </c>
      <c r="K38" s="224"/>
    </row>
    <row r="39" spans="1:11" s="221" customFormat="1" ht="12.75">
      <c r="A39" s="226"/>
      <c r="B39" s="232">
        <v>-218292.89999999997</v>
      </c>
      <c r="C39" s="232">
        <v>-173391.2</v>
      </c>
      <c r="D39" s="232">
        <v>0</v>
      </c>
      <c r="E39" s="233">
        <v>-391684.1</v>
      </c>
      <c r="F39" s="208"/>
      <c r="G39" s="232">
        <v>-270095.60000000003</v>
      </c>
      <c r="H39" s="232">
        <v>-225606.8</v>
      </c>
      <c r="I39" s="232">
        <v>0</v>
      </c>
      <c r="J39" s="233">
        <v>-495702.39999999991</v>
      </c>
      <c r="K39" s="224"/>
    </row>
    <row r="40" spans="1:11" s="221" customFormat="1" ht="12.75" customHeight="1">
      <c r="A40" s="222"/>
      <c r="B40" s="206"/>
      <c r="C40" s="234"/>
      <c r="D40" s="234"/>
      <c r="E40" s="207"/>
      <c r="F40" s="208"/>
      <c r="G40" s="206"/>
      <c r="H40" s="206"/>
      <c r="I40" s="234"/>
      <c r="J40" s="207"/>
      <c r="K40" s="224"/>
    </row>
    <row r="41" spans="1:11" s="221" customFormat="1" ht="24.75" customHeight="1" thickBot="1">
      <c r="A41" s="226" t="s">
        <v>497</v>
      </c>
      <c r="B41" s="235">
        <v>0</v>
      </c>
      <c r="C41" s="235">
        <v>0</v>
      </c>
      <c r="D41" s="235">
        <v>0</v>
      </c>
      <c r="E41" s="236">
        <v>0</v>
      </c>
      <c r="F41" s="208"/>
      <c r="G41" s="235">
        <v>0</v>
      </c>
      <c r="H41" s="235">
        <v>0</v>
      </c>
      <c r="I41" s="235">
        <v>0</v>
      </c>
      <c r="J41" s="236">
        <v>0</v>
      </c>
      <c r="K41" s="224"/>
    </row>
    <row r="42" spans="1:11" ht="7.15" customHeight="1" thickTop="1">
      <c r="A42" s="238"/>
      <c r="F42" s="189"/>
      <c r="G42" s="60"/>
      <c r="H42" s="60"/>
      <c r="I42" s="60"/>
      <c r="K42" s="239"/>
    </row>
  </sheetData>
  <mergeCells count="2">
    <mergeCell ref="B3:E3"/>
    <mergeCell ref="G3:J3"/>
  </mergeCells>
  <pageMargins left="0.19685039370078741" right="0.19685039370078741" top="0.39370078740157483" bottom="0.39370078740157483" header="0.51181102362204722" footer="0.51181102362204722"/>
  <pageSetup scale="75" orientation="portrait" r:id="rId1"/>
  <headerFooter alignWithMargins="0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view="pageBreakPreview" topLeftCell="B1" zoomScaleNormal="90" zoomScaleSheetLayoutView="100" workbookViewId="0">
      <selection activeCell="O32" sqref="O32"/>
    </sheetView>
  </sheetViews>
  <sheetFormatPr baseColWidth="10" defaultColWidth="6.42578125" defaultRowHeight="15" customHeight="1" outlineLevelCol="1"/>
  <cols>
    <col min="1" max="1" width="48.42578125" style="237" hidden="1" customWidth="1" outlineLevel="1"/>
    <col min="2" max="2" width="33.7109375" style="237" customWidth="1" collapsed="1"/>
    <col min="3" max="5" width="11.7109375" style="60" bestFit="1" customWidth="1"/>
    <col min="6" max="6" width="3.7109375" style="60" customWidth="1"/>
    <col min="7" max="8" width="13.7109375" style="58" customWidth="1"/>
    <col min="9" max="10" width="11.7109375" style="58" customWidth="1"/>
    <col min="11" max="12" width="6.42578125" style="240"/>
    <col min="13" max="256" width="6.42578125" style="241"/>
    <col min="257" max="257" width="0" style="241" hidden="1" customWidth="1"/>
    <col min="258" max="258" width="33.7109375" style="241" customWidth="1"/>
    <col min="259" max="261" width="11.7109375" style="241" bestFit="1" customWidth="1"/>
    <col min="262" max="262" width="3.7109375" style="241" customWidth="1"/>
    <col min="263" max="264" width="13.7109375" style="241" customWidth="1"/>
    <col min="265" max="266" width="11.7109375" style="241" customWidth="1"/>
    <col min="267" max="512" width="6.42578125" style="241"/>
    <col min="513" max="513" width="0" style="241" hidden="1" customWidth="1"/>
    <col min="514" max="514" width="33.7109375" style="241" customWidth="1"/>
    <col min="515" max="517" width="11.7109375" style="241" bestFit="1" customWidth="1"/>
    <col min="518" max="518" width="3.7109375" style="241" customWidth="1"/>
    <col min="519" max="520" width="13.7109375" style="241" customWidth="1"/>
    <col min="521" max="522" width="11.7109375" style="241" customWidth="1"/>
    <col min="523" max="768" width="6.42578125" style="241"/>
    <col min="769" max="769" width="0" style="241" hidden="1" customWidth="1"/>
    <col min="770" max="770" width="33.7109375" style="241" customWidth="1"/>
    <col min="771" max="773" width="11.7109375" style="241" bestFit="1" customWidth="1"/>
    <col min="774" max="774" width="3.7109375" style="241" customWidth="1"/>
    <col min="775" max="776" width="13.7109375" style="241" customWidth="1"/>
    <col min="777" max="778" width="11.7109375" style="241" customWidth="1"/>
    <col min="779" max="1024" width="6.42578125" style="241"/>
    <col min="1025" max="1025" width="0" style="241" hidden="1" customWidth="1"/>
    <col min="1026" max="1026" width="33.7109375" style="241" customWidth="1"/>
    <col min="1027" max="1029" width="11.7109375" style="241" bestFit="1" customWidth="1"/>
    <col min="1030" max="1030" width="3.7109375" style="241" customWidth="1"/>
    <col min="1031" max="1032" width="13.7109375" style="241" customWidth="1"/>
    <col min="1033" max="1034" width="11.7109375" style="241" customWidth="1"/>
    <col min="1035" max="1280" width="6.42578125" style="241"/>
    <col min="1281" max="1281" width="0" style="241" hidden="1" customWidth="1"/>
    <col min="1282" max="1282" width="33.7109375" style="241" customWidth="1"/>
    <col min="1283" max="1285" width="11.7109375" style="241" bestFit="1" customWidth="1"/>
    <col min="1286" max="1286" width="3.7109375" style="241" customWidth="1"/>
    <col min="1287" max="1288" width="13.7109375" style="241" customWidth="1"/>
    <col min="1289" max="1290" width="11.7109375" style="241" customWidth="1"/>
    <col min="1291" max="1536" width="6.42578125" style="241"/>
    <col min="1537" max="1537" width="0" style="241" hidden="1" customWidth="1"/>
    <col min="1538" max="1538" width="33.7109375" style="241" customWidth="1"/>
    <col min="1539" max="1541" width="11.7109375" style="241" bestFit="1" customWidth="1"/>
    <col min="1542" max="1542" width="3.7109375" style="241" customWidth="1"/>
    <col min="1543" max="1544" width="13.7109375" style="241" customWidth="1"/>
    <col min="1545" max="1546" width="11.7109375" style="241" customWidth="1"/>
    <col min="1547" max="1792" width="6.42578125" style="241"/>
    <col min="1793" max="1793" width="0" style="241" hidden="1" customWidth="1"/>
    <col min="1794" max="1794" width="33.7109375" style="241" customWidth="1"/>
    <col min="1795" max="1797" width="11.7109375" style="241" bestFit="1" customWidth="1"/>
    <col min="1798" max="1798" width="3.7109375" style="241" customWidth="1"/>
    <col min="1799" max="1800" width="13.7109375" style="241" customWidth="1"/>
    <col min="1801" max="1802" width="11.7109375" style="241" customWidth="1"/>
    <col min="1803" max="2048" width="6.42578125" style="241"/>
    <col min="2049" max="2049" width="0" style="241" hidden="1" customWidth="1"/>
    <col min="2050" max="2050" width="33.7109375" style="241" customWidth="1"/>
    <col min="2051" max="2053" width="11.7109375" style="241" bestFit="1" customWidth="1"/>
    <col min="2054" max="2054" width="3.7109375" style="241" customWidth="1"/>
    <col min="2055" max="2056" width="13.7109375" style="241" customWidth="1"/>
    <col min="2057" max="2058" width="11.7109375" style="241" customWidth="1"/>
    <col min="2059" max="2304" width="6.42578125" style="241"/>
    <col min="2305" max="2305" width="0" style="241" hidden="1" customWidth="1"/>
    <col min="2306" max="2306" width="33.7109375" style="241" customWidth="1"/>
    <col min="2307" max="2309" width="11.7109375" style="241" bestFit="1" customWidth="1"/>
    <col min="2310" max="2310" width="3.7109375" style="241" customWidth="1"/>
    <col min="2311" max="2312" width="13.7109375" style="241" customWidth="1"/>
    <col min="2313" max="2314" width="11.7109375" style="241" customWidth="1"/>
    <col min="2315" max="2560" width="6.42578125" style="241"/>
    <col min="2561" max="2561" width="0" style="241" hidden="1" customWidth="1"/>
    <col min="2562" max="2562" width="33.7109375" style="241" customWidth="1"/>
    <col min="2563" max="2565" width="11.7109375" style="241" bestFit="1" customWidth="1"/>
    <col min="2566" max="2566" width="3.7109375" style="241" customWidth="1"/>
    <col min="2567" max="2568" width="13.7109375" style="241" customWidth="1"/>
    <col min="2569" max="2570" width="11.7109375" style="241" customWidth="1"/>
    <col min="2571" max="2816" width="6.42578125" style="241"/>
    <col min="2817" max="2817" width="0" style="241" hidden="1" customWidth="1"/>
    <col min="2818" max="2818" width="33.7109375" style="241" customWidth="1"/>
    <col min="2819" max="2821" width="11.7109375" style="241" bestFit="1" customWidth="1"/>
    <col min="2822" max="2822" width="3.7109375" style="241" customWidth="1"/>
    <col min="2823" max="2824" width="13.7109375" style="241" customWidth="1"/>
    <col min="2825" max="2826" width="11.7109375" style="241" customWidth="1"/>
    <col min="2827" max="3072" width="6.42578125" style="241"/>
    <col min="3073" max="3073" width="0" style="241" hidden="1" customWidth="1"/>
    <col min="3074" max="3074" width="33.7109375" style="241" customWidth="1"/>
    <col min="3075" max="3077" width="11.7109375" style="241" bestFit="1" customWidth="1"/>
    <col min="3078" max="3078" width="3.7109375" style="241" customWidth="1"/>
    <col min="3079" max="3080" width="13.7109375" style="241" customWidth="1"/>
    <col min="3081" max="3082" width="11.7109375" style="241" customWidth="1"/>
    <col min="3083" max="3328" width="6.42578125" style="241"/>
    <col min="3329" max="3329" width="0" style="241" hidden="1" customWidth="1"/>
    <col min="3330" max="3330" width="33.7109375" style="241" customWidth="1"/>
    <col min="3331" max="3333" width="11.7109375" style="241" bestFit="1" customWidth="1"/>
    <col min="3334" max="3334" width="3.7109375" style="241" customWidth="1"/>
    <col min="3335" max="3336" width="13.7109375" style="241" customWidth="1"/>
    <col min="3337" max="3338" width="11.7109375" style="241" customWidth="1"/>
    <col min="3339" max="3584" width="6.42578125" style="241"/>
    <col min="3585" max="3585" width="0" style="241" hidden="1" customWidth="1"/>
    <col min="3586" max="3586" width="33.7109375" style="241" customWidth="1"/>
    <col min="3587" max="3589" width="11.7109375" style="241" bestFit="1" customWidth="1"/>
    <col min="3590" max="3590" width="3.7109375" style="241" customWidth="1"/>
    <col min="3591" max="3592" width="13.7109375" style="241" customWidth="1"/>
    <col min="3593" max="3594" width="11.7109375" style="241" customWidth="1"/>
    <col min="3595" max="3840" width="6.42578125" style="241"/>
    <col min="3841" max="3841" width="0" style="241" hidden="1" customWidth="1"/>
    <col min="3842" max="3842" width="33.7109375" style="241" customWidth="1"/>
    <col min="3843" max="3845" width="11.7109375" style="241" bestFit="1" customWidth="1"/>
    <col min="3846" max="3846" width="3.7109375" style="241" customWidth="1"/>
    <col min="3847" max="3848" width="13.7109375" style="241" customWidth="1"/>
    <col min="3849" max="3850" width="11.7109375" style="241" customWidth="1"/>
    <col min="3851" max="4096" width="6.42578125" style="241"/>
    <col min="4097" max="4097" width="0" style="241" hidden="1" customWidth="1"/>
    <col min="4098" max="4098" width="33.7109375" style="241" customWidth="1"/>
    <col min="4099" max="4101" width="11.7109375" style="241" bestFit="1" customWidth="1"/>
    <col min="4102" max="4102" width="3.7109375" style="241" customWidth="1"/>
    <col min="4103" max="4104" width="13.7109375" style="241" customWidth="1"/>
    <col min="4105" max="4106" width="11.7109375" style="241" customWidth="1"/>
    <col min="4107" max="4352" width="6.42578125" style="241"/>
    <col min="4353" max="4353" width="0" style="241" hidden="1" customWidth="1"/>
    <col min="4354" max="4354" width="33.7109375" style="241" customWidth="1"/>
    <col min="4355" max="4357" width="11.7109375" style="241" bestFit="1" customWidth="1"/>
    <col min="4358" max="4358" width="3.7109375" style="241" customWidth="1"/>
    <col min="4359" max="4360" width="13.7109375" style="241" customWidth="1"/>
    <col min="4361" max="4362" width="11.7109375" style="241" customWidth="1"/>
    <col min="4363" max="4608" width="6.42578125" style="241"/>
    <col min="4609" max="4609" width="0" style="241" hidden="1" customWidth="1"/>
    <col min="4610" max="4610" width="33.7109375" style="241" customWidth="1"/>
    <col min="4611" max="4613" width="11.7109375" style="241" bestFit="1" customWidth="1"/>
    <col min="4614" max="4614" width="3.7109375" style="241" customWidth="1"/>
    <col min="4615" max="4616" width="13.7109375" style="241" customWidth="1"/>
    <col min="4617" max="4618" width="11.7109375" style="241" customWidth="1"/>
    <col min="4619" max="4864" width="6.42578125" style="241"/>
    <col min="4865" max="4865" width="0" style="241" hidden="1" customWidth="1"/>
    <col min="4866" max="4866" width="33.7109375" style="241" customWidth="1"/>
    <col min="4867" max="4869" width="11.7109375" style="241" bestFit="1" customWidth="1"/>
    <col min="4870" max="4870" width="3.7109375" style="241" customWidth="1"/>
    <col min="4871" max="4872" width="13.7109375" style="241" customWidth="1"/>
    <col min="4873" max="4874" width="11.7109375" style="241" customWidth="1"/>
    <col min="4875" max="5120" width="6.42578125" style="241"/>
    <col min="5121" max="5121" width="0" style="241" hidden="1" customWidth="1"/>
    <col min="5122" max="5122" width="33.7109375" style="241" customWidth="1"/>
    <col min="5123" max="5125" width="11.7109375" style="241" bestFit="1" customWidth="1"/>
    <col min="5126" max="5126" width="3.7109375" style="241" customWidth="1"/>
    <col min="5127" max="5128" width="13.7109375" style="241" customWidth="1"/>
    <col min="5129" max="5130" width="11.7109375" style="241" customWidth="1"/>
    <col min="5131" max="5376" width="6.42578125" style="241"/>
    <col min="5377" max="5377" width="0" style="241" hidden="1" customWidth="1"/>
    <col min="5378" max="5378" width="33.7109375" style="241" customWidth="1"/>
    <col min="5379" max="5381" width="11.7109375" style="241" bestFit="1" customWidth="1"/>
    <col min="5382" max="5382" width="3.7109375" style="241" customWidth="1"/>
    <col min="5383" max="5384" width="13.7109375" style="241" customWidth="1"/>
    <col min="5385" max="5386" width="11.7109375" style="241" customWidth="1"/>
    <col min="5387" max="5632" width="6.42578125" style="241"/>
    <col min="5633" max="5633" width="0" style="241" hidden="1" customWidth="1"/>
    <col min="5634" max="5634" width="33.7109375" style="241" customWidth="1"/>
    <col min="5635" max="5637" width="11.7109375" style="241" bestFit="1" customWidth="1"/>
    <col min="5638" max="5638" width="3.7109375" style="241" customWidth="1"/>
    <col min="5639" max="5640" width="13.7109375" style="241" customWidth="1"/>
    <col min="5641" max="5642" width="11.7109375" style="241" customWidth="1"/>
    <col min="5643" max="5888" width="6.42578125" style="241"/>
    <col min="5889" max="5889" width="0" style="241" hidden="1" customWidth="1"/>
    <col min="5890" max="5890" width="33.7109375" style="241" customWidth="1"/>
    <col min="5891" max="5893" width="11.7109375" style="241" bestFit="1" customWidth="1"/>
    <col min="5894" max="5894" width="3.7109375" style="241" customWidth="1"/>
    <col min="5895" max="5896" width="13.7109375" style="241" customWidth="1"/>
    <col min="5897" max="5898" width="11.7109375" style="241" customWidth="1"/>
    <col min="5899" max="6144" width="6.42578125" style="241"/>
    <col min="6145" max="6145" width="0" style="241" hidden="1" customWidth="1"/>
    <col min="6146" max="6146" width="33.7109375" style="241" customWidth="1"/>
    <col min="6147" max="6149" width="11.7109375" style="241" bestFit="1" customWidth="1"/>
    <col min="6150" max="6150" width="3.7109375" style="241" customWidth="1"/>
    <col min="6151" max="6152" width="13.7109375" style="241" customWidth="1"/>
    <col min="6153" max="6154" width="11.7109375" style="241" customWidth="1"/>
    <col min="6155" max="6400" width="6.42578125" style="241"/>
    <col min="6401" max="6401" width="0" style="241" hidden="1" customWidth="1"/>
    <col min="6402" max="6402" width="33.7109375" style="241" customWidth="1"/>
    <col min="6403" max="6405" width="11.7109375" style="241" bestFit="1" customWidth="1"/>
    <col min="6406" max="6406" width="3.7109375" style="241" customWidth="1"/>
    <col min="6407" max="6408" width="13.7109375" style="241" customWidth="1"/>
    <col min="6409" max="6410" width="11.7109375" style="241" customWidth="1"/>
    <col min="6411" max="6656" width="6.42578125" style="241"/>
    <col min="6657" max="6657" width="0" style="241" hidden="1" customWidth="1"/>
    <col min="6658" max="6658" width="33.7109375" style="241" customWidth="1"/>
    <col min="6659" max="6661" width="11.7109375" style="241" bestFit="1" customWidth="1"/>
    <col min="6662" max="6662" width="3.7109375" style="241" customWidth="1"/>
    <col min="6663" max="6664" width="13.7109375" style="241" customWidth="1"/>
    <col min="6665" max="6666" width="11.7109375" style="241" customWidth="1"/>
    <col min="6667" max="6912" width="6.42578125" style="241"/>
    <col min="6913" max="6913" width="0" style="241" hidden="1" customWidth="1"/>
    <col min="6914" max="6914" width="33.7109375" style="241" customWidth="1"/>
    <col min="6915" max="6917" width="11.7109375" style="241" bestFit="1" customWidth="1"/>
    <col min="6918" max="6918" width="3.7109375" style="241" customWidth="1"/>
    <col min="6919" max="6920" width="13.7109375" style="241" customWidth="1"/>
    <col min="6921" max="6922" width="11.7109375" style="241" customWidth="1"/>
    <col min="6923" max="7168" width="6.42578125" style="241"/>
    <col min="7169" max="7169" width="0" style="241" hidden="1" customWidth="1"/>
    <col min="7170" max="7170" width="33.7109375" style="241" customWidth="1"/>
    <col min="7171" max="7173" width="11.7109375" style="241" bestFit="1" customWidth="1"/>
    <col min="7174" max="7174" width="3.7109375" style="241" customWidth="1"/>
    <col min="7175" max="7176" width="13.7109375" style="241" customWidth="1"/>
    <col min="7177" max="7178" width="11.7109375" style="241" customWidth="1"/>
    <col min="7179" max="7424" width="6.42578125" style="241"/>
    <col min="7425" max="7425" width="0" style="241" hidden="1" customWidth="1"/>
    <col min="7426" max="7426" width="33.7109375" style="241" customWidth="1"/>
    <col min="7427" max="7429" width="11.7109375" style="241" bestFit="1" customWidth="1"/>
    <col min="7430" max="7430" width="3.7109375" style="241" customWidth="1"/>
    <col min="7431" max="7432" width="13.7109375" style="241" customWidth="1"/>
    <col min="7433" max="7434" width="11.7109375" style="241" customWidth="1"/>
    <col min="7435" max="7680" width="6.42578125" style="241"/>
    <col min="7681" max="7681" width="0" style="241" hidden="1" customWidth="1"/>
    <col min="7682" max="7682" width="33.7109375" style="241" customWidth="1"/>
    <col min="7683" max="7685" width="11.7109375" style="241" bestFit="1" customWidth="1"/>
    <col min="7686" max="7686" width="3.7109375" style="241" customWidth="1"/>
    <col min="7687" max="7688" width="13.7109375" style="241" customWidth="1"/>
    <col min="7689" max="7690" width="11.7109375" style="241" customWidth="1"/>
    <col min="7691" max="7936" width="6.42578125" style="241"/>
    <col min="7937" max="7937" width="0" style="241" hidden="1" customWidth="1"/>
    <col min="7938" max="7938" width="33.7109375" style="241" customWidth="1"/>
    <col min="7939" max="7941" width="11.7109375" style="241" bestFit="1" customWidth="1"/>
    <col min="7942" max="7942" width="3.7109375" style="241" customWidth="1"/>
    <col min="7943" max="7944" width="13.7109375" style="241" customWidth="1"/>
    <col min="7945" max="7946" width="11.7109375" style="241" customWidth="1"/>
    <col min="7947" max="8192" width="6.42578125" style="241"/>
    <col min="8193" max="8193" width="0" style="241" hidden="1" customWidth="1"/>
    <col min="8194" max="8194" width="33.7109375" style="241" customWidth="1"/>
    <col min="8195" max="8197" width="11.7109375" style="241" bestFit="1" customWidth="1"/>
    <col min="8198" max="8198" width="3.7109375" style="241" customWidth="1"/>
    <col min="8199" max="8200" width="13.7109375" style="241" customWidth="1"/>
    <col min="8201" max="8202" width="11.7109375" style="241" customWidth="1"/>
    <col min="8203" max="8448" width="6.42578125" style="241"/>
    <col min="8449" max="8449" width="0" style="241" hidden="1" customWidth="1"/>
    <col min="8450" max="8450" width="33.7109375" style="241" customWidth="1"/>
    <col min="8451" max="8453" width="11.7109375" style="241" bestFit="1" customWidth="1"/>
    <col min="8454" max="8454" width="3.7109375" style="241" customWidth="1"/>
    <col min="8455" max="8456" width="13.7109375" style="241" customWidth="1"/>
    <col min="8457" max="8458" width="11.7109375" style="241" customWidth="1"/>
    <col min="8459" max="8704" width="6.42578125" style="241"/>
    <col min="8705" max="8705" width="0" style="241" hidden="1" customWidth="1"/>
    <col min="8706" max="8706" width="33.7109375" style="241" customWidth="1"/>
    <col min="8707" max="8709" width="11.7109375" style="241" bestFit="1" customWidth="1"/>
    <col min="8710" max="8710" width="3.7109375" style="241" customWidth="1"/>
    <col min="8711" max="8712" width="13.7109375" style="241" customWidth="1"/>
    <col min="8713" max="8714" width="11.7109375" style="241" customWidth="1"/>
    <col min="8715" max="8960" width="6.42578125" style="241"/>
    <col min="8961" max="8961" width="0" style="241" hidden="1" customWidth="1"/>
    <col min="8962" max="8962" width="33.7109375" style="241" customWidth="1"/>
    <col min="8963" max="8965" width="11.7109375" style="241" bestFit="1" customWidth="1"/>
    <col min="8966" max="8966" width="3.7109375" style="241" customWidth="1"/>
    <col min="8967" max="8968" width="13.7109375" style="241" customWidth="1"/>
    <col min="8969" max="8970" width="11.7109375" style="241" customWidth="1"/>
    <col min="8971" max="9216" width="6.42578125" style="241"/>
    <col min="9217" max="9217" width="0" style="241" hidden="1" customWidth="1"/>
    <col min="9218" max="9218" width="33.7109375" style="241" customWidth="1"/>
    <col min="9219" max="9221" width="11.7109375" style="241" bestFit="1" customWidth="1"/>
    <col min="9222" max="9222" width="3.7109375" style="241" customWidth="1"/>
    <col min="9223" max="9224" width="13.7109375" style="241" customWidth="1"/>
    <col min="9225" max="9226" width="11.7109375" style="241" customWidth="1"/>
    <col min="9227" max="9472" width="6.42578125" style="241"/>
    <col min="9473" max="9473" width="0" style="241" hidden="1" customWidth="1"/>
    <col min="9474" max="9474" width="33.7109375" style="241" customWidth="1"/>
    <col min="9475" max="9477" width="11.7109375" style="241" bestFit="1" customWidth="1"/>
    <col min="9478" max="9478" width="3.7109375" style="241" customWidth="1"/>
    <col min="9479" max="9480" width="13.7109375" style="241" customWidth="1"/>
    <col min="9481" max="9482" width="11.7109375" style="241" customWidth="1"/>
    <col min="9483" max="9728" width="6.42578125" style="241"/>
    <col min="9729" max="9729" width="0" style="241" hidden="1" customWidth="1"/>
    <col min="9730" max="9730" width="33.7109375" style="241" customWidth="1"/>
    <col min="9731" max="9733" width="11.7109375" style="241" bestFit="1" customWidth="1"/>
    <col min="9734" max="9734" width="3.7109375" style="241" customWidth="1"/>
    <col min="9735" max="9736" width="13.7109375" style="241" customWidth="1"/>
    <col min="9737" max="9738" width="11.7109375" style="241" customWidth="1"/>
    <col min="9739" max="9984" width="6.42578125" style="241"/>
    <col min="9985" max="9985" width="0" style="241" hidden="1" customWidth="1"/>
    <col min="9986" max="9986" width="33.7109375" style="241" customWidth="1"/>
    <col min="9987" max="9989" width="11.7109375" style="241" bestFit="1" customWidth="1"/>
    <col min="9990" max="9990" width="3.7109375" style="241" customWidth="1"/>
    <col min="9991" max="9992" width="13.7109375" style="241" customWidth="1"/>
    <col min="9993" max="9994" width="11.7109375" style="241" customWidth="1"/>
    <col min="9995" max="10240" width="6.42578125" style="241"/>
    <col min="10241" max="10241" width="0" style="241" hidden="1" customWidth="1"/>
    <col min="10242" max="10242" width="33.7109375" style="241" customWidth="1"/>
    <col min="10243" max="10245" width="11.7109375" style="241" bestFit="1" customWidth="1"/>
    <col min="10246" max="10246" width="3.7109375" style="241" customWidth="1"/>
    <col min="10247" max="10248" width="13.7109375" style="241" customWidth="1"/>
    <col min="10249" max="10250" width="11.7109375" style="241" customWidth="1"/>
    <col min="10251" max="10496" width="6.42578125" style="241"/>
    <col min="10497" max="10497" width="0" style="241" hidden="1" customWidth="1"/>
    <col min="10498" max="10498" width="33.7109375" style="241" customWidth="1"/>
    <col min="10499" max="10501" width="11.7109375" style="241" bestFit="1" customWidth="1"/>
    <col min="10502" max="10502" width="3.7109375" style="241" customWidth="1"/>
    <col min="10503" max="10504" width="13.7109375" style="241" customWidth="1"/>
    <col min="10505" max="10506" width="11.7109375" style="241" customWidth="1"/>
    <col min="10507" max="10752" width="6.42578125" style="241"/>
    <col min="10753" max="10753" width="0" style="241" hidden="1" customWidth="1"/>
    <col min="10754" max="10754" width="33.7109375" style="241" customWidth="1"/>
    <col min="10755" max="10757" width="11.7109375" style="241" bestFit="1" customWidth="1"/>
    <col min="10758" max="10758" width="3.7109375" style="241" customWidth="1"/>
    <col min="10759" max="10760" width="13.7109375" style="241" customWidth="1"/>
    <col min="10761" max="10762" width="11.7109375" style="241" customWidth="1"/>
    <col min="10763" max="11008" width="6.42578125" style="241"/>
    <col min="11009" max="11009" width="0" style="241" hidden="1" customWidth="1"/>
    <col min="11010" max="11010" width="33.7109375" style="241" customWidth="1"/>
    <col min="11011" max="11013" width="11.7109375" style="241" bestFit="1" customWidth="1"/>
    <col min="11014" max="11014" width="3.7109375" style="241" customWidth="1"/>
    <col min="11015" max="11016" width="13.7109375" style="241" customWidth="1"/>
    <col min="11017" max="11018" width="11.7109375" style="241" customWidth="1"/>
    <col min="11019" max="11264" width="6.42578125" style="241"/>
    <col min="11265" max="11265" width="0" style="241" hidden="1" customWidth="1"/>
    <col min="11266" max="11266" width="33.7109375" style="241" customWidth="1"/>
    <col min="11267" max="11269" width="11.7109375" style="241" bestFit="1" customWidth="1"/>
    <col min="11270" max="11270" width="3.7109375" style="241" customWidth="1"/>
    <col min="11271" max="11272" width="13.7109375" style="241" customWidth="1"/>
    <col min="11273" max="11274" width="11.7109375" style="241" customWidth="1"/>
    <col min="11275" max="11520" width="6.42578125" style="241"/>
    <col min="11521" max="11521" width="0" style="241" hidden="1" customWidth="1"/>
    <col min="11522" max="11522" width="33.7109375" style="241" customWidth="1"/>
    <col min="11523" max="11525" width="11.7109375" style="241" bestFit="1" customWidth="1"/>
    <col min="11526" max="11526" width="3.7109375" style="241" customWidth="1"/>
    <col min="11527" max="11528" width="13.7109375" style="241" customWidth="1"/>
    <col min="11529" max="11530" width="11.7109375" style="241" customWidth="1"/>
    <col min="11531" max="11776" width="6.42578125" style="241"/>
    <col min="11777" max="11777" width="0" style="241" hidden="1" customWidth="1"/>
    <col min="11778" max="11778" width="33.7109375" style="241" customWidth="1"/>
    <col min="11779" max="11781" width="11.7109375" style="241" bestFit="1" customWidth="1"/>
    <col min="11782" max="11782" width="3.7109375" style="241" customWidth="1"/>
    <col min="11783" max="11784" width="13.7109375" style="241" customWidth="1"/>
    <col min="11785" max="11786" width="11.7109375" style="241" customWidth="1"/>
    <col min="11787" max="12032" width="6.42578125" style="241"/>
    <col min="12033" max="12033" width="0" style="241" hidden="1" customWidth="1"/>
    <col min="12034" max="12034" width="33.7109375" style="241" customWidth="1"/>
    <col min="12035" max="12037" width="11.7109375" style="241" bestFit="1" customWidth="1"/>
    <col min="12038" max="12038" width="3.7109375" style="241" customWidth="1"/>
    <col min="12039" max="12040" width="13.7109375" style="241" customWidth="1"/>
    <col min="12041" max="12042" width="11.7109375" style="241" customWidth="1"/>
    <col min="12043" max="12288" width="6.42578125" style="241"/>
    <col min="12289" max="12289" width="0" style="241" hidden="1" customWidth="1"/>
    <col min="12290" max="12290" width="33.7109375" style="241" customWidth="1"/>
    <col min="12291" max="12293" width="11.7109375" style="241" bestFit="1" customWidth="1"/>
    <col min="12294" max="12294" width="3.7109375" style="241" customWidth="1"/>
    <col min="12295" max="12296" width="13.7109375" style="241" customWidth="1"/>
    <col min="12297" max="12298" width="11.7109375" style="241" customWidth="1"/>
    <col min="12299" max="12544" width="6.42578125" style="241"/>
    <col min="12545" max="12545" width="0" style="241" hidden="1" customWidth="1"/>
    <col min="12546" max="12546" width="33.7109375" style="241" customWidth="1"/>
    <col min="12547" max="12549" width="11.7109375" style="241" bestFit="1" customWidth="1"/>
    <col min="12550" max="12550" width="3.7109375" style="241" customWidth="1"/>
    <col min="12551" max="12552" width="13.7109375" style="241" customWidth="1"/>
    <col min="12553" max="12554" width="11.7109375" style="241" customWidth="1"/>
    <col min="12555" max="12800" width="6.42578125" style="241"/>
    <col min="12801" max="12801" width="0" style="241" hidden="1" customWidth="1"/>
    <col min="12802" max="12802" width="33.7109375" style="241" customWidth="1"/>
    <col min="12803" max="12805" width="11.7109375" style="241" bestFit="1" customWidth="1"/>
    <col min="12806" max="12806" width="3.7109375" style="241" customWidth="1"/>
    <col min="12807" max="12808" width="13.7109375" style="241" customWidth="1"/>
    <col min="12809" max="12810" width="11.7109375" style="241" customWidth="1"/>
    <col min="12811" max="13056" width="6.42578125" style="241"/>
    <col min="13057" max="13057" width="0" style="241" hidden="1" customWidth="1"/>
    <col min="13058" max="13058" width="33.7109375" style="241" customWidth="1"/>
    <col min="13059" max="13061" width="11.7109375" style="241" bestFit="1" customWidth="1"/>
    <col min="13062" max="13062" width="3.7109375" style="241" customWidth="1"/>
    <col min="13063" max="13064" width="13.7109375" style="241" customWidth="1"/>
    <col min="13065" max="13066" width="11.7109375" style="241" customWidth="1"/>
    <col min="13067" max="13312" width="6.42578125" style="241"/>
    <col min="13313" max="13313" width="0" style="241" hidden="1" customWidth="1"/>
    <col min="13314" max="13314" width="33.7109375" style="241" customWidth="1"/>
    <col min="13315" max="13317" width="11.7109375" style="241" bestFit="1" customWidth="1"/>
    <col min="13318" max="13318" width="3.7109375" style="241" customWidth="1"/>
    <col min="13319" max="13320" width="13.7109375" style="241" customWidth="1"/>
    <col min="13321" max="13322" width="11.7109375" style="241" customWidth="1"/>
    <col min="13323" max="13568" width="6.42578125" style="241"/>
    <col min="13569" max="13569" width="0" style="241" hidden="1" customWidth="1"/>
    <col min="13570" max="13570" width="33.7109375" style="241" customWidth="1"/>
    <col min="13571" max="13573" width="11.7109375" style="241" bestFit="1" customWidth="1"/>
    <col min="13574" max="13574" width="3.7109375" style="241" customWidth="1"/>
    <col min="13575" max="13576" width="13.7109375" style="241" customWidth="1"/>
    <col min="13577" max="13578" width="11.7109375" style="241" customWidth="1"/>
    <col min="13579" max="13824" width="6.42578125" style="241"/>
    <col min="13825" max="13825" width="0" style="241" hidden="1" customWidth="1"/>
    <col min="13826" max="13826" width="33.7109375" style="241" customWidth="1"/>
    <col min="13827" max="13829" width="11.7109375" style="241" bestFit="1" customWidth="1"/>
    <col min="13830" max="13830" width="3.7109375" style="241" customWidth="1"/>
    <col min="13831" max="13832" width="13.7109375" style="241" customWidth="1"/>
    <col min="13833" max="13834" width="11.7109375" style="241" customWidth="1"/>
    <col min="13835" max="14080" width="6.42578125" style="241"/>
    <col min="14081" max="14081" width="0" style="241" hidden="1" customWidth="1"/>
    <col min="14082" max="14082" width="33.7109375" style="241" customWidth="1"/>
    <col min="14083" max="14085" width="11.7109375" style="241" bestFit="1" customWidth="1"/>
    <col min="14086" max="14086" width="3.7109375" style="241" customWidth="1"/>
    <col min="14087" max="14088" width="13.7109375" style="241" customWidth="1"/>
    <col min="14089" max="14090" width="11.7109375" style="241" customWidth="1"/>
    <col min="14091" max="14336" width="6.42578125" style="241"/>
    <col min="14337" max="14337" width="0" style="241" hidden="1" customWidth="1"/>
    <col min="14338" max="14338" width="33.7109375" style="241" customWidth="1"/>
    <col min="14339" max="14341" width="11.7109375" style="241" bestFit="1" customWidth="1"/>
    <col min="14342" max="14342" width="3.7109375" style="241" customWidth="1"/>
    <col min="14343" max="14344" width="13.7109375" style="241" customWidth="1"/>
    <col min="14345" max="14346" width="11.7109375" style="241" customWidth="1"/>
    <col min="14347" max="14592" width="6.42578125" style="241"/>
    <col min="14593" max="14593" width="0" style="241" hidden="1" customWidth="1"/>
    <col min="14594" max="14594" width="33.7109375" style="241" customWidth="1"/>
    <col min="14595" max="14597" width="11.7109375" style="241" bestFit="1" customWidth="1"/>
    <col min="14598" max="14598" width="3.7109375" style="241" customWidth="1"/>
    <col min="14599" max="14600" width="13.7109375" style="241" customWidth="1"/>
    <col min="14601" max="14602" width="11.7109375" style="241" customWidth="1"/>
    <col min="14603" max="14848" width="6.42578125" style="241"/>
    <col min="14849" max="14849" width="0" style="241" hidden="1" customWidth="1"/>
    <col min="14850" max="14850" width="33.7109375" style="241" customWidth="1"/>
    <col min="14851" max="14853" width="11.7109375" style="241" bestFit="1" customWidth="1"/>
    <col min="14854" max="14854" width="3.7109375" style="241" customWidth="1"/>
    <col min="14855" max="14856" width="13.7109375" style="241" customWidth="1"/>
    <col min="14857" max="14858" width="11.7109375" style="241" customWidth="1"/>
    <col min="14859" max="15104" width="6.42578125" style="241"/>
    <col min="15105" max="15105" width="0" style="241" hidden="1" customWidth="1"/>
    <col min="15106" max="15106" width="33.7109375" style="241" customWidth="1"/>
    <col min="15107" max="15109" width="11.7109375" style="241" bestFit="1" customWidth="1"/>
    <col min="15110" max="15110" width="3.7109375" style="241" customWidth="1"/>
    <col min="15111" max="15112" width="13.7109375" style="241" customWidth="1"/>
    <col min="15113" max="15114" width="11.7109375" style="241" customWidth="1"/>
    <col min="15115" max="15360" width="6.42578125" style="241"/>
    <col min="15361" max="15361" width="0" style="241" hidden="1" customWidth="1"/>
    <col min="15362" max="15362" width="33.7109375" style="241" customWidth="1"/>
    <col min="15363" max="15365" width="11.7109375" style="241" bestFit="1" customWidth="1"/>
    <col min="15366" max="15366" width="3.7109375" style="241" customWidth="1"/>
    <col min="15367" max="15368" width="13.7109375" style="241" customWidth="1"/>
    <col min="15369" max="15370" width="11.7109375" style="241" customWidth="1"/>
    <col min="15371" max="15616" width="6.42578125" style="241"/>
    <col min="15617" max="15617" width="0" style="241" hidden="1" customWidth="1"/>
    <col min="15618" max="15618" width="33.7109375" style="241" customWidth="1"/>
    <col min="15619" max="15621" width="11.7109375" style="241" bestFit="1" customWidth="1"/>
    <col min="15622" max="15622" width="3.7109375" style="241" customWidth="1"/>
    <col min="15623" max="15624" width="13.7109375" style="241" customWidth="1"/>
    <col min="15625" max="15626" width="11.7109375" style="241" customWidth="1"/>
    <col min="15627" max="15872" width="6.42578125" style="241"/>
    <col min="15873" max="15873" width="0" style="241" hidden="1" customWidth="1"/>
    <col min="15874" max="15874" width="33.7109375" style="241" customWidth="1"/>
    <col min="15875" max="15877" width="11.7109375" style="241" bestFit="1" customWidth="1"/>
    <col min="15878" max="15878" width="3.7109375" style="241" customWidth="1"/>
    <col min="15879" max="15880" width="13.7109375" style="241" customWidth="1"/>
    <col min="15881" max="15882" width="11.7109375" style="241" customWidth="1"/>
    <col min="15883" max="16128" width="6.42578125" style="241"/>
    <col min="16129" max="16129" width="0" style="241" hidden="1" customWidth="1"/>
    <col min="16130" max="16130" width="33.7109375" style="241" customWidth="1"/>
    <col min="16131" max="16133" width="11.7109375" style="241" bestFit="1" customWidth="1"/>
    <col min="16134" max="16134" width="3.7109375" style="241" customWidth="1"/>
    <col min="16135" max="16136" width="13.7109375" style="241" customWidth="1"/>
    <col min="16137" max="16138" width="11.7109375" style="241" customWidth="1"/>
    <col min="16139" max="16384" width="6.42578125" style="241"/>
  </cols>
  <sheetData>
    <row r="1" spans="1:14" s="187" customFormat="1" ht="15" customHeight="1">
      <c r="A1" s="184"/>
      <c r="B1" s="2" t="s">
        <v>498</v>
      </c>
      <c r="C1" s="2"/>
      <c r="D1" s="55"/>
      <c r="E1" s="55"/>
      <c r="F1" s="55"/>
      <c r="G1" s="185"/>
      <c r="H1" s="185"/>
      <c r="I1" s="185"/>
      <c r="J1" s="40"/>
      <c r="K1" s="186"/>
      <c r="L1" s="186"/>
    </row>
    <row r="2" spans="1:14" s="187" customFormat="1" ht="15" customHeight="1">
      <c r="A2" s="184"/>
      <c r="B2" s="188"/>
      <c r="C2" s="55"/>
      <c r="D2" s="55"/>
      <c r="E2" s="55"/>
      <c r="F2" s="55"/>
      <c r="G2" s="185"/>
      <c r="H2" s="185"/>
      <c r="I2" s="185"/>
      <c r="J2" s="40"/>
      <c r="K2" s="186"/>
      <c r="L2" s="186"/>
    </row>
    <row r="3" spans="1:14" s="245" customFormat="1" ht="24" customHeight="1">
      <c r="A3" s="242"/>
      <c r="B3" s="191" t="s">
        <v>1</v>
      </c>
      <c r="C3" s="243" t="s">
        <v>501</v>
      </c>
      <c r="D3" s="244"/>
      <c r="E3" s="244"/>
      <c r="F3" s="194"/>
      <c r="G3" s="244" t="s">
        <v>502</v>
      </c>
      <c r="H3" s="244"/>
      <c r="I3" s="244"/>
      <c r="J3" s="244"/>
    </row>
    <row r="4" spans="1:14" s="252" customFormat="1" ht="42" customHeight="1" thickBot="1">
      <c r="A4" s="246"/>
      <c r="B4" s="11" t="s">
        <v>458</v>
      </c>
      <c r="C4" s="247">
        <v>2015</v>
      </c>
      <c r="D4" s="248">
        <v>2016</v>
      </c>
      <c r="E4" s="248">
        <v>2017</v>
      </c>
      <c r="F4" s="189"/>
      <c r="G4" s="249" t="s">
        <v>459</v>
      </c>
      <c r="H4" s="249" t="s">
        <v>462</v>
      </c>
      <c r="I4" s="249" t="s">
        <v>463</v>
      </c>
      <c r="J4" s="250" t="s">
        <v>185</v>
      </c>
      <c r="K4" s="251"/>
    </row>
    <row r="5" spans="1:14" s="253" customFormat="1" ht="15" customHeight="1" thickTop="1">
      <c r="B5" s="200" t="s">
        <v>405</v>
      </c>
      <c r="C5" s="254"/>
      <c r="D5" s="254"/>
      <c r="E5" s="254"/>
      <c r="F5" s="189"/>
      <c r="G5" s="201"/>
      <c r="H5" s="201"/>
      <c r="I5" s="202"/>
      <c r="J5" s="203"/>
      <c r="K5" s="255"/>
      <c r="L5" s="256"/>
    </row>
    <row r="6" spans="1:14" s="44" customFormat="1" ht="15" customHeight="1">
      <c r="A6" s="257" t="s">
        <v>464</v>
      </c>
      <c r="B6" s="205" t="s">
        <v>6</v>
      </c>
      <c r="C6" s="206">
        <v>3173700.9</v>
      </c>
      <c r="D6" s="206">
        <v>3262398</v>
      </c>
      <c r="E6" s="206">
        <v>3343440.9000000004</v>
      </c>
      <c r="F6" s="208"/>
      <c r="G6" s="206">
        <v>3433199.1999999997</v>
      </c>
      <c r="H6" s="206">
        <v>48879.199999999997</v>
      </c>
      <c r="I6" s="206">
        <v>0</v>
      </c>
      <c r="J6" s="207">
        <v>3482078.4000000004</v>
      </c>
      <c r="K6" s="258"/>
      <c r="L6" s="47"/>
    </row>
    <row r="7" spans="1:14" s="44" customFormat="1" ht="15" customHeight="1">
      <c r="A7" s="257" t="s">
        <v>465</v>
      </c>
      <c r="B7" s="205" t="s">
        <v>7</v>
      </c>
      <c r="C7" s="206">
        <v>254543.30000000002</v>
      </c>
      <c r="D7" s="206">
        <v>252329.5</v>
      </c>
      <c r="E7" s="206">
        <v>260024.1</v>
      </c>
      <c r="F7" s="208"/>
      <c r="G7" s="206">
        <v>264416.60000000003</v>
      </c>
      <c r="H7" s="206">
        <v>0</v>
      </c>
      <c r="I7" s="206">
        <v>0</v>
      </c>
      <c r="J7" s="207">
        <v>264416.59999999998</v>
      </c>
      <c r="K7" s="258"/>
      <c r="L7" s="47"/>
    </row>
    <row r="8" spans="1:14" s="44" customFormat="1" ht="15" customHeight="1">
      <c r="A8" s="257" t="s">
        <v>466</v>
      </c>
      <c r="B8" s="205" t="s">
        <v>8</v>
      </c>
      <c r="C8" s="206">
        <v>406084.4</v>
      </c>
      <c r="D8" s="206">
        <v>404753.60000000003</v>
      </c>
      <c r="E8" s="206">
        <v>397246.2</v>
      </c>
      <c r="F8" s="208"/>
      <c r="G8" s="206">
        <v>0</v>
      </c>
      <c r="H8" s="206">
        <v>2392611.5</v>
      </c>
      <c r="I8" s="206">
        <v>-1974506</v>
      </c>
      <c r="J8" s="207">
        <v>418105.5</v>
      </c>
      <c r="K8" s="258"/>
      <c r="L8" s="47"/>
    </row>
    <row r="9" spans="1:14" s="44" customFormat="1" ht="15" customHeight="1">
      <c r="A9" s="257" t="s">
        <v>467</v>
      </c>
      <c r="B9" s="205" t="s">
        <v>9</v>
      </c>
      <c r="C9" s="206">
        <v>256023.80000000002</v>
      </c>
      <c r="D9" s="206">
        <v>244535.7</v>
      </c>
      <c r="E9" s="206">
        <v>350701.80000000005</v>
      </c>
      <c r="F9" s="208"/>
      <c r="G9" s="206">
        <v>191101.6</v>
      </c>
      <c r="H9" s="206">
        <v>91966.500000000015</v>
      </c>
      <c r="I9" s="206">
        <v>0</v>
      </c>
      <c r="J9" s="207">
        <v>283068.09999999998</v>
      </c>
      <c r="K9" s="258"/>
      <c r="L9" s="47"/>
    </row>
    <row r="10" spans="1:14" s="44" customFormat="1" ht="15" customHeight="1">
      <c r="A10" s="257" t="s">
        <v>10</v>
      </c>
      <c r="B10" s="205" t="s">
        <v>10</v>
      </c>
      <c r="C10" s="206">
        <v>304688.5</v>
      </c>
      <c r="D10" s="206">
        <v>314037.39999999997</v>
      </c>
      <c r="E10" s="206">
        <v>314394.60000000003</v>
      </c>
      <c r="F10" s="208"/>
      <c r="G10" s="206">
        <v>256932.59999999998</v>
      </c>
      <c r="H10" s="206">
        <v>60046.899999999994</v>
      </c>
      <c r="I10" s="206">
        <v>-3469.6</v>
      </c>
      <c r="J10" s="207">
        <v>313509.90000000002</v>
      </c>
      <c r="K10" s="258"/>
      <c r="L10" s="47"/>
    </row>
    <row r="11" spans="1:14" s="44" customFormat="1" ht="15" customHeight="1">
      <c r="A11" s="257" t="s">
        <v>468</v>
      </c>
      <c r="B11" s="205" t="s">
        <v>11</v>
      </c>
      <c r="C11" s="206">
        <v>170756.1</v>
      </c>
      <c r="D11" s="206">
        <v>163733.1</v>
      </c>
      <c r="E11" s="206">
        <v>172813.9</v>
      </c>
      <c r="F11" s="208"/>
      <c r="G11" s="206">
        <v>103096.2</v>
      </c>
      <c r="H11" s="206">
        <v>85937.4</v>
      </c>
      <c r="I11" s="206">
        <v>0</v>
      </c>
      <c r="J11" s="207">
        <v>189033.59999999998</v>
      </c>
      <c r="K11" s="258"/>
      <c r="L11" s="47"/>
    </row>
    <row r="12" spans="1:14" s="44" customFormat="1" ht="15" customHeight="1">
      <c r="A12" s="257" t="s">
        <v>469</v>
      </c>
      <c r="B12" s="205" t="s">
        <v>12</v>
      </c>
      <c r="C12" s="206">
        <v>196808.6</v>
      </c>
      <c r="D12" s="206">
        <v>222776.19999999998</v>
      </c>
      <c r="E12" s="206">
        <v>265881.60000000003</v>
      </c>
      <c r="F12" s="208"/>
      <c r="G12" s="206">
        <v>317009.5</v>
      </c>
      <c r="H12" s="206">
        <v>1962.7</v>
      </c>
      <c r="I12" s="206">
        <v>0</v>
      </c>
      <c r="J12" s="207">
        <v>318972.2</v>
      </c>
      <c r="K12" s="258"/>
      <c r="L12" s="47"/>
    </row>
    <row r="13" spans="1:14" s="44" customFormat="1" ht="15" customHeight="1">
      <c r="A13" s="257" t="s">
        <v>470</v>
      </c>
      <c r="B13" s="205" t="s">
        <v>13</v>
      </c>
      <c r="C13" s="206">
        <v>133630.1</v>
      </c>
      <c r="D13" s="206">
        <v>138049.4</v>
      </c>
      <c r="E13" s="206">
        <v>144569.70000000001</v>
      </c>
      <c r="F13" s="208"/>
      <c r="G13" s="206">
        <v>88341.5</v>
      </c>
      <c r="H13" s="206">
        <v>72459.5</v>
      </c>
      <c r="I13" s="206">
        <v>0</v>
      </c>
      <c r="J13" s="207">
        <v>160801</v>
      </c>
      <c r="K13" s="258"/>
      <c r="L13" s="47"/>
    </row>
    <row r="14" spans="1:14" s="44" customFormat="1" ht="15" customHeight="1">
      <c r="A14" s="257" t="s">
        <v>14</v>
      </c>
      <c r="B14" s="205" t="s">
        <v>14</v>
      </c>
      <c r="C14" s="209">
        <v>28648</v>
      </c>
      <c r="D14" s="209">
        <v>19369.7</v>
      </c>
      <c r="E14" s="209">
        <v>43132.2</v>
      </c>
      <c r="F14" s="208"/>
      <c r="G14" s="209">
        <v>35339.100000000006</v>
      </c>
      <c r="H14" s="209">
        <v>16806.5</v>
      </c>
      <c r="I14" s="209">
        <v>0</v>
      </c>
      <c r="J14" s="210">
        <v>52145.599999999999</v>
      </c>
      <c r="K14" s="258"/>
      <c r="L14" s="47"/>
    </row>
    <row r="15" spans="1:14" s="44" customFormat="1" ht="15" customHeight="1">
      <c r="A15" s="253"/>
      <c r="B15" s="99"/>
      <c r="C15" s="211">
        <v>4924883.6999999983</v>
      </c>
      <c r="D15" s="211">
        <v>5021982.6000000006</v>
      </c>
      <c r="E15" s="211">
        <v>5292205</v>
      </c>
      <c r="F15" s="208"/>
      <c r="G15" s="211">
        <v>4689436.3</v>
      </c>
      <c r="H15" s="211">
        <v>2770670.2</v>
      </c>
      <c r="I15" s="211">
        <v>-1977975.6</v>
      </c>
      <c r="J15" s="212">
        <v>5482130.9000000004</v>
      </c>
      <c r="K15" s="258"/>
      <c r="L15" s="47"/>
      <c r="N15" s="259"/>
    </row>
    <row r="16" spans="1:14" s="44" customFormat="1" ht="12.75" customHeight="1">
      <c r="A16" s="253"/>
      <c r="B16" s="205"/>
      <c r="C16" s="219"/>
      <c r="D16" s="219"/>
      <c r="E16" s="219"/>
      <c r="F16" s="208"/>
      <c r="G16" s="214"/>
      <c r="H16" s="214"/>
      <c r="I16" s="215"/>
      <c r="J16" s="216"/>
      <c r="K16" s="258"/>
      <c r="L16" s="47"/>
    </row>
    <row r="17" spans="1:14" ht="15" customHeight="1">
      <c r="A17" s="260"/>
      <c r="B17" s="200" t="s">
        <v>471</v>
      </c>
      <c r="C17" s="217"/>
      <c r="D17" s="217"/>
      <c r="E17" s="217"/>
      <c r="F17" s="208"/>
      <c r="G17" s="217"/>
      <c r="H17" s="217"/>
      <c r="I17" s="217"/>
      <c r="J17" s="218"/>
    </row>
    <row r="18" spans="1:14" ht="15" customHeight="1">
      <c r="A18" s="261" t="s">
        <v>472</v>
      </c>
      <c r="B18" s="205" t="s">
        <v>473</v>
      </c>
      <c r="C18" s="206">
        <v>796793</v>
      </c>
      <c r="D18" s="206">
        <v>760413.1</v>
      </c>
      <c r="E18" s="206">
        <v>770774.3</v>
      </c>
      <c r="F18" s="208"/>
      <c r="G18" s="206">
        <v>397843.79999999981</v>
      </c>
      <c r="H18" s="206">
        <v>279469</v>
      </c>
      <c r="I18" s="206">
        <v>-1199.0999999999069</v>
      </c>
      <c r="J18" s="207">
        <v>676113.70000000007</v>
      </c>
    </row>
    <row r="19" spans="1:14" ht="15" customHeight="1">
      <c r="A19" s="260" t="s">
        <v>474</v>
      </c>
      <c r="B19" s="205" t="s">
        <v>203</v>
      </c>
      <c r="C19" s="206">
        <v>1024308.6</v>
      </c>
      <c r="D19" s="206">
        <v>1036114.9</v>
      </c>
      <c r="E19" s="206">
        <v>1098799</v>
      </c>
      <c r="F19" s="208"/>
      <c r="G19" s="206">
        <v>12847.8</v>
      </c>
      <c r="H19" s="206">
        <v>1064332.6000000001</v>
      </c>
      <c r="I19" s="206">
        <v>-678.4</v>
      </c>
      <c r="J19" s="207">
        <v>1076502.0000000002</v>
      </c>
    </row>
    <row r="20" spans="1:14" ht="15" customHeight="1">
      <c r="A20" s="260" t="s">
        <v>475</v>
      </c>
      <c r="B20" s="205" t="s">
        <v>476</v>
      </c>
      <c r="C20" s="206">
        <v>877133.8</v>
      </c>
      <c r="D20" s="206">
        <v>914671</v>
      </c>
      <c r="E20" s="206">
        <v>1010197.3</v>
      </c>
      <c r="F20" s="208"/>
      <c r="G20" s="206">
        <v>443385.2</v>
      </c>
      <c r="H20" s="206">
        <v>573563.69999999995</v>
      </c>
      <c r="I20" s="206">
        <v>-438.5</v>
      </c>
      <c r="J20" s="207">
        <v>1016510.3999999999</v>
      </c>
    </row>
    <row r="21" spans="1:14" ht="15" customHeight="1">
      <c r="A21" s="260" t="s">
        <v>477</v>
      </c>
      <c r="B21" s="205" t="s">
        <v>478</v>
      </c>
      <c r="C21" s="206">
        <v>420822.5</v>
      </c>
      <c r="D21" s="206">
        <v>440135.1</v>
      </c>
      <c r="E21" s="206">
        <v>406565.7</v>
      </c>
      <c r="F21" s="208"/>
      <c r="G21" s="206">
        <v>227683.6</v>
      </c>
      <c r="H21" s="206">
        <v>239732.2</v>
      </c>
      <c r="I21" s="206">
        <v>-833.7</v>
      </c>
      <c r="J21" s="207">
        <v>466582.10000000003</v>
      </c>
    </row>
    <row r="22" spans="1:14" ht="15" customHeight="1">
      <c r="A22" s="260" t="s">
        <v>479</v>
      </c>
      <c r="B22" s="205" t="s">
        <v>480</v>
      </c>
      <c r="C22" s="206">
        <v>93589.1</v>
      </c>
      <c r="D22" s="206">
        <v>91318.2</v>
      </c>
      <c r="E22" s="206">
        <v>91958.3</v>
      </c>
      <c r="F22" s="208"/>
      <c r="G22" s="206">
        <v>64579.3</v>
      </c>
      <c r="H22" s="206">
        <v>30412.5</v>
      </c>
      <c r="I22" s="206">
        <v>0</v>
      </c>
      <c r="J22" s="207">
        <v>94991.8</v>
      </c>
    </row>
    <row r="23" spans="1:14" ht="25.5">
      <c r="A23" s="260" t="s">
        <v>481</v>
      </c>
      <c r="B23" s="222" t="s">
        <v>482</v>
      </c>
      <c r="C23" s="206">
        <v>172959.1</v>
      </c>
      <c r="D23" s="206">
        <v>198651.9</v>
      </c>
      <c r="E23" s="206">
        <v>191781.2</v>
      </c>
      <c r="F23" s="208"/>
      <c r="G23" s="206">
        <v>128356.7</v>
      </c>
      <c r="H23" s="206">
        <v>72624.399999999994</v>
      </c>
      <c r="I23" s="206">
        <v>-267.7</v>
      </c>
      <c r="J23" s="207">
        <v>200713.39999999997</v>
      </c>
    </row>
    <row r="24" spans="1:14" ht="15" customHeight="1">
      <c r="A24" s="260" t="s">
        <v>483</v>
      </c>
      <c r="B24" s="205" t="s">
        <v>102</v>
      </c>
      <c r="C24" s="206">
        <v>540438</v>
      </c>
      <c r="D24" s="206">
        <v>567882.69999999995</v>
      </c>
      <c r="E24" s="206">
        <v>628324.9</v>
      </c>
      <c r="F24" s="208"/>
      <c r="G24" s="206">
        <v>488012.3</v>
      </c>
      <c r="H24" s="206">
        <v>107774.6</v>
      </c>
      <c r="I24" s="206">
        <v>-52.2</v>
      </c>
      <c r="J24" s="207">
        <v>595734.70000000007</v>
      </c>
    </row>
    <row r="25" spans="1:14" ht="15" customHeight="1">
      <c r="A25" s="260" t="s">
        <v>484</v>
      </c>
      <c r="B25" s="223" t="s">
        <v>182</v>
      </c>
      <c r="C25" s="209">
        <v>377064.7</v>
      </c>
      <c r="D25" s="209">
        <v>382947</v>
      </c>
      <c r="E25" s="209">
        <v>389789</v>
      </c>
      <c r="F25" s="208"/>
      <c r="G25" s="209">
        <v>264452.5</v>
      </c>
      <c r="H25" s="209">
        <v>132713.29999999999</v>
      </c>
      <c r="I25" s="209">
        <v>0</v>
      </c>
      <c r="J25" s="210">
        <v>397165.8</v>
      </c>
      <c r="K25" s="239"/>
    </row>
    <row r="26" spans="1:14" ht="15" customHeight="1">
      <c r="A26" s="260" t="s">
        <v>485</v>
      </c>
      <c r="B26" s="99"/>
      <c r="C26" s="211">
        <v>4303108.8000000007</v>
      </c>
      <c r="D26" s="211">
        <v>4392133.9000000004</v>
      </c>
      <c r="E26" s="211">
        <v>4588189.7</v>
      </c>
      <c r="F26" s="208"/>
      <c r="G26" s="211">
        <v>2027161.2000000002</v>
      </c>
      <c r="H26" s="211">
        <v>2500622.2999999998</v>
      </c>
      <c r="I26" s="211">
        <v>-3469.5999999999995</v>
      </c>
      <c r="J26" s="212">
        <v>4524313.9000000004</v>
      </c>
      <c r="K26" s="239"/>
    </row>
    <row r="27" spans="1:14" ht="12.75" customHeight="1">
      <c r="B27" s="205"/>
      <c r="C27" s="219"/>
      <c r="D27" s="219"/>
      <c r="E27" s="219"/>
      <c r="F27" s="208"/>
      <c r="G27" s="206"/>
      <c r="H27" s="206"/>
      <c r="I27" s="206"/>
      <c r="J27" s="207"/>
      <c r="K27" s="239"/>
    </row>
    <row r="28" spans="1:14" s="265" customFormat="1" ht="25.5">
      <c r="A28" s="262" t="s">
        <v>486</v>
      </c>
      <c r="B28" s="226" t="s">
        <v>487</v>
      </c>
      <c r="C28" s="263">
        <v>0</v>
      </c>
      <c r="D28" s="227">
        <v>0</v>
      </c>
      <c r="E28" s="227">
        <v>0</v>
      </c>
      <c r="F28" s="208"/>
      <c r="G28" s="227">
        <v>1974506</v>
      </c>
      <c r="H28" s="227">
        <v>0</v>
      </c>
      <c r="I28" s="227">
        <v>-1974506</v>
      </c>
      <c r="J28" s="218">
        <v>0</v>
      </c>
      <c r="K28" s="264"/>
    </row>
    <row r="29" spans="1:14" s="240" customFormat="1" ht="12.75" customHeight="1">
      <c r="A29" s="260"/>
      <c r="B29" s="226"/>
      <c r="C29" s="263"/>
      <c r="D29" s="227"/>
      <c r="E29" s="227"/>
      <c r="F29" s="208"/>
      <c r="G29" s="227"/>
      <c r="H29" s="227"/>
      <c r="I29" s="227"/>
      <c r="J29" s="218"/>
      <c r="K29" s="239"/>
      <c r="M29" s="241"/>
      <c r="N29" s="241"/>
    </row>
    <row r="30" spans="1:14" s="265" customFormat="1" ht="25.5">
      <c r="A30" s="262"/>
      <c r="B30" s="230" t="s">
        <v>488</v>
      </c>
      <c r="C30" s="211">
        <v>621774.89999999758</v>
      </c>
      <c r="D30" s="211">
        <v>629848.70000000019</v>
      </c>
      <c r="E30" s="211">
        <v>704015.29999999981</v>
      </c>
      <c r="F30" s="208"/>
      <c r="G30" s="211">
        <v>687769.09999999963</v>
      </c>
      <c r="H30" s="211">
        <v>270047.90000000037</v>
      </c>
      <c r="I30" s="211">
        <v>0</v>
      </c>
      <c r="J30" s="212">
        <v>957817</v>
      </c>
      <c r="K30" s="264"/>
      <c r="M30" s="266"/>
      <c r="N30" s="266"/>
    </row>
    <row r="31" spans="1:14" s="265" customFormat="1" ht="12.75" customHeight="1">
      <c r="A31" s="262"/>
      <c r="B31" s="226"/>
      <c r="C31" s="263"/>
      <c r="D31" s="227"/>
      <c r="E31" s="227"/>
      <c r="F31" s="208"/>
      <c r="G31" s="227"/>
      <c r="H31" s="227"/>
      <c r="I31" s="227"/>
      <c r="J31" s="218"/>
      <c r="K31" s="264"/>
      <c r="M31" s="266"/>
      <c r="N31" s="266"/>
    </row>
    <row r="32" spans="1:14" s="265" customFormat="1" ht="15" customHeight="1">
      <c r="A32" s="262"/>
      <c r="B32" s="226" t="s">
        <v>489</v>
      </c>
      <c r="C32" s="263"/>
      <c r="D32" s="227"/>
      <c r="E32" s="227"/>
      <c r="F32" s="208"/>
      <c r="G32" s="227"/>
      <c r="H32" s="227"/>
      <c r="I32" s="227"/>
      <c r="J32" s="218"/>
      <c r="K32" s="264"/>
      <c r="M32" s="266"/>
      <c r="N32" s="266"/>
    </row>
    <row r="33" spans="1:14" s="240" customFormat="1" ht="15" customHeight="1">
      <c r="A33" s="260" t="s">
        <v>490</v>
      </c>
      <c r="B33" s="222" t="s">
        <v>183</v>
      </c>
      <c r="C33" s="206">
        <v>-387158.8</v>
      </c>
      <c r="D33" s="206">
        <v>-449312.4</v>
      </c>
      <c r="E33" s="206">
        <v>-463853.6</v>
      </c>
      <c r="F33" s="208"/>
      <c r="G33" s="206">
        <v>-312999.90000000002</v>
      </c>
      <c r="H33" s="206">
        <v>-160755.6</v>
      </c>
      <c r="I33" s="206"/>
      <c r="J33" s="207">
        <v>-473755.5</v>
      </c>
      <c r="K33" s="239"/>
      <c r="M33" s="241"/>
      <c r="N33" s="241"/>
    </row>
    <row r="34" spans="1:14" ht="12.75" customHeight="1">
      <c r="A34" s="260"/>
      <c r="B34" s="222"/>
      <c r="C34" s="206"/>
      <c r="D34" s="206"/>
      <c r="E34" s="206"/>
      <c r="F34" s="208"/>
      <c r="G34" s="206"/>
      <c r="H34" s="206"/>
      <c r="I34" s="206"/>
      <c r="J34" s="207"/>
      <c r="K34" s="239"/>
    </row>
    <row r="35" spans="1:14" ht="15" customHeight="1">
      <c r="A35" s="260"/>
      <c r="B35" s="200" t="s">
        <v>280</v>
      </c>
      <c r="C35" s="206"/>
      <c r="D35" s="206"/>
      <c r="E35" s="206"/>
      <c r="F35" s="208"/>
      <c r="G35" s="206"/>
      <c r="H35" s="206"/>
      <c r="I35" s="206"/>
      <c r="J35" s="207"/>
      <c r="K35" s="239"/>
    </row>
    <row r="36" spans="1:14" ht="25.5">
      <c r="A36" s="260" t="s">
        <v>491</v>
      </c>
      <c r="B36" s="222" t="s">
        <v>492</v>
      </c>
      <c r="C36" s="206">
        <v>-129443.4</v>
      </c>
      <c r="D36" s="206">
        <v>-240545.6</v>
      </c>
      <c r="E36" s="206">
        <v>-333615.89999999997</v>
      </c>
      <c r="F36" s="208"/>
      <c r="G36" s="206">
        <v>-244372.2</v>
      </c>
      <c r="H36" s="206">
        <v>-127817.5</v>
      </c>
      <c r="I36" s="206"/>
      <c r="J36" s="207">
        <v>-372189.7</v>
      </c>
      <c r="K36" s="237"/>
      <c r="L36" s="241"/>
    </row>
    <row r="37" spans="1:14" ht="25.5" customHeight="1">
      <c r="A37" s="260" t="s">
        <v>493</v>
      </c>
      <c r="B37" s="222" t="s">
        <v>494</v>
      </c>
      <c r="C37" s="206">
        <v>41688.6</v>
      </c>
      <c r="D37" s="206">
        <v>68455</v>
      </c>
      <c r="E37" s="206">
        <v>141995.9</v>
      </c>
      <c r="F37" s="208"/>
      <c r="G37" s="206">
        <v>117957.1</v>
      </c>
      <c r="H37" s="206">
        <v>22.2</v>
      </c>
      <c r="I37" s="206"/>
      <c r="J37" s="207">
        <v>117979.3</v>
      </c>
      <c r="K37" s="237"/>
      <c r="L37" s="241"/>
    </row>
    <row r="38" spans="1:14" ht="25.5">
      <c r="A38" s="260" t="s">
        <v>495</v>
      </c>
      <c r="B38" s="222" t="s">
        <v>496</v>
      </c>
      <c r="C38" s="209">
        <v>-1048</v>
      </c>
      <c r="D38" s="209">
        <v>130674.3</v>
      </c>
      <c r="E38" s="209">
        <v>90968.2</v>
      </c>
      <c r="F38" s="208"/>
      <c r="G38" s="209">
        <v>-20020.5</v>
      </c>
      <c r="H38" s="209">
        <v>2863</v>
      </c>
      <c r="I38" s="209"/>
      <c r="J38" s="210">
        <v>-17157.5</v>
      </c>
      <c r="K38" s="239"/>
    </row>
    <row r="39" spans="1:14" ht="15" customHeight="1">
      <c r="A39" s="260"/>
      <c r="B39" s="226"/>
      <c r="C39" s="232">
        <v>-88802.799999999988</v>
      </c>
      <c r="D39" s="232">
        <v>-41416.300000000003</v>
      </c>
      <c r="E39" s="232">
        <v>-100651.80000000003</v>
      </c>
      <c r="F39" s="208"/>
      <c r="G39" s="232">
        <v>-146435.6</v>
      </c>
      <c r="H39" s="232">
        <v>-124932.3</v>
      </c>
      <c r="I39" s="232">
        <v>0</v>
      </c>
      <c r="J39" s="233">
        <v>-271367.90000000002</v>
      </c>
      <c r="K39" s="239"/>
    </row>
    <row r="40" spans="1:14" ht="12.75" customHeight="1">
      <c r="A40" s="260"/>
      <c r="B40" s="222"/>
      <c r="C40" s="234"/>
      <c r="D40" s="234"/>
      <c r="E40" s="234"/>
      <c r="F40" s="208"/>
      <c r="G40" s="206"/>
      <c r="H40" s="234"/>
      <c r="I40" s="234"/>
      <c r="J40" s="207"/>
      <c r="K40" s="239"/>
    </row>
    <row r="41" spans="1:14" ht="26.25" thickBot="1">
      <c r="B41" s="226" t="s">
        <v>497</v>
      </c>
      <c r="C41" s="235">
        <v>145813.2999999976</v>
      </c>
      <c r="D41" s="235">
        <v>139120.00000000017</v>
      </c>
      <c r="E41" s="235">
        <v>139509.89999999979</v>
      </c>
      <c r="F41" s="208"/>
      <c r="G41" s="235">
        <v>228333.5999999996</v>
      </c>
      <c r="H41" s="235">
        <v>-15639.999999999636</v>
      </c>
      <c r="I41" s="235">
        <v>0</v>
      </c>
      <c r="J41" s="236">
        <v>212693.59999999998</v>
      </c>
      <c r="K41" s="239"/>
    </row>
    <row r="42" spans="1:14" ht="7.15" customHeight="1" thickTop="1">
      <c r="B42" s="238"/>
      <c r="C42" s="54"/>
      <c r="D42" s="54"/>
      <c r="E42" s="54"/>
      <c r="F42" s="54"/>
      <c r="K42" s="239"/>
    </row>
  </sheetData>
  <mergeCells count="2">
    <mergeCell ref="C3:E3"/>
    <mergeCell ref="G3:J3"/>
  </mergeCells>
  <pageMargins left="0.19685039370078741" right="0.19685039370078741" top="0.39370078740157483" bottom="0.39370078740157483" header="0.51181102362204722" footer="0.51181102362204722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87</vt:i4>
      </vt:variant>
      <vt:variant>
        <vt:lpstr>Plages nommées</vt:lpstr>
      </vt:variant>
      <vt:variant>
        <vt:i4>87</vt:i4>
      </vt:variant>
    </vt:vector>
  </HeadingPairs>
  <TitlesOfParts>
    <vt:vector size="174" baseType="lpstr">
      <vt:lpstr>SOMM GLOBAL</vt:lpstr>
      <vt:lpstr>SOMM CM</vt:lpstr>
      <vt:lpstr>SOMM_AGGL</vt:lpstr>
      <vt:lpstr>TAXES</vt:lpstr>
      <vt:lpstr>QP</vt:lpstr>
      <vt:lpstr>QP VILLES LIÉES</vt:lpstr>
      <vt:lpstr>TRANSF</vt:lpstr>
      <vt:lpstr>SERV REND</vt:lpstr>
      <vt:lpstr>AMENDE PÉNA</vt:lpstr>
      <vt:lpstr>IMPO DROITS</vt:lpstr>
      <vt:lpstr>INT</vt:lpstr>
      <vt:lpstr>AUT REV</vt:lpstr>
      <vt:lpstr>AFFECT REV</vt:lpstr>
      <vt:lpstr>SERV ADM</vt:lpstr>
      <vt:lpstr>SERV ADM (2)</vt:lpstr>
      <vt:lpstr>DG</vt:lpstr>
      <vt:lpstr>AFF JUR</vt:lpstr>
      <vt:lpstr>FINANCES</vt:lpstr>
      <vt:lpstr>RH</vt:lpstr>
      <vt:lpstr>SEC PUB</vt:lpstr>
      <vt:lpstr>SIM</vt:lpstr>
      <vt:lpstr>SPVM</vt:lpstr>
      <vt:lpstr>AUTRESADM</vt:lpstr>
      <vt:lpstr>BIG</vt:lpstr>
      <vt:lpstr>CFP</vt:lpstr>
      <vt:lpstr>SECR LIAI</vt:lpstr>
      <vt:lpstr>VG</vt:lpstr>
      <vt:lpstr>SERV INST</vt:lpstr>
      <vt:lpstr>APPRO</vt:lpstr>
      <vt:lpstr>ÉVAL FO</vt:lpstr>
      <vt:lpstr>GEST PLAN IMMO</vt:lpstr>
      <vt:lpstr>GREFFE</vt:lpstr>
      <vt:lpstr>MAT ROUL AT</vt:lpstr>
      <vt:lpstr>PERF ORG</vt:lpstr>
      <vt:lpstr>MOBATT</vt:lpstr>
      <vt:lpstr>CSE</vt:lpstr>
      <vt:lpstr>EAU</vt:lpstr>
      <vt:lpstr>GRPARCS</vt:lpstr>
      <vt:lpstr>SIR</vt:lpstr>
      <vt:lpstr>SUM</vt:lpstr>
      <vt:lpstr>QDV</vt:lpstr>
      <vt:lpstr>CULTURE</vt:lpstr>
      <vt:lpstr>DEV ECO</vt:lpstr>
      <vt:lpstr>DIS</vt:lpstr>
      <vt:lpstr>ENV</vt:lpstr>
      <vt:lpstr>ESPVIE</vt:lpstr>
      <vt:lpstr>HAB</vt:lpstr>
      <vt:lpstr>CITOYE</vt:lpstr>
      <vt:lpstr>CONCERTARR</vt:lpstr>
      <vt:lpstr>ECC</vt:lpstr>
      <vt:lpstr>TI</vt:lpstr>
      <vt:lpstr>ARR</vt:lpstr>
      <vt:lpstr>ARR SOURCES</vt:lpstr>
      <vt:lpstr>AHUNTSIC</vt:lpstr>
      <vt:lpstr>ANJOU</vt:lpstr>
      <vt:lpstr>CDN_NDG</vt:lpstr>
      <vt:lpstr>LACHINE</vt:lpstr>
      <vt:lpstr>LASALLE</vt:lpstr>
      <vt:lpstr>IB_STE-GEN</vt:lpstr>
      <vt:lpstr>MHOMA</vt:lpstr>
      <vt:lpstr>MTL-NORD</vt:lpstr>
      <vt:lpstr>OUTR</vt:lpstr>
      <vt:lpstr>PIERR-ROX</vt:lpstr>
      <vt:lpstr>PLATEAU</vt:lpstr>
      <vt:lpstr>RDP_PAT</vt:lpstr>
      <vt:lpstr>ROSEMONT</vt:lpstr>
      <vt:lpstr>ST-LAUR</vt:lpstr>
      <vt:lpstr>ST-LÉO</vt:lpstr>
      <vt:lpstr>SUD-O</vt:lpstr>
      <vt:lpstr>VERDUN</vt:lpstr>
      <vt:lpstr>VILLE-MARIE</vt:lpstr>
      <vt:lpstr>VILLERAY</vt:lpstr>
      <vt:lpstr>DETTE BRUTE</vt:lpstr>
      <vt:lpstr>FRAIS FIN</vt:lpstr>
      <vt:lpstr>REMB DET LT</vt:lpstr>
      <vt:lpstr>PCI</vt:lpstr>
      <vt:lpstr>DÉP COMM</vt:lpstr>
      <vt:lpstr>CONT</vt:lpstr>
      <vt:lpstr>TAE</vt:lpstr>
      <vt:lpstr>DÉP OBJ</vt:lpstr>
      <vt:lpstr>AUTRE DÉP</vt:lpstr>
      <vt:lpstr>RÉP EFF</vt:lpstr>
      <vt:lpstr>ÉVOL RÉMU</vt:lpstr>
      <vt:lpstr>RÉMU COTI EMPL</vt:lpstr>
      <vt:lpstr>RÉMU COT EMPL SOURC FIN</vt:lpstr>
      <vt:lpstr>ACT FISC-BUDG</vt:lpstr>
      <vt:lpstr>ACT FISC-REEL</vt:lpstr>
      <vt:lpstr>'ACT FISC-BUDG'!Zone_d_impression</vt:lpstr>
      <vt:lpstr>'ACT FISC-REEL'!Zone_d_impression</vt:lpstr>
      <vt:lpstr>'AFF JUR'!Zone_d_impression</vt:lpstr>
      <vt:lpstr>'AFFECT REV'!Zone_d_impression</vt:lpstr>
      <vt:lpstr>AHUNTSIC!Zone_d_impression</vt:lpstr>
      <vt:lpstr>'AMENDE PÉNA'!Zone_d_impression</vt:lpstr>
      <vt:lpstr>ANJOU!Zone_d_impression</vt:lpstr>
      <vt:lpstr>APPRO!Zone_d_impression</vt:lpstr>
      <vt:lpstr>ARR!Zone_d_impression</vt:lpstr>
      <vt:lpstr>'ARR SOURCES'!Zone_d_impression</vt:lpstr>
      <vt:lpstr>'AUT REV'!Zone_d_impression</vt:lpstr>
      <vt:lpstr>'AUTRE DÉP'!Zone_d_impression</vt:lpstr>
      <vt:lpstr>AUTRESADM!Zone_d_impression</vt:lpstr>
      <vt:lpstr>BIG!Zone_d_impression</vt:lpstr>
      <vt:lpstr>CDN_NDG!Zone_d_impression</vt:lpstr>
      <vt:lpstr>CFP!Zone_d_impression</vt:lpstr>
      <vt:lpstr>CITOYE!Zone_d_impression</vt:lpstr>
      <vt:lpstr>CONCERTARR!Zone_d_impression</vt:lpstr>
      <vt:lpstr>CONT!Zone_d_impression</vt:lpstr>
      <vt:lpstr>CSE!Zone_d_impression</vt:lpstr>
      <vt:lpstr>CULTURE!Zone_d_impression</vt:lpstr>
      <vt:lpstr>'DÉP COMM'!Zone_d_impression</vt:lpstr>
      <vt:lpstr>'DÉP OBJ'!Zone_d_impression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ECC!Zone_d_impression</vt:lpstr>
      <vt:lpstr>ENV!Zone_d_impression</vt:lpstr>
      <vt:lpstr>ESPVIE!Zone_d_impression</vt:lpstr>
      <vt:lpstr>'ÉVAL FO'!Zone_d_impression</vt:lpstr>
      <vt:lpstr>'ÉVOL RÉMU'!Zone_d_impression</vt:lpstr>
      <vt:lpstr>FINANCES!Zone_d_impression</vt:lpstr>
      <vt:lpstr>'FRAIS FIN'!Zone_d_impression</vt:lpstr>
      <vt:lpstr>'GEST PLAN IMMO'!Zone_d_impression</vt:lpstr>
      <vt:lpstr>GREFFE!Zone_d_impression</vt:lpstr>
      <vt:lpstr>GRPARCS!Zone_d_impression</vt:lpstr>
      <vt:lpstr>HAB!Zone_d_impression</vt:lpstr>
      <vt:lpstr>'IB_STE-GEN'!Zone_d_impression</vt:lpstr>
      <vt:lpstr>'IMPO DROITS'!Zone_d_impression</vt:lpstr>
      <vt:lpstr>INT!Zone_d_impression</vt:lpstr>
      <vt:lpstr>LACHINE!Zone_d_impression</vt:lpstr>
      <vt:lpstr>LASALLE!Zone_d_impression</vt:lpstr>
      <vt:lpstr>'MAT ROUL AT'!Zone_d_impression</vt:lpstr>
      <vt:lpstr>MHOMA!Zone_d_impression</vt:lpstr>
      <vt:lpstr>MOBATT!Zone_d_impression</vt:lpstr>
      <vt:lpstr>'MTL-NORD'!Zone_d_impression</vt:lpstr>
      <vt:lpstr>OUTR!Zone_d_impression</vt:lpstr>
      <vt:lpstr>PCI!Zone_d_impression</vt:lpstr>
      <vt:lpstr>'PERF ORG'!Zone_d_impression</vt:lpstr>
      <vt:lpstr>'PIERR-ROX'!Zone_d_impression</vt:lpstr>
      <vt:lpstr>PLATEAU!Zone_d_impression</vt:lpstr>
      <vt:lpstr>QDV!Zone_d_impression</vt:lpstr>
      <vt:lpstr>QP!Zone_d_impression</vt:lpstr>
      <vt:lpstr>'QP VILLES LIÉES'!Zone_d_impression</vt:lpstr>
      <vt:lpstr>RDP_PAT!Zone_d_impression</vt:lpstr>
      <vt:lpstr>'REMB DET LT'!Zone_d_impression</vt:lpstr>
      <vt:lpstr>'RÉMU COT EMPL SOURC FIN'!Zone_d_impression</vt:lpstr>
      <vt:lpstr>'RÉMU COTI EMPL'!Zone_d_impression</vt:lpstr>
      <vt:lpstr>'RÉP EFF'!Zone_d_impression</vt:lpstr>
      <vt:lpstr>RH!Zone_d_impression</vt:lpstr>
      <vt:lpstr>ROSEMONT!Zone_d_impression</vt:lpstr>
      <vt:lpstr>'SEC PUB'!Zone_d_impression</vt:lpstr>
      <vt:lpstr>'SECR LIAI'!Zone_d_impression</vt:lpstr>
      <vt:lpstr>'SERV ADM'!Zone_d_impression</vt:lpstr>
      <vt:lpstr>'SERV ADM (2)'!Zone_d_impression</vt:lpstr>
      <vt:lpstr>'SERV INST'!Zone_d_impression</vt:lpstr>
      <vt:lpstr>'SERV REND'!Zone_d_impression</vt:lpstr>
      <vt:lpstr>SIM!Zone_d_impression</vt:lpstr>
      <vt:lpstr>SIR!Zone_d_impression</vt:lpstr>
      <vt:lpstr>'SOMM CM'!Zone_d_impression</vt:lpstr>
      <vt:lpstr>'SOMM GLOBAL'!Zone_d_impression</vt:lpstr>
      <vt:lpstr>SOMM_AGGL!Zone_d_impression</vt:lpstr>
      <vt:lpstr>SPVM!Zone_d_impression</vt:lpstr>
      <vt:lpstr>'ST-LAUR'!Zone_d_impression</vt:lpstr>
      <vt:lpstr>'ST-LÉO'!Zone_d_impression</vt:lpstr>
      <vt:lpstr>'SUD-O'!Zone_d_impression</vt:lpstr>
      <vt:lpstr>SUM!Zone_d_impression</vt:lpstr>
      <vt:lpstr>TAE!Zone_d_impression</vt:lpstr>
      <vt:lpstr>TAXES!Zone_d_impression</vt:lpstr>
      <vt:lpstr>TI!Zone_d_impression</vt:lpstr>
      <vt:lpstr>TRANSF!Zone_d_impression</vt:lpstr>
      <vt:lpstr>VERDUN!Zone_d_impression</vt:lpstr>
      <vt:lpstr>VG!Zone_d_impression</vt:lpstr>
      <vt:lpstr>'VILLE-MARIE'!Zone_d_impression</vt:lpstr>
      <vt:lpstr>VILLERAY!Zone_d_impression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BEAUDET</dc:creator>
  <cp:lastModifiedBy>Johanne BEAUDET</cp:lastModifiedBy>
  <cp:lastPrinted>2021-04-14T19:03:15Z</cp:lastPrinted>
  <dcterms:created xsi:type="dcterms:W3CDTF">2021-04-14T18:12:33Z</dcterms:created>
  <dcterms:modified xsi:type="dcterms:W3CDTF">2021-04-16T19:24:44Z</dcterms:modified>
</cp:coreProperties>
</file>