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555team-my.sharepoint.com/personal/sofiane_555_team/Documents/PRODUCT_RESEARCH/"/>
    </mc:Choice>
  </mc:AlternateContent>
  <xr:revisionPtr revIDLastSave="6" documentId="13_ncr:1_{42CE93B0-0E58-461F-AAEF-D4C1F16A6F07}" xr6:coauthVersionLast="47" xr6:coauthVersionMax="47" xr10:uidLastSave="{BB713E3A-A36E-4241-9370-1C2E2163F9EA}"/>
  <bookViews>
    <workbookView xWindow="15090" yWindow="135" windowWidth="44550" windowHeight="21390" activeTab="1" xr2:uid="{00000000-000D-0000-FFFF-FFFF00000000}"/>
  </bookViews>
  <sheets>
    <sheet name="repeteur wifi DD" sheetId="2" r:id="rId1"/>
    <sheet name="repeteur wifi JS - 7-28-24" sheetId="6" r:id="rId2"/>
    <sheet name="prise CPL" sheetId="7" r:id="rId3"/>
    <sheet name="big wifi repeater" sheetId="5" r:id="rId4"/>
    <sheet name="repeteur wifi exterieur" sheetId="3" r:id="rId5"/>
    <sheet name="mesh routers" sheetId="4" r:id="rId6"/>
    <sheet name="orthopedic dog bed" sheetId="1" r:id="rId7"/>
    <sheet name="wifi repeater comparisons" sheetId="8" r:id="rId8"/>
  </sheets>
  <definedNames>
    <definedName name="_xlnm._FilterDatabase" localSheetId="6" hidden="1">'orthopedic dog bed'!$B$1:$V$34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45" i="6" l="1"/>
  <c r="Q144" i="6"/>
  <c r="O145" i="6"/>
  <c r="N145" i="6"/>
  <c r="M145" i="6"/>
  <c r="L145" i="6"/>
  <c r="L144" i="6"/>
  <c r="K145" i="6"/>
  <c r="J145" i="6"/>
  <c r="J144" i="6"/>
  <c r="I145" i="6"/>
  <c r="F145" i="6"/>
  <c r="F144" i="6"/>
  <c r="E145" i="6"/>
  <c r="E144" i="6"/>
  <c r="D145" i="6"/>
  <c r="G145" i="6"/>
  <c r="G144" i="6"/>
  <c r="H26" i="6" s="1"/>
  <c r="O64" i="2"/>
  <c r="N64" i="2"/>
  <c r="L64" i="2"/>
  <c r="O65" i="2"/>
  <c r="S65" i="2"/>
  <c r="P65" i="2"/>
  <c r="N65" i="2"/>
  <c r="M65" i="2"/>
  <c r="L65" i="2"/>
  <c r="K65" i="2"/>
  <c r="I65" i="2"/>
  <c r="H65" i="2"/>
  <c r="G9" i="3"/>
  <c r="G7" i="4"/>
  <c r="F65" i="2"/>
  <c r="F64" i="2"/>
  <c r="E65" i="2"/>
  <c r="E64" i="2"/>
  <c r="G3" i="2" s="1"/>
  <c r="D65" i="2"/>
  <c r="S71" i="2"/>
  <c r="P71" i="2"/>
  <c r="O71" i="2"/>
  <c r="N71" i="2"/>
  <c r="L71" i="2"/>
  <c r="K71" i="2"/>
  <c r="I71" i="2"/>
  <c r="H71" i="2"/>
  <c r="G71" i="2"/>
  <c r="F71" i="2"/>
  <c r="E71" i="2"/>
  <c r="D71" i="2"/>
  <c r="O70" i="2"/>
  <c r="N70" i="2"/>
  <c r="L70" i="2"/>
  <c r="F70" i="2"/>
  <c r="E70" i="2"/>
  <c r="S68" i="2"/>
  <c r="P68" i="2"/>
  <c r="O68" i="2"/>
  <c r="N68" i="2"/>
  <c r="L68" i="2"/>
  <c r="K68" i="2"/>
  <c r="I68" i="2"/>
  <c r="H68" i="2"/>
  <c r="G68" i="2"/>
  <c r="F68" i="2"/>
  <c r="E68" i="2"/>
  <c r="D68" i="2"/>
  <c r="O67" i="2"/>
  <c r="N67" i="2"/>
  <c r="L67" i="2"/>
  <c r="F67" i="2"/>
  <c r="E67" i="2"/>
  <c r="I44" i="1"/>
  <c r="I41" i="1"/>
  <c r="I38" i="1"/>
  <c r="H41" i="1"/>
  <c r="H44" i="1"/>
  <c r="K44" i="1"/>
  <c r="K41" i="1"/>
  <c r="L44" i="1"/>
  <c r="L43" i="1"/>
  <c r="L41" i="1"/>
  <c r="L40" i="1"/>
  <c r="N44" i="1"/>
  <c r="N43" i="1"/>
  <c r="N41" i="1"/>
  <c r="N40" i="1"/>
  <c r="O44" i="1"/>
  <c r="O43" i="1"/>
  <c r="O41" i="1"/>
  <c r="O40" i="1"/>
  <c r="P44" i="1"/>
  <c r="P41" i="1"/>
  <c r="S44" i="1"/>
  <c r="S41" i="1"/>
  <c r="D44" i="1"/>
  <c r="D41" i="1"/>
  <c r="E41" i="1"/>
  <c r="E40" i="1"/>
  <c r="F41" i="1"/>
  <c r="F40" i="1"/>
  <c r="F44" i="1"/>
  <c r="E44" i="1"/>
  <c r="F43" i="1"/>
  <c r="E43" i="1"/>
  <c r="S38" i="1"/>
  <c r="P38" i="1"/>
  <c r="O38" i="1"/>
  <c r="N38" i="1"/>
  <c r="M38" i="1"/>
  <c r="L38" i="1"/>
  <c r="K38" i="1"/>
  <c r="H38" i="1"/>
  <c r="F38" i="1"/>
  <c r="E38" i="1"/>
  <c r="D38" i="1"/>
  <c r="O37" i="1"/>
  <c r="F37" i="1"/>
  <c r="E37" i="1"/>
  <c r="G29" i="1" s="1"/>
  <c r="L37" i="1"/>
  <c r="N37" i="1"/>
  <c r="H121" i="6" l="1"/>
  <c r="H111" i="6"/>
  <c r="H38" i="6"/>
  <c r="H36" i="6"/>
  <c r="H87" i="6"/>
  <c r="H48" i="6"/>
  <c r="H53" i="6"/>
  <c r="H2" i="6"/>
  <c r="H96" i="6"/>
  <c r="H4" i="6"/>
  <c r="H126" i="6"/>
  <c r="H12" i="6"/>
  <c r="H73" i="6"/>
  <c r="H122" i="6"/>
  <c r="H118" i="6"/>
  <c r="H31" i="6"/>
  <c r="H117" i="6"/>
  <c r="H11" i="6"/>
  <c r="H103" i="6"/>
  <c r="H133" i="6"/>
  <c r="H23" i="6"/>
  <c r="H105" i="6"/>
  <c r="H29" i="6"/>
  <c r="H110" i="6"/>
  <c r="H88" i="6"/>
  <c r="H127" i="6"/>
  <c r="H33" i="6"/>
  <c r="H64" i="6"/>
  <c r="H140" i="6"/>
  <c r="H32" i="6"/>
  <c r="H109" i="6"/>
  <c r="H116" i="6"/>
  <c r="H129" i="6"/>
  <c r="H24" i="6"/>
  <c r="H114" i="6"/>
  <c r="H72" i="6"/>
  <c r="H97" i="6"/>
  <c r="H94" i="6"/>
  <c r="H63" i="6"/>
  <c r="H68" i="6"/>
  <c r="H84" i="6"/>
  <c r="H75" i="6"/>
  <c r="H120" i="6"/>
  <c r="H41" i="6"/>
  <c r="H45" i="6"/>
  <c r="H20" i="6"/>
  <c r="H60" i="6"/>
  <c r="H108" i="6"/>
  <c r="H78" i="6"/>
  <c r="H62" i="6"/>
  <c r="H69" i="6"/>
  <c r="H14" i="6"/>
  <c r="H56" i="6"/>
  <c r="H55" i="6"/>
  <c r="H86" i="6"/>
  <c r="H85" i="6"/>
  <c r="H93" i="6"/>
  <c r="H13" i="6"/>
  <c r="H125" i="6"/>
  <c r="H21" i="6"/>
  <c r="H25" i="6"/>
  <c r="H10" i="6"/>
  <c r="H15" i="6"/>
  <c r="H135" i="6"/>
  <c r="H107" i="6"/>
  <c r="H134" i="6"/>
  <c r="H131" i="6"/>
  <c r="H115" i="6"/>
  <c r="H91" i="6"/>
  <c r="H138" i="6"/>
  <c r="H34" i="6"/>
  <c r="H37" i="6"/>
  <c r="H70" i="6"/>
  <c r="H102" i="6"/>
  <c r="H67" i="6"/>
  <c r="H119" i="6"/>
  <c r="H46" i="6"/>
  <c r="H113" i="6"/>
  <c r="H76" i="6"/>
  <c r="H59" i="6"/>
  <c r="H61" i="6"/>
  <c r="H6" i="6"/>
  <c r="H92" i="6"/>
  <c r="H18" i="6"/>
  <c r="H77" i="6"/>
  <c r="H39" i="6"/>
  <c r="H54" i="6"/>
  <c r="H17" i="6"/>
  <c r="H65" i="6"/>
  <c r="H74" i="6"/>
  <c r="H30" i="6"/>
  <c r="H82" i="6"/>
  <c r="H101" i="6"/>
  <c r="H80" i="6"/>
  <c r="H28" i="6"/>
  <c r="H7" i="6"/>
  <c r="H98" i="6"/>
  <c r="H123" i="6"/>
  <c r="H81" i="6"/>
  <c r="H19" i="6"/>
  <c r="H79" i="6"/>
  <c r="H9" i="6"/>
  <c r="H130" i="6"/>
  <c r="H132" i="6"/>
  <c r="H137" i="6"/>
  <c r="H44" i="6"/>
  <c r="H16" i="6"/>
  <c r="H49" i="6"/>
  <c r="H43" i="6"/>
  <c r="H5" i="6"/>
  <c r="H71" i="6"/>
  <c r="H104" i="6"/>
  <c r="H112" i="6"/>
  <c r="H51" i="6"/>
  <c r="H83" i="6"/>
  <c r="H50" i="6"/>
  <c r="H100" i="6"/>
  <c r="H8" i="6"/>
  <c r="H106" i="6"/>
  <c r="H66" i="6"/>
  <c r="H136" i="6"/>
  <c r="H42" i="6"/>
  <c r="H90" i="6"/>
  <c r="H95" i="6"/>
  <c r="H89" i="6"/>
  <c r="H58" i="6"/>
  <c r="H128" i="6"/>
  <c r="H57" i="6"/>
  <c r="H35" i="6"/>
  <c r="H99" i="6"/>
  <c r="H139" i="6"/>
  <c r="H47" i="6"/>
  <c r="H40" i="6"/>
  <c r="H52" i="6"/>
  <c r="H3" i="6"/>
  <c r="H22" i="6"/>
  <c r="H124" i="6"/>
  <c r="H27" i="6"/>
  <c r="G13" i="3"/>
  <c r="G12" i="3"/>
  <c r="G12" i="5"/>
  <c r="G11" i="3"/>
  <c r="G10" i="4"/>
  <c r="G11" i="4"/>
  <c r="G9" i="4"/>
  <c r="G8" i="4"/>
  <c r="G10" i="3"/>
  <c r="G8" i="3"/>
  <c r="G7" i="3"/>
  <c r="G6" i="3"/>
  <c r="G45" i="2"/>
  <c r="G44" i="2"/>
  <c r="G2" i="2"/>
  <c r="G28" i="2"/>
  <c r="G61" i="2"/>
  <c r="G39" i="2"/>
  <c r="G53" i="2"/>
  <c r="G48" i="2"/>
  <c r="G38" i="2"/>
  <c r="G24" i="2"/>
  <c r="G47" i="2"/>
  <c r="G22" i="2"/>
  <c r="G33" i="2"/>
  <c r="G20" i="2"/>
  <c r="G21" i="2"/>
  <c r="G32" i="2"/>
  <c r="G27" i="2"/>
  <c r="G9" i="2"/>
  <c r="G6" i="2"/>
  <c r="G58" i="2"/>
  <c r="G52" i="2"/>
  <c r="G19" i="2"/>
  <c r="G37" i="2"/>
  <c r="G15" i="2"/>
  <c r="G12" i="2"/>
  <c r="G5" i="2"/>
  <c r="G57" i="2"/>
  <c r="G51" i="2"/>
  <c r="G18" i="2"/>
  <c r="G42" i="2"/>
  <c r="G16" i="2"/>
  <c r="G31" i="2"/>
  <c r="G14" i="2"/>
  <c r="G8" i="2"/>
  <c r="G4" i="2"/>
  <c r="G56" i="2"/>
  <c r="G50" i="2"/>
  <c r="G46" i="2"/>
  <c r="G43" i="2"/>
  <c r="G36" i="2"/>
  <c r="G30" i="2"/>
  <c r="G59" i="2"/>
  <c r="G11" i="2"/>
  <c r="G7" i="2"/>
  <c r="G55" i="2"/>
  <c r="G49" i="2"/>
  <c r="G17" i="2"/>
  <c r="G41" i="2"/>
  <c r="G35" i="2"/>
  <c r="G29" i="2"/>
  <c r="G13" i="2"/>
  <c r="G25" i="2"/>
  <c r="G54" i="2"/>
  <c r="G60" i="2"/>
  <c r="G40" i="2"/>
  <c r="G34" i="2"/>
  <c r="G26" i="2"/>
  <c r="G10" i="2"/>
  <c r="G23" i="2"/>
  <c r="G32" i="1"/>
  <c r="G26" i="1"/>
  <c r="G7" i="1"/>
  <c r="G23" i="1"/>
  <c r="G14" i="1"/>
  <c r="G12" i="1"/>
  <c r="G2" i="1"/>
  <c r="G44" i="1" s="1"/>
  <c r="G10" i="1"/>
  <c r="G41" i="1" s="1"/>
  <c r="G3" i="1"/>
  <c r="G22" i="1"/>
  <c r="G30" i="1"/>
  <c r="G34" i="1"/>
  <c r="G31" i="1"/>
  <c r="G19" i="1"/>
  <c r="G24" i="1"/>
  <c r="G20" i="1"/>
  <c r="G11" i="1"/>
  <c r="G13" i="1"/>
  <c r="G15" i="1"/>
  <c r="G5" i="1"/>
  <c r="G21" i="1"/>
  <c r="G25" i="1"/>
  <c r="G28" i="1"/>
  <c r="G4" i="1"/>
  <c r="G16" i="1"/>
  <c r="G9" i="1"/>
  <c r="G33" i="1"/>
  <c r="G18" i="1"/>
  <c r="G17" i="1"/>
  <c r="G8" i="1"/>
  <c r="G27" i="1"/>
  <c r="G6" i="1"/>
  <c r="H145" i="6" l="1"/>
  <c r="G65" i="2"/>
  <c r="G38" i="1"/>
</calcChain>
</file>

<file path=xl/sharedStrings.xml><?xml version="1.0" encoding="utf-8"?>
<sst xmlns="http://schemas.openxmlformats.org/spreadsheetml/2006/main" count="2634" uniqueCount="1251">
  <si>
    <t>Product Details</t>
  </si>
  <si>
    <t>ASINs</t>
  </si>
  <si>
    <t>Brand</t>
  </si>
  <si>
    <t>Price, €</t>
  </si>
  <si>
    <t>Rev, €</t>
  </si>
  <si>
    <t>Sales</t>
  </si>
  <si>
    <t>Root BSR</t>
  </si>
  <si>
    <t>Listing age, mo</t>
  </si>
  <si>
    <t>Country</t>
  </si>
  <si>
    <t>Fees, €</t>
  </si>
  <si>
    <t>AS</t>
  </si>
  <si>
    <t>Rating</t>
  </si>
  <si>
    <t>Reviews</t>
  </si>
  <si>
    <t>RV</t>
  </si>
  <si>
    <t>Img</t>
  </si>
  <si>
    <t>Fulf.</t>
  </si>
  <si>
    <t>Size Tier</t>
  </si>
  <si>
    <t>Weight, lb</t>
  </si>
  <si>
    <t>Dimensions, in</t>
  </si>
  <si>
    <t>Buy Box</t>
  </si>
  <si>
    <t>Category</t>
  </si>
  <si>
    <t>EHEYCIGA Panier Chien Grande Taille Orthopedique, Memoire de Forme Lit pour Chien Imperméable, Canapé pour Chien Dehoussable Lavable</t>
  </si>
  <si>
    <t>B0BNLVX3CR</t>
  </si>
  <si>
    <t>EHEYCIGA</t>
  </si>
  <si>
    <t>CN</t>
  </si>
  <si>
    <t>FBA</t>
  </si>
  <si>
    <t>Large standard-size</t>
  </si>
  <si>
    <t>16.8x13x7.1</t>
  </si>
  <si>
    <t>EHEYCIGA EU</t>
  </si>
  <si>
    <t>Animalerie &gt; Catégories &gt; Chiens &gt; Paniers et mobilier &gt; Paniers</t>
  </si>
  <si>
    <t>EHEYCIGA Panier Chien XXL Orthopedique, Coussin Chien Dehoussable Lit pour Chien Lavable, Tapis Epais pour Chien Grande Taille, Matelas Chien, Gris, 120x74x10cm</t>
  </si>
  <si>
    <t>B09GLYDMWN</t>
  </si>
  <si>
    <t>17x8.4x7.8</t>
  </si>
  <si>
    <t>Bedsure Panier Chien Moyen Taille - Canapé Chien Orthopedique et Dehoussable, Lit pour Chien Lavable, Anti-dérapant et Ultra Doux Gris, Taille 71x58x16 cm</t>
  </si>
  <si>
    <t>B08NC3ZLCN</t>
  </si>
  <si>
    <t>Bedsure</t>
  </si>
  <si>
    <t>HK</t>
  </si>
  <si>
    <t>16.8x13x7.3</t>
  </si>
  <si>
    <t>Bedsure Little Ones EU</t>
  </si>
  <si>
    <t>KSIIA Panier Chien Grande Taille, 90x55cm, Coussin Dehoussable pour Chien, Lit Chien Orthopédique, Tapis Matelas Chien, Dog Bed Housse Amovible et Lavable en Machine, Fond Antidérapant, Gris Foncé</t>
  </si>
  <si>
    <t>B0CF91VG8G</t>
  </si>
  <si>
    <t>KSIIA</t>
  </si>
  <si>
    <t>12.9x7.4x7.2</t>
  </si>
  <si>
    <t>KSIIA PET FR</t>
  </si>
  <si>
    <t>Bedsure Panier Chien Grand Taille Imperméable - Coussin Chien de Tissu Oxford, Tapis Idéal pour Chien L, Matelas Lit Chien Lavable, Gris, 91x68x10cm</t>
  </si>
  <si>
    <t>B07PRZ9XQ5</t>
  </si>
  <si>
    <t>14.7x10.9x7.2</t>
  </si>
  <si>
    <t>KSIIA Panier Chien Grande Taille, 105x70x18cm, Orthopedique Canapé pour Chien XL, Lit pour Chien Housse Dehoussable et Lavable, Gris</t>
  </si>
  <si>
    <t>B0CMZ7L79D</t>
  </si>
  <si>
    <t>14.8x11.7x7.7</t>
  </si>
  <si>
    <t>Bedsure Coussin Chien Dehoussable Orthopédique - Tapis Grande Taille 112x81x7.6cm, Lit en Mousse avec Revêtement de Peluche, Matelas Lavable</t>
  </si>
  <si>
    <t>B07QW4X9PY</t>
  </si>
  <si>
    <t>17.5x9.6x7.7</t>
  </si>
  <si>
    <t>EHEYCIGA Mémoire de Forme Déchiquetée Panier pour Chien Grande Taille, Coussin Orthopédique Imperméable pour Chien et Dehoussable Lavable, Tapis Chien Lit Chien avec Fond Antidérapant, Matelas Chien</t>
  </si>
  <si>
    <t>B0CMGKZR5L</t>
  </si>
  <si>
    <t>15x12.4x3.1</t>
  </si>
  <si>
    <t>Hansleep EU</t>
  </si>
  <si>
    <t>JOYELF lit de Chien orthopédique Grand lit pour Animal de Compagnie en Mousse à mémoire avec Housse Lavable Amovible et Jouet grinçant comme Cadeau</t>
  </si>
  <si>
    <t>B06XQ492N8</t>
  </si>
  <si>
    <t>JOYELF</t>
  </si>
  <si>
    <t>Large bulky</t>
  </si>
  <si>
    <t>17.7x12.2x8.5</t>
  </si>
  <si>
    <t>JOYELFSTAR</t>
  </si>
  <si>
    <t>Feandrea Panier pour Chien Orthopédique, Canapé, Lit pour Animaux, Rembourrage Moelleux, Bords Rehaussés, Housse Amovible et Lavable, 120 x 85 x 20 cm, Antidérapant, Gris Clair PGW078G02</t>
  </si>
  <si>
    <t>B09TSYWXZD</t>
  </si>
  <si>
    <t>Feandrea</t>
  </si>
  <si>
    <t>DE</t>
  </si>
  <si>
    <t>FBM</t>
  </si>
  <si>
    <t>24.4x11.5x10.6</t>
  </si>
  <si>
    <t>SONGMICS HOME FR</t>
  </si>
  <si>
    <t>EMPSIGN Panier Chien Réversible (Frais et Chaud)，Coussin avec Couche imperméable, Tapis Grande Taille Orthopédique, Matelas Lit Lavable, 90x60x7,5cm</t>
  </si>
  <si>
    <t>B09N3PXNZS</t>
  </si>
  <si>
    <t>EMPSIGN</t>
  </si>
  <si>
    <t>12.1x9.6x5.6</t>
  </si>
  <si>
    <t>EMPSIGN-EU</t>
  </si>
  <si>
    <t>Gimars Panier pour Chien Grande Taille, Lit Chien avec Mousse à Mémoire de Forme, Coussin Chien Déhoussable et Lavable, Panier Chien M</t>
  </si>
  <si>
    <t>B0C85SNP4S</t>
  </si>
  <si>
    <t>Gimars</t>
  </si>
  <si>
    <t>(Amazon)</t>
  </si>
  <si>
    <t>AMZ</t>
  </si>
  <si>
    <t>16.4x13.1x7.6</t>
  </si>
  <si>
    <t>Amazon</t>
  </si>
  <si>
    <t>KROSER Lit pour Chien Réversible (Chaud et Froid) 137cm,Coussin Chien Mousse Haute Densité Élégant, Tapis Lavable pour Animaux de Compagnie Adapté aux Chiens XXX-Large Jusqu'à 59 kg</t>
  </si>
  <si>
    <t>B08YR194TT</t>
  </si>
  <si>
    <t>KROSER</t>
  </si>
  <si>
    <t>13.4x11.7x6.2</t>
  </si>
  <si>
    <t>Kroser</t>
  </si>
  <si>
    <t>Geegoos Coussin pour Chien Grande Taille, Dehoussable Orthopédique - Tapis mémoire de Forme, Lit en Mousse avec Revêtement de Peluche, Matelas Lavable(89x55x7 cm, Gris)</t>
  </si>
  <si>
    <t>B099R5SK2V</t>
  </si>
  <si>
    <t>Geegoos</t>
  </si>
  <si>
    <t>12.8x6.8x6.6</t>
  </si>
  <si>
    <t>MCPTSN Panier Rond Chien Dehoussable, Coussin Petit Chien et Chat, Dehoussable Lavable Facile, Anti-Dérapant, Lit pour Chien Orthopedique et Tissu Peluche Doux (M：60cm, Marron)</t>
  </si>
  <si>
    <t>B0BPMLFKJP</t>
  </si>
  <si>
    <t>MCPTSN</t>
  </si>
  <si>
    <t>15.4x6x5.3</t>
  </si>
  <si>
    <t>GREXZY</t>
  </si>
  <si>
    <t>Lit orthopédique pour chiens de grande taille et de taille moyenne, avec doublure imperméable et housse amovible lavable, pour cage et canapé, lit pour chiot, lit pour animal domestique</t>
  </si>
  <si>
    <t>B095B7RHC9</t>
  </si>
  <si>
    <t>WINDRACING</t>
  </si>
  <si>
    <t>15.9x13.4x7.6</t>
  </si>
  <si>
    <t>DBFRAN</t>
  </si>
  <si>
    <t>Pecute Panier Chien Grande Taille(XL 101×66×20cm),Coussin Chien Orthopedique| en Mousse de Caisse à œufs, Lit Chien et Dehoussable| avec 3 Soutiens Latéraux, Canapés Chiens</t>
  </si>
  <si>
    <t>B08PVM75BT</t>
  </si>
  <si>
    <t>Pecute</t>
  </si>
  <si>
    <t>16.3x13.5x7.4</t>
  </si>
  <si>
    <t>Nirong</t>
  </si>
  <si>
    <t>Panier Chien, Coussin pour Chien XXL, Tapis pour Chien Grande Taille, Panier pour Chien, Puppy Love Panier Anti Stress, Lit Chien Orthopedique Moyen Taille (60cm, Abricot)</t>
  </si>
  <si>
    <t>B0BV1VNRR1</t>
  </si>
  <si>
    <t>rngcpto</t>
  </si>
  <si>
    <t>Small standard-size</t>
  </si>
  <si>
    <t>Uniqueplace</t>
  </si>
  <si>
    <t>ZENAPOKI Coussin Chien Mémoire de Forme - Tapis Chien Moyenne Taille 80x50x9cm, Housse Lavable - Lit pour Chien Orthopédique, Antidérapant</t>
  </si>
  <si>
    <t>B089KJQBMN</t>
  </si>
  <si>
    <t>ZENAPOKI</t>
  </si>
  <si>
    <t>MU</t>
  </si>
  <si>
    <t>16.9x7.4x7.3</t>
  </si>
  <si>
    <t>BMS France</t>
  </si>
  <si>
    <t>Panier Chien Orthopedique, Coussin Chien Taille 110x80x8cm, Tapis pour Chien Lavable, Lit Chien Anti-dérapant et Ultra Doux Gris, Matelas Chien Dehoussable, XL</t>
  </si>
  <si>
    <t>B09D3RXTLR</t>
  </si>
  <si>
    <t>Nobleza</t>
  </si>
  <si>
    <t>ES</t>
  </si>
  <si>
    <t>16.5x9.2x8.7</t>
  </si>
  <si>
    <t>AIGOTECH</t>
  </si>
  <si>
    <t>KYG Panier Chien Grande Taille Orthopédique XL Canapé Chien Épaisse Haute Densité de Forme Lit pour Chien Lavable et Déhoussable Confortable, Taille 100x80x20 cm Gris Bleuté</t>
  </si>
  <si>
    <t>B0CQT7WVWS</t>
  </si>
  <si>
    <t>KYG</t>
  </si>
  <si>
    <t>N/A</t>
  </si>
  <si>
    <t>17.6x13.8x7.6</t>
  </si>
  <si>
    <t>DTLUIGI</t>
  </si>
  <si>
    <t>Bedsure Matelas Chien Mémoire de Forme - Coussin Grande Taille Orthopédique, Tapis Lavable et Antidérapant, Lit Intérieur, Gris, 104x74cm</t>
  </si>
  <si>
    <t>B085XS1SJQ</t>
  </si>
  <si>
    <t>16.2x12.2x8.5</t>
  </si>
  <si>
    <t>Animalerie &gt; Catégories &gt; Chiens &gt; Paniers et mobilier &gt; Matelas</t>
  </si>
  <si>
    <t>RAIKOU Coussin Chien Dehoussable Orthopédique, Matelas Chien Memoire de Forme,Lit pour Chien Intérieur,Lit pour Chien&amp;Chat Lavable et Antidérapant, Panier Chien Dehoussable (100x80x9cm,Noir A)</t>
  </si>
  <si>
    <t>B08JSGVNP2</t>
  </si>
  <si>
    <t>RAIKOU</t>
  </si>
  <si>
    <t>Extra-large 0 to 50 lb</t>
  </si>
  <si>
    <t>43.3x35.4x3.5</t>
  </si>
  <si>
    <t>Gzvxuny Coussin Chien Dehoussable, Tapis Grande Taille Orthopédique, Panier Chien avec Couche Imperméable, Lit Lavable et Antidérapant, Matelas Ultra Doux, XL(104x74x10cm)</t>
  </si>
  <si>
    <t>B0B5DB7LVT</t>
  </si>
  <si>
    <t>Gzvxuny</t>
  </si>
  <si>
    <t>16.8x7.6x7.4</t>
  </si>
  <si>
    <t>JOYELF Lit orthopédique pour Chien de Taille Moyenne, canapé-lit en Mousse, traversin imperméable avec Housse Amovible et Lavable et Fond antidérapant -Kaki</t>
  </si>
  <si>
    <t>B0BMV28DWQ</t>
  </si>
  <si>
    <t>16.5x10.9x7.7</t>
  </si>
  <si>
    <t>Lovpet® Panier orthopédique pour Chien Relax avec gamelle + 3 os à mâcher pour Chiens de Petite, Moyenne et Grande Taille Housse Amovible et Lavable</t>
  </si>
  <si>
    <t>B0C2CJYMMS</t>
  </si>
  <si>
    <t>Lovpet</t>
  </si>
  <si>
    <t>WMK Trading GmbH</t>
  </si>
  <si>
    <t>Snocyo Panier Chien Orthopedique, Lavable et Amovible, en Mousse avec Doublure intérieure imperméable, antidérapant, Lit pour Chiens de Taille Moyenne et Grande</t>
  </si>
  <si>
    <t>B0C49KMRN1</t>
  </si>
  <si>
    <t>Snocyo</t>
  </si>
  <si>
    <t>13x9.7x8.6</t>
  </si>
  <si>
    <t>Coopets</t>
  </si>
  <si>
    <t>KSIIA Lit orthopédique Panier Chien Moyen Taille avec traversin Double, Housse Lavable, canapé pour Chien avec Mousse de Caisse en Forme d'œuf et Doublure imperméable, canapé Chien, Gris</t>
  </si>
  <si>
    <t>B0CNCFP58H</t>
  </si>
  <si>
    <t>14.7x12.4x7.6</t>
  </si>
  <si>
    <t>Panier Chien Grande Taille, Canapé pour Chien Orthopedique Imperméable Tapis Chien Dehoussable Lavable, Gris 112 x 81 x 18 cm</t>
  </si>
  <si>
    <t>B0CY5888T1</t>
  </si>
  <si>
    <t>Sheepping</t>
  </si>
  <si>
    <t>17.7x13.8x8.3</t>
  </si>
  <si>
    <t>sheepping</t>
  </si>
  <si>
    <t>YITAHOME Panier pour Chien Orthopédique,Coussin Dehoussable pour Chien,Coussin Dehoussable pour Chien,Lavable Lit Chien,135x107cm,Gris</t>
  </si>
  <si>
    <t>B0CCJ3LG1B</t>
  </si>
  <si>
    <t>YITAHOME</t>
  </si>
  <si>
    <t>22.4x13.7x13.7</t>
  </si>
  <si>
    <t>YITALIFE</t>
  </si>
  <si>
    <t>Nepfaivy Panier Coussin Chien Dehoussable - Tapis Chien Lavable et Antidérapant, Lit pour Chien Grande Taille Orthopédique, Matelas Chien avec Doublure Imperméable, 105x70x7.6cm, Gris foncé</t>
  </si>
  <si>
    <t>B0BFDT7R72</t>
  </si>
  <si>
    <t>Nepfaivy</t>
  </si>
  <si>
    <t>13.8x8.3x6.7</t>
  </si>
  <si>
    <t>Home of Boutique</t>
  </si>
  <si>
    <t>EMME Lit orthopédique de Luxe pour Chien avec Matelas en Mousse aux œufs et Housse en Polaire Amovible et Lavable pour Chiens de Grande Taille, pour Toutes Les Saisons (Bleu Ligne, 68 x 50 x 17 cm)</t>
  </si>
  <si>
    <t>B0CD7KPF1P</t>
  </si>
  <si>
    <t>EMME</t>
  </si>
  <si>
    <t>26.7x19.6x6.6</t>
  </si>
  <si>
    <t>EMME Home</t>
  </si>
  <si>
    <t>Memows Panier Chien Moyen Taille, Lit pour Chien Orthopedique Panier Chien Dehoussable Lavable, Canapé Chien avec 3 Soutiens Latéraux, Memoire de Forme Lit Chien Anti-dérapant Imperméable, 75x58x16cm</t>
  </si>
  <si>
    <t>B0CGTMQXD7</t>
  </si>
  <si>
    <t>Memows</t>
  </si>
  <si>
    <t>15x13.3x6.4</t>
  </si>
  <si>
    <t>Market Share</t>
  </si>
  <si>
    <t>TOTALS</t>
  </si>
  <si>
    <t>AVERAGES</t>
  </si>
  <si>
    <t>TOP BRANDS</t>
  </si>
  <si>
    <t>SAME-LEVEL PRODUCTS</t>
  </si>
  <si>
    <t>&gt;1,000 monthly sales</t>
  </si>
  <si>
    <t>2023+2024</t>
  </si>
  <si>
    <t>3 FBA</t>
  </si>
  <si>
    <t>1 AMZ / 6 FBA / 1 FBM</t>
  </si>
  <si>
    <t>1 AMZ / 27 FBA / 5 FBM</t>
  </si>
  <si>
    <t>&lt;100 reviews</t>
  </si>
  <si>
    <t>TP-Link Répéteur WiFi RE330 Amplificateur WiFi AC1200 Mbps,WiFi Extender jusqu'à 120㎡, bouton WPS, Play and Plug, répéteur wifi puissant avec un port Ethernet,Compatible avec toutes les box internet</t>
  </si>
  <si>
    <t>B08X19VZN8</t>
  </si>
  <si>
    <t>TP-Link</t>
  </si>
  <si>
    <t>6.3x4.1x3.5</t>
  </si>
  <si>
    <t>Informatique &gt; Produits &gt; Réseaux &gt; Répéteurs</t>
  </si>
  <si>
    <t>Tenda</t>
  </si>
  <si>
    <t>TP-Link Répéteur WiFi 6 Mesh RE700X, Amplificateur WiFi AX3000 Mbps Couvre jusqu'à 150 m², 1 Port Ethernet Gigabit, Compatible avec les box internet, profitez du WiFi 6 sans changer votre Box</t>
  </si>
  <si>
    <t>B09PRG6MJX</t>
  </si>
  <si>
    <t>8x5.1x3.8</t>
  </si>
  <si>
    <t>TP-Link Répéteur WiFi TL-WA850RE, Amplificateur WiFi N300, WiFi Extender, WiFi Booster, 1 Port Ethernet, couvre jusqu'à 90㎡, Compatible avec toutes les box internet</t>
  </si>
  <si>
    <t>B00A0VCJPI</t>
  </si>
  <si>
    <t>6.4x4.2x3.6</t>
  </si>
  <si>
    <t>MERCUSYS ME30 TP-Link Repeteur WiFi Bi-Bande AC1200Mbps, Amplificateur WiFi, Répéteur WiFi Puissant, Ethernet Port, Repeteur WiFi Exterieur, Borne WiFi Extender, Brancher et Utiliser</t>
  </si>
  <si>
    <t>B0971K7H8L</t>
  </si>
  <si>
    <t>MERCUSYS</t>
  </si>
  <si>
    <t>6.1x4.9x4</t>
  </si>
  <si>
    <t>TP-Link Répéteur WiFi RE305 Amplificateur WiFi AC1200, WiFi Extender jusqu'à 120㎡, répéteur wifi puissant avec un port Ethernet, Compatible avec toutes les box internet, Jusqu'à 120m²|18 appareils</t>
  </si>
  <si>
    <t>B01MD1SKLL</t>
  </si>
  <si>
    <t>6.2x4.1x3.5</t>
  </si>
  <si>
    <t>TP-Link Répéteur WiFi 6 RE500X, Amplificateur AX1500 Mbps, Tri-Core 1.5 GHz CPU, 1 Port Ethernet Gigabit, Compatible avec les box internet, profitez sans changer votre Box</t>
  </si>
  <si>
    <t>B095SYK1R9</t>
  </si>
  <si>
    <t>8x5.2x3.9</t>
  </si>
  <si>
    <t>TP-Link Répéteur WiFi Mesh (RE550), Amplificateur WiFi AC1900, repeteur wifi puissant couvre jusqu’à 150m², WiFi Extender avec port gigabit, Compatible avec toutes les box internet</t>
  </si>
  <si>
    <t>B08P24Q1TD</t>
  </si>
  <si>
    <t>8x5x3.4</t>
  </si>
  <si>
    <t>Informatique &gt; Produits &gt; Réseaux &gt; Systèmes Mesh WiFi</t>
  </si>
  <si>
    <t>Puissant répéteur WiFi pour la Maison Amplificateur WiFi 2024 Dernier répéteur WLAN Extender WiFi 300Mbit/s 2.4GHz, Port LAN, supporte Le Mode répéteur/routeur/AP</t>
  </si>
  <si>
    <t>B0CZ6PC656</t>
  </si>
  <si>
    <t>Sfunpu</t>
  </si>
  <si>
    <t>GB</t>
  </si>
  <si>
    <t>4.7x4.5x2.8</t>
  </si>
  <si>
    <t>lvjiaouxiuang</t>
  </si>
  <si>
    <t>QLOCOM 2024 Nouveau Répéteur WiFi Puissant 1200Mbps, WiFi Booster Double Bande 5GHz &amp; 2.4GHz Amplificateur WiFi Puissant avec WPS, WiFi Extender Compatible avec Toutes Les Box</t>
  </si>
  <si>
    <t>B0D12K99ZH</t>
  </si>
  <si>
    <t>QLOCOM</t>
  </si>
  <si>
    <t>8.1x3.7x3</t>
  </si>
  <si>
    <t>QLOCOM 2024 Nouveau Répéteur WiFi Puissant 1200Mbps Amplificateur WiFi Puissant, 5GHz &amp; 2.4GHz Double Bande WiFi Booster avec WPS, Compatible avec Toutes Les Box Internet</t>
  </si>
  <si>
    <t>B0D4LQTSQ2</t>
  </si>
  <si>
    <t>8.2x3.7x3.1</t>
  </si>
  <si>
    <t>BrosTrend Répéteur WiFi 6 AX1500, Repeteur WiFi Puissant Couvre jusqu'à 185m², Amplificateur WiFi avec Port Gigabit, WiFi Extender Double Bande 5GHz &amp; 2.4GHz, Compatible avec Toutes Les Box Internet</t>
  </si>
  <si>
    <t>B0C4DBPDT7</t>
  </si>
  <si>
    <t>BrosTrend</t>
  </si>
  <si>
    <t>7.6x4.7x3.7</t>
  </si>
  <si>
    <t>Wi-Fi Network Devices Outlet</t>
  </si>
  <si>
    <t>MERCUSYS ME10 TP-Link Repeteur WiFi N300Mbps, Amplificateur WiFi, Répéteur WiFi Puissant, Ethernet Port, Repeteur WiFi Exterieur, Borne WiFi Extender, Brancher et Utiliser</t>
  </si>
  <si>
    <t>B09N9QP82Q</t>
  </si>
  <si>
    <t>5.9x4.9x4</t>
  </si>
  <si>
    <t>TP-Link Répéteur WiFi(RE190), WiFi Extender AC750 Mbps, Amplificateur Récepteur WiFi, WiFi Booster, jusqu'à 90㎡, Compatible avec toutes les Box Internet</t>
  </si>
  <si>
    <t>B081HFWWSV</t>
  </si>
  <si>
    <t>TP-Link Répéteur 300 Mbps Wi-Fi N, 1 Port Ethernet, Prise Intégrée, Compatibilité Universelle, Installation Facile (TL-WA860RE) , Blanc</t>
  </si>
  <si>
    <t>B00K11UHVA</t>
  </si>
  <si>
    <t>NETGEAR Nouveau Répéteur WiFi (EX6110), Amplificateur WiFi AC1200, Repeteur WiFi Puissant couvre jusqu'à 120m², WiFi Extender Supprimez les Zones Mortes, WiFi Booster Compatible toutes Box internet</t>
  </si>
  <si>
    <t>B077BSSYPX</t>
  </si>
  <si>
    <t>Netgear</t>
  </si>
  <si>
    <t>6x4.4x3.9</t>
  </si>
  <si>
    <t>MERCUSYS ME60X TP-Link Repeteur WiFi 6 AX1500Mbps, Amplificateur WiFi, Répéteur WiFi Puissant, 1 Port Gigabit, Repeteur WiFi Exterieur, Borne WiFi Extender, Compatible Avec Toutes Les Box Internet</t>
  </si>
  <si>
    <t>B0CS4CN5C2</t>
  </si>
  <si>
    <t>6x4.8x4</t>
  </si>
  <si>
    <t>Répéteur WiFi Puissant 300Mbps Amplificateur WiFi Puissant 2.4GHz WiFi Range Booster WiFi Répéteur Extenseur sans Fil avec Port Ethernet, WiFi Extender WiFi Booster, RJ45, Protection WPS</t>
  </si>
  <si>
    <t>B0D6FQ1W7C</t>
  </si>
  <si>
    <t>beseloa</t>
  </si>
  <si>
    <t>4.8x4.4x2.6</t>
  </si>
  <si>
    <t>yanghaostore</t>
  </si>
  <si>
    <t>WiFi Extender, Nouveau Répéteur WiFi 2024, Amplificateur WiFi 1200Mps, Booster WiFi bi-Bande 5GHz et 2.4GHz, Mode Répéteur/Routeur/AP, 4 Antennes pour la Maison-Bureau, ‎XL-Z04</t>
  </si>
  <si>
    <t>B0D2CNN8P5</t>
  </si>
  <si>
    <t>ANDHOT</t>
  </si>
  <si>
    <t>7.4x3.7x3.1</t>
  </si>
  <si>
    <t>GREEN BAZAAR LTD</t>
  </si>
  <si>
    <t>Amplificateur WiFi Puissant 1200Mbps Répéteur WiFi Puissant Double Bande 5GHz~2.4GH, WiFi Booster WiFi Extender avec 2 Ports Ethernet, Compatible avec Tous Les Routeurs,Eko-624-XYZ</t>
  </si>
  <si>
    <t>B0D7V9L53W</t>
  </si>
  <si>
    <t>Kosiy</t>
  </si>
  <si>
    <t>4.5x4.4x3.5</t>
  </si>
  <si>
    <t>xiaoyzheng-wifi</t>
  </si>
  <si>
    <t>WiFi Répéteur WiFi Booster 300Mbps 2,4 GHz Extenseur sans Fil Amplificateur de Signal du Réseau Avoir AP/RP et WPS Fonction, Compatible avec Toutes Les Box Internet</t>
  </si>
  <si>
    <t>B0D5L7T3MW</t>
  </si>
  <si>
    <t>Hmrope</t>
  </si>
  <si>
    <t>4.4x4x2.7</t>
  </si>
  <si>
    <t>Syulan</t>
  </si>
  <si>
    <t>AILKIN 2024 nouveau puissant amplificateur wifi 1200mbpswifi, 5ghz et 2,4ghz double bande, Port Gigabit WPS, dispose de 4 antennes murales percées puissantes, compatible avec toutes les boîtes réseau.</t>
  </si>
  <si>
    <t>B0CYS7M4JB</t>
  </si>
  <si>
    <t>AILKIN</t>
  </si>
  <si>
    <t>7.3x3.9x3</t>
  </si>
  <si>
    <t>Fenzhou</t>
  </si>
  <si>
    <t>B0D1MYH2X2</t>
  </si>
  <si>
    <t>Jieyongxiang</t>
  </si>
  <si>
    <t>4.4x4x2.6</t>
  </si>
  <si>
    <t>WYLshangdian</t>
  </si>
  <si>
    <t>TP-Link Répéteur WiFi(RE450), Amplificateur WiFi AC1750, WiFi Extender, WiFi Booster, 1 Port Ethernet, couvre jusqu'à 140㎡, Compatible avec toutes les box internet, jusqu'à 140m²|20 appareils</t>
  </si>
  <si>
    <t>B010RXXY48</t>
  </si>
  <si>
    <t>8x5x3.5</t>
  </si>
  <si>
    <t>BrosTrend Répéteur WiFi 6 AX3000, Amplificateur WiFi, Repeteur WiFi Puissant avec Un Port Gigabit, WiFi Extender Double Bande 2402Mbps 5GHz &amp; 574Mbps 2.4GHz, Compatible avec Toutes Les Box Internet</t>
  </si>
  <si>
    <t>B0CC2154CF</t>
  </si>
  <si>
    <t>7.7x4.6x3.9</t>
  </si>
  <si>
    <t>Repeteur WiFi Exterieur Puissant avec Antenne WiFi Longue Portée - Amplificateur WiFi 6 Wavlink AX3000 Mesh- Outdoor Poe Répéteur WiFi Extérieur- Idéal pour Les Grands Espaces éloignés</t>
  </si>
  <si>
    <t>B0CY1S568K</t>
  </si>
  <si>
    <t>WAVLINK</t>
  </si>
  <si>
    <t>17.6x13.1x3.6</t>
  </si>
  <si>
    <t>RuiyaoTech</t>
  </si>
  <si>
    <t>Répéteur WiFi, Extension WiFi, portée jusqu'à 4000 Pieds carrés, avec Mode répéteur/AP, Extension de Signal WiFi, amplificateur Longue portée avec Port Ethernet, Configuration en Un clic</t>
  </si>
  <si>
    <t>B0CM65N8YZ</t>
  </si>
  <si>
    <t>DigitConvert</t>
  </si>
  <si>
    <t>IT</t>
  </si>
  <si>
    <t>4.5x4.5x2.7</t>
  </si>
  <si>
    <t>ST IMPORT TRADING SRL</t>
  </si>
  <si>
    <t>WAVLINK AC1200 Amplificateur WiFi/Repeteur WiFi Puissant Exterieur en Charge Poe/Dual-Band 2.4+5G/4 Antenne WiFi Longue Portée(2 Gigabit PoE WAN/LAN-Port)</t>
  </si>
  <si>
    <t>B097P37HJY</t>
  </si>
  <si>
    <t>14.3x5x2.9</t>
  </si>
  <si>
    <t>Aigital Répéteur WiFi Puissant 300Mbps Couvre Jusqu'à 200㎡ Amplificateur Extenseur sans Fil Booster Point d'Accès Port WiFi Puissant avec Un Port Ethernet,Compatible avec Toutes Les Box Internet WPS</t>
  </si>
  <si>
    <t>B0CZDCJPC6</t>
  </si>
  <si>
    <t>Aigital</t>
  </si>
  <si>
    <t>5x3.7x2.8</t>
  </si>
  <si>
    <t>QZSM-EU</t>
  </si>
  <si>
    <t>Extenseur WiFi, amplificateur WiFi 1200Mbps, Nouveau répéteur WiFi 2024, amplificateur WiFi Double Bande 5GHz et 2,4 GHz, répéteur/routeur/Mode AP, Compatible avec Toutes Les boîtes Internet</t>
  </si>
  <si>
    <t>B0D5LYT6LZ</t>
  </si>
  <si>
    <t>KUXIYAN</t>
  </si>
  <si>
    <t>7.4x3.7x3</t>
  </si>
  <si>
    <t>WEIJIAGONGSI</t>
  </si>
  <si>
    <t>B0CY6GS2TL</t>
  </si>
  <si>
    <t>GUVGMY</t>
  </si>
  <si>
    <t>13.3x9.5x2.6</t>
  </si>
  <si>
    <t>guangzhoushizihanshangcheng</t>
  </si>
  <si>
    <t>B0D99R51R1</t>
  </si>
  <si>
    <t>4.4x4.1x2.6</t>
  </si>
  <si>
    <t>wangrunwei</t>
  </si>
  <si>
    <t>NETGEAR Point d'accès WiFi 6 (WAX615) - Borne WiFi 6 Dual-Band AX3000, 256 périphériques sur 250m², Point d'accès WiFi 1 port 2,5G, 802.11ax, Gestion à distance Insight, PoE + ou secteur en option</t>
  </si>
  <si>
    <t>B09XTX4RLT</t>
  </si>
  <si>
    <t>16.2x12.4x6.1</t>
  </si>
  <si>
    <t>Informatique &gt; Produits &gt; Réseaux &gt; Points d'accès</t>
  </si>
  <si>
    <t>NETGEAR Répéteur WiFi (EX6130), Amplificateur WiFi AC1200, WiFi Booster, jusqu'à 90m² et 20 appareils, repeteur WiFi puissant , Prise de Courant Intégrée, compatible toutes Box</t>
  </si>
  <si>
    <t>B01J0HXGG8</t>
  </si>
  <si>
    <t>FR</t>
  </si>
  <si>
    <t>7x5.7x4</t>
  </si>
  <si>
    <t>AS-Discount</t>
  </si>
  <si>
    <t>COTDLNK 2024 Répéteur WiFi Puissant Amplificateur WiFi 1200Mbps Double Bande WiFi Booster 5GHz et 2,4GHz, avec WPS, Compatible avec Toutes Les Routeur</t>
  </si>
  <si>
    <t>B0D9XNM4P9</t>
  </si>
  <si>
    <t>COTDLNK</t>
  </si>
  <si>
    <t>Z-Go Network</t>
  </si>
  <si>
    <t>TP-Link Répéteur WiFi, WiFi Extender AC 1200 Mbps, Amplificateur Répceteur WiFi, WiFi Booster, 1 Port Ethernet, jusqu'à 120㎡, Augmente la borne WiFi, 2 Antennes, RE365</t>
  </si>
  <si>
    <t>B07FY5X9P6</t>
  </si>
  <si>
    <t>6.7x4.2x3.9</t>
  </si>
  <si>
    <t>okluge</t>
  </si>
  <si>
    <t>B0D5LYBVF6</t>
  </si>
  <si>
    <t>LINNIW</t>
  </si>
  <si>
    <t>4.5x4x2.7</t>
  </si>
  <si>
    <t>Rainbow185</t>
  </si>
  <si>
    <t>MERCUSYS TP-Link Halo H1500X(3-pack) Routeur WiFi 6 Mesh AX1500Mbps , Couverture Jusqu'à 550 m², WiFi Mesh, Bi-Bande, Repeteur WiFi Puissant, 3 Ports Gigabit, Contrôle Parental, Brancher et Utiliser</t>
  </si>
  <si>
    <t>B0CS6XMQN7</t>
  </si>
  <si>
    <t>13.4x6.2x5.3</t>
  </si>
  <si>
    <t>Wavlink AC600 Amplificateur WiFi/Repeteur WiFi Puissant Exterieur en Charge Poe/Dual-Band 2.4+5G/2 Antenne WiFi Longue Portée</t>
  </si>
  <si>
    <t>B09XMGX3SK</t>
  </si>
  <si>
    <t>11.4x4.8x2.4</t>
  </si>
  <si>
    <t>Répéteur WiFi Puissant avec Toutes Les Box Internet, Amplificateur WiFi Puissant avec Mode Répéteur/Router/AP, 300Mbps 2.4GHz, GX-A03</t>
  </si>
  <si>
    <t>B0D93HR9H4</t>
  </si>
  <si>
    <t>KURUI</t>
  </si>
  <si>
    <t>3.1x2.8x2.4</t>
  </si>
  <si>
    <t>GDOV-WIFI</t>
  </si>
  <si>
    <t>Repeteur Exterieur Puissant avec Antenne Longue Portée - Amplificateur WiFi 6 Wavlink AX1800 Mesh- Outdoor Poe Répéteur - Idéal pour Les Grands Espaces éloignés</t>
  </si>
  <si>
    <t>B0BYJWX836</t>
  </si>
  <si>
    <t>17.5x12.9x3.7</t>
  </si>
  <si>
    <t>Répéteur WiFi Puissant 1200Mbps WiFi Booster Double Bande 5GHz &amp; 2.4GHz Amplificateur WiFi Puissant 2024 Nouveau WiFi Extender avec WPS, Compatible avec Toutes Les Box Internets</t>
  </si>
  <si>
    <t>B0D2R94961</t>
  </si>
  <si>
    <t>PHAVN</t>
  </si>
  <si>
    <t>FORJJ OFFICIAL</t>
  </si>
  <si>
    <t>Tenda A9 Répéteur WiFi - Amplificateur WiFi 300Mbps, WiFi Extender, WiFi Booster, Supprimez Les Zones Mortes, 2 * 3dBi Antennes Externs, Compatible avec Toutes Les Box Internet, Blanc</t>
  </si>
  <si>
    <t>B06WWHJZF6</t>
  </si>
  <si>
    <t>6x3.9x3.8</t>
  </si>
  <si>
    <t>MERCUSYS Halo H1900G(3-pack) TP-Link WiFi Mesh Routeur WiFi Bi-Bande AC1900Mbps, Couverture Jusqu'à 550 m², 3 Ports Gigabit, Repeteur WiFi, Contrôles Parentaux Puissants, Remplissez la Maison de WiFi</t>
  </si>
  <si>
    <t>B0CG9X8743</t>
  </si>
  <si>
    <t>13.6x6.1x5.2</t>
  </si>
  <si>
    <t>Répéteur WiFi, 2024 Nouveau Amplificateur WiFi, amplificateur WiFi 1200mbps, amplificateur WiFi bi - Bande 5ghz et 2.4GHz, Mode répéteur/routeur/AP, 4 antennes, idéal pour la Maison et Le Bureau</t>
  </si>
  <si>
    <t>B0D7HBR1CT</t>
  </si>
  <si>
    <t>7.2x3.9x3.1</t>
  </si>
  <si>
    <t>Booster de Signal WiFi Domestique Répéteur Internet Dual Band Couvre jusqu'à 300 m ²</t>
  </si>
  <si>
    <t>B0D3LJJLFD</t>
  </si>
  <si>
    <t>Générique</t>
  </si>
  <si>
    <t>5x3.7x3.5</t>
  </si>
  <si>
    <t>guangzhoumoxifeidianzikejiyouxiangongsi</t>
  </si>
  <si>
    <t>Repeteur WiFi Amplificateur WiFi Puissant 300Mbps 2.4GHz Range Booster Répéteur Repetiteur WiFi Extender sans Fil avec Port Ethernet,Compatible avec Toutes Les Box Internet,Avoir AP/R/WPS Protection</t>
  </si>
  <si>
    <t>B0D2ZTXVH1</t>
  </si>
  <si>
    <t>WEIMEIH</t>
  </si>
  <si>
    <t>US</t>
  </si>
  <si>
    <t>4.4x3.9x2.6</t>
  </si>
  <si>
    <t>MORROW VEHICLE</t>
  </si>
  <si>
    <t>300Mbps Répéteur WiFi Puissant 2.4GHz Amplificateur WiFi 2024 Nouveau WiFi Extender avec RJ45 Ethernet Port, Facile à Installer et WPS, WiFi Booster Compatible 4 Modes, Connexion Stable</t>
  </si>
  <si>
    <t>B0D4M1HKJ2</t>
  </si>
  <si>
    <t>ASUS</t>
  </si>
  <si>
    <t>B01DKL0EP6</t>
  </si>
  <si>
    <t>7x5.7x3.9</t>
  </si>
  <si>
    <t>Tenda WiFi Mesh Nova MW6(3 paquet) AC 1200Mbps - Système WIFI Mesh pour Toute la Maison - couverture de 300㎡(3600ft²) - Remplacement Répéteur WiFi - Compatible avec toute les Box Fibre</t>
  </si>
  <si>
    <t>B076VPYT36</t>
  </si>
  <si>
    <t>14.5x6.8x4.7</t>
  </si>
  <si>
    <t>Répéteur WiFi, Extender/Enhancer I amplificateur de Signal Internet Domestique/amplificateur de Signa WiFi, 4 antennes, 2 Ports LAN, pour Le Bureau et la Maison, Installation Facile et opération</t>
  </si>
  <si>
    <t>B0D93JLTNR</t>
  </si>
  <si>
    <t>5x3.6x3.5</t>
  </si>
  <si>
    <t>Sulangdamai</t>
  </si>
  <si>
    <t>D-Link DAP-1325 Répéteur Wi-Fi N 300 Port 10/100Mbps - WPS - IEEE 802.11 b/g/n - LED - Configuration "D-Link One-Touch" - APP QRS Mobile pour iOS et aOS- Idéal pour Couvrir toute la Maison en Wi-Fi</t>
  </si>
  <si>
    <t>B06XCCK4VW</t>
  </si>
  <si>
    <t>D-Link</t>
  </si>
  <si>
    <t>6.5x4.2x3.7</t>
  </si>
  <si>
    <t>Répéteur WiFi Amplificateur WiFi Signal Booster,4 Antennes WiFi Extenders,2 Ports LAN,Repeteur WiFi,Mode Répéteur &amp; Routeur &amp; AP,Couverture WiFi de 200 m², for Home and Offices (Blanc)</t>
  </si>
  <si>
    <t>B0D4ZL23DD</t>
  </si>
  <si>
    <t>EEAABBR</t>
  </si>
  <si>
    <t>3.8x3.2x3</t>
  </si>
  <si>
    <t>yxyesmgs</t>
  </si>
  <si>
    <t>B0D14FQMHG</t>
  </si>
  <si>
    <t>Gubbett</t>
  </si>
  <si>
    <t>3.9x3.4x2.6</t>
  </si>
  <si>
    <t>LipitTe</t>
  </si>
  <si>
    <t>NETGEAR EAX20 Répéteur Mesh WiFi 6 Nighthawk AX1800 , Amplificateur Wifi, wifi extender , wifi booster, amplifiez votre signal, bénéficiez du Smart Roaming</t>
  </si>
  <si>
    <t>B086B7CHPJ</t>
  </si>
  <si>
    <t>11.5x8.3x4.4</t>
  </si>
  <si>
    <t>MyDealHome</t>
  </si>
  <si>
    <t>Repeteur WiFi 6 Extérieur, AX1800 Amplificateur WiFi Longue Portée Puissant, WAVLINK Outdoor Point d'accès WiFi, 2.4G/5G Dual Band WiFi Extender, IP67 Weatherproof, Support PoE.</t>
  </si>
  <si>
    <t>B0C1B6R462</t>
  </si>
  <si>
    <t>17.6x13.1x3.7</t>
  </si>
  <si>
    <t>Wirelessforce-UK</t>
  </si>
  <si>
    <t>Tenda Répéteur Wi-FI 6 A23 - AX1500 Wi-FI 6 Extender, Amplificateur Wi-FI Couverture de 1 pièce, Booster sans Fil, 1 Port Gigabit Ethernet, Compatible avec Toutes Les Box Internet</t>
  </si>
  <si>
    <t>B0C3QCQ6PV</t>
  </si>
  <si>
    <t>7.6x4.7x4</t>
  </si>
  <si>
    <t>Tenda WiFi Mesh AC1200 Nova MW6(2 Paquet)- Système WiFi 5 Mesh pour Toute la Maison - Couverture de 200㎡(2500ft²)- Remplacement Extenseur Répéteur WiFi - Contrôle Parental</t>
  </si>
  <si>
    <t>B078MZTRBS</t>
  </si>
  <si>
    <t>10.1x6.7x4.8</t>
  </si>
  <si>
    <t>Repeteur WiFi Puissant, Amplificateur WiFi 1200Mbps Double Bande 5GHz/2.4GHz, Répéteur WiFi 4 Antennes, 2 Ports LAN, WiFi Extender Compatible avec Toutes Les Box Internet</t>
  </si>
  <si>
    <t>B0D7ZT7F55</t>
  </si>
  <si>
    <t>Quality Park</t>
  </si>
  <si>
    <t>7.9x5.5x3</t>
  </si>
  <si>
    <t>PaCeShangMao</t>
  </si>
  <si>
    <t>Amplificateur WiFi AC1200 Répéteur WiFi Puissant, Double Bande (867Mbps 5GHz + 300Mbps 2.4GHz), WiFi Extender Compatible avec Toutes Les Routeurs, FR429-SP2</t>
  </si>
  <si>
    <t>B0D8KC7216</t>
  </si>
  <si>
    <t>Getue</t>
  </si>
  <si>
    <t>Repeteur WiFi, WAVLINK Amplificateur WiFi Double Bande AC1200, Prise en Charge du Répéteur WiFi / Routeur WiFi / Mode Point d'accès Sans Fil, avec 2 ports Ethernet, WPS, LED (Mise à Niveau)</t>
  </si>
  <si>
    <t>B078H9DWMB</t>
  </si>
  <si>
    <t>7x4.4x3.3</t>
  </si>
  <si>
    <t>Juyi-Store</t>
  </si>
  <si>
    <t>NETGEAR Répéteur WiFi 6 (EAX12), Amplificateur WiFi AX1600, Repeteur WiFi Puissant couvre jusqu'à 100 m², 1.6 Gigabit/s, WiFi Extender compatible toutes Box, WiFi Booster 1 seul nom de réseau WiFi</t>
  </si>
  <si>
    <t>B09F3KZMY4</t>
  </si>
  <si>
    <t>7.3x4.7x4.4</t>
  </si>
  <si>
    <t>Cudy AX3000 Extension Wi-FI 6 Double Bande, Couverture du répéteur Wi-FI 6 jusqu'à 200 m² et 60 appareils, 802.11ax, 160 MHz, MU-MIMO, Formation de Faisceau, OFDMA, WPA3</t>
  </si>
  <si>
    <t>B0BRK4BHYD</t>
  </si>
  <si>
    <t>Cudy</t>
  </si>
  <si>
    <t>6.3x4.8x3.9</t>
  </si>
  <si>
    <t>Cudy Official</t>
  </si>
  <si>
    <t>TP-Link RE300 Répéteur WLAN amplifié AC1200, WLAN double bande 867MBit/s 5GHz + 300MBit/s 2,4GHz, Compatible avec tous les routeurs WLAN ou point d'accès</t>
  </si>
  <si>
    <t>B07QWZTG7F</t>
  </si>
  <si>
    <t>CZ</t>
  </si>
  <si>
    <t>AGEM CZ</t>
  </si>
  <si>
    <t>AC1200 Dual-Band 2.4+5G 1200Mbps Répéteur WiFi Puissant Extérieur/Point d'Accès Outdoor/sans Fil Amplificateur WiFi/Mesh WiFi Extender (MIMU, 1xGigabit PoE LAN-Port, 4 Antennes Externs, WN572HP3)</t>
  </si>
  <si>
    <t>B09FG2V6KD</t>
  </si>
  <si>
    <t>TamperSeals Group</t>
  </si>
  <si>
    <t>14.3x4.9x2.9</t>
  </si>
  <si>
    <t>TamperSeals Group Ltd.</t>
  </si>
  <si>
    <t>Gorilla Carts Repeteur WiFi Puissant 1200Mbps, Amplificateur WiFi Double Bande 5GHz/2.4GHz, Répéteur WiFi Play and Plug Compatible avec Toutes Les Box Internet</t>
  </si>
  <si>
    <t>B0D28MHW4S</t>
  </si>
  <si>
    <t>Gorilla Carts</t>
  </si>
  <si>
    <t>7.3x3.8x2.9</t>
  </si>
  <si>
    <t>JMRO1955mtr</t>
  </si>
  <si>
    <t>devolo Répéteur WiFi 6 5400 WiFi - Jusqu'à 5400 Mbit/s - Amplificateur WiFi, répéteur WiFi, 2 x Gigabit LAN - Point d'accès Wi-FI - Blanc</t>
  </si>
  <si>
    <t>B09TR67N6V</t>
  </si>
  <si>
    <t>Devolo</t>
  </si>
  <si>
    <t>9x7.8x3.6</t>
  </si>
  <si>
    <t>WAVLINK Répéteur WiFi 6 AX3000, Amplificateur WiFi, Repeteur WiFi Puissant avec Un Port Gigabit, WiFi Extender Double Bande (5GHz/2.4GHz) jusqu'à 2000sq.ft, Booster WiFi Point d'accès</t>
  </si>
  <si>
    <t>B0CZHBS5LS</t>
  </si>
  <si>
    <t>11.8x4.1x3.6</t>
  </si>
  <si>
    <t>WAVLINK - AC1200 - Point d’accès extérieur sans fil, WLAN - 60 mètres Poe - Résistant aux intempéries - WLAN AP, double bande 5 G + 2,4 G - WLAN (572HG3)</t>
  </si>
  <si>
    <t>B07TCT67PZ</t>
  </si>
  <si>
    <t>14.4x4.9x2.9</t>
  </si>
  <si>
    <t>FLASHOWL Antenne Wi-Fi d'extérieur - Répéteur Wi-Fi en maille - Point d'accès sans fil - Double bande - Extension de portée Wi-Fi - Pour l'extérieur - Amplificateur de signal sans fil AC1200 - Booster</t>
  </si>
  <si>
    <t>B0CGJ9DC5V</t>
  </si>
  <si>
    <t>FLASHOWL</t>
  </si>
  <si>
    <t>14.3x4.9x3</t>
  </si>
  <si>
    <t>FLASHOWL-FR</t>
  </si>
  <si>
    <t>AVM FRITZ!Repeater 2400 International Répéteur / Extenseur WiFi AC+N, bande dual (1.733 Mbps/5 GHz et 600 Mbps/2,4 GHz), Mesh, point d'accès WiFi, 1 port LAN Gigabit, WPS, interface en espagnol</t>
  </si>
  <si>
    <t>B083VM9J62</t>
  </si>
  <si>
    <t>AVM</t>
  </si>
  <si>
    <t>7.3x5.1x3.4</t>
  </si>
  <si>
    <t>Manneke</t>
  </si>
  <si>
    <t>rockspace Répéteur WiFi – Amplificateur WiFi sans Fil 1200Mbps, Booster WiFi Double Bande 5G et 2.4G avec 1 Port Ethernet 8x5.79x4.8cm Noir</t>
  </si>
  <si>
    <t>B07X3D4PNB</t>
  </si>
  <si>
    <t>rockspace</t>
  </si>
  <si>
    <t>4.8x4x3.8</t>
  </si>
  <si>
    <t>hechproductsFR</t>
  </si>
  <si>
    <t>Saiyuanxing WiFi Extender - Extender WiFi bi-Bande 2.4G et 5G Booster 1200Mbps Wireless WiFi Booster 1 Port Ethernet et 4 Antennes Externes Blanc EU Plug (AC16)</t>
  </si>
  <si>
    <t>B0CY9LCTCQ</t>
  </si>
  <si>
    <t>saiyuanxing</t>
  </si>
  <si>
    <t>4.5x4.3x4.2</t>
  </si>
  <si>
    <t>Waiwaijiadianpu</t>
  </si>
  <si>
    <t>Répéteur WiFi Puissant AC 1200Mbps, Amplificateur de Signal, Double Bande 2,4GHz 300Mbps/5GHz 867Mbps, Extendeur avec Port ethernet&amp;Mode AP, Booster Compatible Toutes Box Internet</t>
  </si>
  <si>
    <t>B0B8FZM9DC</t>
  </si>
  <si>
    <t>aigolink</t>
  </si>
  <si>
    <t>4.5x3.6x3.6</t>
  </si>
  <si>
    <t>LQ-DIRECT</t>
  </si>
  <si>
    <t>WONLINK Répéteur WiFi Puissant 1200Mbps, 2024 Nouveau Amplificateur WiFi Puissant sans Fil Double Bande WiFi Extender 5G &amp; 2.4GHz WiFi Booster avec WPS, Compatible avec Toutes Les Box Internets</t>
  </si>
  <si>
    <t>B0D7132RJK</t>
  </si>
  <si>
    <t>WONLINK</t>
  </si>
  <si>
    <t>HusGo</t>
  </si>
  <si>
    <t>Market Share, %</t>
  </si>
  <si>
    <t>19 AMZ / 38 FBA / 3 FBM</t>
  </si>
  <si>
    <t>ASIN</t>
  </si>
  <si>
    <t>Product Name</t>
  </si>
  <si>
    <t>Price</t>
  </si>
  <si>
    <t>Monthly Units Sold</t>
  </si>
  <si>
    <t>Daily Units Sold</t>
  </si>
  <si>
    <t>Monthly Revenue</t>
  </si>
  <si>
    <t>Date First Available</t>
  </si>
  <si>
    <t>Net Revenue</t>
  </si>
  <si>
    <t>Star Rating</t>
  </si>
  <si>
    <t>Amazon Fees</t>
  </si>
  <si>
    <t>BSR</t>
  </si>
  <si>
    <t>LQS</t>
  </si>
  <si>
    <t>Seller Type</t>
  </si>
  <si>
    <t>Sellers</t>
  </si>
  <si>
    <t>Product Tier</t>
  </si>
  <si>
    <t>Dimensions</t>
  </si>
  <si>
    <t>Weight</t>
  </si>
  <si>
    <t>Link</t>
  </si>
  <si>
    <t>B0D7QRP7VX</t>
  </si>
  <si>
    <t>2024 Nouveau Rpteur WiFi Puissant Amplificateur WiFi,4 Antennes,avec Port Ethernet pour Le Bureau Et La Maison,WiFi Extender,Brancher et Utiliser,Facile  Configurer,repeteur WiFi Exterieur</t>
  </si>
  <si>
    <t>Gnrique</t>
  </si>
  <si>
    <t>Informatique</t>
  </si>
  <si>
    <t>Small envelope</t>
  </si>
  <si>
    <t>https://www.amazon.fr/dp/B0D7QRP7VX?th=1&amp;psc=1</t>
  </si>
  <si>
    <t>COTDLNK 2024 Rpteur WiFi Puissant Amplificateur WiFi 1200Mbps Double Bande WiFi Booster 5GHz et 2,4GHz, avec WPS, Compatible avec Toutes Les Routeur</t>
  </si>
  <si>
    <t>https://www.amazon.fr/dp/B0D9XNM4P9?th=1&amp;psc=1</t>
  </si>
  <si>
    <t>TP-Link Rpteur WiFi RE330 Amplificateur WiFi AC1200 Mbps,WiFi Extender jusqu' 120㎡, bouton WPS, Play and Plug, rpteur wifi puissant avec un port Ethernet,Compatible avec toutes les box internet</t>
  </si>
  <si>
    <t>Small parcel</t>
  </si>
  <si>
    <t>15 x 10 x 8.5 cm</t>
  </si>
  <si>
    <t>0.23 kg</t>
  </si>
  <si>
    <t>https://www.amazon.fr/dp/B08X19VZN8?th=1&amp;psc=1</t>
  </si>
  <si>
    <t>MERCUSYS ME30 TP-Link Repeteur WiFi Bi-Bande AC1200Mbps, Amplificateur WiFi, Rpteur WiFi Puissant, Ethernet Port, Repeteur WiFi Exterieur, Borne WiFi Extender, Brancher et Utiliser</t>
  </si>
  <si>
    <t>Large oversize</t>
  </si>
  <si>
    <t>150 x 5 x 5 cm</t>
  </si>
  <si>
    <t>0.25 kg</t>
  </si>
  <si>
    <t>https://www.amazon.fr/dp/B0971K7H8L?th=1&amp;psc=1</t>
  </si>
  <si>
    <t>TP-Link Rpteur WiFi 6 RE500X, Amplificateur AX1500 Mbps, Tri-Core 1.5 GHz CPU, 1 Port Ethernet Gigabit, Compatible avec les box internet, profitez sans changer votre Box</t>
  </si>
  <si>
    <t>Special oversize</t>
  </si>
  <si>
    <t>46 x 74 x 125 mt</t>
  </si>
  <si>
    <t>0.39 kg</t>
  </si>
  <si>
    <t>https://www.amazon.fr/dp/B095SYK1R9?th=1&amp;psc=1</t>
  </si>
  <si>
    <t>B0D93GV5HP</t>
  </si>
  <si>
    <t>Rpteur WiFi Puissant avec Toutes Les Box Internet, Amplificateur WiFi Puissant avec Mode Rpteur/Router/AP, 300Mbps 2.4GHz, KJ-A02</t>
  </si>
  <si>
    <t>https://www.amazon.fr/dp/B0D93GV5HP?th=1&amp;psc=1</t>
  </si>
  <si>
    <t>BrosTrend Rpteur WiFi 6 AX3000, Amplificateur WiFi, Repeteur WiFi Puissant avec Un Port Gigabit, WiFi Extender Double Bande 2402Mbps 5GHz &amp; 574Mbps 2.4GHz, Compatible avec Toutes Les Box Internet</t>
  </si>
  <si>
    <t>11.9 x 19.3 x 8.9 cm</t>
  </si>
  <si>
    <t>0.44 kg</t>
  </si>
  <si>
    <t>https://www.amazon.fr/dp/B0CC2154CF?th=1&amp;psc=1</t>
  </si>
  <si>
    <t>TP-Link Rpteur WiFi 6 Mesh RE700X, Amplificateur WiFi AX3000 Mbps Couvre jusqu' 150 m, 1 Port Ethernet Gigabit, Compatible avec les box internet, profitez du WiFi 6 sans changer votre Box</t>
  </si>
  <si>
    <t>Standard envelope</t>
  </si>
  <si>
    <t>6.6 x 6.1 x 1.8 cm</t>
  </si>
  <si>
    <t>0.42 kg</t>
  </si>
  <si>
    <t>https://www.amazon.fr/dp/B09PRG6MJX?th=1&amp;psc=1</t>
  </si>
  <si>
    <t>MERCUSYS ME10 TP-Link Repeteur WiFi N300Mbps, Amplificateur WiFi, Rpteur WiFi Puissant, Ethernet Port, Repeteur WiFi Exterieur, Borne WiFi Extender, Brancher et Utiliser</t>
  </si>
  <si>
    <t>Extra-Large envelope</t>
  </si>
  <si>
    <t>6 x 5.3 x 10.1 cm</t>
  </si>
  <si>
    <t>0.21 kg</t>
  </si>
  <si>
    <t>https://www.amazon.fr/dp/B09N9QP82Q?th=1&amp;psc=1</t>
  </si>
  <si>
    <t>Amplificateur WiFi Puissant 1200Mbps Rpteur WiFi Puissant Double Bande 5GHz~2.4GH, WiFi Booster WiFi Extender avec 2 Ports Ethernet, Compatible avec Tous Les Routeurs,Eko-624-XYZ</t>
  </si>
  <si>
    <t>11.2 x 11.5 x 8.9 cm</t>
  </si>
  <si>
    <t>0.18 kg</t>
  </si>
  <si>
    <t>https://www.amazon.fr/dp/B0D7V9L53W?th=1&amp;psc=1</t>
  </si>
  <si>
    <t>TP-Link Rpteur WiFi Mesh (RE550), Amplificateur WiFi AC1900, repeteur wifi puissant couvre jusqu 150m, WiFi Extender avec port gigabit, Compatible avec toutes les box internet</t>
  </si>
  <si>
    <t>0.37 kg</t>
  </si>
  <si>
    <t>https://www.amazon.fr/dp/B08P24Q1TD?th=1&amp;psc=1</t>
  </si>
  <si>
    <t>TP-Link Rpteur WiFi TL-WA850RE, Amplificateur WiFi N300, WiFi Extender, WiFi Booster, 1 Port Ethernet, couvre jusqu' 90㎡, Compatible avec toutes les box internet</t>
  </si>
  <si>
    <t>6.6 x 10.9 x 7.6 cm</t>
  </si>
  <si>
    <t>0.44 lb</t>
  </si>
  <si>
    <t>https://www.amazon.fr/dp/B00A0VCJPI?th=1&amp;psc=1</t>
  </si>
  <si>
    <t>Rpteur WiFi Puissant 300Mbps Amplificateur WiFi Puissant 2.4GHz WiFi Range Booster WiFi Rpteur Extenseur sans Fil avec Port Ethernet, WiFi Extender WiFi Booster, RJ45, Protection WPS</t>
  </si>
  <si>
    <t>10.3 x 11.2 x 6.7 cm</t>
  </si>
  <si>
    <t>0.1 kg</t>
  </si>
  <si>
    <t>https://www.amazon.fr/dp/B0D99R51R1?th=1&amp;psc=1</t>
  </si>
  <si>
    <t>WiFi Extender, Nouveau Rpteur WiFi 2024, Amplificateur WiFi 1200Mps, Booster WiFi bi-Bande 5GHz et 2.4GHz, Mode Rpteur/Routeur/AP, 4 Antennes pour la Maison-Bureau, XL-Z04</t>
  </si>
  <si>
    <t>9.5 x 18.8 x 7.8 cm</t>
  </si>
  <si>
    <t>0.17 kg</t>
  </si>
  <si>
    <t>https://www.amazon.fr/dp/B0D2CNN8P5?th=1&amp;psc=1</t>
  </si>
  <si>
    <t>WiFi Rpteur WiFi Booster 300Mbps 2,4 GHz Extenseur sans Fil Amplificateur de Signal du Rseau Avoir AP/RP et WPS Fonction, Compatible avec Toutes Les Box Internet</t>
  </si>
  <si>
    <t>10.2 x 11.4 x 6.8 cm</t>
  </si>
  <si>
    <t>https://www.amazon.fr/dp/B0D5LYBVF6?th=1&amp;psc=1</t>
  </si>
  <si>
    <t>Rpteur WiFi, Extender/Enhancer I amplificateur de Signal Internet Domestique/amplificateur de Signa WiFi, 4 antennes, 2 Ports LAN, pour Le Bureau et la Maison, Installation Facile et opration</t>
  </si>
  <si>
    <t>9.2 x 12.6 x 8.9 cm</t>
  </si>
  <si>
    <t>0.13 kg</t>
  </si>
  <si>
    <t>https://www.amazon.fr/dp/B0D93JLTNR?th=1&amp;psc=1</t>
  </si>
  <si>
    <t>TP-Link Rpteur WiFi(RE190), WiFi Extender AC750 Mbps, Amplificateur Rcepteur WiFi, WiFi Booster, jusqu' 90㎡, Compatible avec toutes les Box Internet</t>
  </si>
  <si>
    <t>Large envelope</t>
  </si>
  <si>
    <t>11 x 6.6 x 3.9 cm</t>
  </si>
  <si>
    <t>0.2 kg</t>
  </si>
  <si>
    <t>https://www.amazon.fr/dp/B081HFWWSV?th=1&amp;psc=1</t>
  </si>
  <si>
    <t>QLOCOM 2024 Nouveau Rpteur WiFi Puissant 1200Mbps Amplificateur WiFi Puissant, 5GHz &amp; 2.4GHz Double Bande WiFi Booster avec WPS, Compatible avec Toutes Les Box Internet</t>
  </si>
  <si>
    <t>9.3 x 20.8 x 7.8 cm</t>
  </si>
  <si>
    <t>https://www.amazon.fr/dp/B0D4LQTSQ2?th=1&amp;psc=1</t>
  </si>
  <si>
    <t>10.2 x 11.1 x 6.9 cm</t>
  </si>
  <si>
    <t>0.11 kg</t>
  </si>
  <si>
    <t>https://www.amazon.fr/dp/B0D5L7T3MW?th=1&amp;psc=1</t>
  </si>
  <si>
    <t>MERCUSYS ME60X TP-Link Repeteur WiFi 6 AX1500Mbps, Amplificateur WiFi, Rpteur WiFi Puissant, 1 Port Gigabit, Repeteur WiFi Exterieur, Borne WiFi Extender, Compatible Avec Toutes Les Box Internet</t>
  </si>
  <si>
    <t>12 x 10 x 15 cm</t>
  </si>
  <si>
    <t>0.29 kg</t>
  </si>
  <si>
    <t>https://www.amazon.fr/dp/B0CS4CN5C2?th=1&amp;psc=1</t>
  </si>
  <si>
    <t>11.3 x 12.2 x 6.7 cm</t>
  </si>
  <si>
    <t>https://www.amazon.fr/dp/B0D6FQ1W7C?th=1&amp;psc=1</t>
  </si>
  <si>
    <t>NETGEAR Nouveau Rpteur WiFi (EX6110), Amplificateur WiFi AC1200, Repeteur WiFi Puissant couvre jusqu' 120m, WiFi Extender Supprimez les Zones Mortes, WiFi Booster Compatible toutes Box internet</t>
  </si>
  <si>
    <t>7.2 x 7.2 x 6.5 cm</t>
  </si>
  <si>
    <t>0.32 kg</t>
  </si>
  <si>
    <t>https://www.amazon.fr/dp/B077BSSYPX?th=1&amp;psc=1</t>
  </si>
  <si>
    <t>TP-Link Rpteur 300 Mbps Wi-Fi N, 1 Port Ethernet, Prise Intgre, Compatibilit Universelle, Installation Facile (TL-WA860RE) , Blanc</t>
  </si>
  <si>
    <t>https://www.amazon.fr/dp/B00K11UHVA?th=1&amp;psc=1</t>
  </si>
  <si>
    <t>TP-Link Rpteur WiFi(RE450), Amplificateur WiFi AC1750, WiFi Extender, WiFi Booster, 1 Port Ethernet, couvre jusqu' 140㎡, Compatible avec toutes les box internet, jusqu' 140m|20 appareils</t>
  </si>
  <si>
    <t>7.6 x 16.3 x 6.6 cm</t>
  </si>
  <si>
    <t>https://www.amazon.fr/dp/B010RXXY48?th=1&amp;psc=1</t>
  </si>
  <si>
    <t>Rpteur WiFi, 2024 Nouveau Amplificateur WiFi, amplificateur WiFi 1200mbps, amplificateur WiFi bi - Bande 5ghz et 2.4GHz, Mode rpteur/routeur/AP, 4 antennes, idal pour la Maison et Le Bureau</t>
  </si>
  <si>
    <t>8 x 18 x 4 cm</t>
  </si>
  <si>
    <t>0.01 kg</t>
  </si>
  <si>
    <t>https://www.amazon.fr/dp/B0D7HBR1CT?th=1&amp;psc=1</t>
  </si>
  <si>
    <t>QLOCOM 2024 Nouveau Rpteur WiFi Puissant 1200Mbps, WiFi Booster Double Bande 5GHz &amp; 2.4GHz Amplificateur WiFi Puissant avec WPS, WiFi Extender Compatible avec Toutes Les Box</t>
  </si>
  <si>
    <t>9.3 x 20.6 x 7.7 cm</t>
  </si>
  <si>
    <t>https://www.amazon.fr/dp/B0D12K99ZH?th=1&amp;psc=1</t>
  </si>
  <si>
    <t>B08DKLW42F</t>
  </si>
  <si>
    <t>Amplificateur WiFi Puissant sans Fil Rpteur WiFi 2100 Mbps 5GHz &amp; 2.4GHz Dual Bande, WiFi Extender avec 1 Port Ethernet,Booster WiFi Facile  Installer avec WPS, Couvrir Le Signal jusqu' 200m</t>
  </si>
  <si>
    <t>11.9 x 14.9 x 10.9 cm</t>
  </si>
  <si>
    <t>https://www.amazon.fr/dp/B08DKLW42F?th=1&amp;psc=1</t>
  </si>
  <si>
    <t>B0D44YXXZZ</t>
  </si>
  <si>
    <t>Rpteur WiFi, amplificateur de Signal WiFi, Rpteur/routeur/AP, 4 antennes, Couverture 360, 2 Ports LAN, amplificateur WiFi pour Le Bureau et la Maison Facile  configurer, WiFi-Blanc</t>
  </si>
  <si>
    <t>https://www.amazon.fr/dp/B0D44YXXZZ?th=1&amp;psc=1</t>
  </si>
  <si>
    <t>Rpteur WiFi Puissant avec Toutes Les Box Internet, Amplificateur WiFi Puissant avec Mode Rpteur/Router/AP, 300Mbps 2.4GHz, GX-A03</t>
  </si>
  <si>
    <t>6 x 7 x 8 cm</t>
  </si>
  <si>
    <t>0.06 kg</t>
  </si>
  <si>
    <t>https://www.amazon.fr/dp/B0D93HR9H4?th=1&amp;psc=1</t>
  </si>
  <si>
    <t>NETGEAR Rpteur WiFi (EX6130), Amplificateur WiFi AC1200, WiFi Booster, jusqu' 90m et 20 appareils, repeteur WiFi puissant , Prise de Courant Intgre, compatible toutes Box</t>
  </si>
  <si>
    <t>34 x 55 x 114 mt</t>
  </si>
  <si>
    <t>https://www.amazon.fr/dp/B01J0HXGG8?th=1&amp;psc=1</t>
  </si>
  <si>
    <t>TP-Link Rpteur WiFi RE305 Amplificateur WiFi AC1200, WiFi Extender jusqu' 120㎡, rpteur wifi puissant avec un port Ethernet, Compatible avec toutes les box internet, Jusqu' 120m|18 appareils</t>
  </si>
  <si>
    <t>7.8 x 7.7 x 8 cm</t>
  </si>
  <si>
    <t>https://www.amazon.fr/dp/B01MD1SKLL?th=1&amp;psc=1</t>
  </si>
  <si>
    <t>Puissant rpteur WiFi pour la Maison Amplificateur WiFi 2024 Dernier rpteur WLAN Extender WiFi 300Mbit/s 2.4GHz, Port LAN, supporte Le Mode rpteur/routeur/AP</t>
  </si>
  <si>
    <t>11.4 x 11.9 x 7 cm</t>
  </si>
  <si>
    <t>0.09 kg</t>
  </si>
  <si>
    <t>https://www.amazon.fr/dp/B0CZ6PC656?th=1&amp;psc=1</t>
  </si>
  <si>
    <t>Repeteur WiFi Amplificateur WiFi Puissant 300Mbps 2.4GHz Range Booster Rpteur Repetiteur WiFi Extender sans Fil avec Port Ethernet,Compatible avec Toutes Les Box Internet,Avoir AP/R/WPS Protection</t>
  </si>
  <si>
    <t>10 x 11.1 x 6.7 cm</t>
  </si>
  <si>
    <t>https://www.amazon.fr/dp/B0D2ZTXVH1?th=1&amp;psc=1</t>
  </si>
  <si>
    <t>Aigital Rpteur WiFi Puissant 300Mbps Couvre Jusqu' 200㎡ Amplificateur Extenseur sans Fil Booster Point d'Accs Port WiFi Puissant avec Un Port Ethernet,Compatible avec Toutes Les Box Internet WPS</t>
  </si>
  <si>
    <t>9.4 x 12.6 x 7.2 cm</t>
  </si>
  <si>
    <t>https://www.amazon.fr/dp/B0CZDCJPC6?th=1&amp;psc=1</t>
  </si>
  <si>
    <t>Repeteur WiFi Puissant, Amplificateur WiFi 1200Mbps Double Bande 5GHz/2.4GHz, Rpteur WiFi 4 Antennes, 2 Ports LAN, WiFi Extender Compatible avec Toutes Les Box Internet</t>
  </si>
  <si>
    <t>14 x 20 x 7.5 cm</t>
  </si>
  <si>
    <t>0.16 kg</t>
  </si>
  <si>
    <t>https://www.amazon.fr/dp/B0D7ZT7F55?th=1&amp;psc=1</t>
  </si>
  <si>
    <t>BrosTrend Rpteur WiFi 6 AX1500, Repeteur WiFi Puissant Couvre jusqu' 185m, Amplificateur WiFi avec Port Gigabit, WiFi Extender Double Bande 5GHz &amp; 2.4GHz, Compatible avec Toutes Les Box Internet</t>
  </si>
  <si>
    <t>11.9 x 19.3 x 9.5 cm</t>
  </si>
  <si>
    <t>0.425 kg</t>
  </si>
  <si>
    <t>https://www.amazon.fr/dp/B0C4DBPDT7?th=1&amp;psc=1</t>
  </si>
  <si>
    <t>WAVLINK Rpteur WiFi 6 AX3000, Amplificateur WiFi, Repeteur WiFi Puissant avec Un Port Gigabit, WiFi Extender Double Bande (5GHz/2.4GHz) jusqu' 2000sq.ft, Booster WiFi Point d'accs</t>
  </si>
  <si>
    <t>10.389 x 29.997 x 9.093 cm</t>
  </si>
  <si>
    <t>0.472 kg</t>
  </si>
  <si>
    <t>https://www.amazon.fr/dp/B0CZHBS5LS?th=1&amp;psc=1</t>
  </si>
  <si>
    <t>AVM FRITZ!Repeater 2400 International Rpteur / Extenseur WiFi AC+N, bande dual (1.733 Mbps/5 GHz et 600 Mbps/2,4 GHz), Mesh, point d'accs WiFi, 1 port LAN Gigabit, WPS, interface en espagnol</t>
  </si>
  <si>
    <t>7.6 x 6.3 x 15.5 cm</t>
  </si>
  <si>
    <t>0.4 kg</t>
  </si>
  <si>
    <t>https://www.amazon.fr/dp/B083VM9J62?th=1&amp;psc=1</t>
  </si>
  <si>
    <t>NETGEAR Rpteur WiFi 6 (EAX12), Amplificateur WiFi AX1600, Repeteur WiFi Puissant couvre jusqu' 100 m, 1.6 Gigabit/s, WiFi Extender compatible toutes Box, WiFi Booster 1 seul nom de rseau WiFi</t>
  </si>
  <si>
    <t>14.9 x 6.8 x 5.2 cm</t>
  </si>
  <si>
    <t>0.449 kg</t>
  </si>
  <si>
    <t>https://www.amazon.fr/dp/B09F3KZMY4?th=1&amp;psc=1</t>
  </si>
  <si>
    <t>Tenda Rpteur Wi-FI 6 A23 - AX1500 Wi-FI 6 Extender, Amplificateur Wi-FI Couverture de 1 pice, Booster sans Fil, 1 Port Gigabit Ethernet, Compatible avec Toutes Les Box Internet</t>
  </si>
  <si>
    <t>12.3 x 7.2 x 4.7 cm</t>
  </si>
  <si>
    <t>https://www.amazon.fr/dp/B0C3QCQ6PV?th=1&amp;psc=1</t>
  </si>
  <si>
    <t>5.5 x 11.4 x 3.4 cm</t>
  </si>
  <si>
    <t>0.31 kg</t>
  </si>
  <si>
    <t>https://www.amazon.fr/dp/B01DKL0EP6?th=1&amp;psc=1</t>
  </si>
  <si>
    <t>jieyongxiang</t>
  </si>
  <si>
    <t>10.1 x 11.2 x 6.5 cm</t>
  </si>
  <si>
    <t>https://www.amazon.fr/dp/B0D1MYH2X2?th=1&amp;psc=1</t>
  </si>
  <si>
    <t>Amplificateur WiFi AC1200 Rpteur WiFi Puissant, Double Bande (867Mbps 5GHz + 300Mbps 2.4GHz), WiFi Extender Compatible avec Toutes Les Routeurs, FR429-SP2</t>
  </si>
  <si>
    <t>https://www.amazon.fr/dp/B0D8KC7216?th=1&amp;psc=1</t>
  </si>
  <si>
    <t>AILKIN 2024 nouveau puissant amplificateur wifi 1200mbpswifi, 5ghz et 2,4ghz double bande, Port Gigabit WPS, dispose de 4 antennes murales perces puissantes, compatible avec toutes les botes rseau.</t>
  </si>
  <si>
    <t>9.8 x 18.6 x 7.5 cm</t>
  </si>
  <si>
    <t>https://www.amazon.fr/dp/B0CYS7M4JB?th=1&amp;psc=1</t>
  </si>
  <si>
    <t>B0CQCBWXV5</t>
  </si>
  <si>
    <t>WAVLINK AX3000 Dual Band Wi-FI 6 Rpteur/AP/Routeur,Amplificateur WiFi avec 160MHz de Bande passante,4x5dBi Antennes,Support Beamforming,BSS Coloring,OFDMA</t>
  </si>
  <si>
    <t>10.5 x 29.7 x 9.2 cm</t>
  </si>
  <si>
    <t>0.48 kg</t>
  </si>
  <si>
    <t>https://www.amazon.fr/dp/B0CQCBWXV5?th=1&amp;psc=1</t>
  </si>
  <si>
    <t>Extenseur WiFi, amplificateur WiFi 1200Mbps, Nouveau rpteur WiFi 2024, amplificateur WiFi Double Bande 5GHz et 2,4 GHz, rpteur/routeur/Mode AP, Compatible avec Toutes Les botes Internet</t>
  </si>
  <si>
    <t>9.5 x 18.8 x 7.6 cm</t>
  </si>
  <si>
    <t>https://www.amazon.fr/dp/B0D5LYT6LZ?th=1&amp;psc=1</t>
  </si>
  <si>
    <t>Cudy AX3000 Extension Wi-FI 6 Double Bande, Couverture du rpteur Wi-FI 6 jusqu' 200 m et 60 appareils, 802.11ax, 160 MHz, MU-MIMO, Formation de Faisceau, OFDMA, WPA3</t>
  </si>
  <si>
    <t>12.2 x 16.1 x 9.9 cm</t>
  </si>
  <si>
    <t>https://www.amazon.fr/dp/B0BRK4BHYD?th=1&amp;psc=1</t>
  </si>
  <si>
    <t>B0D16YM7M6</t>
  </si>
  <si>
    <t>NEWFAST Rpteur WiFi Puissant 1200Mbps Double Bande Amplificateur WiFi Couvre Jusqu' 120㎡, 5GHz et 2,4GHz WiFi Extender WiFi Booster avec Bouton WPS et 5 Mode</t>
  </si>
  <si>
    <t>NEWFAST</t>
  </si>
  <si>
    <t>https://www.amazon.fr/dp/B0D16YM7M6?th=1&amp;psc=1</t>
  </si>
  <si>
    <t>Rpteur WiFi Puissant 1200Mbps WiFi Booster Double Bande 5GHz &amp; 2.4GHz Amplificateur WiFi Puissant 2024 Nouveau WiFi Extender avec WPS, Compatible avec Toutes Les Box Internets</t>
  </si>
  <si>
    <t>https://www.amazon.fr/dp/B0D2R94961?th=1&amp;psc=1</t>
  </si>
  <si>
    <t>TP-Link RE300 Rpteur WLAN amplifi AC1200, WLAN double bande 867MBit/s 5GHz + 300MBit/s 2,4GHz, Compatible avec tous les routeurs WLAN ou point d'accs</t>
  </si>
  <si>
    <t>6.95 x 7.23 x 12.41 cm</t>
  </si>
  <si>
    <t>200 g</t>
  </si>
  <si>
    <t>https://www.amazon.fr/dp/B07QWZTG7F?th=1&amp;psc=1</t>
  </si>
  <si>
    <t>Repeteur WiFi, WAVLINK Amplificateur WiFi Double Bande AC1200, Prise en Charge du Rpteur WiFi / Routeur WiFi / Mode Point d'accs Sans Fil, avec 2 ports Ethernet, WPS, LED (Mise  Niveau)</t>
  </si>
  <si>
    <t>11.3 x 17.8 x 8.4 cm</t>
  </si>
  <si>
    <t>https://www.amazon.fr/dp/B078H9DWMB?th=1&amp;psc=1</t>
  </si>
  <si>
    <t>B0D6LRLDJS</t>
  </si>
  <si>
    <t>Rpteur, Wi-FI Booster/Extender, Amplificatur De Signal WiFi, 4 antennes, 2 Ports LAN, Amplifciatur WiFi 2.4G, Couverture jusqu' 300sq pour Le Bureau Et La Maison, FacileConfigurer, WiF</t>
  </si>
  <si>
    <t>8.4 x 9.6 x 7.8 cm</t>
  </si>
  <si>
    <t>0.14 kg</t>
  </si>
  <si>
    <t>https://www.amazon.fr/dp/B0D6LRLDJS?th=1&amp;psc=1</t>
  </si>
  <si>
    <t>Tenda A9 Rpteur WiFi - Amplificateur WiFi 300Mbps, WiFi Extender, WiFi Booster, Supprimez Les Zones Mortes, 2 * 3dBi Antennes Externs, Compatible avec Toutes Les Box Internet, Blanc</t>
  </si>
  <si>
    <t>5.6 x 4.7 x 11 cm</t>
  </si>
  <si>
    <t>0.24 kg</t>
  </si>
  <si>
    <t>https://www.amazon.fr/dp/B06WWHJZF6?th=1&amp;psc=1</t>
  </si>
  <si>
    <t>Rpteur WiFi, Extension WiFi, porte jusqu' 4000 Pieds carrs, avec Mode rpteur/AP, Extension de Signal WiFi, amplificateur Longue porte avec Port Ethernet, Configuration en Un clic</t>
  </si>
  <si>
    <t>11.4 x 11.5 x 6.9 cm</t>
  </si>
  <si>
    <t>https://www.amazon.fr/dp/B0CM65N8YZ?th=1&amp;psc=1</t>
  </si>
  <si>
    <t>B0CT5FBXCV</t>
  </si>
  <si>
    <t>Xiaomi WiFi Extender Pro 300 Mbps Amplificateur WiFi, avec Prise, 300 Mbps, 2,4 GHz</t>
  </si>
  <si>
    <t>NK</t>
  </si>
  <si>
    <t>8.9 x 9.6 x 7.6 cm</t>
  </si>
  <si>
    <t>0.15 kg</t>
  </si>
  <si>
    <t>https://www.amazon.fr/dp/B0CT5FBXCV?th=1&amp;psc=1</t>
  </si>
  <si>
    <t>300Mbps Rpteur WiFi Puissant 2.4GHz Amplificateur WiFi 2024 Nouveau WiFi Extender avec RJ45 Ethernet Port, Facile  Installer et WPS, WiFi Booster Compatible 4 Modes, Connexion Stable</t>
  </si>
  <si>
    <t>https://www.amazon.fr/dp/B0D4M1HKJ2?th=1&amp;psc=1</t>
  </si>
  <si>
    <t>Rpteur WiFi Amplificateur WiFi Signal Booster,4 Antennes WiFi Extenders,2 Ports LAN,Repeteur WiFi,Mode Rpteur &amp; Routeur &amp; AP,Couverture WiFi de 200 m, for Home and Offices (Blanc)</t>
  </si>
  <si>
    <t>8.1 x 9.7 x 7.7 cm</t>
  </si>
  <si>
    <t>https://www.amazon.fr/dp/B0D4ZL23DD?th=1&amp;psc=1</t>
  </si>
  <si>
    <t>rockspace Rpteur WiFi  Amplificateur WiFi sans Fil 1200Mbps, Booster WiFi Double Bande 5G et 2.4G avec 1 Port Ethernet 8x5.79x4.8cm Noir</t>
  </si>
  <si>
    <t>10.1 x 12.2 x 9.7 cm</t>
  </si>
  <si>
    <t>https://www.amazon.fr/dp/B07X3D4PNB?th=1&amp;psc=1</t>
  </si>
  <si>
    <t>10.8 x 11.5 x 10.6 cm</t>
  </si>
  <si>
    <t>https://www.amazon.fr/dp/B0CY9LCTCQ?th=1&amp;psc=1</t>
  </si>
  <si>
    <t>B0D8NM9FLJ</t>
  </si>
  <si>
    <t>2024 Nouveau EITEYI Rpteur WiFi Puissant 300Mbps, Amplificateur WiFi Puissant 2.4GHz WiFi Extender Range Booster WiFi avec WPS Protection, Manuel en franais</t>
  </si>
  <si>
    <t>EITEYI</t>
  </si>
  <si>
    <t>10.1 x 10.9 x 6.7 cm</t>
  </si>
  <si>
    <t>https://www.amazon.fr/dp/B0D8NM9FLJ?th=1&amp;psc=1</t>
  </si>
  <si>
    <t>Gorilla Carts Repeteur WiFi Puissant 1200Mbps, Amplificateur WiFi Double Bande 5GHz/2.4GHz, Rpteur WiFi Play and Plug Compatible avec Toutes Les Box Internet</t>
  </si>
  <si>
    <t>9.6 x 18.5 x 7.4 cm</t>
  </si>
  <si>
    <t>https://www.amazon.fr/dp/B0D28MHW4S?th=1&amp;psc=1</t>
  </si>
  <si>
    <t>Rpteur WiFi Puissant AC 1200Mbps, Amplificateur de Signal, Double Bande 2,4GHz 300Mbps/5GHz 867Mbps, Extendeur avec Port ethernet&amp;Mode AP, Booster Compatible Toutes Box Internet</t>
  </si>
  <si>
    <t>9.2 x 11.5 x 9.1 cm</t>
  </si>
  <si>
    <t>https://www.amazon.fr/dp/B0B8FZM9DC?th=1&amp;psc=1</t>
  </si>
  <si>
    <t>https://www.amazon.fr/dp/B0D14FQMHG?th=1&amp;psc=1</t>
  </si>
  <si>
    <t xml:space="preserve">Booster de Signal WiFi Domestique Rpteur Internet Dual Band Couvre jusqu' 300 m </t>
  </si>
  <si>
    <t>9.3 x 12.6 x 8.9 cm</t>
  </si>
  <si>
    <t>https://www.amazon.fr/dp/B0D3LJJLFD?th=1&amp;psc=1</t>
  </si>
  <si>
    <t>B0D7DJTLDW</t>
  </si>
  <si>
    <t>2024 dernire Extension WIFI, Rpteur wifi,5 GHz et 2,4 GHz double bande domestique,4*Antenne couvrant 4000 pieds carrs et 45 appareils,Internet booster,configuration rapide,Rpteur/Routeur/mode AP</t>
  </si>
  <si>
    <t>Ubinki</t>
  </si>
  <si>
    <t>https://www.amazon.fr/dp/B0D7DJTLDW?th=1&amp;psc=1</t>
  </si>
  <si>
    <t>24.2 x 33.79 x 6.7 cm</t>
  </si>
  <si>
    <t>0.12 kg</t>
  </si>
  <si>
    <t>https://www.amazon.fr/dp/B0CY6GS2TL?th=1&amp;psc=1</t>
  </si>
  <si>
    <t>B0D52XBK4H</t>
  </si>
  <si>
    <t>Rpteur,WiFi1200mpa WiFi Double Bande Extender 2.4G / 5G, Amplificateur De Signal WiFi, 4 Antennes, 2 Ports LAN, Amplificateur WiFi, pour Le Bureau Et La Maison, Facile  Configurer,WiFi</t>
  </si>
  <si>
    <t>QflFdetall</t>
  </si>
  <si>
    <t>7.9 x 9.7 x 7.8 cm</t>
  </si>
  <si>
    <t>https://www.amazon.fr/dp/B0D52XBK4H?th=1&amp;psc=1</t>
  </si>
  <si>
    <t>B0B9NWKM4J</t>
  </si>
  <si>
    <t>devolo WiFi 6 Repeater 3000, Repeteur WiFi - jusqu' 3.000 Mbits/s Amplificateur WiFi, 1x Ports Ethernet Gigabit, WiFi Mesh, wifi point d'accs wifi, blanc</t>
  </si>
  <si>
    <t>11.5 x 18.6 x 9.2 cm</t>
  </si>
  <si>
    <t>0.411 kg</t>
  </si>
  <si>
    <t>https://www.amazon.fr/dp/B0B9NWKM4J?th=1&amp;psc=1</t>
  </si>
  <si>
    <t>TP-Link Rpteur WiFi, WiFi Extender AC 1200 Mbps, Amplificateur Rpceteur WiFi, WiFi Booster, 1 Port Ethernet, jusqu' 120㎡, Augmente la borne WiFi, 2 Antennes, RE365</t>
  </si>
  <si>
    <t>7 x 7.7 x 12.5 cm</t>
  </si>
  <si>
    <t>https://www.amazon.fr/dp/B07FY5X9P6?th=1&amp;psc=1</t>
  </si>
  <si>
    <t>B0D52L3C4Q</t>
  </si>
  <si>
    <t>Rpteur, Wi-FI Booster/extender, Amplificatur De Signal WiFi, 4 antennes, 2 Ports LAN, Amplifciatur WiFi 2.4G, Couverture jusqu' 9800sq pour Le Bureau Et La Maison, FacileConfigurer (M-300SN-12)</t>
  </si>
  <si>
    <t>7.9 x 9.8 x 7.7 cm</t>
  </si>
  <si>
    <t>https://www.amazon.fr/dp/B0D52L3C4Q?th=1&amp;psc=1</t>
  </si>
  <si>
    <t>B0CY8C8PCV</t>
  </si>
  <si>
    <t>Rpteur WiFi Amplificateur WiFi Signal Booster,WiFi Extenders,4 Antennes,2 Ports LAN,Repeteur WiFi,Mode Rpteur &amp; Routeur &amp; AP,Couverture WiFi de 200 m, for Home and Outdoor</t>
  </si>
  <si>
    <t>Generic</t>
  </si>
  <si>
    <t>8.1 x 9.1 x 7.9 cm</t>
  </si>
  <si>
    <t>https://www.amazon.fr/dp/B0CY8C8PCV?th=1&amp;psc=1</t>
  </si>
  <si>
    <t>B0D49JYBNT</t>
  </si>
  <si>
    <t>2024 Nouveau WiFi Extender/Repeater, Amplificateur de Signal WiFi, Plug and Play, Parfait pour Le Bureau et la Maison, Le Mot de Passe est limit  Une Combinaison de Chiffres et de Lettres.</t>
  </si>
  <si>
    <t>8.9 x 9.8 x 8.5 cm</t>
  </si>
  <si>
    <t>https://www.amazon.fr/dp/B0D49JYBNT?th=1&amp;psc=1</t>
  </si>
  <si>
    <t>B0D6RWLZ9N</t>
  </si>
  <si>
    <t>Rpteur WiFi,2024 Nouveau Amplificateur WiFi,La Zone de Couverture du WiFi Extender Peut Atteindre 100㎡,avec Port Ethernet,Compatibilit leve,Extenseur de Signal Domestique (Blanc)</t>
  </si>
  <si>
    <t>9.1 x 9.6 x 8.7 cm</t>
  </si>
  <si>
    <t>https://www.amazon.fr/dp/B0D6RWLZ9N?th=1&amp;psc=1</t>
  </si>
  <si>
    <t>B0BHNS6SXH</t>
  </si>
  <si>
    <t>ASUS RP-AX58 - Rpteur Wi-FI 6 (802.11ax) AX3000  Double Bande/Rpteur AiMesh pour Un rseau maill Plus Fluide ; Compatible avec Tout Type de routeur</t>
  </si>
  <si>
    <t>Standard oversize</t>
  </si>
  <si>
    <t>50 x 50 x 28 cm</t>
  </si>
  <si>
    <t>0.41 kg</t>
  </si>
  <si>
    <t>https://www.amazon.fr/dp/B0BHNS6SXH?th=1&amp;psc=1</t>
  </si>
  <si>
    <t>B0D4M4S3JC</t>
  </si>
  <si>
    <t>2024 Nouveau Rpteur WiFi Puissant 1200Mbps, 5ghz et 2,4ghz Double Bande, Port Gigabit WPS, Dispose de 4 antennes murales perces puissantes, Compatible avec Toutes Les botes rseau</t>
  </si>
  <si>
    <t>9.6 x 18.6 x 7.6 cm</t>
  </si>
  <si>
    <t>https://www.amazon.fr/dp/B0D4M4S3JC?th=1&amp;psc=1</t>
  </si>
  <si>
    <t>STRONG</t>
  </si>
  <si>
    <t>B0D4LTD1QV</t>
  </si>
  <si>
    <t>QLOCOM WiFi Booster WiFi Extender Double Bande AC1200 Rpteur WiFi xcsjkhyuertypqkb</t>
  </si>
  <si>
    <t>qlocom</t>
  </si>
  <si>
    <t>9.2 x 20.7 x 7.7 cm</t>
  </si>
  <si>
    <t>https://www.amazon.fr/dp/B0D4LTD1QV?th=1&amp;psc=1</t>
  </si>
  <si>
    <t>B0CQ4Q9977</t>
  </si>
  <si>
    <t>VELOGK Rpteur WiFi, amplificateur WiFi 1200 Mbps Dual Band 2,4 G/5 G, amplificateur Signal WiFi, Mode rpteur/routeur/AP, 4 antennes, repeteur WiFi, Compatible avec Tous Les Paquets Internet</t>
  </si>
  <si>
    <t>VELOGK</t>
  </si>
  <si>
    <t>9.9 x 18.6 x 7.8 cm</t>
  </si>
  <si>
    <t>https://www.amazon.fr/dp/B0CQ4Q9977?th=1&amp;psc=1</t>
  </si>
  <si>
    <t>B071GKLVNB</t>
  </si>
  <si>
    <t>NETGEAR Nouveau Rpteur WiFi 6 Mesh Puissant (EAX15), Amplificateur AX1800, Repeteur Puissant couvre jusqu' 100 m, Compatible avec toutes les box internet, profitez du WiFi 6 sans changer votre Box</t>
  </si>
  <si>
    <t>0.388 kg</t>
  </si>
  <si>
    <t>https://www.amazon.fr/dp/B071GKLVNB?th=1&amp;psc=1</t>
  </si>
  <si>
    <t>B0D1P3DM8L</t>
  </si>
  <si>
    <t>Rpteur WiFi Amplificateur WiFi Signal Booster,4 Antennes WiFi Extenders,2 Ports LAN,Mode Rpteur &amp; Routeur &amp; AP,Couverture WiFi de 200 m, for Home and Offices (300M)</t>
  </si>
  <si>
    <t>9.2 x 12.4 x 8.8 cm</t>
  </si>
  <si>
    <t>https://www.amazon.fr/dp/B0D1P3DM8L?th=1&amp;psc=1</t>
  </si>
  <si>
    <t>B0D2DJHDGX</t>
  </si>
  <si>
    <t>Rpteur WiFi Amplificateur WiFi Signal Booster,Repeteur WiFi Puissant sans Fil avec 4 Antennes,2 Ports LAN,Extension WiFi Signal Covers up to 2664sq.ft and 30+ Devices,Facile  Configurer</t>
  </si>
  <si>
    <t>8.1 x 9.8 x 7.7 cm</t>
  </si>
  <si>
    <t>https://www.amazon.fr/dp/B0D2DJHDGX?th=1&amp;psc=1</t>
  </si>
  <si>
    <t>B0CZ73JPD1</t>
  </si>
  <si>
    <t>11.2 x 11.3 x 6.7 cm</t>
  </si>
  <si>
    <t>https://www.amazon.fr/dp/B0CZ73JPD1?th=1&amp;psc=1</t>
  </si>
  <si>
    <t>B09J8D4N53</t>
  </si>
  <si>
    <t>Cudy AC1200 Mesh Rpteur WiFi Mesh1200 Mbps 5 GHz/2,4 GHz, amplificateur WiFi Extendeur avec Prise, indicateur de Signal, antennes internes, Blanc RE1200</t>
  </si>
  <si>
    <t>12.192 x 16.205 x 10.109 cm</t>
  </si>
  <si>
    <t>0.331 kg</t>
  </si>
  <si>
    <t>https://www.amazon.fr/dp/B09J8D4N53?th=1&amp;psc=1</t>
  </si>
  <si>
    <t>B0CY8C2H9P</t>
  </si>
  <si>
    <t>8 x 7.5 x 9 cm</t>
  </si>
  <si>
    <t>0.05 kg</t>
  </si>
  <si>
    <t>https://www.amazon.fr/dp/B0CY8C2H9P?th=1&amp;psc=1</t>
  </si>
  <si>
    <t>B0CWZ9HHDQ</t>
  </si>
  <si>
    <t>MKOIJN</t>
  </si>
  <si>
    <t>10 x 11.7 x 6.8 cm</t>
  </si>
  <si>
    <t>https://www.amazon.fr/dp/B0CWZ9HHDQ?th=1&amp;psc=1</t>
  </si>
  <si>
    <t>B0BDQGF8MP</t>
  </si>
  <si>
    <t>Rpteur WiFi Amplificateur WiFi 300Mbps, WiFi Extender jusqu' 120㎡, rpteur WiFi Puissant avec Un Port Ethernet | Booster WiFi Jusqu' 25 appareils |WPS| Compatible avec Toutes Les Box Internet</t>
  </si>
  <si>
    <t>11.7 x 11.9 x 6.7 cm</t>
  </si>
  <si>
    <t>https://www.amazon.fr/dp/B0BDQGF8MP?th=1&amp;psc=1</t>
  </si>
  <si>
    <t>B0CY987NT8</t>
  </si>
  <si>
    <t>WiFi Rpteur,1200mpa WiFi Double Bande Extender 2.4G / 5G, Amplificateur De Signal WiFi, 4 Antennes, 2 Ports LAN, Amplificateur WiFi, pour Le Bureau Et La Maison, Facile  Configurer (Noir)</t>
  </si>
  <si>
    <t>8.2 x 9.3 x 7.7 cm</t>
  </si>
  <si>
    <t>https://www.amazon.fr/dp/B0CY987NT8?th=1&amp;psc=1</t>
  </si>
  <si>
    <t>B08DJ4P88J</t>
  </si>
  <si>
    <t>Rpteur Wi-FI - 2100 Mbit/s - Amplificateur Wi-FI Double Bande 5 GHz et 2,4 GHz - Extension Wi-FI avec Point d'accs/WPS/Port Ethernet pour Maison de 160 ㎡ (Version Allemande)</t>
  </si>
  <si>
    <t>11.9 x 15 x 11.1 cm</t>
  </si>
  <si>
    <t>https://www.amazon.fr/dp/B08DJ4P88J?th=1&amp;psc=1</t>
  </si>
  <si>
    <t>B07BZ1XDSH</t>
  </si>
  <si>
    <t>STRONG Rpteur (Rpteur WiFi 300 Mbits Prise Murale)</t>
  </si>
  <si>
    <t>7 x 8.1 x 14.7 cm</t>
  </si>
  <si>
    <t>0.34 kg</t>
  </si>
  <si>
    <t>https://www.amazon.fr/dp/B07BZ1XDSH?th=1&amp;psc=1</t>
  </si>
  <si>
    <t>B092VPG6YQ</t>
  </si>
  <si>
    <t>NETGEAR Rpteur WiFi Puissant (EX6470) - Amplificateur WiFi AC1900 - WiFi Extender Mesh Couvre Jusqu 150m - Prise Electrique Intgre et 1Port Ethernet - Compatible Toutes Box Internet</t>
  </si>
  <si>
    <t>netgear</t>
  </si>
  <si>
    <t>16.6 x 7.6 x 4.8 cm</t>
  </si>
  <si>
    <t>0.49 kg</t>
  </si>
  <si>
    <t>https://www.amazon.fr/dp/B092VPG6YQ?th=1&amp;psc=1</t>
  </si>
  <si>
    <t>B09N4SJLWM</t>
  </si>
  <si>
    <t>PAR FRITZ ! Repeater 1200 AX (rpteur Wi-Fi 6) quip de deux units radio (bande 5 GHz (jusqu' 2 400 Mbit/s), bande 2,4 GHz (jusqu' 600 Mbit/s), version en langue allemande)</t>
  </si>
  <si>
    <t>37 x 80 x 80 mt</t>
  </si>
  <si>
    <t>0.264 kg</t>
  </si>
  <si>
    <t>https://www.amazon.fr/dp/B09N4SJLWM?th=1&amp;psc=1</t>
  </si>
  <si>
    <t>B08XQRHSRJ</t>
  </si>
  <si>
    <t>Rpteur WiFi Longue porte, Amplificateur WiFi AC1200 Double Bande 2.4GHz et 5GHz avec 4 Antennes Externes, WiFi Extender Mini Puissant avec 2 Port Ethernet, jusqu' 120㎡ Compatible Toutes Box</t>
  </si>
  <si>
    <t>9.7 x 18.9 x 7.4 cm</t>
  </si>
  <si>
    <t>https://www.amazon.fr/dp/B08XQRHSRJ?th=1&amp;psc=1</t>
  </si>
  <si>
    <t>B0B4NQX6X2</t>
  </si>
  <si>
    <t>Tenda Rpteur Wi-FI 6 AX3000, Amplificador Seal WiFi, Doble Banda 2.4 GHz/5GHz, Extensor de Wi-FI Compatible Con Routers, Modo AP, Botn WPS, Seal LED Inteligente (A33), Blanco</t>
  </si>
  <si>
    <t>12.3 x 7 x 4.8 cm</t>
  </si>
  <si>
    <t>https://www.amazon.fr/dp/B0B4NQX6X2?th=1&amp;psc=1</t>
  </si>
  <si>
    <t>B0CLV21LP7</t>
  </si>
  <si>
    <t>ANDHOT 2023 Nouveau Rpteur WiFi Puissant 1200Mbps, Amplificateur WiFi Double Bande 5GHz &amp; 2.4GHz Booster WiFi avec WPS, WiFi Extender Compatible avec Toutes Les Box Internet</t>
  </si>
  <si>
    <t>9.9 x 18.7 x 7.6 cm</t>
  </si>
  <si>
    <t>https://www.amazon.fr/dp/B0CLV21LP7?th=1&amp;psc=1</t>
  </si>
  <si>
    <t>B09HMT985C</t>
  </si>
  <si>
    <t>Rpteur WiFi 5 Devolo 1200 Blanc</t>
  </si>
  <si>
    <t>12 x 10 x 15.4 cm</t>
  </si>
  <si>
    <t>0.28 kg</t>
  </si>
  <si>
    <t>https://www.amazon.fr/dp/B09HMT985C?th=1&amp;psc=1</t>
  </si>
  <si>
    <t>B0CRYGJ6V4</t>
  </si>
  <si>
    <t>NETVIP Rpteur WiFi Amplificateur sans Fil Puissant, WiFi Extender Booster 300Mbps 2.4Ghz, 2 Port Ethernet, WPS, Facile  Installation, Compatible avec Tous Les routeurs, AP/Routeur/Rpteur Mode</t>
  </si>
  <si>
    <t>NETVIP</t>
  </si>
  <si>
    <t>11.5 x 12.2 x 6.7 cm</t>
  </si>
  <si>
    <t>0.353 lb</t>
  </si>
  <si>
    <t>https://www.amazon.fr/dp/B0CRYGJ6V4?th=1&amp;psc=1</t>
  </si>
  <si>
    <t>B0D6GS1L2R</t>
  </si>
  <si>
    <t>Repeteur WiFi Puissant 2.4GHz 300Mbps Amplificateur WiFi Puissant Compatible avec Toutes Box Internet,Couvre Jusqu' 3650 Pieds Carrs et 40 Appareils,Repetiteur WiFi Puissant sans Fil Domestique</t>
  </si>
  <si>
    <t>9.8 x 11.3 x 6.7 cm</t>
  </si>
  <si>
    <t>https://www.amazon.fr/dp/B0D6GS1L2R?th=1&amp;psc=1</t>
  </si>
  <si>
    <t>B0CYZKTNGH</t>
  </si>
  <si>
    <t>QLOCOM Rpteur WiFi Amplificateur WiFi 1200Mbps Dual Band 2,4G/5G for Home and Office</t>
  </si>
  <si>
    <t>9.3 x 20.8 x 7.7 cm</t>
  </si>
  <si>
    <t>https://www.amazon.fr/dp/B0CYZKTNGH?th=1&amp;psc=1</t>
  </si>
  <si>
    <t>B013SCBJ10</t>
  </si>
  <si>
    <t>NETGEAR Rpteur WiFi (EX6120), Amplificateur WiFi AC1200, WiFi Booster, jusqu' 90m et 20 appareils, repeteur WiFi puissant , compatible toutes Box</t>
  </si>
  <si>
    <t>5.5 x 6.7 x 3.9 cm</t>
  </si>
  <si>
    <t>0.38 kg</t>
  </si>
  <si>
    <t>https://www.amazon.fr/dp/B013SCBJ10?th=1&amp;psc=1</t>
  </si>
  <si>
    <t>B0BY4TRTDY</t>
  </si>
  <si>
    <t>Rpteur WiFi Puissant Amplificateur WiFi 300Mbps 2.4G Repeteur WiFi avec WPS Fonction WiFi Extender avec Port Ethernet avec RJ45 Cble Rseau Facile  Installer Compatible avec Tous Les Routeurs</t>
  </si>
  <si>
    <t>GBOKYN</t>
  </si>
  <si>
    <t>11.6 x 11.7 x 6.8 cm</t>
  </si>
  <si>
    <t>https://www.amazon.fr/dp/B0BY4TRTDY?th=1&amp;psc=1</t>
  </si>
  <si>
    <t>B0D7LB9CPP</t>
  </si>
  <si>
    <t>Rpteur WiFi Puissant 1200 Mbps Amplificateur WiFi Double Bande 5 GHz &amp; 2.4GHz, WiFi Extender avec 4 Modes et Port Ethernet, Installation Facile, Compatible avec Toutes Les Box Internet (E-1201U)</t>
  </si>
  <si>
    <t>AHYBZN</t>
  </si>
  <si>
    <t>11.5 x 11.2 x 8.7 cm</t>
  </si>
  <si>
    <t>220 g</t>
  </si>
  <si>
    <t>https://www.amazon.fr/dp/B0D7LB9CPP?th=1&amp;psc=1</t>
  </si>
  <si>
    <t>B0D6BNH7C4</t>
  </si>
  <si>
    <t>Rpteur WiFi Puissant, Getue Amplificateur WiFi sans Fil Puissant 1200Mbps 5GHz &amp; 2.4GHz avec 4 Antennes, WiFi Extender Compatible avec Toutes Les Box, KKL002</t>
  </si>
  <si>
    <t>https://www.amazon.fr/dp/B0D6BNH7C4?th=1&amp;psc=1</t>
  </si>
  <si>
    <t>B07DF9SKJV</t>
  </si>
  <si>
    <t>TP-Link Rpteur WiFi(RE365(FR)), Amplificateur WiFi AC1200, WiFi Extender, WiFi Booster, couvre jusqu'120㎡, Compatible avec toutes les box internet</t>
  </si>
  <si>
    <t>https://www.amazon.fr/dp/B07DF9SKJV?th=1&amp;psc=1</t>
  </si>
  <si>
    <t>B07X5JJGLM</t>
  </si>
  <si>
    <t>Amplificateur WiFi sans Fil Puissant  Repeteur Wifi 1200mbps avec 1 Port Ethernet, Wifi Booster 5Ghz et 2.4Ghz, WiFi Extender Facile  Installer avec Bouton WPS, Couvrir le Signal jusqu 200 m</t>
  </si>
  <si>
    <t>8 x 4.8 x 5.8 cm</t>
  </si>
  <si>
    <t>https://www.amazon.fr/dp/B07X5JJGLM?th=1&amp;psc=1</t>
  </si>
  <si>
    <t>B0913J5DTQ</t>
  </si>
  <si>
    <t>Metronic Rpteur Wifi 1200 495439</t>
  </si>
  <si>
    <t>metronic</t>
  </si>
  <si>
    <t>10 x 3 x 16 cm</t>
  </si>
  <si>
    <t>https://www.amazon.fr/dp/B0913J5DTQ?th=1&amp;psc=1</t>
  </si>
  <si>
    <t>B0CXSYX9NV</t>
  </si>
  <si>
    <t>GBOKYN Amplificateur de signal WiFi, amplificateur de signal WiFi, 2,4 G 300 Mbps WiFi Extender Booster sans fil avec port LAN, prend en charge AP/RPMode, compatible avec tous les routeurs</t>
  </si>
  <si>
    <t>https://www.amazon.fr/dp/B0CXSYX9NV?th=1&amp;psc=1</t>
  </si>
  <si>
    <t>B0D3DPZMPR</t>
  </si>
  <si>
    <t>Rpteur WiFi, Booster WiFi Extender, Amplificateur de Signal WiFi, 4 antennes, 2 Ports LAN, Couverture jusqu' 9800sq Amplificateur WiFi pour la Maison et Le Bureau, Facile  (Blanc)</t>
  </si>
  <si>
    <t>9.2 x 12.5 x 8.9 cm</t>
  </si>
  <si>
    <t>https://www.amazon.fr/dp/B0D3DPZMPR?th=1&amp;psc=1</t>
  </si>
  <si>
    <t>B0814LDF22</t>
  </si>
  <si>
    <t>Amplificateur WiFi sans Fil Puissant Rpteur WiFi 1200mbps avec 1 Port Ethernet, WiFi Booster 5Ghz et 2.4Ghz, WiFi Extender Facile  Installer avec Bouton WPS, Couvrir Le Signal Jusqu 200m</t>
  </si>
  <si>
    <t>https://www.amazon.fr/dp/B0814LDF22?th=1&amp;psc=1</t>
  </si>
  <si>
    <t>B0D2Y2FPN8</t>
  </si>
  <si>
    <t>Rpteur WiFi, amplificateur de Signal WiFi, Extender WiFi Dual Band 4 antennes, 2 Ports LAN, amplificateur WiFi, pour la Maison et Le Bureau, Facile  Installer, WiFi (Blanc)</t>
  </si>
  <si>
    <t>8.5 x 9.3 x 7.4 cm</t>
  </si>
  <si>
    <t>https://www.amazon.fr/dp/B0D2Y2FPN8?th=1&amp;psc=1</t>
  </si>
  <si>
    <t>B0CYGR1K45</t>
  </si>
  <si>
    <t>PHAVN Rpteur WiFi Amplificateur WiFi 300Mbps WiFi Extender 2.4GHz Repeteur WiFi Puissant cvec 1 Port Ethernet, WiFi Booster Couvre jusqu' 90㎡, Compatible avec Toutes Les Box Internet, Bouton WPS</t>
  </si>
  <si>
    <t>https://www.amazon.fr/dp/B0CYGR1K45?th=1&amp;psc=1</t>
  </si>
  <si>
    <t>B084WT4WWK</t>
  </si>
  <si>
    <t>Xiaomi DVB4235GL Mi WiFi Range Extender Pro Rpteur</t>
  </si>
  <si>
    <t>Xiaomi</t>
  </si>
  <si>
    <t>9 x 10 x 7.6 cm</t>
  </si>
  <si>
    <t>https://www.amazon.fr/dp/B084WT4WWK?th=1&amp;psc=1</t>
  </si>
  <si>
    <t>B0CCNBVT83</t>
  </si>
  <si>
    <t>Davuaz 2023 WiFi Extender, Booster de Signal sans Fil, Couvre jusqu' 2,000 Sq.ft et 35 appareils, Stable et Efficace, 2.4GHz WiFi Repeater pour la Maison</t>
  </si>
  <si>
    <t>Davuaz</t>
  </si>
  <si>
    <t>9.8 x 18.8 x 6.9 cm</t>
  </si>
  <si>
    <t>https://www.amazon.fr/dp/B0CCNBVT83?th=1&amp;psc=1</t>
  </si>
  <si>
    <t>B0D4Z8FBTB</t>
  </si>
  <si>
    <t>Rpteur WiFi, extender/Enhancer I amplificateur de Signal Internet Domestique/amplificateur de signa WiFi, 4 antennes, 2 Ports LAN, pour Le Bureau et la Maison, Installation Facile et opration</t>
  </si>
  <si>
    <t>7.9 x 9.7 x 7.9 cm</t>
  </si>
  <si>
    <t>https://www.amazon.fr/dp/B0D4Z8FBTB?th=1&amp;psc=1</t>
  </si>
  <si>
    <t>B00KXULGJQ</t>
  </si>
  <si>
    <t>TP-Link Rpteur WiFi RE200 Amplificateur WiFi AC750 Mbps, rpteur WiFi puissant avec un port Ethernet, Compatible avec toutes les box internet</t>
  </si>
  <si>
    <t>11 x 6.6 x 7.5 cm</t>
  </si>
  <si>
    <t>https://www.amazon.fr/dp/B00KXULGJQ?th=1&amp;psc=1</t>
  </si>
  <si>
    <t>B08M9191LY</t>
  </si>
  <si>
    <t>D-Link DAP-X1860 Rpteur WiFi 6 Mesh, EXO AX1800 Mesh Wi-Fi 6 Booster, Rpteur, Hotspot avec port Gigabit, MU-MIMO, OFDMA, EasyMesh, Indicateur de signal, Plug and Play, WPS, WPA3</t>
  </si>
  <si>
    <t>16.5 x 7.5 x 6 cm</t>
  </si>
  <si>
    <t>0.5 kg</t>
  </si>
  <si>
    <t>https://www.amazon.fr/dp/B08M9191LY?th=1&amp;psc=1</t>
  </si>
  <si>
    <t>B07THZRTWM</t>
  </si>
  <si>
    <t>BrosTrend Rpteur WiFi AC1200Mbps, Amplificateur WiFi, WiFi Extender, Booster WiFi, Couverture WiFi tendue 5 GHz &amp; 2,4 GHz Double Bande, Compatible avec Toutes Les Box Internet, 1 Port Ethernet</t>
  </si>
  <si>
    <t>10.1 x 12.5 x 9.7 cm</t>
  </si>
  <si>
    <t>https://www.amazon.fr/dp/B07THZRTWM?th=1&amp;psc=1</t>
  </si>
  <si>
    <t>B0CKQXFBST</t>
  </si>
  <si>
    <t>Mini Rpteur WiFi Puissant 1200Mbps, Amplificateur WiFi sans Fil Double Bande 5GHz &amp; 2.4GHz WiFi Extender Booster avec WPS et 2 Port Ethernet, Compatible avec Toutes Les Box Internet</t>
  </si>
  <si>
    <t>9.8 x 18.9 x 7.4 cm</t>
  </si>
  <si>
    <t>https://www.amazon.fr/dp/B0CKQXFBST?th=1&amp;psc=1</t>
  </si>
  <si>
    <t>B0D6BL7L43</t>
  </si>
  <si>
    <t>Rpteur WiFi Puissant, Getue Amplificateur WiFi sans Fil Puissant 1200Mbps 5GHz &amp; 2.4GHz avec 4 Antennes, WiFi Extender Compatible avec Toutes Les Box, KKL001</t>
  </si>
  <si>
    <t>https://www.amazon.fr/dp/B0D6BL7L43?th=1&amp;psc=1</t>
  </si>
  <si>
    <t>B0D1BF9713</t>
  </si>
  <si>
    <t>WONLINK Rpteur WiFi Puissant 300Mbps Amplificateur WiFi 2.4GHz WiFi Rpteur sans Fil avec Port Ethernet, WiFi Extender avec WPS, WiFi Range Booster Compatible avec Toutes Les Box Internet</t>
  </si>
  <si>
    <t>Standard (Standard Parcel)</t>
  </si>
  <si>
    <t>9.8 x 18.8 x 6.7 cm</t>
  </si>
  <si>
    <t>https://www.amazon.fr/dp/B0D1BF9713?th=1&amp;psc=1</t>
  </si>
  <si>
    <t>B0CNR29HTS</t>
  </si>
  <si>
    <t>ANDHOT Rpteur WiFi, 2023 Nouveau WiFi Extender, Amplificateur WiFi 1200Mbps 5GHz et 2.4GHz, Rpteur WiFi prend en charge les modes Rpteur/Router/Ap, Convient pour la maison, le bureau et d'autres</t>
  </si>
  <si>
    <t>9.8 x 19 x 8 cm</t>
  </si>
  <si>
    <t>https://www.amazon.fr/dp/B0CNR29HTS?th=1&amp;psc=1</t>
  </si>
  <si>
    <t>B0D49GVG8C</t>
  </si>
  <si>
    <t>9 x 8 x 9 cm</t>
  </si>
  <si>
    <t>https://www.amazon.fr/dp/B0D49GVG8C?th=1&amp;psc=1</t>
  </si>
  <si>
    <t>B00YSL9H92</t>
  </si>
  <si>
    <t>ASUS RP-N12 - Rpteur Wi-FI Extender Wi-FI ASUS N 300 - Compatible BOX Orange - Bouygues Tlcom - SFR - Freebox - Routeurs toutes marques</t>
  </si>
  <si>
    <t>8.1 x 6 x 3.4 cm</t>
  </si>
  <si>
    <t>https://www.amazon.fr/dp/B00YSL9H92?th=1&amp;psc=1</t>
  </si>
  <si>
    <t>B0CZQ8PBBL</t>
  </si>
  <si>
    <t>300Mbps Mini Rpteur WiFi Puissant, Amplificateur WiFi 2.4GHz WiFi Range Booster WiFi Repetiteur Extenseur sans Fil avec Port Ethernet et Bouton WPS-Compatible avec Toutes Les Box Internet-Prise UE</t>
  </si>
  <si>
    <t>11.8 x 11.9 x 6.7 cm</t>
  </si>
  <si>
    <t>https://www.amazon.fr/dp/B0CZQ8PBBL?th=1&amp;psc=1</t>
  </si>
  <si>
    <t>B0CRCZ6V55</t>
  </si>
  <si>
    <t>NETVIP WiFi Rpteur Amplificateur WiFi 300Mbps Couvre Jusqu' 200㎡, WiFi Extender Booster Point d'Accs Port, Augmente la Couverture WiFi,Compatible avec Toutes Les Box Internet, Ethernet Port, WPS</t>
  </si>
  <si>
    <t>9.5 x 12.5 x 7.2 cm</t>
  </si>
  <si>
    <t>https://www.amazon.fr/dp/B0CRCZ6V55?th=1&amp;psc=1</t>
  </si>
  <si>
    <t>B07ZQLZ7FK</t>
  </si>
  <si>
    <t>AVM FRITZ ! Rpteur 600 International, WLAN N jusqu' 600 Mbps (2,4 GHz), rpteur maill, WPS, version internationale</t>
  </si>
  <si>
    <t>9.6 x 9.9 x 9.5 cm</t>
  </si>
  <si>
    <t>https://www.amazon.fr/dp/B07ZQLZ7FK?th=1&amp;psc=1</t>
  </si>
  <si>
    <t>B08BC8M394</t>
  </si>
  <si>
    <t>devolo WiFi Repeater + AC : amplificateur WiFi avec Prise de Courant, Internet Plus Rapide grce au Double Wi-FI, Compatible avec Tous Les routeurs, (1200 Mbit/s, 2 Ports LAN, Mode AP, Point d'accs)</t>
  </si>
  <si>
    <t>40 x 76 x 152 mt</t>
  </si>
  <si>
    <t>https://www.amazon.fr/dp/B08BC8M394?th=1&amp;psc=1</t>
  </si>
  <si>
    <t>B0CM75XKJZ</t>
  </si>
  <si>
    <t>Rpteur WiFi, WiFi Range Extender sans Fil Amplificateur WiFi 1200Mbps Dual Bande 2,4 &amp; 5GHz WiFi Booster avec Port Ethernet Jusqu' 120m, Facile  Installer, Compatible Toutes Les Routeur</t>
  </si>
  <si>
    <t>9.3 x 20 x 7.4 cm</t>
  </si>
  <si>
    <t>https://www.amazon.fr/dp/B0CM75XKJZ?th=1&amp;psc=1</t>
  </si>
  <si>
    <t>B0CXXLDXG7</t>
  </si>
  <si>
    <t>Rpteur WiFi, Home Internet Wireless Extender, 4 Antennes, Couverture Plus Large, Amplificateur de Signal WiFi avec,Port Ethernet, Compatible avec La Plupart des Appareils</t>
  </si>
  <si>
    <t>8.4 x 9.3 x 7.2 cm</t>
  </si>
  <si>
    <t>https://www.amazon.fr/dp/B0CXXLDXG7?th=1&amp;psc=1</t>
  </si>
  <si>
    <t>B0CX8Y57DP</t>
  </si>
  <si>
    <t>Cablelera</t>
  </si>
  <si>
    <t>10.1 x 11.4 x 6.7 cm</t>
  </si>
  <si>
    <t>0.243 lb</t>
  </si>
  <si>
    <t>https://www.amazon.fr/dp/B0CX8Y57DP?th=1&amp;psc=1</t>
  </si>
  <si>
    <t>B0BVVJQHQQ</t>
  </si>
  <si>
    <t>Rpteur WiFi Amplificateur WiFi Puissant 300Mbps 2.4Ghz sans Fil WiFi Extender Booster jusqu' 120㎡ avec Port Ethernet, WPS, Mode Repeteur/AP/Routeur, Compatible avec Toutes Les Box Internet</t>
  </si>
  <si>
    <t>10.4 x 10.7 x 9.8 cm</t>
  </si>
  <si>
    <t>0.19 kg</t>
  </si>
  <si>
    <t>https://www.amazon.fr/dp/B0BVVJQHQQ?th=1&amp;psc=1</t>
  </si>
  <si>
    <t>B0CZ94Y71S</t>
  </si>
  <si>
    <t>MOMMY'S HELPER Repeteur WiFi Puissant, Amplificateur WiFi 1200Mbps Double Bande 5GHz/2.4GHz, Rpteur WiFi 4 Antennes, 2 Ports LAN, WiFi Extender Compatible avec Toutes Les Box Internet</t>
  </si>
  <si>
    <t>Mommy's Helper</t>
  </si>
  <si>
    <t>9.5 x 19.7 x 7.2 cm</t>
  </si>
  <si>
    <t>0.375 lb</t>
  </si>
  <si>
    <t>https://www.amazon.fr/dp/B0CZ94Y71S?th=1&amp;psc=1</t>
  </si>
  <si>
    <t>B0D14PWKMB</t>
  </si>
  <si>
    <t>Rpteur WiFi Puissant 300Mbps Amplificateur WiFi,WiFi Extender jusqu' 120㎡, Bouton WPS, Play and Plug, Extenseur sans Fil avec Port Ethernet,Compatible avec Toutes Les Box Internet</t>
  </si>
  <si>
    <t>10.4 x 10.6 x 9.7 cm</t>
  </si>
  <si>
    <t>https://www.amazon.fr/dp/B0D14PWKMB?th=1&amp;psc=1</t>
  </si>
  <si>
    <t>B099K5WVYY</t>
  </si>
  <si>
    <t>Xiaomi Mi Range Extender Router AC1200 routeur Noir - WiFi, bi-Bande, 1200 Mbit/s- Version franaise</t>
  </si>
  <si>
    <t>28 x 246 x 165 mt</t>
  </si>
  <si>
    <t>0.27 kg</t>
  </si>
  <si>
    <t>https://www.amazon.fr/dp/B099K5WVYY?th=1&amp;psc=1</t>
  </si>
  <si>
    <t>B0D733JKS6</t>
  </si>
  <si>
    <t>Rpteur WiFi, rpteur WiFi 1200mbps, amplificateur de Signal WiFi, 4 antennes, amplificateur WiFi sans Fil bi - Bande 5ghz et 2,4ghz avec WPS, amplificateur/rpteur WiFi pour la Maison et Le Bure</t>
  </si>
  <si>
    <t>GZCYUXT</t>
  </si>
  <si>
    <t>6 x 3 x 10 cm</t>
  </si>
  <si>
    <t>https://www.amazon.fr/dp/B0D733JKS6?th=1&amp;psc=1</t>
  </si>
  <si>
    <t>B0BWTL4CQT</t>
  </si>
  <si>
    <t>Rpteur WiFi amplificateur WiFi Puissant 2.4GHz WiFi Range Extender sans Fil Booster (rpteur sans Fil  2 Ports Ethernet/4 antennes/routeur/Mode AP, Plug and Play, WPS)</t>
  </si>
  <si>
    <t>Mueuton</t>
  </si>
  <si>
    <t>8 x 9.5 x 7.9 cm</t>
  </si>
  <si>
    <t>https://www.amazon.fr/dp/B0BWTL4CQT?th=1&amp;psc=1</t>
  </si>
  <si>
    <t>B0B5GH224J</t>
  </si>
  <si>
    <t>Rpteur WiFi Amplificateur WiFi 300Mbps 2.4GHz, Mini WiFi Extender, WiFi Booster,Supprimez Les Zones Mortes, Antennes Interne, 2 Port Ethernet, WPS, Compatible avec Toutes Les Box Internet</t>
  </si>
  <si>
    <t>11.4 x 11.8 x 6.6 cm</t>
  </si>
  <si>
    <t>https://www.amazon.fr/dp/B0B5GH224J?th=1&amp;psc=1</t>
  </si>
  <si>
    <t>B083M9RD97</t>
  </si>
  <si>
    <t>TP-Link Rpteur WiFi (RE455) Amplificateur WiFi AC1750, WiFi Extender, WiFi Booster 1,75 Gbit/s, Couverture jusqu' 140㎡, repeteur wifi puissant compatible avec toutes les Box Internet</t>
  </si>
  <si>
    <t>0.36 kg</t>
  </si>
  <si>
    <t>https://www.amazon.fr/dp/B083M9RD97?th=1&amp;psc=1</t>
  </si>
  <si>
    <t>B0C8MTKKM6</t>
  </si>
  <si>
    <t>Rpteur WiFi Puissant: 2.4GHz 300Mbps Amplificateur WiFi avec Port Ethernet, WiFi Extender Extenseur sans Fil Amplificateur de Signal du Rseau Avoir AP/RP et WPS Fonction, Repartiteur WiFi Puissant</t>
  </si>
  <si>
    <t>Molbory</t>
  </si>
  <si>
    <t>10.1 x 11.3 x 6.9 cm</t>
  </si>
  <si>
    <t>https://www.amazon.fr/dp/B0C8MTKKM6?th=1&amp;psc=1</t>
  </si>
  <si>
    <t>B091C65PRM</t>
  </si>
  <si>
    <t>Rpteur WiFi Puissant-Amplificateur WiFi jusqu' 1292sq ft, WiFi Extender sans Fil 1200Mbps Dual Bande 2,4 et 5GHz avec Port Ethernet, Mode AP</t>
  </si>
  <si>
    <t>10.4 x 12.3 x 9.7 cm</t>
  </si>
  <si>
    <t>0.3 kg</t>
  </si>
  <si>
    <t>https://www.amazon.fr/dp/B091C65PRM?th=1&amp;psc=1</t>
  </si>
  <si>
    <t>B0CM63T9BP</t>
  </si>
  <si>
    <t>Rpteur WiFi Puissant 300Mbps Amplificateur 2.4GHz Range Booster Rpteur Extenseur sans Fil avec Port Ethernet, WiFi Extender, Protection WPS</t>
  </si>
  <si>
    <t>BAInuai</t>
  </si>
  <si>
    <t>https://www.amazon.fr/dp/B0CM63T9BP?th=1&amp;psc=1</t>
  </si>
  <si>
    <t xml:space="preserve"> </t>
  </si>
  <si>
    <t>safe for exterior</t>
  </si>
  <si>
    <t>24/7</t>
  </si>
  <si>
    <t>support</t>
  </si>
  <si>
    <t>2yrs</t>
  </si>
  <si>
    <t>warranty</t>
  </si>
  <si>
    <t>X</t>
  </si>
  <si>
    <t>dedicated app</t>
  </si>
  <si>
    <t>help find best location</t>
  </si>
  <si>
    <t>30+</t>
  </si>
  <si>
    <t>45+</t>
  </si>
  <si>
    <t>nb of devices</t>
  </si>
  <si>
    <t>7000sqft</t>
  </si>
  <si>
    <t>9000sqft</t>
  </si>
  <si>
    <t>1500sqft</t>
  </si>
  <si>
    <t>6500sqft</t>
  </si>
  <si>
    <t>12880sqft</t>
  </si>
  <si>
    <t>8870sqft</t>
  </si>
  <si>
    <t>9277sqft</t>
  </si>
  <si>
    <t>2800sqft</t>
  </si>
  <si>
    <t>range</t>
  </si>
  <si>
    <t>dual</t>
  </si>
  <si>
    <t>single</t>
  </si>
  <si>
    <t>quad</t>
  </si>
  <si>
    <t>bands</t>
  </si>
  <si>
    <t>1200(300/876)</t>
  </si>
  <si>
    <t>1200(300/867)</t>
  </si>
  <si>
    <t>1200(300/900)</t>
  </si>
  <si>
    <t>(300/433)</t>
  </si>
  <si>
    <t>(300/867)</t>
  </si>
  <si>
    <t>300+1200</t>
  </si>
  <si>
    <t>300Mbps</t>
  </si>
  <si>
    <t>1900Mbps(600/1300)</t>
  </si>
  <si>
    <t>speed</t>
  </si>
  <si>
    <t>r/rr/ap</t>
  </si>
  <si>
    <t>r/ap</t>
  </si>
  <si>
    <t>rr/ap</t>
  </si>
  <si>
    <t>r/rr/ap/c/w</t>
  </si>
  <si>
    <t>AP</t>
  </si>
  <si>
    <t>Modes</t>
  </si>
  <si>
    <t>b/g/n/ac</t>
  </si>
  <si>
    <t>a/b/g/n/ac</t>
  </si>
  <si>
    <t>b/g/n</t>
  </si>
  <si>
    <t>ac</t>
  </si>
  <si>
    <t>a/b/g/n</t>
  </si>
  <si>
    <t>wireless standards</t>
  </si>
  <si>
    <t>brand appearing</t>
  </si>
  <si>
    <t>launch</t>
  </si>
  <si>
    <t>$39.99</t>
  </si>
  <si>
    <t>$19.99</t>
  </si>
  <si>
    <t>$29.99</t>
  </si>
  <si>
    <t>$49.98</t>
  </si>
  <si>
    <t>$25.99</t>
  </si>
  <si>
    <t>$49.99</t>
  </si>
  <si>
    <t>$17.99</t>
  </si>
  <si>
    <t>$26.99</t>
  </si>
  <si>
    <t>$27.99</t>
  </si>
  <si>
    <t>$15.98</t>
  </si>
  <si>
    <t>$64.99</t>
  </si>
  <si>
    <t>price</t>
  </si>
  <si>
    <t>119g</t>
  </si>
  <si>
    <t>159g</t>
  </si>
  <si>
    <t>130g</t>
  </si>
  <si>
    <t>59g</t>
  </si>
  <si>
    <t>91g</t>
  </si>
  <si>
    <t>173g</t>
  </si>
  <si>
    <t>229g</t>
  </si>
  <si>
    <t>100g</t>
  </si>
  <si>
    <t>158g</t>
  </si>
  <si>
    <t>181g</t>
  </si>
  <si>
    <t>141g</t>
  </si>
  <si>
    <t>232g</t>
  </si>
  <si>
    <t>weight</t>
  </si>
  <si>
    <t>9.6 x 9.2 x 8.4cm</t>
  </si>
  <si>
    <t>6.7 x 3.9 x 5.5cm</t>
  </si>
  <si>
    <t>8.8 x 8.5 x 8.4cm</t>
  </si>
  <si>
    <t>7.4 x 5.7 x 5.7cm</t>
  </si>
  <si>
    <t>19 x 12.2 x 6.1cm</t>
  </si>
  <si>
    <t>6.6 x 10.9 x 7.6cm</t>
  </si>
  <si>
    <t>8.9 x 5.2 x 12.4cm</t>
  </si>
  <si>
    <t>8 x 4 x 8cm</t>
  </si>
  <si>
    <t>19 x 9.7 x 6.1 cm</t>
  </si>
  <si>
    <t>8 x 5 x 6.8cm</t>
  </si>
  <si>
    <t>25 x 16.2 x 13cm</t>
  </si>
  <si>
    <t>20 x 12.5 x 8.6cm</t>
  </si>
  <si>
    <t>dimensions</t>
  </si>
  <si>
    <t>bottom</t>
  </si>
  <si>
    <t>side</t>
  </si>
  <si>
    <t>ethernet ports position</t>
  </si>
  <si>
    <t>ethernet ports</t>
  </si>
  <si>
    <t>face</t>
  </si>
  <si>
    <t>top</t>
  </si>
  <si>
    <t>lights positions</t>
  </si>
  <si>
    <t>extend/5/2/pwr</t>
  </si>
  <si>
    <t>?</t>
  </si>
  <si>
    <t>pwr/wps/r/dev</t>
  </si>
  <si>
    <t>pwr/e1/sig/wps</t>
  </si>
  <si>
    <t>2/5/rr/e1/e2</t>
  </si>
  <si>
    <t>pwr/sig/2/5</t>
  </si>
  <si>
    <t>pwr/sig/eth/wps</t>
  </si>
  <si>
    <t>? / ? / ?</t>
  </si>
  <si>
    <t>2/5/r/e1/e2</t>
  </si>
  <si>
    <t>sig/pwr</t>
  </si>
  <si>
    <t>pwr/r/ap/?</t>
  </si>
  <si>
    <t>pwr/2/5/strength</t>
  </si>
  <si>
    <t>light indicators</t>
  </si>
  <si>
    <t>buttons positions</t>
  </si>
  <si>
    <t>wps</t>
  </si>
  <si>
    <t>wps/onoff</t>
  </si>
  <si>
    <t>reset/wps</t>
  </si>
  <si>
    <t>wps+reset</t>
  </si>
  <si>
    <t>wps/reset</t>
  </si>
  <si>
    <t>wps (reset)</t>
  </si>
  <si>
    <t>lock</t>
  </si>
  <si>
    <t>buttons</t>
  </si>
  <si>
    <t>wifi mark</t>
  </si>
  <si>
    <t>top/bot</t>
  </si>
  <si>
    <t>antenna side</t>
  </si>
  <si>
    <t>antenna</t>
  </si>
  <si>
    <t>ligne de mvmt</t>
  </si>
  <si>
    <t>socket</t>
  </si>
  <si>
    <t>white</t>
  </si>
  <si>
    <t>white/grey</t>
  </si>
  <si>
    <t>product color</t>
  </si>
  <si>
    <t>product</t>
  </si>
  <si>
    <t>white background</t>
  </si>
  <si>
    <t>B0D3VQ2RHV</t>
  </si>
  <si>
    <t>B0D2LLTCKV</t>
  </si>
  <si>
    <t>B014YN7LVE</t>
  </si>
  <si>
    <t>B0D78MWNG6</t>
  </si>
  <si>
    <t>B0D7M392G8</t>
  </si>
  <si>
    <t>B0D8B96LFP</t>
  </si>
  <si>
    <t>B07N1WW638</t>
  </si>
  <si>
    <t>B08RHD97QY</t>
  </si>
  <si>
    <t>B0D98F2PGJ</t>
  </si>
  <si>
    <t>B0971BBYSN</t>
  </si>
  <si>
    <t>B0BDSM76W4</t>
  </si>
  <si>
    <t>B0D83V9WQP</t>
  </si>
  <si>
    <t>B08DHLCLCY</t>
  </si>
  <si>
    <t>B0D62LV8SV</t>
  </si>
  <si>
    <t>B08TLT65WM</t>
  </si>
  <si>
    <t>eero</t>
  </si>
  <si>
    <t>xfinity</t>
  </si>
  <si>
    <t>ultraxtend</t>
  </si>
  <si>
    <t>netboost</t>
  </si>
  <si>
    <r>
      <t>This aesthetic appeals to</t>
    </r>
    <r>
      <rPr>
        <b/>
        <sz val="11"/>
        <color theme="1"/>
        <rFont val="Calibri"/>
        <family val="2"/>
        <scheme val="minor"/>
      </rPr>
      <t xml:space="preserve"> tech enthusiasts</t>
    </r>
    <r>
      <rPr>
        <sz val="11"/>
        <color theme="1"/>
        <rFont val="Calibri"/>
        <family val="2"/>
        <scheme val="minor"/>
      </rPr>
      <t xml:space="preserve"> and </t>
    </r>
    <r>
      <rPr>
        <b/>
        <sz val="11"/>
        <color theme="1"/>
        <rFont val="Calibri"/>
        <family val="2"/>
        <scheme val="minor"/>
      </rPr>
      <t>those seeking the latest advancements in technology</t>
    </r>
    <r>
      <rPr>
        <sz val="11"/>
        <color theme="1"/>
        <rFont val="Calibri"/>
        <family val="2"/>
        <scheme val="minor"/>
      </rPr>
      <t>.</t>
    </r>
  </si>
  <si>
    <t>linksy</t>
  </si>
  <si>
    <r>
      <t xml:space="preserve">They evoke </t>
    </r>
    <r>
      <rPr>
        <b/>
        <sz val="11"/>
        <color theme="1"/>
        <rFont val="Calibri"/>
        <family val="2"/>
        <scheme val="minor"/>
      </rPr>
      <t>images of high-speed internet</t>
    </r>
    <r>
      <rPr>
        <sz val="11"/>
        <color theme="1"/>
        <rFont val="Calibri"/>
        <family val="2"/>
        <scheme val="minor"/>
      </rPr>
      <t xml:space="preserve">, </t>
    </r>
    <r>
      <rPr>
        <b/>
        <sz val="11"/>
        <color theme="1"/>
        <rFont val="Calibri"/>
        <family val="2"/>
        <scheme val="minor"/>
      </rPr>
      <t>advanced networking solutions</t>
    </r>
    <r>
      <rPr>
        <sz val="11"/>
        <color theme="1"/>
        <rFont val="Calibri"/>
        <family val="2"/>
        <scheme val="minor"/>
      </rPr>
      <t xml:space="preserve">, and </t>
    </r>
    <r>
      <rPr>
        <b/>
        <sz val="11"/>
        <color theme="1"/>
        <rFont val="Calibri"/>
        <family val="2"/>
        <scheme val="minor"/>
      </rPr>
      <t>cutting-edge gadgets</t>
    </r>
    <r>
      <rPr>
        <sz val="11"/>
        <color theme="1"/>
        <rFont val="Calibri"/>
        <family val="2"/>
        <scheme val="minor"/>
      </rPr>
      <t xml:space="preserve">, all designed to </t>
    </r>
    <r>
      <rPr>
        <b/>
        <sz val="11"/>
        <color theme="1"/>
        <rFont val="Calibri"/>
        <family val="2"/>
        <scheme val="minor"/>
      </rPr>
      <t>enhance connectivity</t>
    </r>
    <r>
      <rPr>
        <sz val="11"/>
        <color theme="1"/>
        <rFont val="Calibri"/>
        <family val="2"/>
        <scheme val="minor"/>
      </rPr>
      <t xml:space="preserve"> and</t>
    </r>
    <r>
      <rPr>
        <b/>
        <sz val="11"/>
        <color theme="1"/>
        <rFont val="Calibri"/>
        <family val="2"/>
        <scheme val="minor"/>
      </rPr>
      <t xml:space="preserve"> performance </t>
    </r>
    <r>
      <rPr>
        <sz val="11"/>
        <color theme="1"/>
        <rFont val="Calibri"/>
        <family val="2"/>
        <scheme val="minor"/>
      </rPr>
      <t>in a</t>
    </r>
    <r>
      <rPr>
        <b/>
        <sz val="11"/>
        <color theme="1"/>
        <rFont val="Calibri"/>
        <family val="2"/>
        <scheme val="minor"/>
      </rPr>
      <t xml:space="preserve"> sleek, efficient manner</t>
    </r>
  </si>
  <si>
    <t>nighthawk</t>
  </si>
  <si>
    <t>the aesthetic of these words is rooted in the realms of technology, innovation, and modernity</t>
  </si>
  <si>
    <t>xfi</t>
  </si>
  <si>
    <t>ubiquiti</t>
  </si>
  <si>
    <t>ax1500</t>
  </si>
  <si>
    <t>"Extendtecc" and "wxtender" suggest enhancing and expanding network capabilities</t>
  </si>
  <si>
    <t>wifi6</t>
  </si>
  <si>
    <t>Words like "tether," "netboost," "xfi," and "wifi6" highlight themes of connectivity, networking, and seamless integration</t>
  </si>
  <si>
    <t>re220</t>
  </si>
  <si>
    <t>Connectivity and Network</t>
  </si>
  <si>
    <t>ac1750</t>
  </si>
  <si>
    <t>wxtender</t>
  </si>
  <si>
    <t>The use of alphanumeric combinations (e.g., "xtd," "ac1750," "ax1800") lends a sense of technical specificity and precision</t>
  </si>
  <si>
    <t>ax1800</t>
  </si>
  <si>
    <t>Words such as "aero," "zygd," "reyee," "re315," "re505x," "re650," "re220," and "ggw320" have a sleek, minimalist feel, often associated with modern design and futuristic concepts.</t>
  </si>
  <si>
    <t>ggw320</t>
  </si>
  <si>
    <t>Futuristic and Minimalist</t>
  </si>
  <si>
    <t>extended</t>
  </si>
  <si>
    <t>"Game" and "fastest" imply a focus on optimizing user experience, particularly in gaming and high-speed internet connectivity.</t>
  </si>
  <si>
    <t>game</t>
  </si>
  <si>
    <t>Terms like "speed," "extended," "ultraxtend," "rangextd," "wxtender," and "extendtecc" suggest innovation in extending capabilities and enhancing performance.</t>
  </si>
  <si>
    <t>aervy</t>
  </si>
  <si>
    <t>Innovation and Speed</t>
  </si>
  <si>
    <t>belkin</t>
  </si>
  <si>
    <t>tech</t>
  </si>
  <si>
    <t>Brand names such as "Belkin," "Ubiquiti," "Linksy," "Xfinity," "Eero," and "Nighthawk" are associated with cutting-edge technology and reliable performance.</t>
  </si>
  <si>
    <t>high</t>
  </si>
  <si>
    <t>Words like "wifi6," "ax1800," "ax1500," "ac1750," "2.4ghz," "1gb," and "fastest" emphasize advanced technology and high performance.</t>
  </si>
  <si>
    <t>fastest</t>
  </si>
  <si>
    <t>High-Tech and Modernity</t>
  </si>
  <si>
    <t>1gb</t>
  </si>
  <si>
    <t>2.4ghz</t>
  </si>
  <si>
    <t>focus on modernity, innovation, and high-tech functionality</t>
  </si>
  <si>
    <t>predominantly reflect a technological and futuristic aesthetic</t>
  </si>
  <si>
    <t>extendtecc</t>
  </si>
  <si>
    <t>xtd</t>
  </si>
  <si>
    <t>rangextd</t>
  </si>
  <si>
    <t>re315</t>
  </si>
  <si>
    <t>reyee</t>
  </si>
  <si>
    <t>zygd</t>
  </si>
  <si>
    <t>re650</t>
  </si>
  <si>
    <t>tether</t>
  </si>
  <si>
    <t>re505x</t>
  </si>
  <si>
    <t>aero</t>
  </si>
  <si>
    <t>wifi extender signal booster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</si>
</sst>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2]\ #,##0"/>
    <numFmt numFmtId="165" formatCode="_-* #,##0\ &quot;€&quot;_-;\-* #,##0\ &quot;€&quot;_-;_-* &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theme="0"/>
      <name val="Calibri"/>
      <family val="2"/>
      <scheme val="minor"/>
    </font>
  </fonts>
  <fills count="41">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00000"/>
        <bgColor indexed="64"/>
      </patternFill>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1" tint="0.34998626667073579"/>
        <bgColor indexed="64"/>
      </patternFill>
    </fill>
    <fill>
      <patternFill patternType="solid">
        <fgColor rgb="FFFFC000"/>
        <bgColor indexed="64"/>
      </patternFill>
    </fill>
    <fill>
      <patternFill patternType="solid">
        <fgColor theme="7" tint="-0.249977111117893"/>
        <bgColor indexed="64"/>
      </patternFill>
    </fill>
    <fill>
      <patternFill patternType="solid">
        <fgColor rgb="FF00B0F0"/>
        <bgColor indexed="64"/>
      </patternFill>
    </fill>
    <fill>
      <patternFill patternType="solid">
        <fgColor rgb="FF7030A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theme="8"/>
        <bgColor indexed="64"/>
      </patternFill>
    </fill>
    <fill>
      <patternFill patternType="solid">
        <fgColor theme="3"/>
        <bgColor indexed="64"/>
      </patternFill>
    </fill>
    <fill>
      <patternFill patternType="solid">
        <fgColor rgb="FFFF0000"/>
        <bgColor indexed="64"/>
      </patternFill>
    </fill>
    <fill>
      <patternFill patternType="solid">
        <fgColor rgb="FF0070C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rgb="FF0099CC"/>
        <bgColor indexed="64"/>
      </patternFill>
    </fill>
    <fill>
      <patternFill patternType="solid">
        <fgColor rgb="FF666699"/>
        <bgColor indexed="64"/>
      </patternFill>
    </fill>
    <fill>
      <patternFill patternType="solid">
        <fgColor rgb="FF00FFFF"/>
        <bgColor indexed="64"/>
      </patternFill>
    </fill>
    <fill>
      <patternFill patternType="solid">
        <fgColor rgb="FFFF66FF"/>
        <bgColor indexed="64"/>
      </patternFill>
    </fill>
    <fill>
      <patternFill patternType="solid">
        <fgColor rgb="FFFF66CC"/>
        <bgColor indexed="64"/>
      </patternFill>
    </fill>
    <fill>
      <patternFill patternType="solid">
        <fgColor rgb="FF808000"/>
        <bgColor indexed="64"/>
      </patternFill>
    </fill>
    <fill>
      <patternFill patternType="solid">
        <fgColor rgb="FF3399FF"/>
        <bgColor indexed="64"/>
      </patternFill>
    </fill>
    <fill>
      <patternFill patternType="solid">
        <fgColor rgb="FF800080"/>
        <bgColor indexed="64"/>
      </patternFill>
    </fill>
    <fill>
      <patternFill patternType="solid">
        <fgColor rgb="FFCC0000"/>
        <bgColor indexed="64"/>
      </patternFill>
    </fill>
    <fill>
      <patternFill patternType="solid">
        <fgColor rgb="FF0000CC"/>
        <bgColor indexed="64"/>
      </patternFill>
    </fill>
    <fill>
      <patternFill patternType="solid">
        <fgColor theme="5" tint="0.79998168889431442"/>
        <bgColor indexed="64"/>
      </patternFill>
    </fill>
    <fill>
      <patternFill patternType="solid">
        <fgColor theme="1" tint="0.49998474074526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109">
    <xf numFmtId="0" fontId="0" fillId="0" borderId="0" xfId="0"/>
    <xf numFmtId="0" fontId="0" fillId="0" borderId="0" xfId="0" applyAlignment="1">
      <alignment horizontal="left"/>
    </xf>
    <xf numFmtId="1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14" fontId="0" fillId="0" borderId="0" xfId="0" applyNumberFormat="1"/>
    <xf numFmtId="0" fontId="0" fillId="6" borderId="0" xfId="0" applyFill="1"/>
    <xf numFmtId="0" fontId="2" fillId="0" borderId="1" xfId="0" applyFont="1" applyBorder="1" applyAlignment="1">
      <alignment horizontal="left"/>
    </xf>
    <xf numFmtId="0" fontId="0" fillId="0" borderId="2" xfId="0" applyBorder="1"/>
    <xf numFmtId="1" fontId="0" fillId="0" borderId="2" xfId="0" applyNumberFormat="1" applyBorder="1"/>
    <xf numFmtId="0" fontId="0" fillId="0" borderId="3" xfId="0" applyBorder="1"/>
    <xf numFmtId="0" fontId="2" fillId="0" borderId="4" xfId="0" applyFont="1" applyBorder="1" applyAlignment="1">
      <alignment horizontal="left"/>
    </xf>
    <xf numFmtId="1" fontId="0" fillId="0" borderId="5" xfId="0" applyNumberFormat="1" applyBorder="1"/>
    <xf numFmtId="0" fontId="0" fillId="0" borderId="5" xfId="0" applyBorder="1"/>
    <xf numFmtId="2" fontId="0" fillId="0" borderId="5" xfId="0" applyNumberFormat="1" applyBorder="1"/>
    <xf numFmtId="2" fontId="0" fillId="0" borderId="6" xfId="0" applyNumberFormat="1" applyBorder="1"/>
    <xf numFmtId="0" fontId="2" fillId="6" borderId="1" xfId="0" applyFont="1" applyFill="1" applyBorder="1" applyAlignment="1">
      <alignment horizontal="left"/>
    </xf>
    <xf numFmtId="0" fontId="0" fillId="0" borderId="4" xfId="0" applyBorder="1" applyAlignment="1">
      <alignment horizontal="left"/>
    </xf>
    <xf numFmtId="0" fontId="0" fillId="0" borderId="6" xfId="0" applyBorder="1"/>
    <xf numFmtId="0" fontId="2" fillId="5" borderId="1" xfId="0" applyFont="1" applyFill="1" applyBorder="1" applyAlignment="1">
      <alignment horizontal="left"/>
    </xf>
    <xf numFmtId="0" fontId="0" fillId="0" borderId="7" xfId="0" applyBorder="1"/>
    <xf numFmtId="0" fontId="0" fillId="0" borderId="8" xfId="0" applyBorder="1"/>
    <xf numFmtId="0" fontId="0" fillId="0" borderId="4" xfId="0" applyBorder="1"/>
    <xf numFmtId="0" fontId="0" fillId="7" borderId="2" xfId="0" applyFill="1" applyBorder="1"/>
    <xf numFmtId="164" fontId="0" fillId="7" borderId="2" xfId="0" applyNumberFormat="1" applyFill="1" applyBorder="1"/>
    <xf numFmtId="0" fontId="0" fillId="7" borderId="3" xfId="0" applyFill="1" applyBorder="1"/>
    <xf numFmtId="0" fontId="0" fillId="7" borderId="5" xfId="0" applyFill="1" applyBorder="1"/>
    <xf numFmtId="10" fontId="0" fillId="0" borderId="5" xfId="0" applyNumberFormat="1" applyBorder="1"/>
    <xf numFmtId="0" fontId="0" fillId="8" borderId="2" xfId="0" applyFill="1" applyBorder="1"/>
    <xf numFmtId="44" fontId="0" fillId="0" borderId="0" xfId="1" applyFont="1"/>
    <xf numFmtId="44" fontId="0" fillId="7" borderId="2" xfId="1" applyFont="1" applyFill="1" applyBorder="1"/>
    <xf numFmtId="44" fontId="0" fillId="0" borderId="5" xfId="1" applyFont="1" applyBorder="1"/>
    <xf numFmtId="44" fontId="0" fillId="0" borderId="2" xfId="1" applyFont="1" applyBorder="1"/>
    <xf numFmtId="44" fontId="0" fillId="0" borderId="0" xfId="1" applyFont="1" applyBorder="1"/>
    <xf numFmtId="1" fontId="0" fillId="0" borderId="2" xfId="1" applyNumberFormat="1" applyFont="1" applyBorder="1"/>
    <xf numFmtId="1" fontId="0" fillId="0" borderId="0" xfId="0" applyNumberFormat="1"/>
    <xf numFmtId="0" fontId="0" fillId="7" borderId="0" xfId="0" applyFill="1"/>
    <xf numFmtId="0" fontId="0" fillId="7" borderId="9" xfId="0" applyFill="1" applyBorder="1"/>
    <xf numFmtId="0" fontId="0" fillId="0" borderId="1" xfId="0" applyBorder="1"/>
    <xf numFmtId="2" fontId="0" fillId="0" borderId="8" xfId="0" applyNumberFormat="1" applyBorder="1"/>
    <xf numFmtId="10" fontId="0" fillId="0" borderId="5" xfId="2" applyNumberFormat="1" applyFont="1" applyBorder="1"/>
    <xf numFmtId="14" fontId="0" fillId="7" borderId="2" xfId="0" applyNumberFormat="1" applyFill="1" applyBorder="1"/>
    <xf numFmtId="14" fontId="0" fillId="0" borderId="5" xfId="0" applyNumberFormat="1" applyBorder="1"/>
    <xf numFmtId="10" fontId="0" fillId="9" borderId="0" xfId="2" applyNumberFormat="1" applyFont="1" applyFill="1"/>
    <xf numFmtId="44" fontId="0" fillId="9" borderId="2" xfId="1" applyFont="1" applyFill="1" applyBorder="1"/>
    <xf numFmtId="1" fontId="0" fillId="9" borderId="0" xfId="0" applyNumberFormat="1" applyFill="1"/>
    <xf numFmtId="44" fontId="0" fillId="9" borderId="5" xfId="1" applyFont="1" applyFill="1" applyBorder="1"/>
    <xf numFmtId="2" fontId="0" fillId="0" borderId="0" xfId="0" applyNumberFormat="1"/>
    <xf numFmtId="44" fontId="0" fillId="0" borderId="0" xfId="0" applyNumberFormat="1"/>
    <xf numFmtId="9" fontId="0" fillId="0" borderId="0" xfId="2" applyFont="1"/>
    <xf numFmtId="9" fontId="0" fillId="7" borderId="2" xfId="2" applyFont="1" applyFill="1" applyBorder="1"/>
    <xf numFmtId="9" fontId="0" fillId="0" borderId="5" xfId="2" applyFont="1" applyBorder="1"/>
    <xf numFmtId="9" fontId="0" fillId="9" borderId="0" xfId="2" applyFont="1" applyFill="1"/>
    <xf numFmtId="10" fontId="0" fillId="0" borderId="0" xfId="2" applyNumberFormat="1" applyFont="1"/>
    <xf numFmtId="10" fontId="0" fillId="6" borderId="0" xfId="2" applyNumberFormat="1" applyFont="1"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9" borderId="0" xfId="0" applyFill="1"/>
    <xf numFmtId="0" fontId="0" fillId="15" borderId="0" xfId="0" applyFill="1"/>
    <xf numFmtId="0" fontId="0" fillId="16" borderId="0" xfId="0" applyFill="1"/>
    <xf numFmtId="10" fontId="0" fillId="13" borderId="0" xfId="2" applyNumberFormat="1" applyFont="1" applyFill="1"/>
    <xf numFmtId="10" fontId="0" fillId="17" borderId="0" xfId="2" applyNumberFormat="1" applyFont="1" applyFill="1"/>
    <xf numFmtId="0" fontId="0" fillId="17" borderId="0" xfId="0" applyFill="1"/>
    <xf numFmtId="14" fontId="0" fillId="0" borderId="0" xfId="0" applyNumberFormat="1" applyAlignment="1">
      <alignment horizontal="right"/>
    </xf>
    <xf numFmtId="165" fontId="0" fillId="0" borderId="0" xfId="1" applyNumberFormat="1" applyFont="1"/>
    <xf numFmtId="0" fontId="3" fillId="0" borderId="0" xfId="3"/>
    <xf numFmtId="44" fontId="0" fillId="0" borderId="0" xfId="0" applyNumberFormat="1" applyAlignment="1">
      <alignment horizontal="right"/>
    </xf>
    <xf numFmtId="44" fontId="0" fillId="0" borderId="0" xfId="1" applyFont="1" applyAlignment="1">
      <alignment horizontal="right"/>
    </xf>
    <xf numFmtId="1" fontId="0" fillId="0" borderId="0" xfId="1" applyNumberFormat="1" applyFont="1"/>
    <xf numFmtId="165" fontId="0" fillId="9" borderId="0" xfId="0" applyNumberFormat="1" applyFill="1"/>
    <xf numFmtId="44" fontId="0" fillId="9" borderId="0" xfId="1" applyFont="1" applyFill="1"/>
    <xf numFmtId="2" fontId="0" fillId="9" borderId="0" xfId="1" applyNumberFormat="1" applyFont="1"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49" fontId="0" fillId="0" borderId="0" xfId="0" applyNumberFormat="1" applyAlignment="1">
      <alignment horizontal="right"/>
    </xf>
    <xf numFmtId="49" fontId="0" fillId="0" borderId="0" xfId="0" applyNumberFormat="1"/>
    <xf numFmtId="49" fontId="0" fillId="9" borderId="0" xfId="0" applyNumberFormat="1" applyFill="1"/>
    <xf numFmtId="0" fontId="2" fillId="0" borderId="0" xfId="0" applyFont="1"/>
    <xf numFmtId="0" fontId="4" fillId="6" borderId="0" xfId="0" applyFont="1" applyFill="1"/>
    <xf numFmtId="0" fontId="0" fillId="0" borderId="0" xfId="0" applyAlignment="1">
      <alignment horizontal="center" vertical="center"/>
    </xf>
    <xf numFmtId="49" fontId="0" fillId="0" borderId="0" xfId="0" applyNumberFormat="1" applyAlignment="1">
      <alignment horizontal="center" vertical="center"/>
    </xf>
    <xf numFmtId="17" fontId="0" fillId="0" borderId="0" xfId="0" applyNumberFormat="1" applyAlignment="1">
      <alignment horizontal="center" vertical="center"/>
    </xf>
    <xf numFmtId="0" fontId="5" fillId="40" borderId="0" xfId="0" applyFont="1" applyFill="1" applyAlignment="1">
      <alignment horizontal="center"/>
    </xf>
    <xf numFmtId="0" fontId="0" fillId="0" borderId="0" xfId="0" applyAlignment="1">
      <alignment horizontal="center" vertical="center"/>
    </xf>
  </cellXfs>
  <cellStyles count="4">
    <cellStyle name="Currency" xfId="1" builtinId="4"/>
    <cellStyle name="Hyperlink" xfId="3" builtinId="8"/>
    <cellStyle name="Normal" xfId="0" builtinId="0"/>
    <cellStyle name="Percent" xfId="2" builtinId="5"/>
  </cellStyles>
  <dxfs count="1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dd/mm/yyyy"/>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65" formatCode="_-* #,##0\ &quot;€&quot;_-;\-* #,##0\ &quot;€&quot;_-;_-* &quot;-&quot;??\ &quot;€&quot;_-;_-@_-"/>
    </dxf>
    <dxf>
      <numFmt numFmtId="1" formatCode="0"/>
    </dxf>
    <dxf>
      <font>
        <b val="0"/>
        <i val="0"/>
        <strike val="0"/>
        <condense val="0"/>
        <extend val="0"/>
        <outline val="0"/>
        <shadow val="0"/>
        <u val="none"/>
        <vertAlign val="baseline"/>
        <sz val="11"/>
        <color theme="1"/>
        <name val="Calibri"/>
        <family val="2"/>
        <scheme val="minor"/>
      </font>
    </dxf>
    <dxf>
      <fill>
        <patternFill patternType="solid">
          <fgColor indexed="64"/>
          <bgColor theme="4" tint="0.79998168889431442"/>
        </patternFill>
      </fill>
    </dxf>
    <dxf>
      <numFmt numFmtId="19" formatCode="dd/mm/yyyy"/>
    </dxf>
    <dxf>
      <numFmt numFmtId="1" formatCode="0"/>
    </dxf>
    <dxf>
      <font>
        <b val="0"/>
        <i val="0"/>
        <strike val="0"/>
        <condense val="0"/>
        <extend val="0"/>
        <outline val="0"/>
        <shadow val="0"/>
        <u val="none"/>
        <vertAlign val="baseline"/>
        <sz val="11"/>
        <color theme="1"/>
        <name val="Calibri"/>
        <family val="2"/>
        <scheme val="minor"/>
      </font>
      <numFmt numFmtId="14" formatCode="0.00%"/>
      <fill>
        <patternFill patternType="solid">
          <fgColor indexed="64"/>
          <bgColor theme="4" tint="0.79998168889431442"/>
        </patternFill>
      </fill>
    </dxf>
    <dxf>
      <numFmt numFmtId="1" formatCode="0"/>
    </dxf>
    <dxf>
      <font>
        <b val="0"/>
        <i val="0"/>
        <strike val="0"/>
        <condense val="0"/>
        <extend val="0"/>
        <outline val="0"/>
        <shadow val="0"/>
        <u val="none"/>
        <vertAlign val="baseline"/>
        <sz val="11"/>
        <color theme="1"/>
        <name val="Calibri"/>
        <family val="2"/>
        <scheme val="minor"/>
      </font>
    </dxf>
    <dxf>
      <numFmt numFmtId="34" formatCode="_-* #,##0.00\ &quot;€&quot;_-;\-* #,##0.00\ &quot;€&quot;_-;_-* &quot;-&quot;??\ &quot;€&quot;_-;_-@_-"/>
    </dxf>
  </dxfs>
  <tableStyles count="0" defaultTableStyle="TableStyleMedium2" defaultPivotStyle="PivotStyleLight16"/>
  <colors>
    <mruColors>
      <color rgb="FF0000CC"/>
      <color rgb="FFCC0000"/>
      <color rgb="FF800080"/>
      <color rgb="FF3399FF"/>
      <color rgb="FFFFFFFF"/>
      <color rgb="FF808000"/>
      <color rgb="FFFF66CC"/>
      <color rgb="FFFFFF00"/>
      <color rgb="FFFF66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DB9E99-AD38-496F-B9E5-2913CA62114C}" name="Table2" displayName="Table2" ref="A1:V61" totalsRowShown="0">
  <autoFilter ref="A1:V61" xr:uid="{B4DB9E99-AD38-496F-B9E5-2913CA62114C}"/>
  <tableColumns count="22">
    <tableColumn id="1" xr3:uid="{CBA542B9-B3B3-4591-B461-71E4474BDDB5}" name="ASINs"/>
    <tableColumn id="2" xr3:uid="{DC58B1F0-73EC-4CE7-8D16-725585EC10A5}" name="Product Details"/>
    <tableColumn id="3" xr3:uid="{45F4E43D-321B-4987-98F8-23B900769E25}" name="Brand"/>
    <tableColumn id="4" xr3:uid="{E3F7500F-FB13-4298-B0E2-8C1AE3287AE9}" name="Price, €" dataDxfId="13"/>
    <tableColumn id="5" xr3:uid="{0495EBA5-6186-47FB-AC89-421569282693}" name="Rev, €" dataDxfId="12" dataCellStyle="Currency"/>
    <tableColumn id="6" xr3:uid="{6D00B721-86D1-4E27-B9B9-644F8FC4647B}" name="Sales" dataDxfId="11"/>
    <tableColumn id="7" xr3:uid="{E40FE00C-CC99-4E3E-9FFB-6D682AFAE382}" name="Market Share, %" dataDxfId="10" dataCellStyle="Percent">
      <calculatedColumnFormula>E2/$E$64</calculatedColumnFormula>
    </tableColumn>
    <tableColumn id="8" xr3:uid="{27E2C5AA-0000-417C-B943-33D103117735}" name="Root BSR" dataDxfId="9"/>
    <tableColumn id="9" xr3:uid="{FA30F06C-1161-4965-8C90-668AC568D149}" name="Listing age, mo" dataDxfId="8"/>
    <tableColumn id="10" xr3:uid="{066FD102-BBF9-446C-A968-C1CBEF9890FF}" name="Country"/>
    <tableColumn id="11" xr3:uid="{DF5939DA-904E-4D97-92D3-C1100705D74D}" name="Fees, €"/>
    <tableColumn id="12" xr3:uid="{5AC67C46-DB32-4559-97CB-BD5BD5F1ECE2}" name="AS"/>
    <tableColumn id="13" xr3:uid="{C919D9D0-C6BF-4571-A29B-C06222AA2D19}" name="Rating"/>
    <tableColumn id="14" xr3:uid="{E3E1A1B8-0286-4F8E-ADD8-49B441BC96BD}" name="Reviews"/>
    <tableColumn id="15" xr3:uid="{1053A2B4-9257-4E12-85FE-7F1AB2491A14}" name="RV"/>
    <tableColumn id="16" xr3:uid="{704FBC09-8FE1-416E-BA49-206CCF4CED78}" name="Img"/>
    <tableColumn id="17" xr3:uid="{DDC9E017-1FE5-4534-B453-693177105FD2}" name="Fulf." dataDxfId="7"/>
    <tableColumn id="18" xr3:uid="{17C86DDC-F5B5-488A-B340-12966DC00DC0}" name="Size Tier"/>
    <tableColumn id="19" xr3:uid="{4A851315-0261-4E2E-8778-48E5AFE86075}" name="Weight, lb"/>
    <tableColumn id="20" xr3:uid="{87B8AD83-5E41-41C1-91F4-0FDBEDE109CB}" name="Dimensions, in"/>
    <tableColumn id="21" xr3:uid="{C4EA2605-1754-410F-B0BF-668BB7690C54}" name="Buy Box"/>
    <tableColumn id="22" xr3:uid="{59DA90CD-BAB8-45B0-8DDF-D51F5BEC861C}" name="Categor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CDF70A-B3AB-487B-8FDD-DC849D08124D}" name="Table1" displayName="Table1" ref="A1:V140" totalsRowShown="0">
  <autoFilter ref="A1:V140" xr:uid="{1DCDF70A-B3AB-487B-8FDD-DC849D08124D}"/>
  <sortState xmlns:xlrd2="http://schemas.microsoft.com/office/spreadsheetml/2017/richdata2" ref="A2:V140">
    <sortCondition ref="C1:C140"/>
  </sortState>
  <tableColumns count="22">
    <tableColumn id="1" xr3:uid="{A3F2E92F-348E-4716-914E-734296358172}" name="ASIN"/>
    <tableColumn id="2" xr3:uid="{76FE388A-1943-488C-B19F-FAE4DABF60AA}" name="Product Name"/>
    <tableColumn id="3" xr3:uid="{98B17921-F4EA-4E33-89CD-FE45C9F3A309}" name="Brand"/>
    <tableColumn id="4" xr3:uid="{8A89F250-EB6E-457B-A4FF-E4B2E3CA8639}" name="Price" dataDxfId="6" dataCellStyle="Currency"/>
    <tableColumn id="5" xr3:uid="{B3071150-E85C-4930-8D01-26AA9FBF97C3}" name="Monthly Units Sold" dataDxfId="5"/>
    <tableColumn id="6" xr3:uid="{B1A3AD67-6ECD-4EA5-A45E-D8CC92D5EE52}" name="Daily Units Sold"/>
    <tableColumn id="7" xr3:uid="{E61E0485-E5B1-45E1-8706-60B131AE761F}" name="Monthly Revenue" dataDxfId="4" dataCellStyle="Currency"/>
    <tableColumn id="22" xr3:uid="{3FE1993C-6A29-416B-9043-B2D1FF53182F}" name="Market Share" dataDxfId="3" dataCellStyle="Percent">
      <calculatedColumnFormula>$G2/$G$144</calculatedColumnFormula>
    </tableColumn>
    <tableColumn id="8" xr3:uid="{F38F5976-66EE-4096-BA0B-248221E6BB3A}" name="Date First Available" dataDxfId="2"/>
    <tableColumn id="9" xr3:uid="{C21565CB-DDA9-41C6-B1E1-CB91B9291D1A}" name="Net Revenue" dataDxfId="1" dataCellStyle="Currency"/>
    <tableColumn id="10" xr3:uid="{CCDD82A4-922E-408B-A012-C131E0256F6F}" name="Star Rating"/>
    <tableColumn id="11" xr3:uid="{E410B7BA-A8B6-4F46-AE84-9F1ED2B4AE17}" name="Reviews"/>
    <tableColumn id="12" xr3:uid="{1C914378-D2BE-4BC2-A859-56ABAFD4ADDB}" name="Amazon Fees" dataDxfId="0" dataCellStyle="Currency"/>
    <tableColumn id="13" xr3:uid="{DFB0FF9D-4675-47E6-9108-D0F6ADA232C4}" name="BSR"/>
    <tableColumn id="14" xr3:uid="{30FAF1C4-4711-488D-9F38-6293D0F1806D}" name="LQS"/>
    <tableColumn id="15" xr3:uid="{D3A1B8BA-1480-4EFB-8EA3-BEA9AFB6221F}" name="Seller Type"/>
    <tableColumn id="16" xr3:uid="{75847716-6A3E-4F24-A155-D0121A2BA5E1}" name="Sellers"/>
    <tableColumn id="17" xr3:uid="{AE8AA12D-1D06-4B0B-9241-FEEE3D7047F6}" name="Category"/>
    <tableColumn id="18" xr3:uid="{8EA2C630-3A20-4F7C-8A85-1CFAAA608B59}" name="Product Tier"/>
    <tableColumn id="19" xr3:uid="{4FCCFFD0-4723-4D69-B451-B0DA9BB4D072}" name="Dimensions"/>
    <tableColumn id="20" xr3:uid="{EB1AF060-678D-4BE2-8614-9919B0EE3AC2}" name="Weight"/>
    <tableColumn id="21" xr3:uid="{4BB146B3-27CF-4000-B110-5A79386D5942}" name="Link"/>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mazon.fr/dp/B0D49JYBNT?th=1&amp;psc=1" TargetMode="External"/><Relationship Id="rId18" Type="http://schemas.openxmlformats.org/officeDocument/2006/relationships/hyperlink" Target="https://www.amazon.fr/dp/B00K11UHVA?th=1&amp;psc=1" TargetMode="External"/><Relationship Id="rId26" Type="http://schemas.openxmlformats.org/officeDocument/2006/relationships/hyperlink" Target="https://www.amazon.fr/dp/B0D93GV5HP?th=1&amp;psc=1" TargetMode="External"/><Relationship Id="rId39" Type="http://schemas.openxmlformats.org/officeDocument/2006/relationships/hyperlink" Target="https://www.amazon.fr/dp/B083M9RD97?th=1&amp;psc=1" TargetMode="External"/><Relationship Id="rId21" Type="http://schemas.openxmlformats.org/officeDocument/2006/relationships/hyperlink" Target="https://www.amazon.fr/dp/B09HMT985C?th=1&amp;psc=1" TargetMode="External"/><Relationship Id="rId34" Type="http://schemas.openxmlformats.org/officeDocument/2006/relationships/hyperlink" Target="https://www.amazon.fr/dp/B00KXULGJQ?th=1&amp;psc=1" TargetMode="External"/><Relationship Id="rId42" Type="http://schemas.openxmlformats.org/officeDocument/2006/relationships/hyperlink" Target="https://www.amazon.fr/dp/B0D3DPZMPR?th=1&amp;psc=1" TargetMode="External"/><Relationship Id="rId47" Type="http://schemas.openxmlformats.org/officeDocument/2006/relationships/hyperlink" Target="https://www.amazon.fr/dp/B0CC2154CF?th=1&amp;psc=1" TargetMode="External"/><Relationship Id="rId7" Type="http://schemas.openxmlformats.org/officeDocument/2006/relationships/hyperlink" Target="https://www.amazon.fr/dp/B0D1P3DM8L?th=1&amp;psc=1" TargetMode="External"/><Relationship Id="rId2" Type="http://schemas.openxmlformats.org/officeDocument/2006/relationships/hyperlink" Target="https://www.amazon.fr/dp/B09PRG6MJX?th=1&amp;psc=1" TargetMode="External"/><Relationship Id="rId16" Type="http://schemas.openxmlformats.org/officeDocument/2006/relationships/hyperlink" Target="https://www.amazon.fr/dp/B0D28MHW4S?th=1&amp;psc=1" TargetMode="External"/><Relationship Id="rId29" Type="http://schemas.openxmlformats.org/officeDocument/2006/relationships/hyperlink" Target="https://www.amazon.fr/dp/B0D99R51R1?th=1&amp;psc=1" TargetMode="External"/><Relationship Id="rId1" Type="http://schemas.openxmlformats.org/officeDocument/2006/relationships/hyperlink" Target="https://www.amazon.fr/dp/B08X19VZN8?th=1&amp;psc=1" TargetMode="External"/><Relationship Id="rId6" Type="http://schemas.openxmlformats.org/officeDocument/2006/relationships/hyperlink" Target="https://www.amazon.fr/dp/B0D2Y2FPN8?th=1&amp;psc=1" TargetMode="External"/><Relationship Id="rId11" Type="http://schemas.openxmlformats.org/officeDocument/2006/relationships/hyperlink" Target="https://www.amazon.fr/dp/B0D49GVG8C?th=1&amp;psc=1" TargetMode="External"/><Relationship Id="rId24" Type="http://schemas.openxmlformats.org/officeDocument/2006/relationships/hyperlink" Target="https://www.amazon.fr/dp/B0CZ6PC656?th=1&amp;psc=1" TargetMode="External"/><Relationship Id="rId32" Type="http://schemas.openxmlformats.org/officeDocument/2006/relationships/hyperlink" Target="https://www.amazon.fr/dp/B077BSSYPX?th=1&amp;psc=1" TargetMode="External"/><Relationship Id="rId37" Type="http://schemas.openxmlformats.org/officeDocument/2006/relationships/hyperlink" Target="https://www.amazon.fr/dp/B08XQRHSRJ?th=1&amp;psc=1" TargetMode="External"/><Relationship Id="rId40" Type="http://schemas.openxmlformats.org/officeDocument/2006/relationships/hyperlink" Target="https://www.amazon.fr/dp/B0D52L3C4Q?th=1&amp;psc=1" TargetMode="External"/><Relationship Id="rId45" Type="http://schemas.openxmlformats.org/officeDocument/2006/relationships/hyperlink" Target="https://www.amazon.fr/dp/B0971K7H8L?th=1&amp;psc=1" TargetMode="External"/><Relationship Id="rId5" Type="http://schemas.openxmlformats.org/officeDocument/2006/relationships/hyperlink" Target="https://www.amazon.fr/dp/B0D7QRP7VX?th=1&amp;psc=1" TargetMode="External"/><Relationship Id="rId15" Type="http://schemas.openxmlformats.org/officeDocument/2006/relationships/hyperlink" Target="https://www.amazon.fr/dp/B0D44YXXZZ?th=1&amp;psc=1" TargetMode="External"/><Relationship Id="rId23" Type="http://schemas.openxmlformats.org/officeDocument/2006/relationships/hyperlink" Target="https://www.amazon.fr/dp/B0D2CNN8P5?th=1&amp;psc=1" TargetMode="External"/><Relationship Id="rId28" Type="http://schemas.openxmlformats.org/officeDocument/2006/relationships/hyperlink" Target="https://www.amazon.fr/dp/B0D7ZT7F55?th=1&amp;psc=1" TargetMode="External"/><Relationship Id="rId36" Type="http://schemas.openxmlformats.org/officeDocument/2006/relationships/hyperlink" Target="https://www.amazon.fr/dp/B0D4LQTSQ2?th=1&amp;psc=1" TargetMode="External"/><Relationship Id="rId10" Type="http://schemas.openxmlformats.org/officeDocument/2006/relationships/hyperlink" Target="https://www.amazon.fr/dp/B0D6RWLZ9N?th=1&amp;psc=1" TargetMode="External"/><Relationship Id="rId19" Type="http://schemas.openxmlformats.org/officeDocument/2006/relationships/hyperlink" Target="https://www.amazon.fr/dp/B0CM65N8YZ?th=1&amp;psc=1" TargetMode="External"/><Relationship Id="rId31" Type="http://schemas.openxmlformats.org/officeDocument/2006/relationships/hyperlink" Target="https://www.amazon.fr/dp/B09N4SJLWM?th=1&amp;psc=1" TargetMode="External"/><Relationship Id="rId44" Type="http://schemas.openxmlformats.org/officeDocument/2006/relationships/hyperlink" Target="https://www.amazon.fr/dp/B08P24Q1TD?th=1&amp;psc=1" TargetMode="External"/><Relationship Id="rId4" Type="http://schemas.openxmlformats.org/officeDocument/2006/relationships/hyperlink" Target="https://www.amazon.fr/dp/B0D2ZTXVH1?th=1&amp;psc=1" TargetMode="External"/><Relationship Id="rId9" Type="http://schemas.openxmlformats.org/officeDocument/2006/relationships/hyperlink" Target="https://www.amazon.fr/dp/B0D93JLTNR?th=1&amp;psc=1" TargetMode="External"/><Relationship Id="rId14" Type="http://schemas.openxmlformats.org/officeDocument/2006/relationships/hyperlink" Target="https://www.amazon.fr/dp/B0D2DJHDGX?th=1&amp;psc=1" TargetMode="External"/><Relationship Id="rId22" Type="http://schemas.openxmlformats.org/officeDocument/2006/relationships/hyperlink" Target="https://www.amazon.fr/dp/B092VPG6YQ?th=1&amp;psc=1" TargetMode="External"/><Relationship Id="rId27" Type="http://schemas.openxmlformats.org/officeDocument/2006/relationships/hyperlink" Target="https://www.amazon.fr/dp/B08M9191LY?th=1&amp;psc=1" TargetMode="External"/><Relationship Id="rId30" Type="http://schemas.openxmlformats.org/officeDocument/2006/relationships/hyperlink" Target="https://www.amazon.fr/dp/B084WT4WWK?th=1&amp;psc=1" TargetMode="External"/><Relationship Id="rId35" Type="http://schemas.openxmlformats.org/officeDocument/2006/relationships/hyperlink" Target="https://www.amazon.fr/dp/B06WWHJZF6?th=1&amp;psc=1" TargetMode="External"/><Relationship Id="rId43" Type="http://schemas.openxmlformats.org/officeDocument/2006/relationships/hyperlink" Target="https://www.amazon.fr/dp/B0D52XBK4H?th=1&amp;psc=1" TargetMode="External"/><Relationship Id="rId48" Type="http://schemas.openxmlformats.org/officeDocument/2006/relationships/table" Target="../tables/table2.xml"/><Relationship Id="rId8" Type="http://schemas.openxmlformats.org/officeDocument/2006/relationships/hyperlink" Target="https://www.amazon.fr/dp/B0D3LJJLFD?th=1&amp;psc=1" TargetMode="External"/><Relationship Id="rId3" Type="http://schemas.openxmlformats.org/officeDocument/2006/relationships/hyperlink" Target="https://www.amazon.fr/dp/B0C4DBPDT7?th=1&amp;psc=1" TargetMode="External"/><Relationship Id="rId12" Type="http://schemas.openxmlformats.org/officeDocument/2006/relationships/hyperlink" Target="https://www.amazon.fr/dp/B0D6LRLDJS?th=1&amp;psc=1" TargetMode="External"/><Relationship Id="rId17" Type="http://schemas.openxmlformats.org/officeDocument/2006/relationships/hyperlink" Target="https://www.amazon.fr/dp/B0D4LTD1QV?th=1&amp;psc=1" TargetMode="External"/><Relationship Id="rId25" Type="http://schemas.openxmlformats.org/officeDocument/2006/relationships/hyperlink" Target="https://www.amazon.fr/dp/B0BDQGF8MP?th=1&amp;psc=1" TargetMode="External"/><Relationship Id="rId33" Type="http://schemas.openxmlformats.org/officeDocument/2006/relationships/hyperlink" Target="https://www.amazon.fr/dp/B010RXXY48?th=1&amp;psc=1" TargetMode="External"/><Relationship Id="rId38" Type="http://schemas.openxmlformats.org/officeDocument/2006/relationships/hyperlink" Target="https://www.amazon.fr/dp/B0B4NQX6X2?th=1&amp;psc=1" TargetMode="External"/><Relationship Id="rId46" Type="http://schemas.openxmlformats.org/officeDocument/2006/relationships/hyperlink" Target="https://www.amazon.fr/dp/B00A0VCJPI?th=1&amp;psc=1" TargetMode="External"/><Relationship Id="rId20" Type="http://schemas.openxmlformats.org/officeDocument/2006/relationships/hyperlink" Target="https://www.amazon.fr/dp/B0CY6GS2TL?th=1&amp;psc=1" TargetMode="External"/><Relationship Id="rId41" Type="http://schemas.openxmlformats.org/officeDocument/2006/relationships/hyperlink" Target="https://www.amazon.fr/dp/B0D4Z8FBTB?th=1&amp;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01B3C-F809-42A7-953D-282976E4C4E5}">
  <dimension ref="A1:V73"/>
  <sheetViews>
    <sheetView topLeftCell="A25" workbookViewId="0">
      <pane xSplit="1" topLeftCell="B1" activePane="topRight" state="frozen"/>
      <selection activeCell="G36" sqref="G36"/>
      <selection pane="topRight" activeCell="N57" sqref="N57"/>
    </sheetView>
  </sheetViews>
  <sheetFormatPr defaultRowHeight="15" x14ac:dyDescent="0.25"/>
  <cols>
    <col min="1" max="1" width="13.5703125" bestFit="1" customWidth="1"/>
    <col min="2" max="2" width="34.28515625" customWidth="1"/>
    <col min="3" max="3" width="18.42578125" bestFit="1" customWidth="1"/>
    <col min="4" max="4" width="9.5703125" style="49" customWidth="1"/>
    <col min="5" max="5" width="14.7109375" style="31" bestFit="1" customWidth="1"/>
    <col min="6" max="6" width="8.5703125" style="37" bestFit="1" customWidth="1"/>
    <col min="7" max="7" width="17.42578125" style="51" customWidth="1"/>
    <col min="8" max="8" width="11.140625" style="37" bestFit="1" customWidth="1"/>
    <col min="9" max="9" width="16.28515625" style="7" customWidth="1"/>
    <col min="10" max="10" width="10.140625" customWidth="1"/>
    <col min="11" max="11" width="9.28515625" customWidth="1"/>
    <col min="12" max="12" width="7.42578125" bestFit="1" customWidth="1"/>
    <col min="13" max="13" width="8.7109375" customWidth="1"/>
    <col min="14" max="14" width="10.5703125" customWidth="1"/>
    <col min="15" max="15" width="7.140625" bestFit="1" customWidth="1"/>
    <col min="16" max="16" width="6.42578125" customWidth="1"/>
    <col min="17" max="17" width="7.140625" bestFit="1" customWidth="1"/>
    <col min="18" max="18" width="18.42578125" bestFit="1" customWidth="1"/>
    <col min="19" max="19" width="12.28515625" customWidth="1"/>
    <col min="20" max="20" width="16.28515625" customWidth="1"/>
    <col min="21" max="21" width="39.7109375" bestFit="1" customWidth="1"/>
    <col min="22" max="22" width="52.7109375" bestFit="1" customWidth="1"/>
  </cols>
  <sheetData>
    <row r="1" spans="1:22" x14ac:dyDescent="0.25">
      <c r="A1" t="s">
        <v>1</v>
      </c>
      <c r="B1" t="s">
        <v>0</v>
      </c>
      <c r="C1" t="s">
        <v>2</v>
      </c>
      <c r="D1" s="49" t="s">
        <v>3</v>
      </c>
      <c r="E1" s="31" t="s">
        <v>4</v>
      </c>
      <c r="F1" s="37" t="s">
        <v>5</v>
      </c>
      <c r="G1" s="51" t="s">
        <v>487</v>
      </c>
      <c r="H1" s="37" t="s">
        <v>6</v>
      </c>
      <c r="I1" s="7" t="s">
        <v>7</v>
      </c>
      <c r="J1" t="s">
        <v>8</v>
      </c>
      <c r="K1" t="s">
        <v>9</v>
      </c>
      <c r="L1" t="s">
        <v>10</v>
      </c>
      <c r="M1" t="s">
        <v>11</v>
      </c>
      <c r="N1" t="s">
        <v>12</v>
      </c>
      <c r="O1" t="s">
        <v>13</v>
      </c>
      <c r="P1" t="s">
        <v>14</v>
      </c>
      <c r="Q1" t="s">
        <v>15</v>
      </c>
      <c r="R1" t="s">
        <v>16</v>
      </c>
      <c r="S1" t="s">
        <v>17</v>
      </c>
      <c r="T1" t="s">
        <v>18</v>
      </c>
      <c r="U1" t="s">
        <v>19</v>
      </c>
      <c r="V1" t="s">
        <v>20</v>
      </c>
    </row>
    <row r="2" spans="1:22" x14ac:dyDescent="0.25">
      <c r="A2" t="s">
        <v>193</v>
      </c>
      <c r="B2" t="s">
        <v>192</v>
      </c>
      <c r="C2" s="6" t="s">
        <v>194</v>
      </c>
      <c r="D2" s="50">
        <v>27.99</v>
      </c>
      <c r="E2" s="31">
        <v>91303.38</v>
      </c>
      <c r="F2" s="37">
        <v>3262</v>
      </c>
      <c r="G2" s="56">
        <f t="shared" ref="G2:G33" si="0">E2/$E$64</f>
        <v>0.16202542526683561</v>
      </c>
      <c r="H2" s="37">
        <v>7</v>
      </c>
      <c r="I2" s="7">
        <v>44246</v>
      </c>
      <c r="J2" t="s">
        <v>78</v>
      </c>
      <c r="K2">
        <v>5.0999999999999996</v>
      </c>
      <c r="L2">
        <v>4</v>
      </c>
      <c r="M2">
        <v>4.3</v>
      </c>
      <c r="N2" s="8">
        <v>70961</v>
      </c>
      <c r="O2">
        <v>609</v>
      </c>
      <c r="P2">
        <v>8</v>
      </c>
      <c r="Q2" s="8" t="s">
        <v>79</v>
      </c>
      <c r="R2" t="s">
        <v>26</v>
      </c>
      <c r="S2">
        <v>0.51</v>
      </c>
      <c r="T2" t="s">
        <v>195</v>
      </c>
      <c r="U2" t="s">
        <v>81</v>
      </c>
      <c r="V2" t="s">
        <v>196</v>
      </c>
    </row>
    <row r="3" spans="1:22" x14ac:dyDescent="0.25">
      <c r="A3" t="s">
        <v>199</v>
      </c>
      <c r="B3" t="s">
        <v>198</v>
      </c>
      <c r="C3" s="6" t="s">
        <v>194</v>
      </c>
      <c r="D3" s="50">
        <v>64.989999999999995</v>
      </c>
      <c r="E3" s="31">
        <v>85006.92</v>
      </c>
      <c r="F3" s="37">
        <v>1308</v>
      </c>
      <c r="G3" s="56">
        <f t="shared" si="0"/>
        <v>0.15085183444056369</v>
      </c>
      <c r="H3" s="37">
        <v>72</v>
      </c>
      <c r="I3" s="7">
        <v>44564</v>
      </c>
      <c r="J3" t="s">
        <v>78</v>
      </c>
      <c r="K3">
        <v>5.84</v>
      </c>
      <c r="L3">
        <v>1</v>
      </c>
      <c r="M3">
        <v>4.4000000000000004</v>
      </c>
      <c r="N3" s="8">
        <v>16127</v>
      </c>
      <c r="O3">
        <v>192</v>
      </c>
      <c r="P3">
        <v>13</v>
      </c>
      <c r="Q3" s="8" t="s">
        <v>79</v>
      </c>
      <c r="R3" t="s">
        <v>26</v>
      </c>
      <c r="S3">
        <v>0.93</v>
      </c>
      <c r="T3" t="s">
        <v>200</v>
      </c>
      <c r="U3" t="s">
        <v>81</v>
      </c>
      <c r="V3" t="s">
        <v>196</v>
      </c>
    </row>
    <row r="4" spans="1:22" x14ac:dyDescent="0.25">
      <c r="A4" t="s">
        <v>202</v>
      </c>
      <c r="B4" t="s">
        <v>201</v>
      </c>
      <c r="C4" s="6" t="s">
        <v>194</v>
      </c>
      <c r="D4" s="50">
        <v>18.989999999999998</v>
      </c>
      <c r="E4" s="31">
        <v>27139.040000000001</v>
      </c>
      <c r="F4" s="37">
        <v>1136</v>
      </c>
      <c r="G4" s="65">
        <f t="shared" si="0"/>
        <v>4.8160478805205922E-2</v>
      </c>
      <c r="H4" s="37">
        <v>187</v>
      </c>
      <c r="I4" s="7">
        <v>41206</v>
      </c>
      <c r="J4" t="s">
        <v>78</v>
      </c>
      <c r="K4">
        <v>5.0999999999999996</v>
      </c>
      <c r="L4">
        <v>22</v>
      </c>
      <c r="M4">
        <v>4.0999999999999996</v>
      </c>
      <c r="N4" s="8">
        <v>186162</v>
      </c>
      <c r="O4">
        <v>956</v>
      </c>
      <c r="P4">
        <v>7</v>
      </c>
      <c r="Q4" s="8" t="s">
        <v>79</v>
      </c>
      <c r="R4" t="s">
        <v>26</v>
      </c>
      <c r="S4">
        <v>0.44</v>
      </c>
      <c r="T4" t="s">
        <v>203</v>
      </c>
      <c r="U4" t="s">
        <v>81</v>
      </c>
      <c r="V4" t="s">
        <v>196</v>
      </c>
    </row>
    <row r="5" spans="1:22" x14ac:dyDescent="0.25">
      <c r="A5" t="s">
        <v>215</v>
      </c>
      <c r="B5" t="s">
        <v>214</v>
      </c>
      <c r="C5" s="6" t="s">
        <v>194</v>
      </c>
      <c r="D5" s="50">
        <v>49.99</v>
      </c>
      <c r="E5" s="31">
        <v>26144.77</v>
      </c>
      <c r="F5" s="37">
        <v>523</v>
      </c>
      <c r="G5" s="65">
        <f t="shared" si="0"/>
        <v>4.6396064173676872E-2</v>
      </c>
      <c r="H5" s="37">
        <v>206</v>
      </c>
      <c r="I5" s="7">
        <v>44158</v>
      </c>
      <c r="J5" t="s">
        <v>78</v>
      </c>
      <c r="K5">
        <v>5.92</v>
      </c>
      <c r="L5">
        <v>2</v>
      </c>
      <c r="M5">
        <v>4.4000000000000004</v>
      </c>
      <c r="N5" s="8">
        <v>7839</v>
      </c>
      <c r="O5">
        <v>43</v>
      </c>
      <c r="P5">
        <v>7</v>
      </c>
      <c r="Q5" s="8" t="s">
        <v>79</v>
      </c>
      <c r="R5" t="s">
        <v>26</v>
      </c>
      <c r="S5">
        <v>0.82</v>
      </c>
      <c r="T5" t="s">
        <v>216</v>
      </c>
      <c r="U5" t="s">
        <v>81</v>
      </c>
      <c r="V5" t="s">
        <v>196</v>
      </c>
    </row>
    <row r="6" spans="1:22" x14ac:dyDescent="0.25">
      <c r="A6" t="s">
        <v>212</v>
      </c>
      <c r="B6" t="s">
        <v>211</v>
      </c>
      <c r="C6" s="6" t="s">
        <v>194</v>
      </c>
      <c r="D6" s="50">
        <v>39.99</v>
      </c>
      <c r="E6" s="31">
        <v>24753.81</v>
      </c>
      <c r="F6" s="37">
        <v>619</v>
      </c>
      <c r="G6" s="65">
        <f t="shared" si="0"/>
        <v>4.3927690215022137E-2</v>
      </c>
      <c r="H6" s="37">
        <v>117</v>
      </c>
      <c r="I6" s="7">
        <v>44341</v>
      </c>
      <c r="J6" t="s">
        <v>78</v>
      </c>
      <c r="K6">
        <v>5.84</v>
      </c>
      <c r="L6">
        <v>1</v>
      </c>
      <c r="M6">
        <v>4.4000000000000004</v>
      </c>
      <c r="N6" s="8">
        <v>76139</v>
      </c>
      <c r="O6">
        <v>176</v>
      </c>
      <c r="P6">
        <v>9</v>
      </c>
      <c r="Q6" s="8" t="s">
        <v>79</v>
      </c>
      <c r="R6" t="s">
        <v>26</v>
      </c>
      <c r="S6">
        <v>0.86</v>
      </c>
      <c r="T6" t="s">
        <v>213</v>
      </c>
      <c r="U6" t="s">
        <v>81</v>
      </c>
      <c r="V6" t="s">
        <v>196</v>
      </c>
    </row>
    <row r="7" spans="1:22" x14ac:dyDescent="0.25">
      <c r="A7" t="s">
        <v>209</v>
      </c>
      <c r="B7" t="s">
        <v>208</v>
      </c>
      <c r="C7" s="6" t="s">
        <v>194</v>
      </c>
      <c r="D7" s="50">
        <v>29.99</v>
      </c>
      <c r="E7" s="31">
        <v>19913.36</v>
      </c>
      <c r="F7" s="37">
        <v>664</v>
      </c>
      <c r="G7" s="65">
        <f t="shared" si="0"/>
        <v>3.5337909971039333E-2</v>
      </c>
      <c r="H7" s="37">
        <v>194</v>
      </c>
      <c r="I7" s="7">
        <v>42676</v>
      </c>
      <c r="J7" t="s">
        <v>78</v>
      </c>
      <c r="K7">
        <v>5.0999999999999996</v>
      </c>
      <c r="L7">
        <v>48</v>
      </c>
      <c r="M7">
        <v>4.2</v>
      </c>
      <c r="N7" s="8">
        <v>6474</v>
      </c>
      <c r="O7">
        <v>40</v>
      </c>
      <c r="P7">
        <v>8</v>
      </c>
      <c r="Q7" s="8" t="s">
        <v>79</v>
      </c>
      <c r="R7" t="s">
        <v>26</v>
      </c>
      <c r="S7">
        <v>0.55000000000000004</v>
      </c>
      <c r="T7" t="s">
        <v>210</v>
      </c>
      <c r="U7" t="s">
        <v>81</v>
      </c>
      <c r="V7" t="s">
        <v>196</v>
      </c>
    </row>
    <row r="8" spans="1:22" x14ac:dyDescent="0.25">
      <c r="A8" t="s">
        <v>205</v>
      </c>
      <c r="B8" t="s">
        <v>204</v>
      </c>
      <c r="C8" s="61" t="s">
        <v>206</v>
      </c>
      <c r="D8" s="50">
        <v>18.899999999999999</v>
      </c>
      <c r="E8" s="31">
        <v>18389.7</v>
      </c>
      <c r="F8" s="37">
        <v>973</v>
      </c>
      <c r="G8" s="65">
        <f t="shared" si="0"/>
        <v>3.2634048849336433E-2</v>
      </c>
      <c r="H8" s="37">
        <v>74</v>
      </c>
      <c r="I8" s="7">
        <v>44357</v>
      </c>
      <c r="J8" t="s">
        <v>78</v>
      </c>
      <c r="K8">
        <v>5.18</v>
      </c>
      <c r="L8">
        <v>18</v>
      </c>
      <c r="M8">
        <v>4.2</v>
      </c>
      <c r="N8" s="8">
        <v>11539</v>
      </c>
      <c r="O8">
        <v>149</v>
      </c>
      <c r="P8">
        <v>8</v>
      </c>
      <c r="Q8" s="8" t="s">
        <v>79</v>
      </c>
      <c r="R8" t="s">
        <v>26</v>
      </c>
      <c r="S8">
        <v>0.55000000000000004</v>
      </c>
      <c r="T8" t="s">
        <v>207</v>
      </c>
      <c r="U8" t="s">
        <v>81</v>
      </c>
      <c r="V8" t="s">
        <v>196</v>
      </c>
    </row>
    <row r="9" spans="1:22" x14ac:dyDescent="0.25">
      <c r="A9" t="s">
        <v>317</v>
      </c>
      <c r="B9" t="s">
        <v>316</v>
      </c>
      <c r="C9" s="60" t="s">
        <v>245</v>
      </c>
      <c r="D9" s="50">
        <v>119.95</v>
      </c>
      <c r="E9" s="31">
        <v>16793</v>
      </c>
      <c r="F9" s="37">
        <v>140</v>
      </c>
      <c r="G9" s="65">
        <f t="shared" si="0"/>
        <v>2.9800572185892465E-2</v>
      </c>
      <c r="H9" s="37">
        <v>809</v>
      </c>
      <c r="I9" s="7">
        <v>44662</v>
      </c>
      <c r="J9" t="s">
        <v>78</v>
      </c>
      <c r="K9">
        <v>9.99</v>
      </c>
      <c r="L9">
        <v>76</v>
      </c>
      <c r="M9">
        <v>4.0999999999999996</v>
      </c>
      <c r="N9">
        <v>491</v>
      </c>
      <c r="O9">
        <v>7</v>
      </c>
      <c r="P9">
        <v>6</v>
      </c>
      <c r="Q9" s="8" t="s">
        <v>79</v>
      </c>
      <c r="R9" t="s">
        <v>26</v>
      </c>
      <c r="S9">
        <v>2.84</v>
      </c>
      <c r="T9" t="s">
        <v>318</v>
      </c>
      <c r="U9" t="s">
        <v>81</v>
      </c>
      <c r="V9" t="s">
        <v>319</v>
      </c>
    </row>
    <row r="10" spans="1:22" x14ac:dyDescent="0.25">
      <c r="A10" t="s">
        <v>244</v>
      </c>
      <c r="B10" t="s">
        <v>243</v>
      </c>
      <c r="C10" s="60" t="s">
        <v>245</v>
      </c>
      <c r="D10" s="50">
        <v>38.94</v>
      </c>
      <c r="E10" s="31">
        <v>11301.12</v>
      </c>
      <c r="F10" s="37">
        <v>288</v>
      </c>
      <c r="G10" s="65">
        <f t="shared" si="0"/>
        <v>2.0054775343383138E-2</v>
      </c>
      <c r="H10" s="37">
        <v>320</v>
      </c>
      <c r="I10" s="7">
        <v>43046</v>
      </c>
      <c r="J10" t="s">
        <v>78</v>
      </c>
      <c r="K10">
        <v>5.18</v>
      </c>
      <c r="L10">
        <v>45</v>
      </c>
      <c r="M10">
        <v>4.0999999999999996</v>
      </c>
      <c r="N10">
        <v>2230</v>
      </c>
      <c r="O10">
        <v>52</v>
      </c>
      <c r="P10">
        <v>5</v>
      </c>
      <c r="Q10" s="8" t="s">
        <v>79</v>
      </c>
      <c r="R10" t="s">
        <v>26</v>
      </c>
      <c r="S10">
        <v>0.71</v>
      </c>
      <c r="T10" t="s">
        <v>246</v>
      </c>
      <c r="U10" t="s">
        <v>81</v>
      </c>
      <c r="V10" t="s">
        <v>196</v>
      </c>
    </row>
    <row r="11" spans="1:22" x14ac:dyDescent="0.25">
      <c r="A11" t="s">
        <v>280</v>
      </c>
      <c r="B11" t="s">
        <v>279</v>
      </c>
      <c r="C11" s="6" t="s">
        <v>194</v>
      </c>
      <c r="D11" s="50">
        <v>43.99</v>
      </c>
      <c r="E11" s="31">
        <v>9809.77</v>
      </c>
      <c r="F11" s="37">
        <v>223</v>
      </c>
      <c r="G11" s="65">
        <f t="shared" si="0"/>
        <v>1.7408250998154132E-2</v>
      </c>
      <c r="H11" s="37">
        <v>560</v>
      </c>
      <c r="I11" s="7">
        <v>42180</v>
      </c>
      <c r="J11" t="s">
        <v>78</v>
      </c>
      <c r="K11">
        <v>5.84</v>
      </c>
      <c r="L11">
        <v>32</v>
      </c>
      <c r="M11">
        <v>4.3</v>
      </c>
      <c r="N11" s="8">
        <v>20582</v>
      </c>
      <c r="O11">
        <v>111</v>
      </c>
      <c r="P11">
        <v>4</v>
      </c>
      <c r="Q11" s="8" t="s">
        <v>79</v>
      </c>
      <c r="R11" t="s">
        <v>26</v>
      </c>
      <c r="S11">
        <v>0.82</v>
      </c>
      <c r="T11" t="s">
        <v>281</v>
      </c>
      <c r="U11" t="s">
        <v>81</v>
      </c>
      <c r="V11" t="s">
        <v>196</v>
      </c>
    </row>
    <row r="12" spans="1:22" x14ac:dyDescent="0.25">
      <c r="A12" t="s">
        <v>248</v>
      </c>
      <c r="B12" t="s">
        <v>247</v>
      </c>
      <c r="C12" s="61" t="s">
        <v>206</v>
      </c>
      <c r="D12" s="50">
        <v>29.99</v>
      </c>
      <c r="E12" s="31">
        <v>8577.14</v>
      </c>
      <c r="F12" s="37">
        <v>286</v>
      </c>
      <c r="G12" s="65">
        <f t="shared" si="0"/>
        <v>1.5220846764634411E-2</v>
      </c>
      <c r="H12" s="37">
        <v>304</v>
      </c>
      <c r="I12" s="7">
        <v>45306</v>
      </c>
      <c r="J12" t="s">
        <v>78</v>
      </c>
      <c r="K12">
        <v>5.0999999999999996</v>
      </c>
      <c r="L12">
        <v>5</v>
      </c>
      <c r="M12">
        <v>4.5</v>
      </c>
      <c r="N12" s="8">
        <v>9192</v>
      </c>
      <c r="O12">
        <v>69</v>
      </c>
      <c r="P12">
        <v>6</v>
      </c>
      <c r="Q12" s="8" t="s">
        <v>79</v>
      </c>
      <c r="R12" t="s">
        <v>26</v>
      </c>
      <c r="S12">
        <v>0.64</v>
      </c>
      <c r="T12" t="s">
        <v>249</v>
      </c>
      <c r="U12" t="s">
        <v>81</v>
      </c>
      <c r="V12" t="s">
        <v>196</v>
      </c>
    </row>
    <row r="13" spans="1:22" x14ac:dyDescent="0.25">
      <c r="A13" t="s">
        <v>240</v>
      </c>
      <c r="B13" t="s">
        <v>239</v>
      </c>
      <c r="C13" s="6" t="s">
        <v>194</v>
      </c>
      <c r="D13" s="50">
        <v>22.99</v>
      </c>
      <c r="E13" s="31">
        <v>7471.75</v>
      </c>
      <c r="F13" s="37">
        <v>325</v>
      </c>
      <c r="G13" s="65">
        <f t="shared" si="0"/>
        <v>1.3259240471026144E-2</v>
      </c>
      <c r="H13" s="37">
        <v>393</v>
      </c>
      <c r="I13" s="7">
        <v>43787</v>
      </c>
      <c r="J13" t="s">
        <v>78</v>
      </c>
      <c r="K13">
        <v>5.18</v>
      </c>
      <c r="L13">
        <v>1</v>
      </c>
      <c r="M13">
        <v>4.0999999999999996</v>
      </c>
      <c r="N13" s="8">
        <v>14351</v>
      </c>
      <c r="O13">
        <v>250</v>
      </c>
      <c r="P13">
        <v>11</v>
      </c>
      <c r="Q13" s="8" t="s">
        <v>79</v>
      </c>
      <c r="R13" t="s">
        <v>26</v>
      </c>
      <c r="S13">
        <v>0.44</v>
      </c>
      <c r="T13" t="s">
        <v>195</v>
      </c>
      <c r="U13" t="s">
        <v>81</v>
      </c>
      <c r="V13" t="s">
        <v>196</v>
      </c>
    </row>
    <row r="14" spans="1:22" x14ac:dyDescent="0.25">
      <c r="A14" t="s">
        <v>242</v>
      </c>
      <c r="B14" t="s">
        <v>241</v>
      </c>
      <c r="C14" s="6" t="s">
        <v>194</v>
      </c>
      <c r="D14" s="50">
        <v>24.99</v>
      </c>
      <c r="E14" s="31">
        <v>7297.08</v>
      </c>
      <c r="F14" s="37">
        <v>292</v>
      </c>
      <c r="G14" s="65">
        <f t="shared" si="0"/>
        <v>1.2949274059800642E-2</v>
      </c>
      <c r="H14" s="37">
        <v>313</v>
      </c>
      <c r="I14" s="7">
        <v>41765</v>
      </c>
      <c r="J14" t="s">
        <v>78</v>
      </c>
      <c r="K14">
        <v>5.18</v>
      </c>
      <c r="L14">
        <v>44</v>
      </c>
      <c r="M14">
        <v>4.0999999999999996</v>
      </c>
      <c r="N14" s="8">
        <v>10414</v>
      </c>
      <c r="O14">
        <v>75</v>
      </c>
      <c r="P14">
        <v>13</v>
      </c>
      <c r="Q14" s="8" t="s">
        <v>79</v>
      </c>
      <c r="R14" t="s">
        <v>26</v>
      </c>
      <c r="S14">
        <v>0.55000000000000004</v>
      </c>
      <c r="T14" t="s">
        <v>210</v>
      </c>
      <c r="U14" t="s">
        <v>81</v>
      </c>
      <c r="V14" t="s">
        <v>196</v>
      </c>
    </row>
    <row r="15" spans="1:22" x14ac:dyDescent="0.25">
      <c r="A15" t="s">
        <v>237</v>
      </c>
      <c r="B15" t="s">
        <v>236</v>
      </c>
      <c r="C15" s="61" t="s">
        <v>206</v>
      </c>
      <c r="D15" s="50">
        <v>11.99</v>
      </c>
      <c r="E15" s="31">
        <v>4831.97</v>
      </c>
      <c r="F15" s="37">
        <v>403</v>
      </c>
      <c r="G15" s="66">
        <f t="shared" si="0"/>
        <v>8.5747317802100168E-3</v>
      </c>
      <c r="H15" s="37">
        <v>525</v>
      </c>
      <c r="I15" s="7">
        <v>44649</v>
      </c>
      <c r="J15" t="s">
        <v>78</v>
      </c>
      <c r="K15">
        <v>4.57</v>
      </c>
      <c r="L15">
        <v>17</v>
      </c>
      <c r="M15">
        <v>4.3</v>
      </c>
      <c r="N15" s="8">
        <v>9658</v>
      </c>
      <c r="P15">
        <v>7</v>
      </c>
      <c r="Q15" s="8" t="s">
        <v>79</v>
      </c>
      <c r="R15" t="s">
        <v>26</v>
      </c>
      <c r="S15">
        <v>0.46</v>
      </c>
      <c r="T15" t="s">
        <v>238</v>
      </c>
      <c r="U15" t="s">
        <v>81</v>
      </c>
      <c r="V15" t="s">
        <v>196</v>
      </c>
    </row>
    <row r="16" spans="1:22" x14ac:dyDescent="0.25">
      <c r="A16" t="s">
        <v>378</v>
      </c>
      <c r="B16" t="s">
        <v>320</v>
      </c>
      <c r="C16" s="60" t="s">
        <v>245</v>
      </c>
      <c r="D16" s="50">
        <v>49.9</v>
      </c>
      <c r="E16" s="31">
        <v>3779.37</v>
      </c>
      <c r="F16" s="37">
        <v>63</v>
      </c>
      <c r="G16" s="66">
        <f t="shared" si="0"/>
        <v>6.7068057227533135E-3</v>
      </c>
      <c r="H16" s="37">
        <v>1797</v>
      </c>
      <c r="I16" s="7">
        <v>42458</v>
      </c>
      <c r="J16" t="s">
        <v>78</v>
      </c>
      <c r="K16">
        <v>5.84</v>
      </c>
      <c r="L16">
        <v>38</v>
      </c>
      <c r="M16">
        <v>3.9</v>
      </c>
      <c r="N16" s="8">
        <v>7919</v>
      </c>
      <c r="O16">
        <v>23</v>
      </c>
      <c r="P16">
        <v>7</v>
      </c>
      <c r="Q16" s="8" t="s">
        <v>79</v>
      </c>
      <c r="R16" t="s">
        <v>26</v>
      </c>
      <c r="S16">
        <v>0.68</v>
      </c>
      <c r="T16" t="s">
        <v>379</v>
      </c>
      <c r="U16" t="s">
        <v>81</v>
      </c>
      <c r="V16" t="s">
        <v>196</v>
      </c>
    </row>
    <row r="17" spans="1:22" x14ac:dyDescent="0.25">
      <c r="A17" t="s">
        <v>388</v>
      </c>
      <c r="B17" t="s">
        <v>387</v>
      </c>
      <c r="C17" t="s">
        <v>389</v>
      </c>
      <c r="D17" s="50">
        <v>20.79</v>
      </c>
      <c r="E17" s="31">
        <v>1556.4</v>
      </c>
      <c r="F17" s="37">
        <v>60</v>
      </c>
      <c r="G17" s="66">
        <f t="shared" si="0"/>
        <v>2.7619609688633974E-3</v>
      </c>
      <c r="H17" s="37">
        <v>4077</v>
      </c>
      <c r="I17" s="7">
        <v>42773</v>
      </c>
      <c r="J17" t="s">
        <v>78</v>
      </c>
      <c r="K17">
        <v>5.0999999999999996</v>
      </c>
      <c r="L17">
        <v>36</v>
      </c>
      <c r="M17">
        <v>4.0999999999999996</v>
      </c>
      <c r="N17">
        <v>610</v>
      </c>
      <c r="O17">
        <v>8</v>
      </c>
      <c r="P17">
        <v>5</v>
      </c>
      <c r="Q17" s="8" t="s">
        <v>79</v>
      </c>
      <c r="R17" t="s">
        <v>26</v>
      </c>
      <c r="S17">
        <v>0.55000000000000004</v>
      </c>
      <c r="T17" t="s">
        <v>390</v>
      </c>
      <c r="U17" t="s">
        <v>81</v>
      </c>
      <c r="V17" t="s">
        <v>196</v>
      </c>
    </row>
    <row r="18" spans="1:22" x14ac:dyDescent="0.25">
      <c r="A18" t="s">
        <v>356</v>
      </c>
      <c r="B18" t="s">
        <v>355</v>
      </c>
      <c r="C18" s="4" t="s">
        <v>197</v>
      </c>
      <c r="D18" s="50">
        <v>14.99</v>
      </c>
      <c r="E18" s="31">
        <v>1376.19</v>
      </c>
      <c r="F18" s="37">
        <v>81</v>
      </c>
      <c r="G18" s="66">
        <f t="shared" si="0"/>
        <v>2.4421633678618085E-3</v>
      </c>
      <c r="H18" s="37">
        <v>3869</v>
      </c>
      <c r="I18" s="7">
        <v>42749</v>
      </c>
      <c r="J18" t="s">
        <v>78</v>
      </c>
      <c r="K18">
        <v>5.18</v>
      </c>
      <c r="L18">
        <v>40</v>
      </c>
      <c r="M18">
        <v>3.8</v>
      </c>
      <c r="N18" s="8">
        <v>18086</v>
      </c>
      <c r="O18">
        <v>4325</v>
      </c>
      <c r="P18">
        <v>7</v>
      </c>
      <c r="Q18" s="8" t="s">
        <v>79</v>
      </c>
      <c r="R18" t="s">
        <v>26</v>
      </c>
      <c r="S18">
        <v>0.53</v>
      </c>
      <c r="T18" t="s">
        <v>357</v>
      </c>
      <c r="U18" t="s">
        <v>81</v>
      </c>
      <c r="V18" t="s">
        <v>196</v>
      </c>
    </row>
    <row r="19" spans="1:22" x14ac:dyDescent="0.25">
      <c r="A19" t="s">
        <v>409</v>
      </c>
      <c r="B19" t="s">
        <v>408</v>
      </c>
      <c r="C19" s="4" t="s">
        <v>197</v>
      </c>
      <c r="D19" s="50">
        <v>34.99</v>
      </c>
      <c r="E19" s="31">
        <v>1364.61</v>
      </c>
      <c r="F19" s="37">
        <v>39</v>
      </c>
      <c r="G19" s="66">
        <f t="shared" si="0"/>
        <v>2.4216136968135955E-3</v>
      </c>
      <c r="H19" s="37">
        <v>4726</v>
      </c>
      <c r="I19" s="7">
        <v>45101</v>
      </c>
      <c r="J19" t="s">
        <v>78</v>
      </c>
      <c r="K19">
        <v>5.92</v>
      </c>
      <c r="L19">
        <v>40</v>
      </c>
      <c r="M19">
        <v>4</v>
      </c>
      <c r="N19" s="8">
        <v>11259</v>
      </c>
      <c r="P19">
        <v>8</v>
      </c>
      <c r="Q19" s="8" t="s">
        <v>79</v>
      </c>
      <c r="R19" t="s">
        <v>26</v>
      </c>
      <c r="S19">
        <v>0.86</v>
      </c>
      <c r="T19" t="s">
        <v>410</v>
      </c>
      <c r="U19" t="s">
        <v>81</v>
      </c>
      <c r="V19" t="s">
        <v>196</v>
      </c>
    </row>
    <row r="20" spans="1:22" x14ac:dyDescent="0.25">
      <c r="A20" t="s">
        <v>427</v>
      </c>
      <c r="B20" t="s">
        <v>426</v>
      </c>
      <c r="C20" s="60" t="s">
        <v>245</v>
      </c>
      <c r="D20" s="50">
        <v>59.99</v>
      </c>
      <c r="E20" s="31">
        <v>1199.8</v>
      </c>
      <c r="F20" s="37">
        <v>20</v>
      </c>
      <c r="G20" s="66">
        <f t="shared" si="0"/>
        <v>2.1291446738899407E-3</v>
      </c>
      <c r="H20" s="37">
        <v>3870</v>
      </c>
      <c r="I20" s="7">
        <v>44437</v>
      </c>
      <c r="J20" t="s">
        <v>78</v>
      </c>
      <c r="K20">
        <v>5.92</v>
      </c>
      <c r="L20">
        <v>54</v>
      </c>
      <c r="M20">
        <v>4</v>
      </c>
      <c r="N20">
        <v>634</v>
      </c>
      <c r="O20">
        <v>9</v>
      </c>
      <c r="P20">
        <v>12</v>
      </c>
      <c r="Q20" s="8" t="s">
        <v>79</v>
      </c>
      <c r="R20" t="s">
        <v>26</v>
      </c>
      <c r="S20">
        <v>0.99</v>
      </c>
      <c r="T20" t="s">
        <v>428</v>
      </c>
      <c r="U20" t="s">
        <v>81</v>
      </c>
      <c r="V20" t="s">
        <v>196</v>
      </c>
    </row>
    <row r="21" spans="1:22" x14ac:dyDescent="0.25">
      <c r="A21" t="s">
        <v>232</v>
      </c>
      <c r="B21" t="s">
        <v>231</v>
      </c>
      <c r="C21" s="63" t="s">
        <v>233</v>
      </c>
      <c r="D21" s="50">
        <v>59.99</v>
      </c>
      <c r="E21" s="31">
        <v>24355.94</v>
      </c>
      <c r="F21" s="37">
        <v>406</v>
      </c>
      <c r="G21" s="65">
        <f t="shared" si="0"/>
        <v>4.3221636879965802E-2</v>
      </c>
      <c r="H21" s="37">
        <v>532</v>
      </c>
      <c r="I21" s="7">
        <v>45051</v>
      </c>
      <c r="J21" t="s">
        <v>24</v>
      </c>
      <c r="K21">
        <v>5.92</v>
      </c>
      <c r="L21">
        <v>9</v>
      </c>
      <c r="M21">
        <v>4.0999999999999996</v>
      </c>
      <c r="N21">
        <v>407</v>
      </c>
      <c r="O21">
        <v>40</v>
      </c>
      <c r="P21">
        <v>6</v>
      </c>
      <c r="Q21" t="s">
        <v>25</v>
      </c>
      <c r="R21" t="s">
        <v>26</v>
      </c>
      <c r="S21">
        <v>0.94</v>
      </c>
      <c r="T21" t="s">
        <v>234</v>
      </c>
      <c r="U21" t="s">
        <v>235</v>
      </c>
      <c r="V21" t="s">
        <v>196</v>
      </c>
    </row>
    <row r="22" spans="1:22" x14ac:dyDescent="0.25">
      <c r="A22" t="s">
        <v>225</v>
      </c>
      <c r="B22" t="s">
        <v>224</v>
      </c>
      <c r="C22" s="58" t="s">
        <v>226</v>
      </c>
      <c r="D22" s="50">
        <v>53.99</v>
      </c>
      <c r="E22" s="31">
        <v>23269.69</v>
      </c>
      <c r="F22" s="37">
        <v>431</v>
      </c>
      <c r="G22" s="65">
        <f t="shared" si="0"/>
        <v>4.1293996104825821E-2</v>
      </c>
      <c r="H22" s="37">
        <v>332</v>
      </c>
      <c r="I22" s="7">
        <v>45389</v>
      </c>
      <c r="J22" t="s">
        <v>24</v>
      </c>
      <c r="K22">
        <v>5.18</v>
      </c>
      <c r="L22">
        <v>1</v>
      </c>
      <c r="M22">
        <v>5</v>
      </c>
      <c r="N22">
        <v>28</v>
      </c>
      <c r="O22">
        <v>28</v>
      </c>
      <c r="P22">
        <v>6</v>
      </c>
      <c r="Q22" t="s">
        <v>25</v>
      </c>
      <c r="R22" t="s">
        <v>26</v>
      </c>
      <c r="S22">
        <v>0.46</v>
      </c>
      <c r="T22" t="s">
        <v>227</v>
      </c>
      <c r="U22" t="s">
        <v>226</v>
      </c>
      <c r="V22" t="s">
        <v>196</v>
      </c>
    </row>
    <row r="23" spans="1:22" x14ac:dyDescent="0.25">
      <c r="A23" t="s">
        <v>229</v>
      </c>
      <c r="B23" t="s">
        <v>228</v>
      </c>
      <c r="C23" s="58" t="s">
        <v>226</v>
      </c>
      <c r="D23" s="50">
        <v>53.99</v>
      </c>
      <c r="E23" s="31">
        <v>22027.919999999998</v>
      </c>
      <c r="F23" s="37">
        <v>408</v>
      </c>
      <c r="G23" s="65">
        <f t="shared" si="0"/>
        <v>3.909037218275855E-2</v>
      </c>
      <c r="H23" s="37">
        <v>351</v>
      </c>
      <c r="I23" s="7">
        <v>45432</v>
      </c>
      <c r="J23" t="s">
        <v>24</v>
      </c>
      <c r="K23">
        <v>5.18</v>
      </c>
      <c r="L23">
        <v>1</v>
      </c>
      <c r="M23">
        <v>5</v>
      </c>
      <c r="N23">
        <v>37</v>
      </c>
      <c r="O23">
        <v>37</v>
      </c>
      <c r="P23">
        <v>6</v>
      </c>
      <c r="Q23" t="s">
        <v>25</v>
      </c>
      <c r="R23" t="s">
        <v>26</v>
      </c>
      <c r="S23">
        <v>0.46</v>
      </c>
      <c r="T23" t="s">
        <v>230</v>
      </c>
      <c r="U23" t="s">
        <v>226</v>
      </c>
      <c r="V23" t="s">
        <v>196</v>
      </c>
    </row>
    <row r="24" spans="1:22" x14ac:dyDescent="0.25">
      <c r="A24" t="s">
        <v>283</v>
      </c>
      <c r="B24" t="s">
        <v>282</v>
      </c>
      <c r="C24" s="63" t="s">
        <v>233</v>
      </c>
      <c r="D24" s="50">
        <v>71.989999999999995</v>
      </c>
      <c r="E24" s="31">
        <v>15333.87</v>
      </c>
      <c r="F24" s="37">
        <v>213</v>
      </c>
      <c r="G24" s="65">
        <f t="shared" si="0"/>
        <v>2.7211224904668069E-2</v>
      </c>
      <c r="H24" s="37">
        <v>488</v>
      </c>
      <c r="I24" s="7">
        <v>45386</v>
      </c>
      <c r="J24" t="s">
        <v>24</v>
      </c>
      <c r="K24">
        <v>5.92</v>
      </c>
      <c r="L24">
        <v>5</v>
      </c>
      <c r="M24">
        <v>4</v>
      </c>
      <c r="N24">
        <v>182</v>
      </c>
      <c r="O24">
        <v>55</v>
      </c>
      <c r="P24">
        <v>6</v>
      </c>
      <c r="Q24" t="s">
        <v>25</v>
      </c>
      <c r="R24" t="s">
        <v>26</v>
      </c>
      <c r="S24">
        <v>0.97</v>
      </c>
      <c r="T24" t="s">
        <v>284</v>
      </c>
      <c r="U24" t="s">
        <v>235</v>
      </c>
      <c r="V24" t="s">
        <v>196</v>
      </c>
    </row>
    <row r="25" spans="1:22" x14ac:dyDescent="0.25">
      <c r="A25" t="s">
        <v>261</v>
      </c>
      <c r="B25" t="s">
        <v>260</v>
      </c>
      <c r="C25" t="s">
        <v>262</v>
      </c>
      <c r="D25" s="50">
        <v>42.99</v>
      </c>
      <c r="E25" s="31">
        <v>10317.6</v>
      </c>
      <c r="F25" s="37">
        <v>240</v>
      </c>
      <c r="G25" s="65">
        <f t="shared" si="0"/>
        <v>1.8309437479018881E-2</v>
      </c>
      <c r="H25" s="37">
        <v>829</v>
      </c>
      <c r="I25" s="7">
        <v>45467</v>
      </c>
      <c r="J25" t="s">
        <v>221</v>
      </c>
      <c r="K25">
        <v>5.18</v>
      </c>
      <c r="L25">
        <v>1</v>
      </c>
      <c r="M25">
        <v>4.7</v>
      </c>
      <c r="N25">
        <v>972</v>
      </c>
      <c r="O25">
        <v>972</v>
      </c>
      <c r="P25">
        <v>7</v>
      </c>
      <c r="Q25" t="s">
        <v>25</v>
      </c>
      <c r="R25" t="s">
        <v>26</v>
      </c>
      <c r="S25">
        <v>0.4</v>
      </c>
      <c r="T25" t="s">
        <v>263</v>
      </c>
      <c r="U25" t="s">
        <v>264</v>
      </c>
      <c r="V25" t="s">
        <v>196</v>
      </c>
    </row>
    <row r="26" spans="1:22" x14ac:dyDescent="0.25">
      <c r="A26" t="s">
        <v>271</v>
      </c>
      <c r="B26" t="s">
        <v>270</v>
      </c>
      <c r="C26" t="s">
        <v>272</v>
      </c>
      <c r="D26" s="50">
        <v>32.99</v>
      </c>
      <c r="E26" s="31">
        <v>7521.72</v>
      </c>
      <c r="F26" s="37">
        <v>228</v>
      </c>
      <c r="G26" s="65">
        <f t="shared" si="0"/>
        <v>1.3347916383140063E-2</v>
      </c>
      <c r="H26" s="37">
        <v>165</v>
      </c>
      <c r="I26" s="7">
        <v>45379</v>
      </c>
      <c r="J26" t="s">
        <v>24</v>
      </c>
      <c r="K26">
        <v>5.18</v>
      </c>
      <c r="L26">
        <v>2</v>
      </c>
      <c r="M26">
        <v>4.7</v>
      </c>
      <c r="N26" s="8">
        <v>72596</v>
      </c>
      <c r="O26">
        <v>72548</v>
      </c>
      <c r="P26">
        <v>6</v>
      </c>
      <c r="Q26" t="s">
        <v>25</v>
      </c>
      <c r="R26" t="s">
        <v>26</v>
      </c>
      <c r="S26">
        <v>0.37</v>
      </c>
      <c r="T26" t="s">
        <v>273</v>
      </c>
      <c r="U26" t="s">
        <v>274</v>
      </c>
      <c r="V26" t="s">
        <v>196</v>
      </c>
    </row>
    <row r="27" spans="1:22" x14ac:dyDescent="0.25">
      <c r="A27" t="s">
        <v>256</v>
      </c>
      <c r="B27" t="s">
        <v>255</v>
      </c>
      <c r="C27" t="s">
        <v>257</v>
      </c>
      <c r="D27" s="50">
        <v>25.15</v>
      </c>
      <c r="E27" s="31">
        <v>6790.5</v>
      </c>
      <c r="F27" s="37">
        <v>270</v>
      </c>
      <c r="G27" s="65">
        <f t="shared" si="0"/>
        <v>1.2050305807675982E-2</v>
      </c>
      <c r="H27" s="37">
        <v>294</v>
      </c>
      <c r="I27" s="7">
        <v>45483</v>
      </c>
      <c r="J27" t="s">
        <v>221</v>
      </c>
      <c r="K27">
        <v>5.18</v>
      </c>
      <c r="L27">
        <v>1</v>
      </c>
      <c r="M27">
        <v>4.5</v>
      </c>
      <c r="N27" s="8">
        <v>13788</v>
      </c>
      <c r="O27">
        <v>176</v>
      </c>
      <c r="P27">
        <v>7</v>
      </c>
      <c r="Q27" t="s">
        <v>25</v>
      </c>
      <c r="R27" t="s">
        <v>26</v>
      </c>
      <c r="S27">
        <v>0.37</v>
      </c>
      <c r="T27" t="s">
        <v>258</v>
      </c>
      <c r="U27" t="s">
        <v>259</v>
      </c>
      <c r="V27" t="s">
        <v>196</v>
      </c>
    </row>
    <row r="28" spans="1:22" x14ac:dyDescent="0.25">
      <c r="A28" t="s">
        <v>326</v>
      </c>
      <c r="B28" t="s">
        <v>325</v>
      </c>
      <c r="C28" t="s">
        <v>327</v>
      </c>
      <c r="D28" s="50">
        <v>53.99</v>
      </c>
      <c r="E28" s="31">
        <v>6478.8</v>
      </c>
      <c r="F28" s="37">
        <v>120</v>
      </c>
      <c r="G28" s="65">
        <f t="shared" si="0"/>
        <v>1.1497168289046632E-2</v>
      </c>
      <c r="H28" s="37">
        <v>983</v>
      </c>
      <c r="I28" s="7">
        <v>45496</v>
      </c>
      <c r="J28" t="s">
        <v>24</v>
      </c>
      <c r="L28">
        <v>1</v>
      </c>
      <c r="M28">
        <v>4.8</v>
      </c>
      <c r="N28">
        <v>187</v>
      </c>
      <c r="O28">
        <v>187</v>
      </c>
      <c r="P28">
        <v>7</v>
      </c>
      <c r="Q28" t="s">
        <v>25</v>
      </c>
      <c r="R28" t="s">
        <v>109</v>
      </c>
      <c r="U28" t="s">
        <v>328</v>
      </c>
      <c r="V28" t="s">
        <v>196</v>
      </c>
    </row>
    <row r="29" spans="1:22" x14ac:dyDescent="0.25">
      <c r="A29" t="s">
        <v>330</v>
      </c>
      <c r="B29" t="s">
        <v>329</v>
      </c>
      <c r="C29" s="6" t="s">
        <v>194</v>
      </c>
      <c r="D29" s="50">
        <v>47.95</v>
      </c>
      <c r="E29" s="31">
        <v>5706.05</v>
      </c>
      <c r="F29" s="37">
        <v>119</v>
      </c>
      <c r="G29" s="65">
        <f t="shared" si="0"/>
        <v>1.0125859281921735E-2</v>
      </c>
      <c r="H29" s="37">
        <v>1020</v>
      </c>
      <c r="I29" s="7">
        <v>43309</v>
      </c>
      <c r="J29" t="s">
        <v>66</v>
      </c>
      <c r="K29">
        <v>5.18</v>
      </c>
      <c r="L29">
        <v>11</v>
      </c>
      <c r="M29">
        <v>4</v>
      </c>
      <c r="N29" s="8">
        <v>7087</v>
      </c>
      <c r="O29">
        <v>15</v>
      </c>
      <c r="P29">
        <v>8</v>
      </c>
      <c r="Q29" t="s">
        <v>25</v>
      </c>
      <c r="R29" t="s">
        <v>26</v>
      </c>
      <c r="S29">
        <v>0.68</v>
      </c>
      <c r="T29" t="s">
        <v>331</v>
      </c>
      <c r="U29" t="s">
        <v>332</v>
      </c>
      <c r="V29" t="s">
        <v>196</v>
      </c>
    </row>
    <row r="30" spans="1:22" x14ac:dyDescent="0.25">
      <c r="A30" t="s">
        <v>251</v>
      </c>
      <c r="B30" t="s">
        <v>250</v>
      </c>
      <c r="C30" s="64" t="s">
        <v>252</v>
      </c>
      <c r="D30" s="50">
        <v>18.989999999999998</v>
      </c>
      <c r="E30" s="31">
        <v>5203.26</v>
      </c>
      <c r="F30" s="37">
        <v>274</v>
      </c>
      <c r="G30" s="66">
        <f t="shared" si="0"/>
        <v>9.2336166993370345E-3</v>
      </c>
      <c r="H30" s="37">
        <v>554</v>
      </c>
      <c r="I30" s="7">
        <v>45450</v>
      </c>
      <c r="J30" t="s">
        <v>24</v>
      </c>
      <c r="K30">
        <v>5.18</v>
      </c>
      <c r="L30">
        <v>1</v>
      </c>
      <c r="M30">
        <v>2.7</v>
      </c>
      <c r="N30">
        <v>6</v>
      </c>
      <c r="P30">
        <v>9</v>
      </c>
      <c r="Q30" t="s">
        <v>25</v>
      </c>
      <c r="R30" t="s">
        <v>26</v>
      </c>
      <c r="S30">
        <v>0.22</v>
      </c>
      <c r="T30" t="s">
        <v>253</v>
      </c>
      <c r="U30" t="s">
        <v>254</v>
      </c>
      <c r="V30" t="s">
        <v>196</v>
      </c>
    </row>
    <row r="31" spans="1:22" x14ac:dyDescent="0.25">
      <c r="A31" t="s">
        <v>275</v>
      </c>
      <c r="B31" t="s">
        <v>250</v>
      </c>
      <c r="C31" t="s">
        <v>276</v>
      </c>
      <c r="D31" s="50">
        <v>23.98</v>
      </c>
      <c r="E31" s="31">
        <v>5147.5200000000004</v>
      </c>
      <c r="F31" s="37">
        <v>224</v>
      </c>
      <c r="G31" s="66">
        <f t="shared" si="0"/>
        <v>9.1347014433588516E-3</v>
      </c>
      <c r="H31" s="37">
        <v>2275</v>
      </c>
      <c r="I31" s="7">
        <v>45394</v>
      </c>
      <c r="J31" t="s">
        <v>24</v>
      </c>
      <c r="K31">
        <v>4.79</v>
      </c>
      <c r="L31">
        <v>1</v>
      </c>
      <c r="M31">
        <v>4.7</v>
      </c>
      <c r="N31">
        <v>1190</v>
      </c>
      <c r="O31">
        <v>6</v>
      </c>
      <c r="P31">
        <v>8</v>
      </c>
      <c r="Q31" t="s">
        <v>25</v>
      </c>
      <c r="R31" t="s">
        <v>26</v>
      </c>
      <c r="S31">
        <v>0.24</v>
      </c>
      <c r="T31" t="s">
        <v>277</v>
      </c>
      <c r="U31" t="s">
        <v>278</v>
      </c>
      <c r="V31" t="s">
        <v>196</v>
      </c>
    </row>
    <row r="32" spans="1:22" x14ac:dyDescent="0.25">
      <c r="A32" t="s">
        <v>305</v>
      </c>
      <c r="B32" t="s">
        <v>304</v>
      </c>
      <c r="C32" s="62" t="s">
        <v>306</v>
      </c>
      <c r="D32" s="50">
        <v>29.14</v>
      </c>
      <c r="E32" s="31">
        <v>4720.68</v>
      </c>
      <c r="F32" s="37">
        <v>162</v>
      </c>
      <c r="G32" s="66">
        <f t="shared" si="0"/>
        <v>8.3772384390221437E-3</v>
      </c>
      <c r="H32" s="37">
        <v>1114</v>
      </c>
      <c r="I32" s="7">
        <v>45442</v>
      </c>
      <c r="J32" t="s">
        <v>221</v>
      </c>
      <c r="K32">
        <v>5.18</v>
      </c>
      <c r="L32">
        <v>1</v>
      </c>
      <c r="M32">
        <v>5</v>
      </c>
      <c r="N32">
        <v>17</v>
      </c>
      <c r="P32">
        <v>7</v>
      </c>
      <c r="Q32" t="s">
        <v>25</v>
      </c>
      <c r="R32" t="s">
        <v>26</v>
      </c>
      <c r="S32">
        <v>0.37</v>
      </c>
      <c r="T32" t="s">
        <v>307</v>
      </c>
      <c r="U32" t="s">
        <v>308</v>
      </c>
      <c r="V32" t="s">
        <v>196</v>
      </c>
    </row>
    <row r="33" spans="1:22" x14ac:dyDescent="0.25">
      <c r="A33" t="s">
        <v>352</v>
      </c>
      <c r="B33" t="s">
        <v>351</v>
      </c>
      <c r="C33" s="59" t="s">
        <v>353</v>
      </c>
      <c r="D33" s="50">
        <v>52.98</v>
      </c>
      <c r="E33" s="31">
        <v>4556.28</v>
      </c>
      <c r="F33" s="37">
        <v>86</v>
      </c>
      <c r="G33" s="66">
        <f t="shared" si="0"/>
        <v>8.0854969951252367E-3</v>
      </c>
      <c r="H33" s="37">
        <v>9083</v>
      </c>
      <c r="I33" s="7">
        <v>45408</v>
      </c>
      <c r="J33" t="s">
        <v>24</v>
      </c>
      <c r="L33">
        <v>1</v>
      </c>
      <c r="M33">
        <v>4.8</v>
      </c>
      <c r="N33">
        <v>20</v>
      </c>
      <c r="O33">
        <v>0</v>
      </c>
      <c r="P33">
        <v>8</v>
      </c>
      <c r="Q33" t="s">
        <v>25</v>
      </c>
      <c r="R33" t="s">
        <v>109</v>
      </c>
      <c r="U33" t="s">
        <v>354</v>
      </c>
      <c r="V33" t="s">
        <v>196</v>
      </c>
    </row>
    <row r="34" spans="1:22" x14ac:dyDescent="0.25">
      <c r="A34" t="s">
        <v>300</v>
      </c>
      <c r="B34" t="s">
        <v>299</v>
      </c>
      <c r="C34" t="s">
        <v>301</v>
      </c>
      <c r="D34" s="50">
        <v>23.89</v>
      </c>
      <c r="E34" s="31">
        <v>3965.74</v>
      </c>
      <c r="F34" s="37">
        <v>166</v>
      </c>
      <c r="G34" s="66">
        <f t="shared" ref="G34:G61" si="1">E34/$E$64</f>
        <v>7.0375347549860761E-3</v>
      </c>
      <c r="H34" s="37">
        <v>2234</v>
      </c>
      <c r="I34" s="7">
        <v>44749</v>
      </c>
      <c r="J34" t="s">
        <v>24</v>
      </c>
      <c r="K34">
        <v>5.18</v>
      </c>
      <c r="L34">
        <v>1</v>
      </c>
      <c r="M34">
        <v>4.2</v>
      </c>
      <c r="N34">
        <v>14</v>
      </c>
      <c r="O34">
        <v>5</v>
      </c>
      <c r="P34">
        <v>7</v>
      </c>
      <c r="Q34" t="s">
        <v>25</v>
      </c>
      <c r="R34" t="s">
        <v>26</v>
      </c>
      <c r="S34">
        <v>0.37</v>
      </c>
      <c r="T34" t="s">
        <v>302</v>
      </c>
      <c r="U34" t="s">
        <v>303</v>
      </c>
      <c r="V34" t="s">
        <v>196</v>
      </c>
    </row>
    <row r="35" spans="1:22" x14ac:dyDescent="0.25">
      <c r="A35" t="s">
        <v>219</v>
      </c>
      <c r="B35" t="s">
        <v>218</v>
      </c>
      <c r="C35" t="s">
        <v>220</v>
      </c>
      <c r="D35" s="50">
        <v>8.99</v>
      </c>
      <c r="E35" s="31">
        <v>3892.67</v>
      </c>
      <c r="F35" s="37">
        <v>433</v>
      </c>
      <c r="G35" s="66">
        <f t="shared" si="1"/>
        <v>6.9078659757552561E-3</v>
      </c>
      <c r="H35" s="37">
        <v>600</v>
      </c>
      <c r="I35" s="7">
        <v>45410</v>
      </c>
      <c r="J35" t="s">
        <v>221</v>
      </c>
      <c r="K35">
        <v>4.18</v>
      </c>
      <c r="L35">
        <v>3</v>
      </c>
      <c r="M35">
        <v>3.4</v>
      </c>
      <c r="N35">
        <v>130</v>
      </c>
      <c r="O35">
        <v>27</v>
      </c>
      <c r="P35">
        <v>8</v>
      </c>
      <c r="Q35" t="s">
        <v>25</v>
      </c>
      <c r="R35" t="s">
        <v>26</v>
      </c>
      <c r="S35">
        <v>0.2</v>
      </c>
      <c r="T35" t="s">
        <v>222</v>
      </c>
      <c r="U35" t="s">
        <v>223</v>
      </c>
      <c r="V35" t="s">
        <v>196</v>
      </c>
    </row>
    <row r="36" spans="1:22" x14ac:dyDescent="0.25">
      <c r="A36" t="s">
        <v>266</v>
      </c>
      <c r="B36" t="s">
        <v>265</v>
      </c>
      <c r="C36" t="s">
        <v>267</v>
      </c>
      <c r="D36" s="50">
        <v>15.99</v>
      </c>
      <c r="E36" s="31">
        <v>3837.6</v>
      </c>
      <c r="F36" s="37">
        <v>240</v>
      </c>
      <c r="G36" s="66">
        <f t="shared" si="1"/>
        <v>6.8101396903817611E-3</v>
      </c>
      <c r="H36" s="37">
        <v>573</v>
      </c>
      <c r="I36" s="7">
        <v>45442</v>
      </c>
      <c r="J36" t="s">
        <v>24</v>
      </c>
      <c r="K36">
        <v>5.18</v>
      </c>
      <c r="L36">
        <v>1</v>
      </c>
      <c r="M36">
        <v>4.8</v>
      </c>
      <c r="N36" s="8">
        <v>6438</v>
      </c>
      <c r="O36">
        <v>6438</v>
      </c>
      <c r="P36">
        <v>7</v>
      </c>
      <c r="Q36" t="s">
        <v>25</v>
      </c>
      <c r="R36" t="s">
        <v>26</v>
      </c>
      <c r="S36">
        <v>0.24</v>
      </c>
      <c r="T36" t="s">
        <v>268</v>
      </c>
      <c r="U36" t="s">
        <v>269</v>
      </c>
      <c r="V36" t="s">
        <v>196</v>
      </c>
    </row>
    <row r="37" spans="1:22" x14ac:dyDescent="0.25">
      <c r="A37" t="s">
        <v>291</v>
      </c>
      <c r="B37" t="s">
        <v>290</v>
      </c>
      <c r="C37" t="s">
        <v>292</v>
      </c>
      <c r="D37" s="50">
        <v>18.989999999999998</v>
      </c>
      <c r="E37" s="31">
        <v>3779.01</v>
      </c>
      <c r="F37" s="37">
        <v>199</v>
      </c>
      <c r="G37" s="66">
        <f t="shared" si="1"/>
        <v>6.7061668728761676E-3</v>
      </c>
      <c r="H37" s="37">
        <v>1113</v>
      </c>
      <c r="I37" s="7">
        <v>45230</v>
      </c>
      <c r="J37" t="s">
        <v>293</v>
      </c>
      <c r="K37">
        <v>5.18</v>
      </c>
      <c r="L37">
        <v>2</v>
      </c>
      <c r="M37">
        <v>3.8</v>
      </c>
      <c r="N37">
        <v>167</v>
      </c>
      <c r="O37">
        <v>14</v>
      </c>
      <c r="P37">
        <v>6</v>
      </c>
      <c r="Q37" t="s">
        <v>25</v>
      </c>
      <c r="R37" t="s">
        <v>26</v>
      </c>
      <c r="S37">
        <v>0.35</v>
      </c>
      <c r="T37" t="s">
        <v>294</v>
      </c>
      <c r="U37" t="s">
        <v>295</v>
      </c>
      <c r="V37" t="s">
        <v>196</v>
      </c>
    </row>
    <row r="38" spans="1:22" x14ac:dyDescent="0.25">
      <c r="A38" t="s">
        <v>344</v>
      </c>
      <c r="B38" t="s">
        <v>343</v>
      </c>
      <c r="C38" t="s">
        <v>345</v>
      </c>
      <c r="D38" s="50">
        <v>35.99</v>
      </c>
      <c r="E38" s="31">
        <v>3778.95</v>
      </c>
      <c r="F38" s="37">
        <v>105</v>
      </c>
      <c r="G38" s="66">
        <f t="shared" si="1"/>
        <v>6.7060603978966425E-3</v>
      </c>
      <c r="H38" s="37">
        <v>825</v>
      </c>
      <c r="I38" s="7">
        <v>45482</v>
      </c>
      <c r="J38" t="s">
        <v>24</v>
      </c>
      <c r="K38">
        <v>4.79</v>
      </c>
      <c r="L38">
        <v>1</v>
      </c>
      <c r="M38">
        <v>4.8</v>
      </c>
      <c r="N38">
        <v>944</v>
      </c>
      <c r="O38">
        <v>944</v>
      </c>
      <c r="P38">
        <v>6</v>
      </c>
      <c r="Q38" t="s">
        <v>25</v>
      </c>
      <c r="R38" t="s">
        <v>26</v>
      </c>
      <c r="S38">
        <v>0.13</v>
      </c>
      <c r="T38" t="s">
        <v>346</v>
      </c>
      <c r="U38" t="s">
        <v>347</v>
      </c>
      <c r="V38" t="s">
        <v>196</v>
      </c>
    </row>
    <row r="39" spans="1:22" x14ac:dyDescent="0.25">
      <c r="A39" t="s">
        <v>309</v>
      </c>
      <c r="B39" t="s">
        <v>250</v>
      </c>
      <c r="C39" t="s">
        <v>310</v>
      </c>
      <c r="D39" s="50">
        <v>18.989999999999998</v>
      </c>
      <c r="E39" s="31">
        <v>3000.42</v>
      </c>
      <c r="F39" s="37">
        <v>158</v>
      </c>
      <c r="G39" s="66">
        <f t="shared" si="1"/>
        <v>5.3244943010775604E-3</v>
      </c>
      <c r="H39" s="37">
        <v>2084</v>
      </c>
      <c r="I39" s="7">
        <v>45372</v>
      </c>
      <c r="J39" t="s">
        <v>24</v>
      </c>
      <c r="K39">
        <v>6.16</v>
      </c>
      <c r="L39">
        <v>1</v>
      </c>
      <c r="M39">
        <v>3.8</v>
      </c>
      <c r="N39">
        <v>67</v>
      </c>
      <c r="O39">
        <v>4</v>
      </c>
      <c r="P39">
        <v>7</v>
      </c>
      <c r="Q39" t="s">
        <v>25</v>
      </c>
      <c r="R39" t="s">
        <v>26</v>
      </c>
      <c r="S39">
        <v>0.26</v>
      </c>
      <c r="T39" t="s">
        <v>311</v>
      </c>
      <c r="U39" t="s">
        <v>312</v>
      </c>
      <c r="V39" t="s">
        <v>196</v>
      </c>
    </row>
    <row r="40" spans="1:22" x14ac:dyDescent="0.25">
      <c r="A40" t="s">
        <v>376</v>
      </c>
      <c r="B40" t="s">
        <v>375</v>
      </c>
      <c r="C40" s="59" t="s">
        <v>353</v>
      </c>
      <c r="D40" s="50">
        <v>34.880000000000003</v>
      </c>
      <c r="E40" s="31">
        <v>2302.08</v>
      </c>
      <c r="F40" s="37">
        <v>66</v>
      </c>
      <c r="G40" s="66">
        <f t="shared" si="1"/>
        <v>4.0852320143928613E-3</v>
      </c>
      <c r="H40" s="37">
        <v>6974</v>
      </c>
      <c r="I40" s="7">
        <v>45432</v>
      </c>
      <c r="J40" t="s">
        <v>24</v>
      </c>
      <c r="L40">
        <v>1</v>
      </c>
      <c r="M40">
        <v>5</v>
      </c>
      <c r="N40">
        <v>23</v>
      </c>
      <c r="O40">
        <v>23</v>
      </c>
      <c r="P40">
        <v>8</v>
      </c>
      <c r="Q40" t="s">
        <v>25</v>
      </c>
      <c r="R40" t="s">
        <v>109</v>
      </c>
      <c r="U40" t="s">
        <v>354</v>
      </c>
      <c r="V40" t="s">
        <v>196</v>
      </c>
    </row>
    <row r="41" spans="1:22" x14ac:dyDescent="0.25">
      <c r="A41" t="s">
        <v>313</v>
      </c>
      <c r="B41" t="s">
        <v>250</v>
      </c>
      <c r="C41" s="64" t="s">
        <v>252</v>
      </c>
      <c r="D41" s="50">
        <v>14.99</v>
      </c>
      <c r="E41" s="31">
        <v>2248.5</v>
      </c>
      <c r="F41" s="37">
        <v>150</v>
      </c>
      <c r="G41" s="66">
        <f t="shared" si="1"/>
        <v>3.9901498576775567E-3</v>
      </c>
      <c r="H41" s="37">
        <v>416</v>
      </c>
      <c r="I41" s="7">
        <v>45485</v>
      </c>
      <c r="J41" t="s">
        <v>24</v>
      </c>
      <c r="K41">
        <v>4.79</v>
      </c>
      <c r="L41">
        <v>1</v>
      </c>
      <c r="M41">
        <v>4.8</v>
      </c>
      <c r="N41">
        <v>32</v>
      </c>
      <c r="O41">
        <v>32</v>
      </c>
      <c r="P41">
        <v>8</v>
      </c>
      <c r="Q41" t="s">
        <v>25</v>
      </c>
      <c r="R41" t="s">
        <v>26</v>
      </c>
      <c r="S41">
        <v>0.22</v>
      </c>
      <c r="T41" t="s">
        <v>314</v>
      </c>
      <c r="U41" t="s">
        <v>315</v>
      </c>
      <c r="V41" t="s">
        <v>196</v>
      </c>
    </row>
    <row r="42" spans="1:22" x14ac:dyDescent="0.25">
      <c r="A42" t="s">
        <v>365</v>
      </c>
      <c r="B42" t="s">
        <v>364</v>
      </c>
      <c r="C42" t="s">
        <v>366</v>
      </c>
      <c r="D42" s="50">
        <v>29.99</v>
      </c>
      <c r="E42" s="31">
        <v>2129.29</v>
      </c>
      <c r="F42" s="37">
        <v>71</v>
      </c>
      <c r="G42" s="66">
        <f t="shared" si="1"/>
        <v>3.778601819192459E-3</v>
      </c>
      <c r="H42" s="37">
        <v>11276</v>
      </c>
      <c r="I42" s="7">
        <v>45420</v>
      </c>
      <c r="J42" t="s">
        <v>24</v>
      </c>
      <c r="K42">
        <v>5.18</v>
      </c>
      <c r="L42">
        <v>1</v>
      </c>
      <c r="M42">
        <v>2.8</v>
      </c>
      <c r="N42">
        <v>3</v>
      </c>
      <c r="O42">
        <v>0</v>
      </c>
      <c r="P42">
        <v>6</v>
      </c>
      <c r="Q42" t="s">
        <v>25</v>
      </c>
      <c r="R42" t="s">
        <v>26</v>
      </c>
      <c r="S42">
        <v>0.28999999999999998</v>
      </c>
      <c r="T42" t="s">
        <v>367</v>
      </c>
      <c r="U42" t="s">
        <v>368</v>
      </c>
      <c r="V42" t="s">
        <v>196</v>
      </c>
    </row>
    <row r="43" spans="1:22" x14ac:dyDescent="0.25">
      <c r="A43" t="s">
        <v>362</v>
      </c>
      <c r="B43" t="s">
        <v>361</v>
      </c>
      <c r="C43" s="62" t="s">
        <v>306</v>
      </c>
      <c r="D43" s="50">
        <v>29.99</v>
      </c>
      <c r="E43" s="31">
        <v>2129.29</v>
      </c>
      <c r="F43" s="37">
        <v>71</v>
      </c>
      <c r="G43" s="66">
        <f t="shared" si="1"/>
        <v>3.778601819192459E-3</v>
      </c>
      <c r="H43" s="37">
        <v>8624</v>
      </c>
      <c r="I43" s="7">
        <v>45462</v>
      </c>
      <c r="J43" t="s">
        <v>221</v>
      </c>
      <c r="K43">
        <v>5.18</v>
      </c>
      <c r="L43">
        <v>2</v>
      </c>
      <c r="M43">
        <v>4.5</v>
      </c>
      <c r="N43" s="8">
        <v>9128</v>
      </c>
      <c r="O43">
        <v>199</v>
      </c>
      <c r="P43">
        <v>7</v>
      </c>
      <c r="Q43" t="s">
        <v>25</v>
      </c>
      <c r="R43" t="s">
        <v>26</v>
      </c>
      <c r="S43">
        <v>0.37</v>
      </c>
      <c r="T43" t="s">
        <v>363</v>
      </c>
      <c r="U43" t="s">
        <v>308</v>
      </c>
      <c r="V43" t="s">
        <v>196</v>
      </c>
    </row>
    <row r="44" spans="1:22" x14ac:dyDescent="0.25">
      <c r="A44" t="s">
        <v>384</v>
      </c>
      <c r="B44" t="s">
        <v>383</v>
      </c>
      <c r="C44" t="s">
        <v>366</v>
      </c>
      <c r="D44" s="50">
        <v>29.99</v>
      </c>
      <c r="E44" s="31">
        <v>1799.4</v>
      </c>
      <c r="F44" s="37">
        <v>60</v>
      </c>
      <c r="G44" s="66">
        <f t="shared" si="1"/>
        <v>3.1931846359372893E-3</v>
      </c>
      <c r="H44" s="37">
        <v>2128</v>
      </c>
      <c r="I44" s="7">
        <v>45482</v>
      </c>
      <c r="J44" t="s">
        <v>24</v>
      </c>
      <c r="K44">
        <v>5.18</v>
      </c>
      <c r="L44">
        <v>1</v>
      </c>
      <c r="M44">
        <v>5</v>
      </c>
      <c r="N44">
        <v>9</v>
      </c>
      <c r="O44">
        <v>9</v>
      </c>
      <c r="P44">
        <v>7</v>
      </c>
      <c r="Q44" t="s">
        <v>25</v>
      </c>
      <c r="R44" t="s">
        <v>26</v>
      </c>
      <c r="S44">
        <v>0.28999999999999998</v>
      </c>
      <c r="T44" t="s">
        <v>385</v>
      </c>
      <c r="U44" t="s">
        <v>386</v>
      </c>
      <c r="V44" t="s">
        <v>196</v>
      </c>
    </row>
    <row r="45" spans="1:22" x14ac:dyDescent="0.25">
      <c r="A45" t="s">
        <v>392</v>
      </c>
      <c r="B45" t="s">
        <v>391</v>
      </c>
      <c r="C45" t="s">
        <v>393</v>
      </c>
      <c r="D45" s="50">
        <v>28.99</v>
      </c>
      <c r="E45" s="31">
        <v>1739.4</v>
      </c>
      <c r="F45" s="37">
        <v>60</v>
      </c>
      <c r="G45" s="66">
        <f t="shared" si="1"/>
        <v>3.0867096564128715E-3</v>
      </c>
      <c r="H45" s="37">
        <v>11903</v>
      </c>
      <c r="I45" s="7">
        <v>45435</v>
      </c>
      <c r="J45" t="s">
        <v>126</v>
      </c>
      <c r="K45">
        <v>4.79</v>
      </c>
      <c r="L45">
        <v>1</v>
      </c>
      <c r="M45">
        <v>5</v>
      </c>
      <c r="N45">
        <v>2</v>
      </c>
      <c r="O45">
        <v>2</v>
      </c>
      <c r="P45">
        <v>9</v>
      </c>
      <c r="Q45" t="s">
        <v>25</v>
      </c>
      <c r="R45" t="s">
        <v>26</v>
      </c>
      <c r="S45">
        <v>0.28999999999999998</v>
      </c>
      <c r="T45" t="s">
        <v>394</v>
      </c>
      <c r="U45" t="s">
        <v>395</v>
      </c>
      <c r="V45" t="s">
        <v>196</v>
      </c>
    </row>
    <row r="46" spans="1:22" x14ac:dyDescent="0.25">
      <c r="A46" t="s">
        <v>420</v>
      </c>
      <c r="B46" t="s">
        <v>419</v>
      </c>
      <c r="C46" t="s">
        <v>421</v>
      </c>
      <c r="D46" s="50">
        <v>49.99</v>
      </c>
      <c r="E46" s="31">
        <v>1499.7</v>
      </c>
      <c r="F46" s="37">
        <v>30</v>
      </c>
      <c r="G46" s="66">
        <f t="shared" si="1"/>
        <v>2.6613421132128225E-3</v>
      </c>
      <c r="H46" s="37">
        <v>11424</v>
      </c>
      <c r="I46" s="7">
        <v>45475</v>
      </c>
      <c r="J46" t="s">
        <v>24</v>
      </c>
      <c r="K46">
        <v>4.79</v>
      </c>
      <c r="L46">
        <v>1</v>
      </c>
      <c r="M46">
        <v>4.9000000000000004</v>
      </c>
      <c r="N46">
        <v>108</v>
      </c>
      <c r="O46">
        <v>108</v>
      </c>
      <c r="P46">
        <v>6</v>
      </c>
      <c r="Q46" t="s">
        <v>25</v>
      </c>
      <c r="R46" t="s">
        <v>26</v>
      </c>
      <c r="S46">
        <v>0.13</v>
      </c>
      <c r="T46" t="s">
        <v>346</v>
      </c>
      <c r="U46" t="s">
        <v>347</v>
      </c>
      <c r="V46" t="s">
        <v>196</v>
      </c>
    </row>
    <row r="47" spans="1:22" x14ac:dyDescent="0.25">
      <c r="A47" t="s">
        <v>423</v>
      </c>
      <c r="B47" t="s">
        <v>422</v>
      </c>
      <c r="C47" s="57" t="s">
        <v>287</v>
      </c>
      <c r="D47" s="50">
        <v>39.99</v>
      </c>
      <c r="E47" s="31">
        <v>1199.7</v>
      </c>
      <c r="F47" s="37">
        <v>30</v>
      </c>
      <c r="G47" s="66">
        <f t="shared" si="1"/>
        <v>2.1289672155907335E-3</v>
      </c>
      <c r="H47" s="37">
        <v>9979</v>
      </c>
      <c r="I47" s="7">
        <v>44115</v>
      </c>
      <c r="J47" t="s">
        <v>24</v>
      </c>
      <c r="K47">
        <v>5.18</v>
      </c>
      <c r="L47">
        <v>1</v>
      </c>
      <c r="M47">
        <v>3.8</v>
      </c>
      <c r="N47">
        <v>488</v>
      </c>
      <c r="O47">
        <v>6</v>
      </c>
      <c r="P47">
        <v>8</v>
      </c>
      <c r="Q47" t="s">
        <v>25</v>
      </c>
      <c r="R47" t="s">
        <v>26</v>
      </c>
      <c r="S47">
        <v>0.55000000000000004</v>
      </c>
      <c r="T47" t="s">
        <v>424</v>
      </c>
      <c r="U47" t="s">
        <v>425</v>
      </c>
      <c r="V47" t="s">
        <v>196</v>
      </c>
    </row>
    <row r="48" spans="1:22" x14ac:dyDescent="0.25">
      <c r="A48" t="s">
        <v>370</v>
      </c>
      <c r="B48" t="s">
        <v>369</v>
      </c>
      <c r="C48" t="s">
        <v>371</v>
      </c>
      <c r="D48" s="50">
        <v>14.99</v>
      </c>
      <c r="E48" s="31">
        <v>1019.32</v>
      </c>
      <c r="F48" s="37">
        <v>68</v>
      </c>
      <c r="G48" s="66">
        <f t="shared" si="1"/>
        <v>1.8088679354804924E-3</v>
      </c>
      <c r="H48" s="37">
        <v>4108</v>
      </c>
      <c r="I48" s="7">
        <v>45412</v>
      </c>
      <c r="J48" t="s">
        <v>372</v>
      </c>
      <c r="K48">
        <v>4.79</v>
      </c>
      <c r="L48">
        <v>1</v>
      </c>
      <c r="M48">
        <v>3.3</v>
      </c>
      <c r="N48">
        <v>3</v>
      </c>
      <c r="O48">
        <v>2</v>
      </c>
      <c r="P48">
        <v>8</v>
      </c>
      <c r="Q48" t="s">
        <v>25</v>
      </c>
      <c r="R48" t="s">
        <v>26</v>
      </c>
      <c r="S48">
        <v>0.22</v>
      </c>
      <c r="T48" t="s">
        <v>373</v>
      </c>
      <c r="U48" t="s">
        <v>374</v>
      </c>
      <c r="V48" t="s">
        <v>196</v>
      </c>
    </row>
    <row r="49" spans="1:22" x14ac:dyDescent="0.25">
      <c r="A49" t="s">
        <v>453</v>
      </c>
      <c r="B49" t="s">
        <v>452</v>
      </c>
      <c r="C49" s="57" t="s">
        <v>287</v>
      </c>
      <c r="D49" s="50">
        <v>79.989999999999995</v>
      </c>
      <c r="E49" s="31">
        <v>959.88</v>
      </c>
      <c r="F49" s="37">
        <v>12</v>
      </c>
      <c r="G49" s="66">
        <f t="shared" si="1"/>
        <v>1.7033867224316357E-3</v>
      </c>
      <c r="H49" s="37">
        <v>10546</v>
      </c>
      <c r="I49" s="7">
        <v>45431</v>
      </c>
      <c r="J49" t="s">
        <v>24</v>
      </c>
      <c r="K49">
        <v>5.92</v>
      </c>
      <c r="L49">
        <v>1</v>
      </c>
      <c r="M49">
        <v>4.3</v>
      </c>
      <c r="N49">
        <v>79</v>
      </c>
      <c r="O49">
        <v>26</v>
      </c>
      <c r="P49">
        <v>7</v>
      </c>
      <c r="Q49" t="s">
        <v>25</v>
      </c>
      <c r="R49" t="s">
        <v>26</v>
      </c>
      <c r="S49">
        <v>1.04</v>
      </c>
      <c r="T49" t="s">
        <v>454</v>
      </c>
      <c r="U49" t="s">
        <v>289</v>
      </c>
      <c r="V49" t="s">
        <v>196</v>
      </c>
    </row>
    <row r="50" spans="1:22" x14ac:dyDescent="0.25">
      <c r="A50" t="s">
        <v>396</v>
      </c>
      <c r="B50" t="s">
        <v>250</v>
      </c>
      <c r="C50" t="s">
        <v>397</v>
      </c>
      <c r="D50" s="50">
        <v>15.98</v>
      </c>
      <c r="E50" s="31">
        <v>958.8</v>
      </c>
      <c r="F50" s="37">
        <v>60</v>
      </c>
      <c r="G50" s="66">
        <f t="shared" si="1"/>
        <v>1.7014701728001961E-3</v>
      </c>
      <c r="H50" s="37">
        <v>4871</v>
      </c>
      <c r="I50" s="7">
        <v>45390</v>
      </c>
      <c r="J50" t="s">
        <v>24</v>
      </c>
      <c r="K50">
        <v>4.79</v>
      </c>
      <c r="L50">
        <v>1</v>
      </c>
      <c r="M50">
        <v>5</v>
      </c>
      <c r="N50">
        <v>2</v>
      </c>
      <c r="O50">
        <v>2</v>
      </c>
      <c r="P50">
        <v>8</v>
      </c>
      <c r="Q50" t="s">
        <v>25</v>
      </c>
      <c r="R50" t="s">
        <v>26</v>
      </c>
      <c r="S50">
        <v>0.26</v>
      </c>
      <c r="T50" t="s">
        <v>398</v>
      </c>
      <c r="U50" t="s">
        <v>399</v>
      </c>
      <c r="V50" t="s">
        <v>196</v>
      </c>
    </row>
    <row r="51" spans="1:22" x14ac:dyDescent="0.25">
      <c r="A51" t="s">
        <v>415</v>
      </c>
      <c r="B51" t="s">
        <v>414</v>
      </c>
      <c r="C51" t="s">
        <v>416</v>
      </c>
      <c r="D51" s="50">
        <v>29.99</v>
      </c>
      <c r="E51" s="31">
        <v>899.7</v>
      </c>
      <c r="F51" s="37">
        <v>30</v>
      </c>
      <c r="G51" s="66">
        <f t="shared" si="1"/>
        <v>1.5965923179686447E-3</v>
      </c>
      <c r="H51" s="37">
        <v>991</v>
      </c>
      <c r="I51" s="7">
        <v>45468</v>
      </c>
      <c r="J51" t="s">
        <v>24</v>
      </c>
      <c r="K51">
        <v>5.92</v>
      </c>
      <c r="L51">
        <v>2</v>
      </c>
      <c r="M51">
        <v>4.8</v>
      </c>
      <c r="N51" s="8">
        <v>38079</v>
      </c>
      <c r="O51">
        <v>38079</v>
      </c>
      <c r="P51">
        <v>8</v>
      </c>
      <c r="Q51" t="s">
        <v>25</v>
      </c>
      <c r="R51" t="s">
        <v>26</v>
      </c>
      <c r="S51">
        <v>0.35</v>
      </c>
      <c r="T51" t="s">
        <v>417</v>
      </c>
      <c r="U51" t="s">
        <v>418</v>
      </c>
      <c r="V51" t="s">
        <v>196</v>
      </c>
    </row>
    <row r="52" spans="1:22" x14ac:dyDescent="0.25">
      <c r="A52" t="s">
        <v>430</v>
      </c>
      <c r="B52" t="s">
        <v>429</v>
      </c>
      <c r="C52" t="s">
        <v>431</v>
      </c>
      <c r="D52" s="50">
        <v>51.59</v>
      </c>
      <c r="E52" s="31">
        <v>898.5</v>
      </c>
      <c r="F52" s="37">
        <v>15</v>
      </c>
      <c r="G52" s="66">
        <f t="shared" si="1"/>
        <v>1.5944628183781563E-3</v>
      </c>
      <c r="H52" s="37">
        <v>20890</v>
      </c>
      <c r="I52" s="7">
        <v>44929</v>
      </c>
      <c r="J52" t="s">
        <v>24</v>
      </c>
      <c r="K52">
        <v>5.84</v>
      </c>
      <c r="L52">
        <v>2</v>
      </c>
      <c r="M52">
        <v>4</v>
      </c>
      <c r="N52">
        <v>105</v>
      </c>
      <c r="O52">
        <v>11</v>
      </c>
      <c r="P52">
        <v>8</v>
      </c>
      <c r="Q52" t="s">
        <v>25</v>
      </c>
      <c r="R52" t="s">
        <v>26</v>
      </c>
      <c r="S52">
        <v>0.97</v>
      </c>
      <c r="T52" t="s">
        <v>432</v>
      </c>
      <c r="U52" t="s">
        <v>433</v>
      </c>
      <c r="V52" t="s">
        <v>196</v>
      </c>
    </row>
    <row r="53" spans="1:22" x14ac:dyDescent="0.25">
      <c r="A53" t="s">
        <v>464</v>
      </c>
      <c r="B53" t="s">
        <v>463</v>
      </c>
      <c r="C53" t="s">
        <v>465</v>
      </c>
      <c r="D53" s="50">
        <v>92</v>
      </c>
      <c r="E53" s="31">
        <v>736</v>
      </c>
      <c r="F53" s="37">
        <v>8</v>
      </c>
      <c r="G53" s="66">
        <f t="shared" si="1"/>
        <v>1.3060930821661915E-3</v>
      </c>
      <c r="H53" s="37">
        <v>25920</v>
      </c>
      <c r="I53" s="7">
        <v>43810</v>
      </c>
      <c r="J53" t="s">
        <v>322</v>
      </c>
      <c r="K53">
        <v>5.84</v>
      </c>
      <c r="L53">
        <v>32</v>
      </c>
      <c r="M53">
        <v>4.8</v>
      </c>
      <c r="N53">
        <v>23</v>
      </c>
      <c r="O53">
        <v>0</v>
      </c>
      <c r="P53">
        <v>14</v>
      </c>
      <c r="Q53" t="s">
        <v>25</v>
      </c>
      <c r="R53" t="s">
        <v>26</v>
      </c>
      <c r="S53">
        <v>0.88</v>
      </c>
      <c r="T53" t="s">
        <v>466</v>
      </c>
      <c r="U53" t="s">
        <v>467</v>
      </c>
      <c r="V53" t="s">
        <v>196</v>
      </c>
    </row>
    <row r="54" spans="1:22" x14ac:dyDescent="0.25">
      <c r="A54" t="s">
        <v>444</v>
      </c>
      <c r="B54" t="s">
        <v>443</v>
      </c>
      <c r="C54" t="s">
        <v>445</v>
      </c>
      <c r="D54" s="50">
        <v>38.99</v>
      </c>
      <c r="E54" s="31">
        <v>584.85</v>
      </c>
      <c r="F54" s="37">
        <v>15</v>
      </c>
      <c r="G54" s="66">
        <f t="shared" si="1"/>
        <v>1.0378648629142623E-3</v>
      </c>
      <c r="H54" s="37">
        <v>10761</v>
      </c>
      <c r="I54" s="7">
        <v>45402</v>
      </c>
      <c r="J54" t="s">
        <v>24</v>
      </c>
      <c r="K54">
        <v>5.18</v>
      </c>
      <c r="L54">
        <v>1</v>
      </c>
      <c r="M54">
        <v>4.8</v>
      </c>
      <c r="N54" s="8">
        <v>10783</v>
      </c>
      <c r="O54">
        <v>39</v>
      </c>
      <c r="P54">
        <v>7</v>
      </c>
      <c r="Q54" t="s">
        <v>25</v>
      </c>
      <c r="R54" t="s">
        <v>26</v>
      </c>
      <c r="S54">
        <v>0.37</v>
      </c>
      <c r="T54" t="s">
        <v>446</v>
      </c>
      <c r="U54" t="s">
        <v>447</v>
      </c>
      <c r="V54" t="s">
        <v>196</v>
      </c>
    </row>
    <row r="55" spans="1:22" x14ac:dyDescent="0.25">
      <c r="A55" t="s">
        <v>469</v>
      </c>
      <c r="B55" t="s">
        <v>468</v>
      </c>
      <c r="C55" t="s">
        <v>470</v>
      </c>
      <c r="D55" s="50">
        <v>42.99</v>
      </c>
      <c r="E55" s="31">
        <v>343.92</v>
      </c>
      <c r="F55" s="37">
        <v>8</v>
      </c>
      <c r="G55" s="66">
        <f t="shared" si="1"/>
        <v>6.1031458263396282E-4</v>
      </c>
      <c r="H55" s="37">
        <v>32214</v>
      </c>
      <c r="I55" s="7">
        <v>43765</v>
      </c>
      <c r="J55" t="s">
        <v>24</v>
      </c>
      <c r="K55">
        <v>5.18</v>
      </c>
      <c r="L55">
        <v>1</v>
      </c>
      <c r="M55">
        <v>3.9</v>
      </c>
      <c r="N55">
        <v>945</v>
      </c>
      <c r="O55">
        <v>2</v>
      </c>
      <c r="P55">
        <v>7</v>
      </c>
      <c r="Q55" t="s">
        <v>25</v>
      </c>
      <c r="R55" t="s">
        <v>26</v>
      </c>
      <c r="S55">
        <v>0.64</v>
      </c>
      <c r="T55" t="s">
        <v>471</v>
      </c>
      <c r="U55" t="s">
        <v>472</v>
      </c>
      <c r="V55" t="s">
        <v>196</v>
      </c>
    </row>
    <row r="56" spans="1:22" x14ac:dyDescent="0.25">
      <c r="A56" t="s">
        <v>479</v>
      </c>
      <c r="B56" t="s">
        <v>478</v>
      </c>
      <c r="C56" t="s">
        <v>480</v>
      </c>
      <c r="D56" s="50">
        <v>36.99</v>
      </c>
      <c r="E56" s="31">
        <v>295.92</v>
      </c>
      <c r="F56" s="37">
        <v>8</v>
      </c>
      <c r="G56" s="66">
        <f t="shared" si="1"/>
        <v>5.2513459901442857E-4</v>
      </c>
      <c r="H56" s="37">
        <v>16153</v>
      </c>
      <c r="I56" s="7">
        <v>44776</v>
      </c>
      <c r="J56" t="s">
        <v>24</v>
      </c>
      <c r="K56">
        <v>5.18</v>
      </c>
      <c r="L56">
        <v>1</v>
      </c>
      <c r="M56">
        <v>3.9</v>
      </c>
      <c r="N56">
        <v>179</v>
      </c>
      <c r="O56">
        <v>1</v>
      </c>
      <c r="P56">
        <v>10</v>
      </c>
      <c r="Q56" t="s">
        <v>25</v>
      </c>
      <c r="R56" t="s">
        <v>26</v>
      </c>
      <c r="S56">
        <v>0.46</v>
      </c>
      <c r="T56" t="s">
        <v>481</v>
      </c>
      <c r="U56" t="s">
        <v>482</v>
      </c>
      <c r="V56" t="s">
        <v>196</v>
      </c>
    </row>
    <row r="57" spans="1:22" x14ac:dyDescent="0.25">
      <c r="A57" t="s">
        <v>474</v>
      </c>
      <c r="B57" t="s">
        <v>473</v>
      </c>
      <c r="C57" t="s">
        <v>475</v>
      </c>
      <c r="D57" s="50">
        <v>34.99</v>
      </c>
      <c r="E57" s="31">
        <v>279.92</v>
      </c>
      <c r="F57" s="37">
        <v>8</v>
      </c>
      <c r="G57" s="66">
        <f t="shared" si="1"/>
        <v>4.9674127114125049E-4</v>
      </c>
      <c r="H57" s="37">
        <v>9326</v>
      </c>
      <c r="I57" s="7">
        <v>45368</v>
      </c>
      <c r="J57" t="s">
        <v>24</v>
      </c>
      <c r="K57">
        <v>5.18</v>
      </c>
      <c r="L57">
        <v>1</v>
      </c>
      <c r="M57">
        <v>4</v>
      </c>
      <c r="N57">
        <v>23</v>
      </c>
      <c r="O57">
        <v>9</v>
      </c>
      <c r="P57">
        <v>6</v>
      </c>
      <c r="Q57" t="s">
        <v>25</v>
      </c>
      <c r="R57" t="s">
        <v>26</v>
      </c>
      <c r="S57">
        <v>0.37</v>
      </c>
      <c r="T57" t="s">
        <v>476</v>
      </c>
      <c r="U57" t="s">
        <v>477</v>
      </c>
      <c r="V57" t="s">
        <v>196</v>
      </c>
    </row>
    <row r="58" spans="1:22" x14ac:dyDescent="0.25">
      <c r="A58" t="s">
        <v>484</v>
      </c>
      <c r="B58" t="s">
        <v>483</v>
      </c>
      <c r="C58" t="s">
        <v>485</v>
      </c>
      <c r="D58" s="50">
        <v>53.97</v>
      </c>
      <c r="E58" s="31">
        <v>54</v>
      </c>
      <c r="F58" s="37">
        <v>1</v>
      </c>
      <c r="G58" s="66">
        <f t="shared" si="1"/>
        <v>9.5827481571976011E-5</v>
      </c>
      <c r="H58" s="37">
        <v>21197</v>
      </c>
      <c r="I58" s="7">
        <v>45456</v>
      </c>
      <c r="J58" t="s">
        <v>24</v>
      </c>
      <c r="L58">
        <v>1</v>
      </c>
      <c r="M58">
        <v>5</v>
      </c>
      <c r="N58">
        <v>5</v>
      </c>
      <c r="O58">
        <v>3</v>
      </c>
      <c r="P58">
        <v>14</v>
      </c>
      <c r="Q58" t="s">
        <v>25</v>
      </c>
      <c r="R58" t="s">
        <v>109</v>
      </c>
      <c r="U58" t="s">
        <v>486</v>
      </c>
      <c r="V58" t="s">
        <v>196</v>
      </c>
    </row>
    <row r="59" spans="1:22" x14ac:dyDescent="0.25">
      <c r="A59" t="s">
        <v>321</v>
      </c>
      <c r="B59" t="s">
        <v>320</v>
      </c>
      <c r="C59" s="60" t="s">
        <v>245</v>
      </c>
      <c r="D59" s="50">
        <v>43.33</v>
      </c>
      <c r="E59" s="31">
        <v>7423.65</v>
      </c>
      <c r="F59" s="37">
        <v>135</v>
      </c>
      <c r="G59" s="65">
        <f t="shared" si="1"/>
        <v>1.3173883029107401E-2</v>
      </c>
      <c r="H59" s="37">
        <v>949</v>
      </c>
      <c r="I59" s="7">
        <v>42575</v>
      </c>
      <c r="J59" t="s">
        <v>322</v>
      </c>
      <c r="K59">
        <v>5.92</v>
      </c>
      <c r="L59">
        <v>44</v>
      </c>
      <c r="M59">
        <v>3.9</v>
      </c>
      <c r="N59">
        <v>2144</v>
      </c>
      <c r="O59">
        <v>10</v>
      </c>
      <c r="P59">
        <v>15</v>
      </c>
      <c r="Q59" s="67" t="s">
        <v>67</v>
      </c>
      <c r="R59" t="s">
        <v>26</v>
      </c>
      <c r="S59">
        <v>0.97</v>
      </c>
      <c r="T59" t="s">
        <v>323</v>
      </c>
      <c r="U59" t="s">
        <v>324</v>
      </c>
      <c r="V59" t="s">
        <v>196</v>
      </c>
    </row>
    <row r="60" spans="1:22" x14ac:dyDescent="0.25">
      <c r="A60" t="s">
        <v>333</v>
      </c>
      <c r="B60" t="s">
        <v>265</v>
      </c>
      <c r="C60" t="s">
        <v>334</v>
      </c>
      <c r="D60" s="50">
        <v>12.99</v>
      </c>
      <c r="E60" s="31">
        <v>1648.9</v>
      </c>
      <c r="F60" s="37">
        <v>110</v>
      </c>
      <c r="G60" s="66">
        <f t="shared" si="1"/>
        <v>2.9261098956302081E-3</v>
      </c>
      <c r="H60" s="37">
        <v>1230</v>
      </c>
      <c r="I60" s="7">
        <v>45442</v>
      </c>
      <c r="J60" t="s">
        <v>24</v>
      </c>
      <c r="K60">
        <v>5.18</v>
      </c>
      <c r="L60">
        <v>2</v>
      </c>
      <c r="M60">
        <v>4.8</v>
      </c>
      <c r="N60">
        <v>646</v>
      </c>
      <c r="O60">
        <v>646</v>
      </c>
      <c r="P60">
        <v>7</v>
      </c>
      <c r="Q60" s="67" t="s">
        <v>67</v>
      </c>
      <c r="R60" t="s">
        <v>26</v>
      </c>
      <c r="S60">
        <v>0.22</v>
      </c>
      <c r="T60" t="s">
        <v>335</v>
      </c>
      <c r="U60" t="s">
        <v>336</v>
      </c>
      <c r="V60" t="s">
        <v>196</v>
      </c>
    </row>
    <row r="61" spans="1:22" x14ac:dyDescent="0.25">
      <c r="A61" t="s">
        <v>435</v>
      </c>
      <c r="B61" t="s">
        <v>434</v>
      </c>
      <c r="C61" s="6" t="s">
        <v>194</v>
      </c>
      <c r="D61" s="50">
        <v>35.090000000000003</v>
      </c>
      <c r="E61" s="31">
        <v>668.55</v>
      </c>
      <c r="F61" s="37">
        <v>15</v>
      </c>
      <c r="G61" s="66">
        <f t="shared" si="1"/>
        <v>1.186397459350825E-3</v>
      </c>
      <c r="H61" s="37">
        <v>13685</v>
      </c>
      <c r="I61" s="7">
        <v>43592</v>
      </c>
      <c r="J61" t="s">
        <v>436</v>
      </c>
      <c r="K61">
        <v>5.18</v>
      </c>
      <c r="L61">
        <v>35</v>
      </c>
      <c r="M61">
        <v>4.2</v>
      </c>
      <c r="N61" s="8">
        <v>9264</v>
      </c>
      <c r="O61">
        <v>7</v>
      </c>
      <c r="P61">
        <v>2</v>
      </c>
      <c r="Q61" s="67" t="s">
        <v>67</v>
      </c>
      <c r="R61" t="s">
        <v>26</v>
      </c>
      <c r="S61">
        <v>0.64</v>
      </c>
      <c r="T61" t="s">
        <v>210</v>
      </c>
      <c r="U61" t="s">
        <v>437</v>
      </c>
      <c r="V61" t="s">
        <v>196</v>
      </c>
    </row>
    <row r="62" spans="1:22" x14ac:dyDescent="0.25">
      <c r="D62" s="50"/>
    </row>
    <row r="63" spans="1:22" ht="15.75" thickBot="1" x14ac:dyDescent="0.3">
      <c r="D63" s="50"/>
    </row>
    <row r="64" spans="1:22" x14ac:dyDescent="0.25">
      <c r="A64" s="9" t="s">
        <v>182</v>
      </c>
      <c r="B64" s="40"/>
      <c r="C64" s="12"/>
      <c r="D64" s="32"/>
      <c r="E64" s="46">
        <f>SUM($E2:$E61)</f>
        <v>563512.67000000004</v>
      </c>
      <c r="F64" s="11">
        <f>SUM($F2:$F61)</f>
        <v>16218</v>
      </c>
      <c r="G64" s="52"/>
      <c r="H64" s="43"/>
      <c r="I64" s="43"/>
      <c r="J64" s="25"/>
      <c r="K64" s="32"/>
      <c r="L64" s="11">
        <f>SUM($L2:$L61)</f>
        <v>703</v>
      </c>
      <c r="M64" s="26"/>
      <c r="N64" s="11">
        <f>SUM($N2:$N61)</f>
        <v>657017</v>
      </c>
      <c r="O64" s="11">
        <f>SUM(O2:O61)</f>
        <v>127806</v>
      </c>
      <c r="P64" s="25"/>
      <c r="Q64" s="30" t="s">
        <v>488</v>
      </c>
      <c r="R64" s="30"/>
      <c r="S64" s="27"/>
    </row>
    <row r="65" spans="1:19" ht="15.75" thickBot="1" x14ac:dyDescent="0.3">
      <c r="A65" s="13" t="s">
        <v>183</v>
      </c>
      <c r="B65" s="24"/>
      <c r="C65" s="20"/>
      <c r="D65" s="48">
        <f>GEOMEAN(D2:D61)</f>
        <v>32.869888174765101</v>
      </c>
      <c r="E65" s="33">
        <f>GEOMEAN($E2:$E61)</f>
        <v>3675.100139508515</v>
      </c>
      <c r="F65" s="14">
        <f>GEOMEAN($F2:$F61)</f>
        <v>109.05442276510142</v>
      </c>
      <c r="G65" s="42">
        <f>GEOMEAN(G2:G61)</f>
        <v>6.5217702017392343E-3</v>
      </c>
      <c r="H65" s="14">
        <f>GEOMEAN(H2:H61)</f>
        <v>1426.371385288794</v>
      </c>
      <c r="I65" s="44">
        <f>GEOMEAN(I2:I61)</f>
        <v>44608.295757453678</v>
      </c>
      <c r="J65" s="28"/>
      <c r="K65" s="33">
        <f t="shared" ref="K65:P65" si="2">GEOMEAN(K2:K61)</f>
        <v>5.3351173416922304</v>
      </c>
      <c r="L65" s="16">
        <f t="shared" si="2"/>
        <v>3.3544463559155582</v>
      </c>
      <c r="M65" s="16">
        <f t="shared" si="2"/>
        <v>4.275635718825753</v>
      </c>
      <c r="N65" s="14">
        <f t="shared" si="2"/>
        <v>608.889245906768</v>
      </c>
      <c r="O65" s="16" t="e">
        <f t="shared" si="2"/>
        <v>#NUM!</v>
      </c>
      <c r="P65" s="14">
        <f t="shared" si="2"/>
        <v>7.3780498235383067</v>
      </c>
      <c r="Q65" s="28"/>
      <c r="R65" s="28"/>
      <c r="S65" s="17">
        <f>GEOMEAN(S2:S61)</f>
        <v>0.46848986437543122</v>
      </c>
    </row>
    <row r="66" spans="1:19" ht="15.75" thickBot="1" x14ac:dyDescent="0.3">
      <c r="A66" s="1"/>
      <c r="D66" s="31"/>
      <c r="H66" s="7"/>
      <c r="I66"/>
      <c r="K66" s="31"/>
    </row>
    <row r="67" spans="1:19" x14ac:dyDescent="0.25">
      <c r="A67" s="18" t="s">
        <v>184</v>
      </c>
      <c r="B67" s="40"/>
      <c r="C67" s="12"/>
      <c r="D67" s="32"/>
      <c r="E67" s="34">
        <f>SUM(E41:E41)</f>
        <v>2248.5</v>
      </c>
      <c r="F67" s="11">
        <f>SUM(F41:F41)</f>
        <v>150</v>
      </c>
      <c r="G67" s="52"/>
      <c r="H67" s="43"/>
      <c r="I67" s="43"/>
      <c r="J67" s="25"/>
      <c r="K67" s="32"/>
      <c r="L67" s="10">
        <f>SUM(M41:M41)</f>
        <v>4.8</v>
      </c>
      <c r="M67" s="25"/>
      <c r="N67" s="10">
        <f>SUM(O41:O41)</f>
        <v>32</v>
      </c>
      <c r="O67" s="10">
        <f>SUM(P41:P41)</f>
        <v>8</v>
      </c>
      <c r="P67" s="25"/>
      <c r="Q67" s="10" t="s">
        <v>188</v>
      </c>
      <c r="R67" s="10"/>
      <c r="S67" s="27"/>
    </row>
    <row r="68" spans="1:19" ht="15.75" thickBot="1" x14ac:dyDescent="0.3">
      <c r="A68" s="19" t="s">
        <v>186</v>
      </c>
      <c r="B68" s="24"/>
      <c r="C68" s="20"/>
      <c r="D68" s="33">
        <f>GEOMEAN(D41:D41)</f>
        <v>14.99</v>
      </c>
      <c r="E68" s="33">
        <f>GEOMEAN(E41:E41)</f>
        <v>2248.5</v>
      </c>
      <c r="F68" s="14">
        <f>GEOMEAN(F41:F41)</f>
        <v>150</v>
      </c>
      <c r="G68" s="53">
        <f>GEOMEAN(H41:H41)</f>
        <v>416</v>
      </c>
      <c r="H68" s="44">
        <f>GEOMEAN(I41:I41)</f>
        <v>45485</v>
      </c>
      <c r="I68" s="44" t="e">
        <f>GEOMEAN(J41:J41)</f>
        <v>#NUM!</v>
      </c>
      <c r="J68" s="28"/>
      <c r="K68" s="33">
        <f>GEOMEAN(L41:L41)</f>
        <v>1</v>
      </c>
      <c r="L68" s="15">
        <f>GEOMEAN(M41:M41)</f>
        <v>4.8</v>
      </c>
      <c r="M68" s="15"/>
      <c r="N68" s="14">
        <f>GEOMEAN(O41:O41)</f>
        <v>32</v>
      </c>
      <c r="O68" s="14">
        <f>GEOMEAN(P41:P41)</f>
        <v>8</v>
      </c>
      <c r="P68" s="14" t="e">
        <f>GEOMEAN(Q41:Q41)</f>
        <v>#NUM!</v>
      </c>
      <c r="Q68" s="39"/>
      <c r="R68" s="39"/>
      <c r="S68" s="17" t="e">
        <f>GEOMEAN(T41:T41)</f>
        <v>#NUM!</v>
      </c>
    </row>
    <row r="69" spans="1:19" ht="15.75" thickBot="1" x14ac:dyDescent="0.3">
      <c r="D69" s="31"/>
      <c r="H69" s="7"/>
      <c r="I69"/>
      <c r="K69" s="31"/>
    </row>
    <row r="70" spans="1:19" x14ac:dyDescent="0.25">
      <c r="A70" s="21" t="s">
        <v>185</v>
      </c>
      <c r="B70" s="40"/>
      <c r="C70" s="12"/>
      <c r="D70" s="32"/>
      <c r="E70" s="34">
        <f>SUM(E34:E40)</f>
        <v>24556.47</v>
      </c>
      <c r="F70" s="36">
        <f>SUM(F34:F40)</f>
        <v>1367</v>
      </c>
      <c r="G70" s="52"/>
      <c r="H70" s="43"/>
      <c r="I70" s="43"/>
      <c r="J70" s="25"/>
      <c r="K70" s="32"/>
      <c r="L70" s="10">
        <f>SUM(M34:M40)</f>
        <v>29.8</v>
      </c>
      <c r="M70" s="25"/>
      <c r="N70" s="10">
        <f>SUM(O34:O40)</f>
        <v>7455</v>
      </c>
      <c r="O70" s="10">
        <f>SUM(P34:P40)</f>
        <v>49</v>
      </c>
      <c r="P70" s="25"/>
      <c r="Q70" s="10" t="s">
        <v>189</v>
      </c>
      <c r="R70" s="10"/>
      <c r="S70" s="27"/>
    </row>
    <row r="71" spans="1:19" x14ac:dyDescent="0.25">
      <c r="A71" s="22" t="s">
        <v>187</v>
      </c>
      <c r="B71" s="22"/>
      <c r="C71" s="23"/>
      <c r="D71" s="35">
        <f>GEOMEAN(D34:D40)</f>
        <v>20.563184177950848</v>
      </c>
      <c r="E71" s="35">
        <f>GEOMEAN(E34:E40)</f>
        <v>3452.2131092195591</v>
      </c>
      <c r="F71" s="47">
        <f>GEOMEAN(F34:F40)</f>
        <v>167.88319743404534</v>
      </c>
      <c r="G71" s="54">
        <f>GEOMEAN(H34:H40)</f>
        <v>1394.4028405627093</v>
      </c>
      <c r="H71" s="7">
        <f>GEOMEAN(I34:I40)</f>
        <v>45301.799787726755</v>
      </c>
      <c r="I71" s="7" t="e">
        <f>GEOMEAN(J34:J40)</f>
        <v>#NUM!</v>
      </c>
      <c r="J71" s="38"/>
      <c r="K71" s="31">
        <f>GEOMEAN(L34:L40)</f>
        <v>1.2917083420907465</v>
      </c>
      <c r="L71" s="37">
        <f>GEOMEAN(M34:M40)</f>
        <v>4.2180025695110732</v>
      </c>
      <c r="N71" s="37">
        <f>GEOMEAN(O34:O40)</f>
        <v>52.204792171655875</v>
      </c>
      <c r="O71" s="37">
        <f>GEOMEAN(P34:P40)</f>
        <v>6.9588826602626295</v>
      </c>
      <c r="P71" s="37" t="e">
        <f>GEOMEAN($Q34:$Q40)</f>
        <v>#NUM!</v>
      </c>
      <c r="Q71" s="38"/>
      <c r="R71" s="38"/>
      <c r="S71" s="41" t="e">
        <f>GEOMEAN(T34:T40)</f>
        <v>#NUM!</v>
      </c>
    </row>
    <row r="72" spans="1:19" ht="15.75" thickBot="1" x14ac:dyDescent="0.3">
      <c r="A72" s="24" t="s">
        <v>191</v>
      </c>
      <c r="B72" s="24"/>
      <c r="C72" s="20"/>
      <c r="D72" s="33"/>
      <c r="E72" s="33"/>
      <c r="F72" s="14"/>
      <c r="G72" s="53"/>
      <c r="H72" s="44"/>
      <c r="I72" s="15"/>
      <c r="J72" s="15"/>
      <c r="K72" s="33"/>
      <c r="L72" s="15"/>
      <c r="M72" s="15"/>
      <c r="N72" s="15"/>
      <c r="O72" s="15"/>
      <c r="P72" s="15"/>
      <c r="Q72" s="15"/>
      <c r="R72" s="15"/>
      <c r="S72" s="20"/>
    </row>
    <row r="73" spans="1:19" x14ac:dyDescent="0.25">
      <c r="A73" s="7">
        <v>45501</v>
      </c>
    </row>
  </sheetData>
  <sortState xmlns:xlrd2="http://schemas.microsoft.com/office/spreadsheetml/2017/richdata2" ref="A2:V61">
    <sortCondition ref="Q2:Q61"/>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3528E-EC58-4E28-A27D-3A02B712DA60}">
  <dimension ref="A1:V152"/>
  <sheetViews>
    <sheetView tabSelected="1" topLeftCell="A28" workbookViewId="0">
      <selection activeCell="C26" sqref="C26:C28"/>
    </sheetView>
  </sheetViews>
  <sheetFormatPr defaultRowHeight="15" x14ac:dyDescent="0.25"/>
  <cols>
    <col min="1" max="1" width="14.28515625" bestFit="1" customWidth="1"/>
    <col min="2" max="2" width="38.5703125" customWidth="1"/>
    <col min="3" max="3" width="16.140625" bestFit="1" customWidth="1"/>
    <col min="4" max="4" width="11" style="31" customWidth="1"/>
    <col min="5" max="5" width="19.85546875" customWidth="1"/>
    <col min="6" max="6" width="16.85546875" customWidth="1"/>
    <col min="7" max="7" width="17.28515625" customWidth="1"/>
    <col min="8" max="8" width="20.28515625" style="69" customWidth="1"/>
    <col min="9" max="9" width="16.85546875" style="100" customWidth="1"/>
    <col min="10" max="10" width="15" style="68" customWidth="1"/>
    <col min="11" max="11" width="16.140625" style="31" customWidth="1"/>
    <col min="12" max="12" width="12.5703125" customWidth="1"/>
    <col min="13" max="13" width="13.5703125" customWidth="1"/>
    <col min="14" max="14" width="16.28515625" style="31" customWidth="1"/>
    <col min="15" max="16" width="6.42578125" customWidth="1"/>
    <col min="17" max="17" width="13" customWidth="1"/>
    <col min="18" max="18" width="9.140625" customWidth="1"/>
    <col min="19" max="19" width="19.42578125" customWidth="1"/>
    <col min="20" max="20" width="24.85546875" bestFit="1" customWidth="1"/>
    <col min="21" max="21" width="9.42578125" customWidth="1"/>
    <col min="22" max="22" width="9.5703125" customWidth="1"/>
    <col min="23" max="23" width="51.7109375" bestFit="1" customWidth="1"/>
    <col min="34" max="34" width="12.42578125" customWidth="1"/>
  </cols>
  <sheetData>
    <row r="1" spans="1:22" x14ac:dyDescent="0.25">
      <c r="A1" t="s">
        <v>489</v>
      </c>
      <c r="B1" t="s">
        <v>490</v>
      </c>
      <c r="C1" t="s">
        <v>2</v>
      </c>
      <c r="D1" s="31" t="s">
        <v>491</v>
      </c>
      <c r="E1" t="s">
        <v>492</v>
      </c>
      <c r="F1" t="s">
        <v>493</v>
      </c>
      <c r="G1" s="69" t="s">
        <v>494</v>
      </c>
      <c r="H1" t="s">
        <v>181</v>
      </c>
      <c r="I1" s="99" t="s">
        <v>495</v>
      </c>
      <c r="J1" s="31" t="s">
        <v>496</v>
      </c>
      <c r="K1" t="s">
        <v>497</v>
      </c>
      <c r="L1" t="s">
        <v>12</v>
      </c>
      <c r="M1" s="31" t="s">
        <v>498</v>
      </c>
      <c r="N1" t="s">
        <v>499</v>
      </c>
      <c r="O1" t="s">
        <v>500</v>
      </c>
      <c r="P1" t="s">
        <v>501</v>
      </c>
      <c r="Q1" t="s">
        <v>502</v>
      </c>
      <c r="R1" t="s">
        <v>20</v>
      </c>
      <c r="S1" t="s">
        <v>503</v>
      </c>
      <c r="T1" t="s">
        <v>504</v>
      </c>
      <c r="U1" t="s">
        <v>505</v>
      </c>
      <c r="V1" t="s">
        <v>506</v>
      </c>
    </row>
    <row r="2" spans="1:22" x14ac:dyDescent="0.25">
      <c r="A2" t="s">
        <v>889</v>
      </c>
      <c r="B2" t="s">
        <v>890</v>
      </c>
      <c r="C2" t="s">
        <v>891</v>
      </c>
      <c r="D2" s="31">
        <v>49.98</v>
      </c>
      <c r="E2" s="37">
        <v>46</v>
      </c>
      <c r="F2">
        <v>2</v>
      </c>
      <c r="G2" s="69">
        <v>2299</v>
      </c>
      <c r="H2" s="55">
        <f>$G2/$G$144</f>
        <v>3.5275807947576631E-3</v>
      </c>
      <c r="I2" s="7">
        <v>45428</v>
      </c>
      <c r="J2" s="31">
        <v>40.21</v>
      </c>
      <c r="K2">
        <v>4.9000000000000004</v>
      </c>
      <c r="L2">
        <v>5141</v>
      </c>
      <c r="M2" s="31">
        <v>9.77</v>
      </c>
      <c r="N2">
        <v>19160</v>
      </c>
      <c r="O2">
        <v>7</v>
      </c>
      <c r="P2" t="s">
        <v>25</v>
      </c>
      <c r="Q2">
        <v>1</v>
      </c>
      <c r="R2" t="s">
        <v>510</v>
      </c>
      <c r="S2" t="s">
        <v>516</v>
      </c>
      <c r="T2" t="s">
        <v>892</v>
      </c>
      <c r="U2" t="s">
        <v>893</v>
      </c>
      <c r="V2" t="s">
        <v>894</v>
      </c>
    </row>
    <row r="3" spans="1:22" x14ac:dyDescent="0.25">
      <c r="A3" s="81" t="s">
        <v>300</v>
      </c>
      <c r="B3" t="s">
        <v>630</v>
      </c>
      <c r="C3" s="98" t="s">
        <v>301</v>
      </c>
      <c r="D3" s="31">
        <v>23.89</v>
      </c>
      <c r="E3" s="37">
        <v>166</v>
      </c>
      <c r="F3">
        <v>2</v>
      </c>
      <c r="G3" s="69">
        <v>3966</v>
      </c>
      <c r="H3" s="55">
        <f>$G3/$G$144</f>
        <v>6.0854221104866858E-3</v>
      </c>
      <c r="I3" s="7">
        <v>45411</v>
      </c>
      <c r="J3" s="31">
        <v>16</v>
      </c>
      <c r="K3">
        <v>4.2</v>
      </c>
      <c r="L3">
        <v>14</v>
      </c>
      <c r="M3" s="31">
        <v>7.89</v>
      </c>
      <c r="N3">
        <v>2310</v>
      </c>
      <c r="O3">
        <v>6</v>
      </c>
      <c r="P3" t="s">
        <v>25</v>
      </c>
      <c r="Q3">
        <v>1</v>
      </c>
      <c r="R3" t="s">
        <v>510</v>
      </c>
      <c r="S3" t="s">
        <v>516</v>
      </c>
      <c r="T3" t="s">
        <v>631</v>
      </c>
      <c r="U3" t="s">
        <v>564</v>
      </c>
      <c r="V3" t="s">
        <v>632</v>
      </c>
    </row>
    <row r="4" spans="1:22" x14ac:dyDescent="0.25">
      <c r="A4" t="s">
        <v>848</v>
      </c>
      <c r="B4" t="s">
        <v>849</v>
      </c>
      <c r="C4" s="98" t="s">
        <v>301</v>
      </c>
      <c r="D4" s="31">
        <v>39.99</v>
      </c>
      <c r="E4" s="37">
        <v>110</v>
      </c>
      <c r="F4">
        <v>6</v>
      </c>
      <c r="G4" s="69">
        <v>4399</v>
      </c>
      <c r="H4" s="55">
        <f>$G4/$G$144</f>
        <v>6.7498164054540927E-3</v>
      </c>
      <c r="I4" s="7">
        <v>45432</v>
      </c>
      <c r="J4" s="31">
        <v>30.94</v>
      </c>
      <c r="K4">
        <v>3.8</v>
      </c>
      <c r="L4">
        <v>386</v>
      </c>
      <c r="M4" s="31">
        <v>9.0500000000000007</v>
      </c>
      <c r="N4">
        <v>886</v>
      </c>
      <c r="O4">
        <v>7</v>
      </c>
      <c r="P4" t="s">
        <v>25</v>
      </c>
      <c r="Q4">
        <v>1</v>
      </c>
      <c r="R4" t="s">
        <v>510</v>
      </c>
      <c r="S4" t="s">
        <v>516</v>
      </c>
      <c r="T4" t="s">
        <v>850</v>
      </c>
      <c r="U4" t="s">
        <v>545</v>
      </c>
      <c r="V4" s="70" t="s">
        <v>851</v>
      </c>
    </row>
    <row r="5" spans="1:22" x14ac:dyDescent="0.25">
      <c r="A5" t="s">
        <v>977</v>
      </c>
      <c r="B5" t="s">
        <v>978</v>
      </c>
      <c r="C5" s="57" t="s">
        <v>480</v>
      </c>
      <c r="D5" s="31">
        <v>22.99</v>
      </c>
      <c r="E5" s="37">
        <v>78</v>
      </c>
      <c r="F5">
        <v>3</v>
      </c>
      <c r="G5" s="69">
        <v>1793</v>
      </c>
      <c r="H5" s="55">
        <f>$G5/$G$144</f>
        <v>2.751175452370809E-3</v>
      </c>
      <c r="I5" s="7">
        <v>44036</v>
      </c>
      <c r="J5" s="31">
        <v>15.16</v>
      </c>
      <c r="K5">
        <v>3.9</v>
      </c>
      <c r="L5">
        <v>41</v>
      </c>
      <c r="M5" s="31">
        <v>7.83</v>
      </c>
      <c r="N5">
        <v>6265</v>
      </c>
      <c r="O5">
        <v>7</v>
      </c>
      <c r="P5" t="s">
        <v>25</v>
      </c>
      <c r="Q5">
        <v>2</v>
      </c>
      <c r="R5" t="s">
        <v>510</v>
      </c>
      <c r="S5" t="s">
        <v>516</v>
      </c>
      <c r="T5" t="s">
        <v>979</v>
      </c>
      <c r="U5" t="s">
        <v>549</v>
      </c>
      <c r="V5" t="s">
        <v>980</v>
      </c>
    </row>
    <row r="6" spans="1:22" x14ac:dyDescent="0.25">
      <c r="A6" t="s">
        <v>820</v>
      </c>
      <c r="B6" t="s">
        <v>821</v>
      </c>
      <c r="C6" s="57" t="s">
        <v>480</v>
      </c>
      <c r="D6" s="31">
        <v>19.989999999999998</v>
      </c>
      <c r="E6" s="37">
        <v>43</v>
      </c>
      <c r="F6">
        <v>1</v>
      </c>
      <c r="G6" s="69">
        <v>859.57</v>
      </c>
      <c r="H6" s="55">
        <f>$G6/$G$144</f>
        <v>1.3189224113744431E-3</v>
      </c>
      <c r="I6" s="7">
        <v>45462</v>
      </c>
      <c r="J6" s="31">
        <v>12.38</v>
      </c>
      <c r="K6">
        <v>3.1</v>
      </c>
      <c r="L6">
        <v>147</v>
      </c>
      <c r="M6" s="31">
        <v>7.61</v>
      </c>
      <c r="N6">
        <v>10517</v>
      </c>
      <c r="O6">
        <v>7</v>
      </c>
      <c r="P6" t="s">
        <v>25</v>
      </c>
      <c r="Q6">
        <v>1</v>
      </c>
      <c r="R6" t="s">
        <v>510</v>
      </c>
      <c r="S6" t="s">
        <v>516</v>
      </c>
      <c r="T6" t="s">
        <v>822</v>
      </c>
      <c r="U6" t="s">
        <v>549</v>
      </c>
      <c r="V6" s="70" t="s">
        <v>823</v>
      </c>
    </row>
    <row r="7" spans="1:22" x14ac:dyDescent="0.25">
      <c r="A7" t="s">
        <v>954</v>
      </c>
      <c r="B7" t="s">
        <v>955</v>
      </c>
      <c r="C7" s="57" t="s">
        <v>480</v>
      </c>
      <c r="D7" s="31">
        <v>36.99</v>
      </c>
      <c r="E7" s="37">
        <v>24</v>
      </c>
      <c r="F7">
        <v>1</v>
      </c>
      <c r="G7" s="69">
        <v>887.76</v>
      </c>
      <c r="H7" s="55">
        <f>$G7/$G$144</f>
        <v>1.3621770884532679E-3</v>
      </c>
      <c r="I7" s="7">
        <v>42938</v>
      </c>
      <c r="J7" s="31">
        <v>28.15</v>
      </c>
      <c r="K7">
        <v>4</v>
      </c>
      <c r="L7">
        <v>48</v>
      </c>
      <c r="M7" s="31">
        <v>8.84</v>
      </c>
      <c r="N7">
        <v>23929</v>
      </c>
      <c r="O7">
        <v>7</v>
      </c>
      <c r="P7" t="s">
        <v>25</v>
      </c>
      <c r="Q7">
        <v>1</v>
      </c>
      <c r="R7" t="s">
        <v>510</v>
      </c>
      <c r="S7" t="s">
        <v>516</v>
      </c>
      <c r="T7" t="s">
        <v>956</v>
      </c>
      <c r="U7" t="s">
        <v>549</v>
      </c>
      <c r="V7" t="s">
        <v>957</v>
      </c>
    </row>
    <row r="8" spans="1:22" x14ac:dyDescent="0.25">
      <c r="A8" t="s">
        <v>1036</v>
      </c>
      <c r="B8" t="s">
        <v>1037</v>
      </c>
      <c r="C8" s="57" t="s">
        <v>480</v>
      </c>
      <c r="D8" s="31">
        <v>21.99</v>
      </c>
      <c r="E8" s="37">
        <v>12</v>
      </c>
      <c r="G8" s="69">
        <v>263.88</v>
      </c>
      <c r="H8" s="55">
        <f>$G8/$G$144</f>
        <v>4.0489692045265422E-4</v>
      </c>
      <c r="I8" s="7">
        <v>43810</v>
      </c>
      <c r="J8" s="31">
        <v>14.23</v>
      </c>
      <c r="K8">
        <v>3.7</v>
      </c>
      <c r="L8">
        <v>380</v>
      </c>
      <c r="M8" s="31">
        <v>7.76</v>
      </c>
      <c r="N8">
        <v>11903</v>
      </c>
      <c r="O8">
        <v>7</v>
      </c>
      <c r="P8" t="s">
        <v>25</v>
      </c>
      <c r="Q8">
        <v>1</v>
      </c>
      <c r="R8" t="s">
        <v>510</v>
      </c>
      <c r="S8" t="s">
        <v>516</v>
      </c>
      <c r="T8" t="s">
        <v>1038</v>
      </c>
      <c r="U8" t="s">
        <v>635</v>
      </c>
      <c r="V8" t="s">
        <v>1039</v>
      </c>
    </row>
    <row r="9" spans="1:22" x14ac:dyDescent="0.25">
      <c r="A9" t="s">
        <v>1006</v>
      </c>
      <c r="B9" t="s">
        <v>1007</v>
      </c>
      <c r="C9" s="57" t="s">
        <v>480</v>
      </c>
      <c r="D9" s="31">
        <v>21.99</v>
      </c>
      <c r="E9" s="37">
        <v>10</v>
      </c>
      <c r="G9" s="69">
        <v>219.9</v>
      </c>
      <c r="H9" s="55">
        <f>$G9/$G$144</f>
        <v>3.3741410037721188E-4</v>
      </c>
      <c r="I9" s="7">
        <v>44800</v>
      </c>
      <c r="J9" s="31">
        <v>14.23</v>
      </c>
      <c r="K9">
        <v>3.6</v>
      </c>
      <c r="L9">
        <v>123</v>
      </c>
      <c r="M9" s="31">
        <v>7.76</v>
      </c>
      <c r="N9">
        <v>21176</v>
      </c>
      <c r="O9">
        <v>7</v>
      </c>
      <c r="P9" t="s">
        <v>25</v>
      </c>
      <c r="Q9">
        <v>1</v>
      </c>
      <c r="R9" t="s">
        <v>510</v>
      </c>
      <c r="S9" t="s">
        <v>516</v>
      </c>
      <c r="T9" t="s">
        <v>1008</v>
      </c>
      <c r="U9" t="s">
        <v>1009</v>
      </c>
      <c r="V9" t="s">
        <v>1010</v>
      </c>
    </row>
    <row r="10" spans="1:22" x14ac:dyDescent="0.25">
      <c r="A10" t="s">
        <v>479</v>
      </c>
      <c r="B10" t="s">
        <v>727</v>
      </c>
      <c r="C10" s="57" t="s">
        <v>480</v>
      </c>
      <c r="D10" s="31">
        <v>36.99</v>
      </c>
      <c r="E10" s="37">
        <v>8</v>
      </c>
      <c r="G10" s="69">
        <v>295.92</v>
      </c>
      <c r="H10" s="55">
        <f>$G10/$G$144</f>
        <v>4.5405902948442265E-4</v>
      </c>
      <c r="I10" s="7">
        <v>45138</v>
      </c>
      <c r="J10" s="31">
        <v>28.15</v>
      </c>
      <c r="K10">
        <v>3.9</v>
      </c>
      <c r="L10">
        <v>179</v>
      </c>
      <c r="M10" s="31">
        <v>8.84</v>
      </c>
      <c r="N10">
        <v>16650</v>
      </c>
      <c r="O10">
        <v>7</v>
      </c>
      <c r="P10" t="s">
        <v>25</v>
      </c>
      <c r="Q10">
        <v>1</v>
      </c>
      <c r="R10" t="s">
        <v>510</v>
      </c>
      <c r="S10" t="s">
        <v>516</v>
      </c>
      <c r="T10" t="s">
        <v>728</v>
      </c>
      <c r="U10" t="s">
        <v>545</v>
      </c>
      <c r="V10" t="s">
        <v>729</v>
      </c>
    </row>
    <row r="11" spans="1:22" x14ac:dyDescent="0.25">
      <c r="A11" t="s">
        <v>1017</v>
      </c>
      <c r="B11" t="s">
        <v>1018</v>
      </c>
      <c r="C11" s="57" t="s">
        <v>480</v>
      </c>
      <c r="D11" s="31">
        <v>23.99</v>
      </c>
      <c r="E11" s="37">
        <v>8</v>
      </c>
      <c r="G11" s="69">
        <v>191.92</v>
      </c>
      <c r="H11" s="55">
        <f>$G11/$G$144</f>
        <v>2.9448164685945654E-4</v>
      </c>
      <c r="I11" s="7">
        <v>43769</v>
      </c>
      <c r="J11" s="31">
        <v>16.09</v>
      </c>
      <c r="K11">
        <v>3.8</v>
      </c>
      <c r="L11">
        <v>53</v>
      </c>
      <c r="M11" s="31">
        <v>7.9</v>
      </c>
      <c r="N11">
        <v>13035</v>
      </c>
      <c r="O11">
        <v>7</v>
      </c>
      <c r="P11" t="s">
        <v>25</v>
      </c>
      <c r="Q11">
        <v>1</v>
      </c>
      <c r="R11" t="s">
        <v>510</v>
      </c>
      <c r="S11" t="s">
        <v>516</v>
      </c>
      <c r="T11" t="s">
        <v>1019</v>
      </c>
      <c r="U11" t="s">
        <v>576</v>
      </c>
      <c r="V11" t="s">
        <v>1020</v>
      </c>
    </row>
    <row r="12" spans="1:22" x14ac:dyDescent="0.25">
      <c r="A12" t="s">
        <v>271</v>
      </c>
      <c r="B12" t="s">
        <v>664</v>
      </c>
      <c r="C12" t="s">
        <v>272</v>
      </c>
      <c r="D12" s="31">
        <v>32.99</v>
      </c>
      <c r="E12" s="37">
        <v>228</v>
      </c>
      <c r="F12">
        <v>19</v>
      </c>
      <c r="G12" s="69">
        <v>7522</v>
      </c>
      <c r="H12" s="55">
        <f>$G12/$G$144</f>
        <v>1.1541741077932641E-2</v>
      </c>
      <c r="I12" s="7">
        <v>45410</v>
      </c>
      <c r="J12" s="31">
        <v>24.44</v>
      </c>
      <c r="K12">
        <v>4.7</v>
      </c>
      <c r="L12">
        <v>72599</v>
      </c>
      <c r="M12" s="31">
        <v>8.5500000000000007</v>
      </c>
      <c r="N12">
        <v>235</v>
      </c>
      <c r="O12">
        <v>7</v>
      </c>
      <c r="P12" t="s">
        <v>25</v>
      </c>
      <c r="Q12">
        <v>2</v>
      </c>
      <c r="R12" t="s">
        <v>510</v>
      </c>
      <c r="S12" t="s">
        <v>516</v>
      </c>
      <c r="T12" t="s">
        <v>665</v>
      </c>
      <c r="U12" t="s">
        <v>564</v>
      </c>
      <c r="V12" t="s">
        <v>666</v>
      </c>
    </row>
    <row r="13" spans="1:22" x14ac:dyDescent="0.25">
      <c r="A13" t="s">
        <v>256</v>
      </c>
      <c r="B13" t="s">
        <v>562</v>
      </c>
      <c r="C13" s="77" t="s">
        <v>257</v>
      </c>
      <c r="D13" s="31">
        <v>25.15</v>
      </c>
      <c r="E13" s="37">
        <v>270</v>
      </c>
      <c r="F13">
        <v>13</v>
      </c>
      <c r="G13" s="69">
        <v>6791</v>
      </c>
      <c r="H13" s="55">
        <f>$G13/$G$144</f>
        <v>1.0420096205828313E-2</v>
      </c>
      <c r="I13" s="7">
        <v>45467</v>
      </c>
      <c r="J13" s="31">
        <v>17.170000000000002</v>
      </c>
      <c r="K13">
        <v>4.5</v>
      </c>
      <c r="L13">
        <v>13788</v>
      </c>
      <c r="M13" s="31">
        <v>7.98</v>
      </c>
      <c r="N13">
        <v>362</v>
      </c>
      <c r="O13">
        <v>7</v>
      </c>
      <c r="P13" t="s">
        <v>25</v>
      </c>
      <c r="Q13">
        <v>1</v>
      </c>
      <c r="R13" t="s">
        <v>510</v>
      </c>
      <c r="S13" t="s">
        <v>516</v>
      </c>
      <c r="T13" t="s">
        <v>563</v>
      </c>
      <c r="U13" t="s">
        <v>564</v>
      </c>
      <c r="V13" s="70" t="s">
        <v>565</v>
      </c>
    </row>
    <row r="14" spans="1:22" x14ac:dyDescent="0.25">
      <c r="A14" t="s">
        <v>856</v>
      </c>
      <c r="B14" t="s">
        <v>857</v>
      </c>
      <c r="C14" s="77" t="s">
        <v>257</v>
      </c>
      <c r="D14" s="31">
        <v>50.85</v>
      </c>
      <c r="E14" s="37">
        <v>24</v>
      </c>
      <c r="F14">
        <v>1</v>
      </c>
      <c r="G14" s="69">
        <v>1220</v>
      </c>
      <c r="H14" s="55">
        <f>$G14/$G$144</f>
        <v>1.8719654500236403E-3</v>
      </c>
      <c r="I14" s="7">
        <v>44496</v>
      </c>
      <c r="J14" s="31">
        <v>41.01</v>
      </c>
      <c r="K14">
        <v>3.6</v>
      </c>
      <c r="L14">
        <v>482</v>
      </c>
      <c r="M14" s="31">
        <v>9.84</v>
      </c>
      <c r="N14">
        <v>7181</v>
      </c>
      <c r="O14">
        <v>7</v>
      </c>
      <c r="Q14">
        <v>1</v>
      </c>
      <c r="R14" t="s">
        <v>510</v>
      </c>
      <c r="S14" t="s">
        <v>516</v>
      </c>
      <c r="T14" t="s">
        <v>858</v>
      </c>
      <c r="U14" t="s">
        <v>564</v>
      </c>
      <c r="V14" t="s">
        <v>859</v>
      </c>
    </row>
    <row r="15" spans="1:22" x14ac:dyDescent="0.25">
      <c r="A15" t="s">
        <v>966</v>
      </c>
      <c r="B15" t="s">
        <v>967</v>
      </c>
      <c r="C15" s="77" t="s">
        <v>257</v>
      </c>
      <c r="D15" s="31">
        <v>27.85</v>
      </c>
      <c r="E15" s="37">
        <v>15</v>
      </c>
      <c r="F15">
        <v>1</v>
      </c>
      <c r="G15" s="69">
        <v>417.75</v>
      </c>
      <c r="H15" s="55">
        <f>$G15/$G$144</f>
        <v>6.4099472684211122E-4</v>
      </c>
      <c r="I15" s="7">
        <v>44447</v>
      </c>
      <c r="J15" s="31">
        <v>19.670000000000002</v>
      </c>
      <c r="K15">
        <v>3.7</v>
      </c>
      <c r="L15">
        <v>296</v>
      </c>
      <c r="M15" s="31">
        <v>8.18</v>
      </c>
      <c r="N15">
        <v>8432</v>
      </c>
      <c r="O15">
        <v>7</v>
      </c>
      <c r="P15" t="s">
        <v>25</v>
      </c>
      <c r="Q15">
        <v>2</v>
      </c>
      <c r="R15" t="s">
        <v>510</v>
      </c>
      <c r="S15" t="s">
        <v>516</v>
      </c>
      <c r="T15" t="s">
        <v>968</v>
      </c>
      <c r="U15" t="s">
        <v>635</v>
      </c>
      <c r="V15" t="s">
        <v>969</v>
      </c>
    </row>
    <row r="16" spans="1:22" x14ac:dyDescent="0.25">
      <c r="A16" t="s">
        <v>973</v>
      </c>
      <c r="B16" t="s">
        <v>974</v>
      </c>
      <c r="C16" s="78" t="s">
        <v>377</v>
      </c>
      <c r="D16" s="31">
        <v>28.9</v>
      </c>
      <c r="E16" s="37">
        <v>34</v>
      </c>
      <c r="F16">
        <v>1</v>
      </c>
      <c r="G16" s="69">
        <v>982.6</v>
      </c>
      <c r="H16" s="55">
        <f>$G16/$G$144</f>
        <v>1.5076993862239581E-3</v>
      </c>
      <c r="I16" s="7">
        <v>45391</v>
      </c>
      <c r="J16" s="31">
        <v>21.38</v>
      </c>
      <c r="K16">
        <v>4</v>
      </c>
      <c r="L16">
        <v>707</v>
      </c>
      <c r="M16" s="31">
        <v>7.52</v>
      </c>
      <c r="N16">
        <v>7923</v>
      </c>
      <c r="O16">
        <v>7</v>
      </c>
      <c r="P16" t="s">
        <v>25</v>
      </c>
      <c r="Q16">
        <v>11</v>
      </c>
      <c r="R16" t="s">
        <v>510</v>
      </c>
      <c r="S16" t="s">
        <v>574</v>
      </c>
      <c r="T16" t="s">
        <v>975</v>
      </c>
      <c r="U16" t="s">
        <v>835</v>
      </c>
      <c r="V16" t="s">
        <v>976</v>
      </c>
    </row>
    <row r="17" spans="1:22" x14ac:dyDescent="0.25">
      <c r="A17" t="s">
        <v>771</v>
      </c>
      <c r="B17" t="s">
        <v>772</v>
      </c>
      <c r="C17" s="78" t="s">
        <v>377</v>
      </c>
      <c r="D17" s="31">
        <v>97.16</v>
      </c>
      <c r="E17" s="37">
        <v>24</v>
      </c>
      <c r="F17">
        <v>1</v>
      </c>
      <c r="G17" s="69">
        <v>2332</v>
      </c>
      <c r="H17" s="55">
        <f>$G17/$G$144</f>
        <v>3.5782159257828927E-3</v>
      </c>
      <c r="I17" s="7">
        <v>45404</v>
      </c>
      <c r="J17" s="31">
        <v>75.7</v>
      </c>
      <c r="K17">
        <v>4.4000000000000004</v>
      </c>
      <c r="L17">
        <v>169</v>
      </c>
      <c r="M17" s="31">
        <v>21.46</v>
      </c>
      <c r="N17">
        <v>3931</v>
      </c>
      <c r="O17">
        <v>7</v>
      </c>
      <c r="P17" t="s">
        <v>25</v>
      </c>
      <c r="Q17">
        <v>73</v>
      </c>
      <c r="R17" t="s">
        <v>510</v>
      </c>
      <c r="S17" t="s">
        <v>773</v>
      </c>
      <c r="T17" t="s">
        <v>774</v>
      </c>
      <c r="U17" t="s">
        <v>775</v>
      </c>
      <c r="V17" t="s">
        <v>776</v>
      </c>
    </row>
    <row r="18" spans="1:22" x14ac:dyDescent="0.25">
      <c r="A18" t="s">
        <v>843</v>
      </c>
      <c r="B18" t="s">
        <v>844</v>
      </c>
      <c r="C18" s="79" t="s">
        <v>465</v>
      </c>
      <c r="D18" s="31">
        <v>75</v>
      </c>
      <c r="E18" s="37">
        <v>15</v>
      </c>
      <c r="F18">
        <v>1</v>
      </c>
      <c r="G18" s="69">
        <v>1125</v>
      </c>
      <c r="H18" s="55">
        <f>$G18/$G$144</f>
        <v>1.7261976485873731E-3</v>
      </c>
      <c r="I18" s="7">
        <v>45449</v>
      </c>
      <c r="J18" s="31">
        <v>44.65</v>
      </c>
      <c r="K18">
        <v>4.7</v>
      </c>
      <c r="L18">
        <v>19718</v>
      </c>
      <c r="M18" s="31">
        <v>30.35</v>
      </c>
      <c r="N18">
        <v>8089</v>
      </c>
      <c r="O18">
        <v>7</v>
      </c>
      <c r="Q18">
        <v>18</v>
      </c>
      <c r="R18" t="s">
        <v>510</v>
      </c>
      <c r="S18" t="s">
        <v>526</v>
      </c>
      <c r="T18" t="s">
        <v>845</v>
      </c>
      <c r="U18" t="s">
        <v>846</v>
      </c>
      <c r="V18" s="70" t="s">
        <v>847</v>
      </c>
    </row>
    <row r="19" spans="1:22" x14ac:dyDescent="0.25">
      <c r="A19" s="81" t="s">
        <v>464</v>
      </c>
      <c r="B19" t="s">
        <v>645</v>
      </c>
      <c r="C19" s="79" t="s">
        <v>465</v>
      </c>
      <c r="D19" s="31">
        <v>92</v>
      </c>
      <c r="E19" s="37">
        <v>8</v>
      </c>
      <c r="G19" s="69">
        <v>736</v>
      </c>
      <c r="H19" s="55">
        <f>$G19/$G$144</f>
        <v>1.1293168616536059E-3</v>
      </c>
      <c r="I19" s="7">
        <v>45370</v>
      </c>
      <c r="J19" s="31">
        <v>79.59</v>
      </c>
      <c r="K19">
        <v>4.8</v>
      </c>
      <c r="L19">
        <v>23</v>
      </c>
      <c r="M19" s="31">
        <v>12.41</v>
      </c>
      <c r="N19">
        <v>26258</v>
      </c>
      <c r="O19">
        <v>7</v>
      </c>
      <c r="P19" t="s">
        <v>25</v>
      </c>
      <c r="Q19">
        <v>32</v>
      </c>
      <c r="R19" t="s">
        <v>510</v>
      </c>
      <c r="S19" t="s">
        <v>516</v>
      </c>
      <c r="T19" t="s">
        <v>646</v>
      </c>
      <c r="U19" t="s">
        <v>647</v>
      </c>
      <c r="V19" t="s">
        <v>648</v>
      </c>
    </row>
    <row r="20" spans="1:22" x14ac:dyDescent="0.25">
      <c r="A20" t="s">
        <v>985</v>
      </c>
      <c r="B20" t="s">
        <v>986</v>
      </c>
      <c r="C20" s="79" t="s">
        <v>465</v>
      </c>
      <c r="D20" s="31">
        <v>35.76</v>
      </c>
      <c r="E20" s="37">
        <v>8</v>
      </c>
      <c r="G20" s="69">
        <v>286.08</v>
      </c>
      <c r="H20" s="55">
        <f>$G20/$G$144</f>
        <v>4.3896055405144503E-4</v>
      </c>
      <c r="I20" s="7">
        <v>44754</v>
      </c>
      <c r="J20" s="31">
        <v>32.19</v>
      </c>
      <c r="K20">
        <v>4.3</v>
      </c>
      <c r="L20">
        <v>3063</v>
      </c>
      <c r="M20" s="31">
        <v>3.57</v>
      </c>
      <c r="N20">
        <v>28278</v>
      </c>
      <c r="O20">
        <v>7</v>
      </c>
      <c r="Q20">
        <v>23</v>
      </c>
      <c r="R20" t="s">
        <v>510</v>
      </c>
      <c r="S20" t="s">
        <v>516</v>
      </c>
      <c r="T20" t="s">
        <v>987</v>
      </c>
      <c r="U20" t="s">
        <v>707</v>
      </c>
      <c r="V20" t="s">
        <v>988</v>
      </c>
    </row>
    <row r="21" spans="1:22" x14ac:dyDescent="0.25">
      <c r="A21" t="s">
        <v>1054</v>
      </c>
      <c r="B21" t="s">
        <v>1055</v>
      </c>
      <c r="C21" t="s">
        <v>1056</v>
      </c>
      <c r="D21" s="31">
        <v>14.69</v>
      </c>
      <c r="E21" s="37">
        <v>10</v>
      </c>
      <c r="G21" s="69">
        <v>146.9</v>
      </c>
      <c r="H21" s="55">
        <f>$G21/$G$144</f>
        <v>2.2540305295776455E-4</v>
      </c>
      <c r="I21" s="7">
        <v>43836</v>
      </c>
      <c r="J21" s="31">
        <v>12.64</v>
      </c>
      <c r="K21">
        <v>3.6</v>
      </c>
      <c r="L21">
        <v>8</v>
      </c>
      <c r="M21" s="31">
        <v>2.0499999999999998</v>
      </c>
      <c r="N21">
        <v>11437</v>
      </c>
      <c r="O21">
        <v>7</v>
      </c>
      <c r="Q21">
        <v>1</v>
      </c>
      <c r="R21" t="s">
        <v>510</v>
      </c>
      <c r="S21" t="s">
        <v>511</v>
      </c>
      <c r="V21" t="s">
        <v>1057</v>
      </c>
    </row>
    <row r="22" spans="1:22" x14ac:dyDescent="0.25">
      <c r="A22" t="s">
        <v>251</v>
      </c>
      <c r="B22" t="s">
        <v>558</v>
      </c>
      <c r="C22" s="80" t="s">
        <v>252</v>
      </c>
      <c r="D22" s="31">
        <v>18.989999999999998</v>
      </c>
      <c r="E22" s="37">
        <v>275</v>
      </c>
      <c r="F22">
        <v>6</v>
      </c>
      <c r="G22" s="69">
        <v>5222</v>
      </c>
      <c r="H22" s="55">
        <f>$G22/$G$144</f>
        <v>8.0126258852651223E-3</v>
      </c>
      <c r="I22" s="7">
        <v>45090</v>
      </c>
      <c r="J22" s="31">
        <v>11.45</v>
      </c>
      <c r="K22">
        <v>2.7</v>
      </c>
      <c r="L22">
        <v>6</v>
      </c>
      <c r="M22" s="31">
        <v>7.54</v>
      </c>
      <c r="N22">
        <v>903</v>
      </c>
      <c r="O22">
        <v>7</v>
      </c>
      <c r="P22" t="s">
        <v>25</v>
      </c>
      <c r="Q22">
        <v>1</v>
      </c>
      <c r="R22" t="s">
        <v>510</v>
      </c>
      <c r="S22" t="s">
        <v>516</v>
      </c>
      <c r="T22" t="s">
        <v>588</v>
      </c>
      <c r="U22" t="s">
        <v>560</v>
      </c>
      <c r="V22" t="s">
        <v>589</v>
      </c>
    </row>
    <row r="23" spans="1:22" x14ac:dyDescent="0.25">
      <c r="A23" s="81" t="s">
        <v>313</v>
      </c>
      <c r="B23" t="s">
        <v>558</v>
      </c>
      <c r="C23" s="80" t="s">
        <v>252</v>
      </c>
      <c r="D23" s="31">
        <v>14.99</v>
      </c>
      <c r="E23" s="37">
        <v>150</v>
      </c>
      <c r="F23">
        <v>9</v>
      </c>
      <c r="G23" s="69">
        <v>2249</v>
      </c>
      <c r="H23" s="55">
        <f>$G23/$G$144</f>
        <v>3.4508608992648909E-3</v>
      </c>
      <c r="I23" s="7">
        <v>45450</v>
      </c>
      <c r="J23" s="31">
        <v>7.74</v>
      </c>
      <c r="K23">
        <v>4.8</v>
      </c>
      <c r="L23">
        <v>31</v>
      </c>
      <c r="M23" s="31">
        <v>7.25</v>
      </c>
      <c r="N23">
        <v>547</v>
      </c>
      <c r="O23">
        <v>7</v>
      </c>
      <c r="P23" t="s">
        <v>25</v>
      </c>
      <c r="Q23">
        <v>1</v>
      </c>
      <c r="R23" t="s">
        <v>510</v>
      </c>
      <c r="S23" t="s">
        <v>516</v>
      </c>
      <c r="T23" t="s">
        <v>559</v>
      </c>
      <c r="U23" t="s">
        <v>560</v>
      </c>
      <c r="V23" s="70" t="s">
        <v>561</v>
      </c>
    </row>
    <row r="24" spans="1:22" x14ac:dyDescent="0.25">
      <c r="A24" t="s">
        <v>804</v>
      </c>
      <c r="B24" t="s">
        <v>558</v>
      </c>
      <c r="C24" s="80" t="s">
        <v>252</v>
      </c>
      <c r="D24" s="31">
        <v>15.99</v>
      </c>
      <c r="E24" s="37">
        <v>65</v>
      </c>
      <c r="F24">
        <v>2</v>
      </c>
      <c r="G24" s="69">
        <v>1039</v>
      </c>
      <c r="H24" s="55">
        <f>$G24/$G$144</f>
        <v>1.5942394283398051E-3</v>
      </c>
      <c r="I24" s="7">
        <v>44788</v>
      </c>
      <c r="J24" s="31">
        <v>8.67</v>
      </c>
      <c r="K24">
        <v>1.9</v>
      </c>
      <c r="L24">
        <v>4</v>
      </c>
      <c r="M24" s="31">
        <v>7.32</v>
      </c>
      <c r="N24">
        <v>14511</v>
      </c>
      <c r="O24">
        <v>7</v>
      </c>
      <c r="P24" t="s">
        <v>25</v>
      </c>
      <c r="Q24">
        <v>1</v>
      </c>
      <c r="R24" t="s">
        <v>510</v>
      </c>
      <c r="S24" t="s">
        <v>516</v>
      </c>
      <c r="T24" t="s">
        <v>805</v>
      </c>
      <c r="U24" t="s">
        <v>571</v>
      </c>
      <c r="V24" t="s">
        <v>806</v>
      </c>
    </row>
    <row r="25" spans="1:22" x14ac:dyDescent="0.25">
      <c r="A25" s="81" t="s">
        <v>777</v>
      </c>
      <c r="B25" t="s">
        <v>778</v>
      </c>
      <c r="C25" s="80" t="s">
        <v>252</v>
      </c>
      <c r="D25" s="31">
        <v>25.49</v>
      </c>
      <c r="E25" s="37">
        <v>8</v>
      </c>
      <c r="G25" s="69">
        <v>203.92</v>
      </c>
      <c r="H25" s="55">
        <f>$G25/$G$144</f>
        <v>3.1289442177772188E-4</v>
      </c>
      <c r="I25" s="7">
        <v>45379</v>
      </c>
      <c r="J25" s="31">
        <v>17.48</v>
      </c>
      <c r="K25">
        <v>5</v>
      </c>
      <c r="L25">
        <v>1</v>
      </c>
      <c r="M25" s="31">
        <v>8.01</v>
      </c>
      <c r="N25">
        <v>31374</v>
      </c>
      <c r="O25">
        <v>7</v>
      </c>
      <c r="P25" t="s">
        <v>25</v>
      </c>
      <c r="Q25">
        <v>1</v>
      </c>
      <c r="R25" t="s">
        <v>510</v>
      </c>
      <c r="S25" t="s">
        <v>516</v>
      </c>
      <c r="T25" t="s">
        <v>779</v>
      </c>
      <c r="U25" t="s">
        <v>564</v>
      </c>
      <c r="V25" t="s">
        <v>780</v>
      </c>
    </row>
    <row r="26" spans="1:22" x14ac:dyDescent="0.25">
      <c r="A26" t="s">
        <v>232</v>
      </c>
      <c r="B26" t="s">
        <v>637</v>
      </c>
      <c r="C26" s="81" t="s">
        <v>233</v>
      </c>
      <c r="D26" s="31">
        <v>59.99</v>
      </c>
      <c r="E26" s="37">
        <v>406</v>
      </c>
      <c r="F26">
        <v>8</v>
      </c>
      <c r="G26" s="69">
        <v>24356</v>
      </c>
      <c r="H26" s="55">
        <f>$G26/$G$144</f>
        <v>3.7371795492439165E-2</v>
      </c>
      <c r="I26" s="7">
        <v>45389</v>
      </c>
      <c r="J26" s="31">
        <v>48.75</v>
      </c>
      <c r="K26">
        <v>4.0999999999999996</v>
      </c>
      <c r="L26">
        <v>407</v>
      </c>
      <c r="M26" s="31">
        <v>11.24</v>
      </c>
      <c r="N26">
        <v>695</v>
      </c>
      <c r="O26">
        <v>7</v>
      </c>
      <c r="P26" t="s">
        <v>25</v>
      </c>
      <c r="Q26">
        <v>8</v>
      </c>
      <c r="R26" t="s">
        <v>510</v>
      </c>
      <c r="S26" t="s">
        <v>516</v>
      </c>
      <c r="T26" t="s">
        <v>638</v>
      </c>
      <c r="U26" t="s">
        <v>639</v>
      </c>
      <c r="V26" s="70" t="s">
        <v>640</v>
      </c>
    </row>
    <row r="27" spans="1:22" x14ac:dyDescent="0.25">
      <c r="A27" t="s">
        <v>283</v>
      </c>
      <c r="B27" t="s">
        <v>533</v>
      </c>
      <c r="C27" s="81" t="s">
        <v>233</v>
      </c>
      <c r="D27" s="31">
        <v>71.989999999999995</v>
      </c>
      <c r="E27" s="37">
        <v>213</v>
      </c>
      <c r="F27">
        <v>14</v>
      </c>
      <c r="G27" s="69">
        <v>15334</v>
      </c>
      <c r="H27" s="55">
        <f>$G27/$G$144</f>
        <v>2.352845754972336E-2</v>
      </c>
      <c r="I27" s="7">
        <v>44649</v>
      </c>
      <c r="J27" s="31">
        <v>59.89</v>
      </c>
      <c r="K27">
        <v>4</v>
      </c>
      <c r="L27">
        <v>183</v>
      </c>
      <c r="M27" s="31">
        <v>12.1</v>
      </c>
      <c r="N27">
        <v>355</v>
      </c>
      <c r="O27">
        <v>7</v>
      </c>
      <c r="P27" t="s">
        <v>25</v>
      </c>
      <c r="Q27">
        <v>4</v>
      </c>
      <c r="R27" t="s">
        <v>510</v>
      </c>
      <c r="S27" t="s">
        <v>516</v>
      </c>
      <c r="T27" t="s">
        <v>534</v>
      </c>
      <c r="U27" t="s">
        <v>535</v>
      </c>
      <c r="V27" s="70" t="s">
        <v>536</v>
      </c>
    </row>
    <row r="28" spans="1:22" x14ac:dyDescent="0.25">
      <c r="A28" t="s">
        <v>950</v>
      </c>
      <c r="B28" t="s">
        <v>951</v>
      </c>
      <c r="C28" s="81" t="s">
        <v>233</v>
      </c>
      <c r="D28" s="31">
        <v>40.99</v>
      </c>
      <c r="E28" s="37">
        <v>12</v>
      </c>
      <c r="G28" s="69">
        <v>491.88</v>
      </c>
      <c r="H28" s="55">
        <f>$G28/$G$144</f>
        <v>7.5473964389969521E-4</v>
      </c>
      <c r="I28" s="7">
        <v>45307</v>
      </c>
      <c r="J28" s="31">
        <v>31.86</v>
      </c>
      <c r="K28">
        <v>3.7</v>
      </c>
      <c r="L28">
        <v>5113</v>
      </c>
      <c r="M28" s="31">
        <v>9.1300000000000008</v>
      </c>
      <c r="N28">
        <v>8735</v>
      </c>
      <c r="O28">
        <v>7</v>
      </c>
      <c r="P28" t="s">
        <v>25</v>
      </c>
      <c r="Q28">
        <v>4</v>
      </c>
      <c r="R28" t="s">
        <v>510</v>
      </c>
      <c r="S28" t="s">
        <v>516</v>
      </c>
      <c r="T28" t="s">
        <v>952</v>
      </c>
      <c r="U28" t="s">
        <v>863</v>
      </c>
      <c r="V28" t="s">
        <v>953</v>
      </c>
    </row>
    <row r="29" spans="1:22" x14ac:dyDescent="0.25">
      <c r="A29" t="s">
        <v>1001</v>
      </c>
      <c r="B29" t="s">
        <v>566</v>
      </c>
      <c r="C29" t="s">
        <v>1002</v>
      </c>
      <c r="D29" s="31">
        <v>14.99</v>
      </c>
      <c r="E29" s="37">
        <v>8</v>
      </c>
      <c r="G29" s="69">
        <v>119.92</v>
      </c>
      <c r="H29" s="55">
        <f>$G29/$G$144</f>
        <v>1.8400499734986471E-4</v>
      </c>
      <c r="I29" s="7">
        <v>43729</v>
      </c>
      <c r="J29" s="31">
        <v>9.6</v>
      </c>
      <c r="K29">
        <v>3.7</v>
      </c>
      <c r="L29">
        <v>13</v>
      </c>
      <c r="M29" s="31">
        <v>7.39</v>
      </c>
      <c r="N29">
        <v>20352</v>
      </c>
      <c r="O29">
        <v>7</v>
      </c>
      <c r="Q29">
        <v>2</v>
      </c>
      <c r="R29" t="s">
        <v>510</v>
      </c>
      <c r="S29" t="s">
        <v>516</v>
      </c>
      <c r="T29" t="s">
        <v>1003</v>
      </c>
      <c r="U29" t="s">
        <v>1004</v>
      </c>
      <c r="V29" t="s">
        <v>1005</v>
      </c>
    </row>
    <row r="30" spans="1:22" x14ac:dyDescent="0.25">
      <c r="A30" t="s">
        <v>326</v>
      </c>
      <c r="B30" t="s">
        <v>513</v>
      </c>
      <c r="C30" t="s">
        <v>327</v>
      </c>
      <c r="D30" s="31">
        <v>53.99</v>
      </c>
      <c r="E30" s="37">
        <v>132</v>
      </c>
      <c r="F30">
        <v>4</v>
      </c>
      <c r="G30" s="69">
        <v>7127</v>
      </c>
      <c r="H30" s="55">
        <f>$G30/$G$144</f>
        <v>1.0935653903539741E-2</v>
      </c>
      <c r="I30" s="7">
        <v>42575</v>
      </c>
      <c r="J30" s="31">
        <v>46.41</v>
      </c>
      <c r="K30">
        <v>4.8</v>
      </c>
      <c r="L30">
        <v>187</v>
      </c>
      <c r="M30" s="31">
        <v>7.58</v>
      </c>
      <c r="N30">
        <v>1349</v>
      </c>
      <c r="O30">
        <v>6</v>
      </c>
      <c r="P30" t="s">
        <v>25</v>
      </c>
      <c r="Q30">
        <v>1</v>
      </c>
      <c r="R30" t="s">
        <v>510</v>
      </c>
      <c r="S30" t="s">
        <v>511</v>
      </c>
      <c r="V30" t="s">
        <v>514</v>
      </c>
    </row>
    <row r="31" spans="1:22" x14ac:dyDescent="0.25">
      <c r="A31" t="s">
        <v>430</v>
      </c>
      <c r="B31" t="s">
        <v>675</v>
      </c>
      <c r="C31" s="60" t="s">
        <v>431</v>
      </c>
      <c r="D31" s="31">
        <v>59.9</v>
      </c>
      <c r="E31" s="37">
        <v>15</v>
      </c>
      <c r="F31">
        <v>1</v>
      </c>
      <c r="G31" s="69">
        <v>898.5</v>
      </c>
      <c r="H31" s="55">
        <f>$G31/$G$144</f>
        <v>1.3786565220051154E-3</v>
      </c>
      <c r="I31" s="7">
        <v>43865</v>
      </c>
      <c r="J31" s="31">
        <v>48.67</v>
      </c>
      <c r="K31">
        <v>4</v>
      </c>
      <c r="L31">
        <v>105</v>
      </c>
      <c r="M31" s="31">
        <v>11.23</v>
      </c>
      <c r="N31">
        <v>3911</v>
      </c>
      <c r="O31">
        <v>7</v>
      </c>
      <c r="P31" t="s">
        <v>25</v>
      </c>
      <c r="Q31">
        <v>2</v>
      </c>
      <c r="R31" t="s">
        <v>510</v>
      </c>
      <c r="S31" t="s">
        <v>516</v>
      </c>
      <c r="T31" t="s">
        <v>676</v>
      </c>
      <c r="U31" t="s">
        <v>535</v>
      </c>
      <c r="V31" t="s">
        <v>677</v>
      </c>
    </row>
    <row r="32" spans="1:22" x14ac:dyDescent="0.25">
      <c r="A32" t="s">
        <v>807</v>
      </c>
      <c r="B32" t="s">
        <v>808</v>
      </c>
      <c r="C32" s="60" t="s">
        <v>431</v>
      </c>
      <c r="D32" s="31">
        <v>25.9</v>
      </c>
      <c r="E32" s="37">
        <v>15</v>
      </c>
      <c r="F32">
        <v>1</v>
      </c>
      <c r="G32" s="69">
        <v>388.5</v>
      </c>
      <c r="H32" s="55">
        <f>$G32/$G$144</f>
        <v>5.9611358797883956E-4</v>
      </c>
      <c r="I32" s="7">
        <v>42160</v>
      </c>
      <c r="J32" s="31">
        <v>17.86</v>
      </c>
      <c r="K32">
        <v>3.9</v>
      </c>
      <c r="L32">
        <v>978</v>
      </c>
      <c r="M32" s="31">
        <v>8.0399999999999991</v>
      </c>
      <c r="N32">
        <v>8532</v>
      </c>
      <c r="O32">
        <v>7</v>
      </c>
      <c r="P32" t="s">
        <v>25</v>
      </c>
      <c r="Q32">
        <v>1</v>
      </c>
      <c r="R32" t="s">
        <v>510</v>
      </c>
      <c r="S32" t="s">
        <v>516</v>
      </c>
      <c r="T32" t="s">
        <v>809</v>
      </c>
      <c r="U32" t="s">
        <v>810</v>
      </c>
      <c r="V32" t="s">
        <v>811</v>
      </c>
    </row>
    <row r="33" spans="1:22" x14ac:dyDescent="0.25">
      <c r="A33" t="s">
        <v>932</v>
      </c>
      <c r="B33" t="s">
        <v>933</v>
      </c>
      <c r="C33" t="s">
        <v>934</v>
      </c>
      <c r="D33" s="31">
        <v>12.99</v>
      </c>
      <c r="E33" s="37">
        <v>10</v>
      </c>
      <c r="G33" s="69">
        <v>129.9</v>
      </c>
      <c r="H33" s="55">
        <f>$G33/$G$144</f>
        <v>1.9931828849022203E-4</v>
      </c>
      <c r="I33" s="7">
        <v>44282</v>
      </c>
      <c r="J33" s="31">
        <v>5.88</v>
      </c>
      <c r="K33">
        <v>3.1</v>
      </c>
      <c r="L33">
        <v>18</v>
      </c>
      <c r="M33" s="31">
        <v>7.11</v>
      </c>
      <c r="N33">
        <v>26976</v>
      </c>
      <c r="O33">
        <v>6</v>
      </c>
      <c r="P33" t="s">
        <v>25</v>
      </c>
      <c r="Q33">
        <v>1</v>
      </c>
      <c r="R33" t="s">
        <v>510</v>
      </c>
      <c r="S33" t="s">
        <v>516</v>
      </c>
      <c r="T33" t="s">
        <v>935</v>
      </c>
      <c r="U33" t="s">
        <v>576</v>
      </c>
      <c r="V33" t="s">
        <v>936</v>
      </c>
    </row>
    <row r="34" spans="1:22" x14ac:dyDescent="0.25">
      <c r="A34" s="81" t="s">
        <v>860</v>
      </c>
      <c r="B34" t="s">
        <v>861</v>
      </c>
      <c r="C34" s="64" t="s">
        <v>450</v>
      </c>
      <c r="D34" s="31">
        <v>51.82</v>
      </c>
      <c r="E34" s="37">
        <v>45</v>
      </c>
      <c r="F34">
        <v>2</v>
      </c>
      <c r="G34" s="69">
        <v>2332</v>
      </c>
      <c r="H34" s="55">
        <f>$G34/$G$144</f>
        <v>3.5782159257828927E-3</v>
      </c>
      <c r="I34" s="7">
        <v>45482</v>
      </c>
      <c r="J34" s="31">
        <v>41.91</v>
      </c>
      <c r="K34">
        <v>3.9</v>
      </c>
      <c r="L34">
        <v>34</v>
      </c>
      <c r="M34" s="31">
        <v>9.91</v>
      </c>
      <c r="N34">
        <v>6483</v>
      </c>
      <c r="O34">
        <v>4</v>
      </c>
      <c r="P34" t="s">
        <v>25</v>
      </c>
      <c r="Q34">
        <v>31</v>
      </c>
      <c r="R34" t="s">
        <v>510</v>
      </c>
      <c r="S34" t="s">
        <v>516</v>
      </c>
      <c r="T34" t="s">
        <v>862</v>
      </c>
      <c r="U34" t="s">
        <v>863</v>
      </c>
      <c r="V34" s="70" t="s">
        <v>864</v>
      </c>
    </row>
    <row r="35" spans="1:22" x14ac:dyDescent="0.25">
      <c r="A35" t="s">
        <v>746</v>
      </c>
      <c r="B35" t="s">
        <v>747</v>
      </c>
      <c r="C35" s="64" t="s">
        <v>450</v>
      </c>
      <c r="D35" s="31">
        <v>99.89</v>
      </c>
      <c r="E35" s="37">
        <v>10</v>
      </c>
      <c r="F35">
        <v>2</v>
      </c>
      <c r="G35" s="69">
        <v>998.9</v>
      </c>
      <c r="H35" s="55">
        <f>$G35/$G$144</f>
        <v>1.5327100721546018E-3</v>
      </c>
      <c r="I35" s="7">
        <v>45363</v>
      </c>
      <c r="J35" s="31">
        <v>85.78</v>
      </c>
      <c r="K35">
        <v>3.9</v>
      </c>
      <c r="L35">
        <v>497</v>
      </c>
      <c r="M35" s="31">
        <v>14.11</v>
      </c>
      <c r="N35">
        <v>2876</v>
      </c>
      <c r="O35">
        <v>7</v>
      </c>
      <c r="P35" t="s">
        <v>25</v>
      </c>
      <c r="Q35">
        <v>7</v>
      </c>
      <c r="R35" t="s">
        <v>510</v>
      </c>
      <c r="S35" t="s">
        <v>516</v>
      </c>
      <c r="T35" t="s">
        <v>748</v>
      </c>
      <c r="U35" t="s">
        <v>749</v>
      </c>
      <c r="V35" t="s">
        <v>750</v>
      </c>
    </row>
    <row r="36" spans="1:22" x14ac:dyDescent="0.25">
      <c r="A36" t="s">
        <v>989</v>
      </c>
      <c r="B36" t="s">
        <v>990</v>
      </c>
      <c r="C36" s="64" t="s">
        <v>450</v>
      </c>
      <c r="D36" s="31">
        <v>50.27</v>
      </c>
      <c r="E36" s="37">
        <v>10</v>
      </c>
      <c r="G36" s="69">
        <v>502.7</v>
      </c>
      <c r="H36" s="55">
        <f>$G36/$G$144</f>
        <v>7.7134182928433113E-4</v>
      </c>
      <c r="I36" s="7">
        <v>44996</v>
      </c>
      <c r="J36" s="31">
        <v>21.71</v>
      </c>
      <c r="K36">
        <v>3.8</v>
      </c>
      <c r="L36">
        <v>478</v>
      </c>
      <c r="M36" s="31">
        <v>28.56</v>
      </c>
      <c r="N36">
        <v>32489</v>
      </c>
      <c r="O36">
        <v>7</v>
      </c>
      <c r="P36" t="s">
        <v>25</v>
      </c>
      <c r="Q36">
        <v>17</v>
      </c>
      <c r="R36" t="s">
        <v>510</v>
      </c>
      <c r="S36" t="s">
        <v>526</v>
      </c>
      <c r="T36" t="s">
        <v>991</v>
      </c>
      <c r="U36" t="s">
        <v>540</v>
      </c>
      <c r="V36" t="s">
        <v>992</v>
      </c>
    </row>
    <row r="37" spans="1:22" x14ac:dyDescent="0.25">
      <c r="A37" t="s">
        <v>291</v>
      </c>
      <c r="B37" t="s">
        <v>700</v>
      </c>
      <c r="C37" t="s">
        <v>292</v>
      </c>
      <c r="D37" s="31">
        <v>18.989999999999998</v>
      </c>
      <c r="E37" s="37">
        <v>199</v>
      </c>
      <c r="F37">
        <v>4</v>
      </c>
      <c r="G37" s="69">
        <v>3779</v>
      </c>
      <c r="H37" s="55">
        <f>$G37/$G$144</f>
        <v>5.7984897013437188E-3</v>
      </c>
      <c r="I37" s="7">
        <v>45482</v>
      </c>
      <c r="J37" s="31">
        <v>11.45</v>
      </c>
      <c r="K37">
        <v>3.8</v>
      </c>
      <c r="L37">
        <v>167</v>
      </c>
      <c r="M37" s="31">
        <v>7.54</v>
      </c>
      <c r="N37">
        <v>1416</v>
      </c>
      <c r="O37">
        <v>7</v>
      </c>
      <c r="P37" t="s">
        <v>25</v>
      </c>
      <c r="Q37">
        <v>2</v>
      </c>
      <c r="R37" t="s">
        <v>510</v>
      </c>
      <c r="S37" t="s">
        <v>516</v>
      </c>
      <c r="T37" t="s">
        <v>701</v>
      </c>
      <c r="U37" t="s">
        <v>635</v>
      </c>
      <c r="V37" s="70" t="s">
        <v>702</v>
      </c>
    </row>
    <row r="38" spans="1:22" x14ac:dyDescent="0.25">
      <c r="A38" t="s">
        <v>945</v>
      </c>
      <c r="B38" t="s">
        <v>946</v>
      </c>
      <c r="C38" t="s">
        <v>389</v>
      </c>
      <c r="D38" s="31">
        <v>47.99</v>
      </c>
      <c r="E38" s="37">
        <v>8</v>
      </c>
      <c r="G38" s="69">
        <v>383.92</v>
      </c>
      <c r="H38" s="55">
        <f>$G38/$G$144</f>
        <v>5.8908604555170158E-4</v>
      </c>
      <c r="I38" s="7">
        <v>45457</v>
      </c>
      <c r="J38" s="31">
        <v>38.75</v>
      </c>
      <c r="K38">
        <v>3.2</v>
      </c>
      <c r="L38">
        <v>213</v>
      </c>
      <c r="M38" s="31">
        <v>9.24</v>
      </c>
      <c r="N38">
        <v>14148</v>
      </c>
      <c r="O38">
        <v>6</v>
      </c>
      <c r="Q38">
        <v>52</v>
      </c>
      <c r="R38" t="s">
        <v>510</v>
      </c>
      <c r="S38" t="s">
        <v>543</v>
      </c>
      <c r="T38" t="s">
        <v>947</v>
      </c>
      <c r="U38" t="s">
        <v>948</v>
      </c>
      <c r="V38" s="70" t="s">
        <v>949</v>
      </c>
    </row>
    <row r="39" spans="1:22" x14ac:dyDescent="0.25">
      <c r="A39" s="81" t="s">
        <v>392</v>
      </c>
      <c r="B39" t="s">
        <v>711</v>
      </c>
      <c r="C39" t="s">
        <v>393</v>
      </c>
      <c r="D39" s="31">
        <v>28.99</v>
      </c>
      <c r="E39" s="37">
        <v>60</v>
      </c>
      <c r="F39">
        <v>2</v>
      </c>
      <c r="G39" s="69">
        <v>1739</v>
      </c>
      <c r="H39" s="55">
        <f>$G39/$G$144</f>
        <v>2.6683179652386151E-3</v>
      </c>
      <c r="I39" s="7">
        <v>45354</v>
      </c>
      <c r="J39" s="31">
        <v>21.12</v>
      </c>
      <c r="K39">
        <v>5</v>
      </c>
      <c r="L39">
        <v>2</v>
      </c>
      <c r="M39" s="31">
        <v>7.87</v>
      </c>
      <c r="N39">
        <v>12964</v>
      </c>
      <c r="O39">
        <v>7</v>
      </c>
      <c r="P39" t="s">
        <v>25</v>
      </c>
      <c r="Q39">
        <v>1</v>
      </c>
      <c r="R39" t="s">
        <v>510</v>
      </c>
      <c r="S39" t="s">
        <v>516</v>
      </c>
      <c r="T39" t="s">
        <v>712</v>
      </c>
      <c r="U39" t="s">
        <v>571</v>
      </c>
      <c r="V39" t="s">
        <v>713</v>
      </c>
    </row>
    <row r="40" spans="1:22" x14ac:dyDescent="0.25">
      <c r="A40" t="s">
        <v>719</v>
      </c>
      <c r="B40" t="s">
        <v>720</v>
      </c>
      <c r="C40" t="s">
        <v>721</v>
      </c>
      <c r="D40" s="31">
        <v>15.99</v>
      </c>
      <c r="E40" s="37">
        <v>134</v>
      </c>
      <c r="F40">
        <v>9</v>
      </c>
      <c r="G40" s="69">
        <v>2143</v>
      </c>
      <c r="H40" s="55">
        <f>$G40/$G$144</f>
        <v>3.2882147208202141E-3</v>
      </c>
      <c r="I40" s="7">
        <v>42458</v>
      </c>
      <c r="J40" s="31">
        <v>9.06</v>
      </c>
      <c r="K40">
        <v>4.5999999999999996</v>
      </c>
      <c r="L40">
        <v>5</v>
      </c>
      <c r="M40" s="31">
        <v>6.93</v>
      </c>
      <c r="N40">
        <v>572</v>
      </c>
      <c r="O40">
        <v>7</v>
      </c>
      <c r="P40" t="s">
        <v>25</v>
      </c>
      <c r="Q40">
        <v>1</v>
      </c>
      <c r="R40" t="s">
        <v>510</v>
      </c>
      <c r="S40" t="s">
        <v>516</v>
      </c>
      <c r="T40" t="s">
        <v>722</v>
      </c>
      <c r="U40" t="s">
        <v>582</v>
      </c>
      <c r="V40" t="s">
        <v>723</v>
      </c>
    </row>
    <row r="41" spans="1:22" x14ac:dyDescent="0.25">
      <c r="A41" t="s">
        <v>884</v>
      </c>
      <c r="B41" t="s">
        <v>885</v>
      </c>
      <c r="C41" s="82" t="s">
        <v>886</v>
      </c>
      <c r="D41" s="31">
        <v>17.989999999999998</v>
      </c>
      <c r="E41" s="37">
        <v>8</v>
      </c>
      <c r="G41" s="69">
        <v>143.91999999999999</v>
      </c>
      <c r="H41" s="55">
        <f>$G41/$G$144</f>
        <v>2.208305471863953E-4</v>
      </c>
      <c r="I41" s="7">
        <v>44104</v>
      </c>
      <c r="J41" s="31">
        <v>10.52</v>
      </c>
      <c r="K41">
        <v>4</v>
      </c>
      <c r="L41">
        <v>39</v>
      </c>
      <c r="M41" s="31">
        <v>7.47</v>
      </c>
      <c r="N41">
        <v>25282</v>
      </c>
      <c r="O41">
        <v>7</v>
      </c>
      <c r="P41" t="s">
        <v>25</v>
      </c>
      <c r="Q41">
        <v>1</v>
      </c>
      <c r="R41" t="s">
        <v>510</v>
      </c>
      <c r="S41" t="s">
        <v>516</v>
      </c>
      <c r="T41" t="s">
        <v>887</v>
      </c>
      <c r="U41" t="s">
        <v>571</v>
      </c>
      <c r="V41" t="s">
        <v>888</v>
      </c>
    </row>
    <row r="42" spans="1:22" x14ac:dyDescent="0.25">
      <c r="A42" t="s">
        <v>910</v>
      </c>
      <c r="B42" t="s">
        <v>911</v>
      </c>
      <c r="C42" s="82" t="s">
        <v>886</v>
      </c>
      <c r="D42" s="31">
        <v>16.95</v>
      </c>
      <c r="E42" s="37">
        <v>4</v>
      </c>
      <c r="G42" s="69">
        <v>67.8</v>
      </c>
      <c r="H42" s="55">
        <f>$G42/$G$144</f>
        <v>1.0403217828819902E-4</v>
      </c>
      <c r="I42" s="7">
        <v>44285</v>
      </c>
      <c r="J42" s="31">
        <v>12.04</v>
      </c>
      <c r="K42">
        <v>3.1</v>
      </c>
      <c r="L42">
        <v>3</v>
      </c>
      <c r="M42" s="31">
        <v>4.91</v>
      </c>
      <c r="N42">
        <v>5523</v>
      </c>
      <c r="O42">
        <v>7</v>
      </c>
      <c r="P42" t="s">
        <v>25</v>
      </c>
      <c r="Q42">
        <v>1</v>
      </c>
      <c r="R42" t="s">
        <v>510</v>
      </c>
      <c r="S42" t="s">
        <v>511</v>
      </c>
      <c r="V42" t="s">
        <v>912</v>
      </c>
    </row>
    <row r="43" spans="1:22" x14ac:dyDescent="0.25">
      <c r="A43" t="s">
        <v>812</v>
      </c>
      <c r="B43" t="s">
        <v>759</v>
      </c>
      <c r="C43" t="s">
        <v>760</v>
      </c>
      <c r="D43" s="31">
        <v>23.99</v>
      </c>
      <c r="E43" s="37">
        <v>55</v>
      </c>
      <c r="F43">
        <v>2</v>
      </c>
      <c r="G43" s="69">
        <v>1319</v>
      </c>
      <c r="H43" s="55">
        <f>$G43/$G$144</f>
        <v>2.0238708430993292E-3</v>
      </c>
      <c r="I43" s="7">
        <v>41361</v>
      </c>
      <c r="J43" s="31">
        <v>19.260000000000002</v>
      </c>
      <c r="K43">
        <v>3.7</v>
      </c>
      <c r="L43">
        <v>11</v>
      </c>
      <c r="M43" s="31">
        <v>7.73</v>
      </c>
      <c r="N43">
        <v>15675</v>
      </c>
      <c r="O43">
        <v>7</v>
      </c>
      <c r="P43" t="s">
        <v>25</v>
      </c>
      <c r="Q43">
        <v>1</v>
      </c>
      <c r="R43" t="s">
        <v>510</v>
      </c>
      <c r="S43" t="s">
        <v>516</v>
      </c>
      <c r="T43" t="s">
        <v>813</v>
      </c>
      <c r="U43" t="s">
        <v>814</v>
      </c>
      <c r="V43" t="s">
        <v>815</v>
      </c>
    </row>
    <row r="44" spans="1:22" x14ac:dyDescent="0.25">
      <c r="A44" s="81" t="s">
        <v>758</v>
      </c>
      <c r="B44" t="s">
        <v>759</v>
      </c>
      <c r="C44" t="s">
        <v>760</v>
      </c>
      <c r="D44" s="31">
        <v>28.99</v>
      </c>
      <c r="E44" s="37">
        <v>30</v>
      </c>
      <c r="F44">
        <v>1</v>
      </c>
      <c r="G44" s="69">
        <v>869.7</v>
      </c>
      <c r="H44" s="55">
        <f>$G44/$G$144</f>
        <v>1.3344658622012786E-3</v>
      </c>
      <c r="I44" s="7">
        <v>45367</v>
      </c>
      <c r="J44" s="31">
        <v>21.12</v>
      </c>
      <c r="K44">
        <v>2</v>
      </c>
      <c r="L44">
        <v>4</v>
      </c>
      <c r="M44" s="31">
        <v>7.87</v>
      </c>
      <c r="N44">
        <v>21827</v>
      </c>
      <c r="O44">
        <v>7</v>
      </c>
      <c r="P44" t="s">
        <v>25</v>
      </c>
      <c r="Q44">
        <v>1</v>
      </c>
      <c r="R44" t="s">
        <v>510</v>
      </c>
      <c r="S44" t="s">
        <v>516</v>
      </c>
      <c r="T44" t="s">
        <v>761</v>
      </c>
      <c r="U44" t="s">
        <v>582</v>
      </c>
      <c r="V44" t="s">
        <v>762</v>
      </c>
    </row>
    <row r="45" spans="1:22" x14ac:dyDescent="0.25">
      <c r="A45" t="s">
        <v>824</v>
      </c>
      <c r="B45" t="s">
        <v>825</v>
      </c>
      <c r="C45" t="s">
        <v>760</v>
      </c>
      <c r="D45" s="31">
        <v>24.99</v>
      </c>
      <c r="E45" s="37">
        <v>8</v>
      </c>
      <c r="G45" s="69">
        <v>199.92</v>
      </c>
      <c r="H45" s="55">
        <f>$G45/$G$144</f>
        <v>3.067568301383001E-4</v>
      </c>
      <c r="I45" s="7">
        <v>44001</v>
      </c>
      <c r="J45" s="31">
        <v>17.41</v>
      </c>
      <c r="K45">
        <v>2.6</v>
      </c>
      <c r="L45">
        <v>11</v>
      </c>
      <c r="M45" s="31">
        <v>7.58</v>
      </c>
      <c r="N45">
        <v>27937</v>
      </c>
      <c r="O45">
        <v>5</v>
      </c>
      <c r="P45" t="s">
        <v>25</v>
      </c>
      <c r="Q45">
        <v>1</v>
      </c>
      <c r="R45" t="s">
        <v>510</v>
      </c>
      <c r="S45" t="s">
        <v>516</v>
      </c>
      <c r="T45" t="s">
        <v>826</v>
      </c>
      <c r="U45" t="s">
        <v>739</v>
      </c>
      <c r="V45" t="s">
        <v>827</v>
      </c>
    </row>
    <row r="46" spans="1:22" x14ac:dyDescent="0.25">
      <c r="A46" s="81" t="s">
        <v>997</v>
      </c>
      <c r="B46" t="s">
        <v>998</v>
      </c>
      <c r="C46" t="s">
        <v>760</v>
      </c>
      <c r="D46" s="31">
        <v>21.99</v>
      </c>
      <c r="E46" s="37">
        <v>8</v>
      </c>
      <c r="G46" s="69">
        <v>175.92</v>
      </c>
      <c r="H46" s="55">
        <f>$G46/$G$144</f>
        <v>2.6993128030176948E-4</v>
      </c>
      <c r="I46" s="7">
        <v>45364</v>
      </c>
      <c r="J46" s="31">
        <v>14.62</v>
      </c>
      <c r="K46">
        <v>3.8</v>
      </c>
      <c r="L46">
        <v>5</v>
      </c>
      <c r="M46" s="31">
        <v>7.37</v>
      </c>
      <c r="N46">
        <v>9652</v>
      </c>
      <c r="O46">
        <v>7</v>
      </c>
      <c r="P46" t="s">
        <v>25</v>
      </c>
      <c r="Q46">
        <v>3</v>
      </c>
      <c r="R46" t="s">
        <v>510</v>
      </c>
      <c r="S46" t="s">
        <v>516</v>
      </c>
      <c r="T46" t="s">
        <v>999</v>
      </c>
      <c r="U46" t="s">
        <v>739</v>
      </c>
      <c r="V46" t="s">
        <v>1000</v>
      </c>
    </row>
    <row r="47" spans="1:22" x14ac:dyDescent="0.25">
      <c r="A47" s="81" t="s">
        <v>958</v>
      </c>
      <c r="B47" t="s">
        <v>959</v>
      </c>
      <c r="C47" s="83" t="s">
        <v>421</v>
      </c>
      <c r="D47" s="31">
        <v>35.99</v>
      </c>
      <c r="E47" s="37">
        <v>51</v>
      </c>
      <c r="F47">
        <v>2</v>
      </c>
      <c r="G47" s="69">
        <v>1835</v>
      </c>
      <c r="H47" s="55">
        <f>$G47/$G$144</f>
        <v>2.8156201645847373E-3</v>
      </c>
      <c r="I47" s="7">
        <v>45418</v>
      </c>
      <c r="J47" s="31">
        <v>27.62</v>
      </c>
      <c r="K47">
        <v>3.3</v>
      </c>
      <c r="L47">
        <v>3</v>
      </c>
      <c r="M47" s="31">
        <v>8.3699999999999992</v>
      </c>
      <c r="N47">
        <v>37086</v>
      </c>
      <c r="O47">
        <v>7</v>
      </c>
      <c r="P47" t="s">
        <v>25</v>
      </c>
      <c r="Q47">
        <v>1</v>
      </c>
      <c r="R47" t="s">
        <v>510</v>
      </c>
      <c r="S47" t="s">
        <v>543</v>
      </c>
      <c r="T47" t="s">
        <v>614</v>
      </c>
      <c r="U47" t="s">
        <v>615</v>
      </c>
      <c r="V47" t="s">
        <v>960</v>
      </c>
    </row>
    <row r="48" spans="1:22" x14ac:dyDescent="0.25">
      <c r="A48" t="s">
        <v>420</v>
      </c>
      <c r="B48" t="s">
        <v>662</v>
      </c>
      <c r="C48" s="83" t="s">
        <v>421</v>
      </c>
      <c r="D48" s="31">
        <v>49.99</v>
      </c>
      <c r="E48" s="37">
        <v>30</v>
      </c>
      <c r="F48">
        <v>1</v>
      </c>
      <c r="G48" s="69">
        <v>1500</v>
      </c>
      <c r="H48" s="55">
        <f>$G48/$G$144</f>
        <v>2.3015968647831643E-3</v>
      </c>
      <c r="I48" s="7">
        <v>44115</v>
      </c>
      <c r="J48" s="31">
        <v>42.7</v>
      </c>
      <c r="K48">
        <v>4.9000000000000004</v>
      </c>
      <c r="L48">
        <v>108</v>
      </c>
      <c r="M48" s="31">
        <v>7.29</v>
      </c>
      <c r="N48">
        <v>12753</v>
      </c>
      <c r="O48">
        <v>7</v>
      </c>
      <c r="P48" t="s">
        <v>25</v>
      </c>
      <c r="Q48">
        <v>1</v>
      </c>
      <c r="R48" t="s">
        <v>510</v>
      </c>
      <c r="S48" t="s">
        <v>511</v>
      </c>
      <c r="V48" t="s">
        <v>663</v>
      </c>
    </row>
    <row r="49" spans="1:22" x14ac:dyDescent="0.25">
      <c r="A49" t="s">
        <v>895</v>
      </c>
      <c r="B49" t="s">
        <v>896</v>
      </c>
      <c r="C49" s="83" t="s">
        <v>421</v>
      </c>
      <c r="D49" s="31">
        <v>49.99</v>
      </c>
      <c r="E49" s="37">
        <v>23</v>
      </c>
      <c r="F49">
        <v>1</v>
      </c>
      <c r="G49" s="69">
        <v>1150</v>
      </c>
      <c r="H49" s="55">
        <f>$G49/$G$144</f>
        <v>1.7645575963337592E-3</v>
      </c>
      <c r="I49" s="7">
        <v>44813</v>
      </c>
      <c r="J49" s="31">
        <v>40.61</v>
      </c>
      <c r="K49">
        <v>2</v>
      </c>
      <c r="L49">
        <v>1</v>
      </c>
      <c r="M49" s="31">
        <v>9.3800000000000008</v>
      </c>
      <c r="N49">
        <v>69698</v>
      </c>
      <c r="O49">
        <v>7</v>
      </c>
      <c r="P49" t="s">
        <v>25</v>
      </c>
      <c r="Q49">
        <v>1</v>
      </c>
      <c r="R49" t="s">
        <v>510</v>
      </c>
      <c r="S49" t="s">
        <v>543</v>
      </c>
      <c r="T49" t="s">
        <v>614</v>
      </c>
      <c r="U49" t="s">
        <v>615</v>
      </c>
      <c r="V49" t="s">
        <v>897</v>
      </c>
    </row>
    <row r="50" spans="1:22" x14ac:dyDescent="0.25">
      <c r="A50" t="s">
        <v>507</v>
      </c>
      <c r="B50" t="s">
        <v>508</v>
      </c>
      <c r="C50" s="84" t="s">
        <v>509</v>
      </c>
      <c r="D50" s="31">
        <v>29.99</v>
      </c>
      <c r="E50" s="37">
        <v>450</v>
      </c>
      <c r="F50">
        <v>15</v>
      </c>
      <c r="G50" s="69">
        <v>13496</v>
      </c>
      <c r="H50" s="55">
        <f>$G50/$G$144</f>
        <v>2.0708234191409058E-2</v>
      </c>
      <c r="I50" s="7">
        <v>42676</v>
      </c>
      <c r="J50" s="31">
        <v>24.14</v>
      </c>
      <c r="K50">
        <v>5</v>
      </c>
      <c r="L50">
        <v>3</v>
      </c>
      <c r="M50" s="31">
        <v>5.85</v>
      </c>
      <c r="N50">
        <v>299</v>
      </c>
      <c r="O50">
        <v>7</v>
      </c>
      <c r="P50" t="s">
        <v>25</v>
      </c>
      <c r="Q50">
        <v>1</v>
      </c>
      <c r="R50" t="s">
        <v>510</v>
      </c>
      <c r="S50" t="s">
        <v>511</v>
      </c>
      <c r="V50" s="70" t="s">
        <v>512</v>
      </c>
    </row>
    <row r="51" spans="1:22" x14ac:dyDescent="0.25">
      <c r="A51" s="81" t="s">
        <v>920</v>
      </c>
      <c r="B51" t="s">
        <v>921</v>
      </c>
      <c r="C51" s="84" t="s">
        <v>509</v>
      </c>
      <c r="D51" s="31">
        <v>24.99</v>
      </c>
      <c r="E51" s="37">
        <v>201</v>
      </c>
      <c r="F51">
        <v>7</v>
      </c>
      <c r="G51" s="69">
        <v>5023</v>
      </c>
      <c r="H51" s="55">
        <f>$G51/$G$144</f>
        <v>7.7072807012038896E-3</v>
      </c>
      <c r="I51" s="7">
        <v>45442</v>
      </c>
      <c r="J51" s="31">
        <v>17.41</v>
      </c>
      <c r="K51">
        <v>3.6</v>
      </c>
      <c r="L51">
        <v>10</v>
      </c>
      <c r="M51" s="31">
        <v>7.58</v>
      </c>
      <c r="N51">
        <v>6789</v>
      </c>
      <c r="O51">
        <v>7</v>
      </c>
      <c r="P51" t="s">
        <v>25</v>
      </c>
      <c r="Q51">
        <v>1</v>
      </c>
      <c r="R51" t="s">
        <v>510</v>
      </c>
      <c r="S51" t="s">
        <v>516</v>
      </c>
      <c r="T51" t="s">
        <v>922</v>
      </c>
      <c r="U51" t="s">
        <v>739</v>
      </c>
      <c r="V51" s="70" t="s">
        <v>923</v>
      </c>
    </row>
    <row r="52" spans="1:22" x14ac:dyDescent="0.25">
      <c r="A52" s="81" t="s">
        <v>796</v>
      </c>
      <c r="B52" t="s">
        <v>797</v>
      </c>
      <c r="C52" s="84" t="s">
        <v>509</v>
      </c>
      <c r="D52" s="31">
        <v>26.99</v>
      </c>
      <c r="E52" s="37">
        <v>92</v>
      </c>
      <c r="F52">
        <v>2</v>
      </c>
      <c r="G52" s="69">
        <v>2483</v>
      </c>
      <c r="H52" s="55">
        <f>$G52/$G$144</f>
        <v>3.8099100101710646E-3</v>
      </c>
      <c r="I52" s="7">
        <v>45468</v>
      </c>
      <c r="J52" s="31">
        <v>19.8</v>
      </c>
      <c r="K52">
        <v>2.4</v>
      </c>
      <c r="L52">
        <v>3</v>
      </c>
      <c r="M52" s="31">
        <v>8.19</v>
      </c>
      <c r="N52">
        <v>2699</v>
      </c>
      <c r="O52">
        <v>7</v>
      </c>
      <c r="P52" t="s">
        <v>25</v>
      </c>
      <c r="Q52">
        <v>1</v>
      </c>
      <c r="R52" t="s">
        <v>510</v>
      </c>
      <c r="S52" t="s">
        <v>516</v>
      </c>
      <c r="T52" t="s">
        <v>798</v>
      </c>
      <c r="U52" t="s">
        <v>571</v>
      </c>
      <c r="V52" s="70" t="s">
        <v>799</v>
      </c>
    </row>
    <row r="53" spans="1:22" x14ac:dyDescent="0.25">
      <c r="A53" s="81" t="s">
        <v>767</v>
      </c>
      <c r="B53" t="s">
        <v>768</v>
      </c>
      <c r="C53" s="84" t="s">
        <v>509</v>
      </c>
      <c r="D53" s="31">
        <v>22.99</v>
      </c>
      <c r="E53" s="37">
        <v>84</v>
      </c>
      <c r="F53">
        <v>3</v>
      </c>
      <c r="G53" s="69">
        <v>1931</v>
      </c>
      <c r="H53" s="55">
        <f>$G53/$G$144</f>
        <v>2.9629223639308601E-3</v>
      </c>
      <c r="I53" s="7">
        <v>45452</v>
      </c>
      <c r="J53" s="31">
        <v>15.16</v>
      </c>
      <c r="K53">
        <v>2</v>
      </c>
      <c r="L53">
        <v>5</v>
      </c>
      <c r="M53" s="31">
        <v>7.83</v>
      </c>
      <c r="N53">
        <v>15465</v>
      </c>
      <c r="O53">
        <v>7</v>
      </c>
      <c r="P53" t="s">
        <v>25</v>
      </c>
      <c r="Q53">
        <v>1</v>
      </c>
      <c r="R53" t="s">
        <v>510</v>
      </c>
      <c r="S53" t="s">
        <v>516</v>
      </c>
      <c r="T53" t="s">
        <v>769</v>
      </c>
      <c r="U53" t="s">
        <v>564</v>
      </c>
      <c r="V53" s="70" t="s">
        <v>770</v>
      </c>
    </row>
    <row r="54" spans="1:22" x14ac:dyDescent="0.25">
      <c r="A54" t="s">
        <v>365</v>
      </c>
      <c r="B54" t="s">
        <v>731</v>
      </c>
      <c r="C54" s="84" t="s">
        <v>509</v>
      </c>
      <c r="D54" s="31">
        <v>29.99</v>
      </c>
      <c r="E54" s="37">
        <v>71</v>
      </c>
      <c r="F54">
        <v>2</v>
      </c>
      <c r="G54" s="69">
        <v>2129</v>
      </c>
      <c r="H54" s="55">
        <f>$G54/$G$144</f>
        <v>3.2667331500822378E-3</v>
      </c>
      <c r="I54" s="7">
        <v>44437</v>
      </c>
      <c r="J54" s="31">
        <v>21.66</v>
      </c>
      <c r="K54">
        <v>2</v>
      </c>
      <c r="L54">
        <v>4</v>
      </c>
      <c r="M54" s="31">
        <v>8.33</v>
      </c>
      <c r="N54">
        <v>11712</v>
      </c>
      <c r="O54">
        <v>6</v>
      </c>
      <c r="P54" t="s">
        <v>25</v>
      </c>
      <c r="Q54">
        <v>1</v>
      </c>
      <c r="R54" t="s">
        <v>510</v>
      </c>
      <c r="S54" t="s">
        <v>516</v>
      </c>
      <c r="T54" t="s">
        <v>732</v>
      </c>
      <c r="U54" t="s">
        <v>571</v>
      </c>
      <c r="V54" s="70" t="s">
        <v>733</v>
      </c>
    </row>
    <row r="55" spans="1:22" x14ac:dyDescent="0.25">
      <c r="A55" s="81" t="s">
        <v>384</v>
      </c>
      <c r="B55" t="s">
        <v>569</v>
      </c>
      <c r="C55" s="84" t="s">
        <v>509</v>
      </c>
      <c r="D55" s="31">
        <v>29.99</v>
      </c>
      <c r="E55" s="37">
        <v>70</v>
      </c>
      <c r="F55">
        <v>6</v>
      </c>
      <c r="G55" s="69">
        <v>2099</v>
      </c>
      <c r="H55" s="55">
        <f>$G55/$G$144</f>
        <v>3.2207012127865742E-3</v>
      </c>
      <c r="I55" s="7">
        <v>45432</v>
      </c>
      <c r="J55" s="31">
        <v>21.66</v>
      </c>
      <c r="K55">
        <v>5</v>
      </c>
      <c r="L55">
        <v>9</v>
      </c>
      <c r="M55" s="31">
        <v>8.33</v>
      </c>
      <c r="N55">
        <v>881</v>
      </c>
      <c r="O55">
        <v>7</v>
      </c>
      <c r="P55" t="s">
        <v>25</v>
      </c>
      <c r="Q55">
        <v>1</v>
      </c>
      <c r="R55" t="s">
        <v>510</v>
      </c>
      <c r="S55" t="s">
        <v>516</v>
      </c>
      <c r="T55" t="s">
        <v>570</v>
      </c>
      <c r="U55" t="s">
        <v>571</v>
      </c>
      <c r="V55" s="70" t="s">
        <v>572</v>
      </c>
    </row>
    <row r="56" spans="1:22" x14ac:dyDescent="0.25">
      <c r="A56" s="81" t="s">
        <v>970</v>
      </c>
      <c r="B56" t="s">
        <v>764</v>
      </c>
      <c r="C56" s="84" t="s">
        <v>509</v>
      </c>
      <c r="D56" s="31">
        <v>26.99</v>
      </c>
      <c r="E56" s="37">
        <v>60</v>
      </c>
      <c r="F56">
        <v>2</v>
      </c>
      <c r="G56" s="69">
        <v>1619</v>
      </c>
      <c r="H56" s="55">
        <f>$G56/$G$144</f>
        <v>2.484190216055962E-3</v>
      </c>
      <c r="I56" s="7">
        <v>45307</v>
      </c>
      <c r="J56" s="31">
        <v>19.260000000000002</v>
      </c>
      <c r="K56">
        <v>4.5</v>
      </c>
      <c r="L56">
        <v>8</v>
      </c>
      <c r="M56" s="31">
        <v>7.73</v>
      </c>
      <c r="N56">
        <v>18051</v>
      </c>
      <c r="O56">
        <v>7</v>
      </c>
      <c r="P56" t="s">
        <v>25</v>
      </c>
      <c r="Q56">
        <v>2</v>
      </c>
      <c r="R56" t="s">
        <v>510</v>
      </c>
      <c r="S56" t="s">
        <v>516</v>
      </c>
      <c r="T56" t="s">
        <v>971</v>
      </c>
      <c r="U56" t="s">
        <v>694</v>
      </c>
      <c r="V56" s="70" t="s">
        <v>972</v>
      </c>
    </row>
    <row r="57" spans="1:22" x14ac:dyDescent="0.25">
      <c r="A57" s="81" t="s">
        <v>691</v>
      </c>
      <c r="B57" t="s">
        <v>692</v>
      </c>
      <c r="C57" s="84" t="s">
        <v>509</v>
      </c>
      <c r="D57" s="31">
        <v>28.99</v>
      </c>
      <c r="E57" s="37">
        <v>30</v>
      </c>
      <c r="F57">
        <v>3</v>
      </c>
      <c r="G57" s="69">
        <v>869.7</v>
      </c>
      <c r="H57" s="55">
        <f>$G57/$G$144</f>
        <v>1.3344658622012786E-3</v>
      </c>
      <c r="I57" s="7">
        <v>45402</v>
      </c>
      <c r="J57" s="31">
        <v>21.12</v>
      </c>
      <c r="K57">
        <v>5</v>
      </c>
      <c r="L57">
        <v>5</v>
      </c>
      <c r="M57" s="31">
        <v>7.87</v>
      </c>
      <c r="N57">
        <v>1914</v>
      </c>
      <c r="O57">
        <v>7</v>
      </c>
      <c r="P57" t="s">
        <v>25</v>
      </c>
      <c r="Q57">
        <v>1</v>
      </c>
      <c r="R57" t="s">
        <v>510</v>
      </c>
      <c r="S57" t="s">
        <v>516</v>
      </c>
      <c r="T57" t="s">
        <v>693</v>
      </c>
      <c r="U57" t="s">
        <v>694</v>
      </c>
      <c r="V57" s="70" t="s">
        <v>695</v>
      </c>
    </row>
    <row r="58" spans="1:22" x14ac:dyDescent="0.25">
      <c r="A58" s="81" t="s">
        <v>763</v>
      </c>
      <c r="B58" t="s">
        <v>764</v>
      </c>
      <c r="C58" s="84" t="s">
        <v>509</v>
      </c>
      <c r="D58" s="31">
        <v>26.99</v>
      </c>
      <c r="E58" s="37">
        <v>18</v>
      </c>
      <c r="F58">
        <v>1</v>
      </c>
      <c r="G58" s="69">
        <v>485.82</v>
      </c>
      <c r="H58" s="55">
        <f>$G58/$G$144</f>
        <v>7.4544119256597121E-4</v>
      </c>
      <c r="I58" s="7">
        <v>45450</v>
      </c>
      <c r="J58" s="31">
        <v>18.87</v>
      </c>
      <c r="K58">
        <v>5</v>
      </c>
      <c r="L58">
        <v>3</v>
      </c>
      <c r="M58" s="31">
        <v>8.1199999999999992</v>
      </c>
      <c r="N58">
        <v>15404</v>
      </c>
      <c r="O58">
        <v>7</v>
      </c>
      <c r="P58" t="s">
        <v>25</v>
      </c>
      <c r="Q58">
        <v>2</v>
      </c>
      <c r="R58" t="s">
        <v>510</v>
      </c>
      <c r="S58" t="s">
        <v>516</v>
      </c>
      <c r="T58" t="s">
        <v>765</v>
      </c>
      <c r="U58" t="s">
        <v>564</v>
      </c>
      <c r="V58" s="70" t="s">
        <v>766</v>
      </c>
    </row>
    <row r="59" spans="1:22" x14ac:dyDescent="0.25">
      <c r="A59" t="s">
        <v>800</v>
      </c>
      <c r="B59" t="s">
        <v>801</v>
      </c>
      <c r="C59" s="84" t="s">
        <v>509</v>
      </c>
      <c r="D59" s="31">
        <v>27.99</v>
      </c>
      <c r="E59" s="37">
        <v>15</v>
      </c>
      <c r="F59">
        <v>1</v>
      </c>
      <c r="G59" s="69">
        <v>419.85</v>
      </c>
      <c r="H59" s="55">
        <f>$G59/$G$144</f>
        <v>6.4421696245280775E-4</v>
      </c>
      <c r="I59" s="7">
        <v>45208</v>
      </c>
      <c r="J59" s="31">
        <v>20.190000000000001</v>
      </c>
      <c r="K59">
        <v>5</v>
      </c>
      <c r="L59">
        <v>1</v>
      </c>
      <c r="M59" s="31">
        <v>7.8</v>
      </c>
      <c r="N59">
        <v>43103</v>
      </c>
      <c r="O59">
        <v>7</v>
      </c>
      <c r="P59" t="s">
        <v>25</v>
      </c>
      <c r="Q59">
        <v>1</v>
      </c>
      <c r="R59" t="s">
        <v>510</v>
      </c>
      <c r="S59" t="s">
        <v>516</v>
      </c>
      <c r="T59" t="s">
        <v>802</v>
      </c>
      <c r="U59" t="s">
        <v>560</v>
      </c>
      <c r="V59" s="70" t="s">
        <v>803</v>
      </c>
    </row>
    <row r="60" spans="1:22" x14ac:dyDescent="0.25">
      <c r="A60" t="s">
        <v>610</v>
      </c>
      <c r="B60" t="s">
        <v>611</v>
      </c>
      <c r="C60" s="84" t="s">
        <v>509</v>
      </c>
      <c r="D60" s="31">
        <v>26.98</v>
      </c>
      <c r="E60" s="37">
        <v>15</v>
      </c>
      <c r="F60">
        <v>2</v>
      </c>
      <c r="G60" s="69">
        <v>404.7</v>
      </c>
      <c r="H60" s="55">
        <f>$G60/$G$144</f>
        <v>6.2097083411849767E-4</v>
      </c>
      <c r="I60" s="7">
        <v>45251</v>
      </c>
      <c r="J60" s="31">
        <v>20.7</v>
      </c>
      <c r="K60">
        <v>5</v>
      </c>
      <c r="L60">
        <v>3</v>
      </c>
      <c r="M60" s="31">
        <v>6.28</v>
      </c>
      <c r="N60">
        <v>2517</v>
      </c>
      <c r="O60">
        <v>7</v>
      </c>
      <c r="P60" t="s">
        <v>25</v>
      </c>
      <c r="Q60">
        <v>1</v>
      </c>
      <c r="R60" t="s">
        <v>510</v>
      </c>
      <c r="S60" t="s">
        <v>538</v>
      </c>
      <c r="U60" t="s">
        <v>560</v>
      </c>
      <c r="V60" s="70" t="s">
        <v>612</v>
      </c>
    </row>
    <row r="61" spans="1:22" x14ac:dyDescent="0.25">
      <c r="A61" s="81" t="s">
        <v>444</v>
      </c>
      <c r="B61" t="s">
        <v>724</v>
      </c>
      <c r="C61" t="s">
        <v>445</v>
      </c>
      <c r="D61" s="31">
        <v>38.99</v>
      </c>
      <c r="E61" s="37">
        <v>15</v>
      </c>
      <c r="F61">
        <v>1</v>
      </c>
      <c r="G61" s="69">
        <v>584.85</v>
      </c>
      <c r="H61" s="55">
        <f>$G61/$G$144</f>
        <v>8.9739261757895575E-4</v>
      </c>
      <c r="I61" s="7">
        <v>45435</v>
      </c>
      <c r="J61" s="31">
        <v>30.01</v>
      </c>
      <c r="K61">
        <v>5</v>
      </c>
      <c r="L61">
        <v>1</v>
      </c>
      <c r="M61" s="31">
        <v>8.98</v>
      </c>
      <c r="N61">
        <v>11388</v>
      </c>
      <c r="O61">
        <v>7</v>
      </c>
      <c r="P61" t="s">
        <v>25</v>
      </c>
      <c r="Q61">
        <v>1</v>
      </c>
      <c r="R61" t="s">
        <v>510</v>
      </c>
      <c r="S61" t="s">
        <v>516</v>
      </c>
      <c r="T61" t="s">
        <v>725</v>
      </c>
      <c r="U61" t="s">
        <v>564</v>
      </c>
      <c r="V61" s="70" t="s">
        <v>726</v>
      </c>
    </row>
    <row r="62" spans="1:22" x14ac:dyDescent="0.25">
      <c r="A62" s="81" t="s">
        <v>396</v>
      </c>
      <c r="B62" t="s">
        <v>558</v>
      </c>
      <c r="C62" t="s">
        <v>397</v>
      </c>
      <c r="D62" s="31">
        <v>15.98</v>
      </c>
      <c r="E62" s="37">
        <v>60</v>
      </c>
      <c r="F62">
        <v>2</v>
      </c>
      <c r="G62" s="69">
        <v>958.8</v>
      </c>
      <c r="H62" s="55">
        <f>$G62/$G$144</f>
        <v>1.4711807159693985E-3</v>
      </c>
      <c r="I62" s="7">
        <v>45378</v>
      </c>
      <c r="J62" s="31">
        <v>11.14</v>
      </c>
      <c r="K62">
        <v>5</v>
      </c>
      <c r="L62">
        <v>2</v>
      </c>
      <c r="M62" s="31">
        <v>4.84</v>
      </c>
      <c r="N62">
        <v>7085</v>
      </c>
      <c r="O62">
        <v>7</v>
      </c>
      <c r="P62" t="s">
        <v>25</v>
      </c>
      <c r="Q62">
        <v>1</v>
      </c>
      <c r="R62" t="s">
        <v>510</v>
      </c>
      <c r="S62" t="s">
        <v>511</v>
      </c>
      <c r="V62" t="s">
        <v>730</v>
      </c>
    </row>
    <row r="63" spans="1:22" x14ac:dyDescent="0.25">
      <c r="A63" s="81" t="s">
        <v>309</v>
      </c>
      <c r="B63" t="s">
        <v>558</v>
      </c>
      <c r="C63" t="s">
        <v>310</v>
      </c>
      <c r="D63" s="31">
        <v>18.989999999999998</v>
      </c>
      <c r="E63" s="37">
        <v>159</v>
      </c>
      <c r="F63">
        <v>4</v>
      </c>
      <c r="G63" s="69">
        <v>3019</v>
      </c>
      <c r="H63" s="55">
        <f>$G63/$G$144</f>
        <v>4.6323472898535814E-3</v>
      </c>
      <c r="I63" s="7">
        <v>45482</v>
      </c>
      <c r="J63" s="31">
        <v>10.47</v>
      </c>
      <c r="K63">
        <v>3.8</v>
      </c>
      <c r="L63">
        <v>68</v>
      </c>
      <c r="M63" s="31">
        <v>8.52</v>
      </c>
      <c r="N63">
        <v>1419</v>
      </c>
      <c r="O63">
        <v>7</v>
      </c>
      <c r="P63" t="s">
        <v>25</v>
      </c>
      <c r="Q63">
        <v>1</v>
      </c>
      <c r="R63" t="s">
        <v>510</v>
      </c>
      <c r="S63" t="s">
        <v>516</v>
      </c>
      <c r="T63" t="s">
        <v>738</v>
      </c>
      <c r="U63" t="s">
        <v>739</v>
      </c>
      <c r="V63" s="70" t="s">
        <v>740</v>
      </c>
    </row>
    <row r="64" spans="1:22" x14ac:dyDescent="0.25">
      <c r="A64" s="81" t="s">
        <v>1026</v>
      </c>
      <c r="B64" t="s">
        <v>1027</v>
      </c>
      <c r="C64" t="s">
        <v>1028</v>
      </c>
      <c r="D64" s="31">
        <v>24.99</v>
      </c>
      <c r="E64" s="37">
        <v>8</v>
      </c>
      <c r="G64" s="69">
        <v>199.92</v>
      </c>
      <c r="H64" s="55">
        <f>$G64/$G$144</f>
        <v>3.067568301383001E-4</v>
      </c>
      <c r="I64" s="7">
        <v>45390</v>
      </c>
      <c r="J64" s="31">
        <v>17.75</v>
      </c>
      <c r="K64">
        <v>4.3</v>
      </c>
      <c r="L64">
        <v>8</v>
      </c>
      <c r="M64" s="31">
        <v>7.24</v>
      </c>
      <c r="N64">
        <v>34111</v>
      </c>
      <c r="O64">
        <v>7</v>
      </c>
      <c r="P64" t="s">
        <v>25</v>
      </c>
      <c r="Q64">
        <v>1</v>
      </c>
      <c r="R64" t="s">
        <v>510</v>
      </c>
      <c r="S64" t="s">
        <v>574</v>
      </c>
      <c r="T64" t="s">
        <v>1029</v>
      </c>
      <c r="U64" t="s">
        <v>814</v>
      </c>
      <c r="V64" t="s">
        <v>1030</v>
      </c>
    </row>
    <row r="65" spans="1:22" x14ac:dyDescent="0.25">
      <c r="A65" t="s">
        <v>266</v>
      </c>
      <c r="B65" t="s">
        <v>566</v>
      </c>
      <c r="C65" t="s">
        <v>267</v>
      </c>
      <c r="D65" s="31">
        <v>15.99</v>
      </c>
      <c r="E65" s="37">
        <v>240</v>
      </c>
      <c r="F65">
        <v>13</v>
      </c>
      <c r="G65" s="69">
        <v>3838</v>
      </c>
      <c r="H65" s="55">
        <f>$G65/$G$144</f>
        <v>5.8890191780251898E-3</v>
      </c>
      <c r="I65" s="7">
        <v>42180</v>
      </c>
      <c r="J65" s="31">
        <v>8.67</v>
      </c>
      <c r="K65">
        <v>4.8</v>
      </c>
      <c r="L65">
        <v>6439</v>
      </c>
      <c r="M65" s="31">
        <v>7.32</v>
      </c>
      <c r="N65">
        <v>390</v>
      </c>
      <c r="O65">
        <v>7</v>
      </c>
      <c r="P65" t="s">
        <v>25</v>
      </c>
      <c r="Q65">
        <v>1</v>
      </c>
      <c r="R65" t="s">
        <v>510</v>
      </c>
      <c r="S65" t="s">
        <v>516</v>
      </c>
      <c r="T65" t="s">
        <v>581</v>
      </c>
      <c r="U65" t="s">
        <v>582</v>
      </c>
      <c r="V65" t="s">
        <v>583</v>
      </c>
    </row>
    <row r="66" spans="1:22" x14ac:dyDescent="0.25">
      <c r="A66" t="s">
        <v>275</v>
      </c>
      <c r="B66" t="s">
        <v>558</v>
      </c>
      <c r="C66" t="s">
        <v>659</v>
      </c>
      <c r="D66" s="31">
        <v>23.98</v>
      </c>
      <c r="E66" s="37">
        <v>224</v>
      </c>
      <c r="F66">
        <v>1</v>
      </c>
      <c r="G66" s="69">
        <v>5372</v>
      </c>
      <c r="H66" s="55">
        <f>$G66/$G$144</f>
        <v>8.2427855717434381E-3</v>
      </c>
      <c r="I66" s="7">
        <v>45051</v>
      </c>
      <c r="J66" s="31">
        <v>15.54</v>
      </c>
      <c r="K66">
        <v>3.5</v>
      </c>
      <c r="L66">
        <v>6</v>
      </c>
      <c r="M66" s="31">
        <v>7.44</v>
      </c>
      <c r="N66">
        <v>4629</v>
      </c>
      <c r="O66">
        <v>7</v>
      </c>
      <c r="P66" t="s">
        <v>25</v>
      </c>
      <c r="Q66">
        <v>1</v>
      </c>
      <c r="R66" t="s">
        <v>510</v>
      </c>
      <c r="S66" t="s">
        <v>516</v>
      </c>
      <c r="T66" t="s">
        <v>660</v>
      </c>
      <c r="U66" t="s">
        <v>582</v>
      </c>
      <c r="V66" t="s">
        <v>661</v>
      </c>
    </row>
    <row r="67" spans="1:22" x14ac:dyDescent="0.25">
      <c r="A67" t="s">
        <v>261</v>
      </c>
      <c r="B67" t="s">
        <v>547</v>
      </c>
      <c r="C67" t="s">
        <v>262</v>
      </c>
      <c r="D67" s="31">
        <v>42.99</v>
      </c>
      <c r="E67" s="37">
        <v>233</v>
      </c>
      <c r="F67">
        <v>10</v>
      </c>
      <c r="G67" s="69">
        <v>10017</v>
      </c>
      <c r="H67" s="55">
        <f>$G67/$G$144</f>
        <v>1.5370063863021971E-2</v>
      </c>
      <c r="I67" s="7">
        <v>45425</v>
      </c>
      <c r="J67" s="31">
        <v>33.72</v>
      </c>
      <c r="K67">
        <v>4.7</v>
      </c>
      <c r="L67">
        <v>972</v>
      </c>
      <c r="M67" s="31">
        <v>9.27</v>
      </c>
      <c r="N67">
        <v>535</v>
      </c>
      <c r="O67">
        <v>7</v>
      </c>
      <c r="P67" t="s">
        <v>25</v>
      </c>
      <c r="Q67">
        <v>1</v>
      </c>
      <c r="R67" t="s">
        <v>510</v>
      </c>
      <c r="S67" t="s">
        <v>516</v>
      </c>
      <c r="T67" t="s">
        <v>548</v>
      </c>
      <c r="U67" t="s">
        <v>549</v>
      </c>
      <c r="V67" t="s">
        <v>550</v>
      </c>
    </row>
    <row r="68" spans="1:22" x14ac:dyDescent="0.25">
      <c r="A68" t="s">
        <v>344</v>
      </c>
      <c r="B68" t="s">
        <v>613</v>
      </c>
      <c r="C68" s="85" t="s">
        <v>345</v>
      </c>
      <c r="D68" s="31">
        <v>35.99</v>
      </c>
      <c r="E68" s="37">
        <v>126</v>
      </c>
      <c r="F68">
        <v>7</v>
      </c>
      <c r="G68" s="69">
        <v>4535</v>
      </c>
      <c r="H68" s="55">
        <f>$G68/$G$144</f>
        <v>6.9584945211944331E-3</v>
      </c>
      <c r="I68" s="7">
        <v>45412</v>
      </c>
      <c r="J68" s="31">
        <v>27.62</v>
      </c>
      <c r="K68">
        <v>4.8</v>
      </c>
      <c r="L68">
        <v>944</v>
      </c>
      <c r="M68" s="31">
        <v>8.3699999999999992</v>
      </c>
      <c r="N68">
        <v>779</v>
      </c>
      <c r="O68">
        <v>6</v>
      </c>
      <c r="P68" t="s">
        <v>25</v>
      </c>
      <c r="Q68">
        <v>1</v>
      </c>
      <c r="R68" t="s">
        <v>510</v>
      </c>
      <c r="S68" t="s">
        <v>543</v>
      </c>
      <c r="T68" t="s">
        <v>614</v>
      </c>
      <c r="U68" t="s">
        <v>615</v>
      </c>
      <c r="V68" t="s">
        <v>616</v>
      </c>
    </row>
    <row r="69" spans="1:22" x14ac:dyDescent="0.25">
      <c r="A69" t="s">
        <v>530</v>
      </c>
      <c r="B69" t="s">
        <v>531</v>
      </c>
      <c r="C69" s="85" t="s">
        <v>345</v>
      </c>
      <c r="D69" s="31">
        <v>35.99</v>
      </c>
      <c r="E69" s="37">
        <v>30</v>
      </c>
      <c r="F69">
        <v>1</v>
      </c>
      <c r="G69" s="69">
        <v>1080</v>
      </c>
      <c r="H69" s="55">
        <f>$G69/$G$144</f>
        <v>1.6571497426438782E-3</v>
      </c>
      <c r="I69" s="7">
        <v>45462</v>
      </c>
      <c r="J69" s="31">
        <v>29.71</v>
      </c>
      <c r="K69">
        <v>4.8</v>
      </c>
      <c r="L69">
        <v>944</v>
      </c>
      <c r="M69" s="31">
        <v>6.28</v>
      </c>
      <c r="N69">
        <v>7627</v>
      </c>
      <c r="O69">
        <v>7</v>
      </c>
      <c r="P69" t="s">
        <v>25</v>
      </c>
      <c r="Q69">
        <v>1</v>
      </c>
      <c r="R69" t="s">
        <v>510</v>
      </c>
      <c r="S69" t="s">
        <v>511</v>
      </c>
      <c r="V69" s="70" t="s">
        <v>532</v>
      </c>
    </row>
    <row r="70" spans="1:22" x14ac:dyDescent="0.25">
      <c r="A70" t="s">
        <v>305</v>
      </c>
      <c r="B70" t="s">
        <v>672</v>
      </c>
      <c r="C70" s="86" t="s">
        <v>306</v>
      </c>
      <c r="D70" s="31">
        <v>29.14</v>
      </c>
      <c r="E70" s="37">
        <v>162</v>
      </c>
      <c r="F70">
        <v>8</v>
      </c>
      <c r="G70" s="69">
        <v>4721</v>
      </c>
      <c r="H70" s="55">
        <f>$G70/$G$144</f>
        <v>7.2438925324275457E-3</v>
      </c>
      <c r="I70" s="7">
        <v>41789</v>
      </c>
      <c r="J70" s="31">
        <v>20.87</v>
      </c>
      <c r="K70">
        <v>5</v>
      </c>
      <c r="L70">
        <v>17</v>
      </c>
      <c r="M70" s="31">
        <v>8.27</v>
      </c>
      <c r="N70">
        <v>694</v>
      </c>
      <c r="O70">
        <v>7</v>
      </c>
      <c r="P70" t="s">
        <v>25</v>
      </c>
      <c r="Q70">
        <v>1</v>
      </c>
      <c r="R70" t="s">
        <v>510</v>
      </c>
      <c r="S70" t="s">
        <v>516</v>
      </c>
      <c r="T70" t="s">
        <v>673</v>
      </c>
      <c r="U70" t="s">
        <v>564</v>
      </c>
      <c r="V70" t="s">
        <v>674</v>
      </c>
    </row>
    <row r="71" spans="1:22" x14ac:dyDescent="0.25">
      <c r="A71" t="s">
        <v>362</v>
      </c>
      <c r="B71" t="s">
        <v>599</v>
      </c>
      <c r="C71" s="86" t="s">
        <v>306</v>
      </c>
      <c r="D71" s="31">
        <v>30</v>
      </c>
      <c r="E71" s="37">
        <v>71</v>
      </c>
      <c r="F71">
        <v>1</v>
      </c>
      <c r="G71" s="69">
        <v>2130</v>
      </c>
      <c r="H71" s="55">
        <f>$G71/$G$144</f>
        <v>3.2682675479920932E-3</v>
      </c>
      <c r="I71" s="7">
        <v>45315</v>
      </c>
      <c r="J71" s="31">
        <v>22.39</v>
      </c>
      <c r="K71">
        <v>4.5</v>
      </c>
      <c r="L71">
        <v>9133</v>
      </c>
      <c r="M71" s="31">
        <v>7.6</v>
      </c>
      <c r="N71">
        <v>3962</v>
      </c>
      <c r="O71">
        <v>7</v>
      </c>
      <c r="P71" t="s">
        <v>25</v>
      </c>
      <c r="Q71">
        <v>2</v>
      </c>
      <c r="R71" t="s">
        <v>510</v>
      </c>
      <c r="S71" t="s">
        <v>574</v>
      </c>
      <c r="T71" t="s">
        <v>600</v>
      </c>
      <c r="U71" t="s">
        <v>601</v>
      </c>
      <c r="V71" t="s">
        <v>602</v>
      </c>
    </row>
    <row r="72" spans="1:22" x14ac:dyDescent="0.25">
      <c r="A72" t="s">
        <v>333</v>
      </c>
      <c r="B72" t="s">
        <v>566</v>
      </c>
      <c r="C72" t="s">
        <v>334</v>
      </c>
      <c r="D72" s="31">
        <v>12.99</v>
      </c>
      <c r="E72" s="37">
        <v>120</v>
      </c>
      <c r="F72">
        <v>7</v>
      </c>
      <c r="G72" s="69">
        <v>1559</v>
      </c>
      <c r="H72" s="55">
        <f>$G72/$G$144</f>
        <v>2.3921263414646353E-3</v>
      </c>
      <c r="I72" s="7">
        <v>45230</v>
      </c>
      <c r="J72" s="31">
        <v>7.74</v>
      </c>
      <c r="K72">
        <v>4.8</v>
      </c>
      <c r="L72">
        <v>647</v>
      </c>
      <c r="M72" s="31">
        <v>7.25</v>
      </c>
      <c r="N72">
        <v>789</v>
      </c>
      <c r="O72">
        <v>7</v>
      </c>
      <c r="Q72">
        <v>2</v>
      </c>
      <c r="R72" t="s">
        <v>510</v>
      </c>
      <c r="S72" t="s">
        <v>516</v>
      </c>
      <c r="T72" t="s">
        <v>567</v>
      </c>
      <c r="U72" t="s">
        <v>560</v>
      </c>
      <c r="V72" t="s">
        <v>568</v>
      </c>
    </row>
    <row r="73" spans="1:22" x14ac:dyDescent="0.25">
      <c r="A73" s="103" t="s">
        <v>205</v>
      </c>
      <c r="B73" t="s">
        <v>520</v>
      </c>
      <c r="C73" s="87" t="s">
        <v>206</v>
      </c>
      <c r="D73" s="31">
        <v>18.899999999999999</v>
      </c>
      <c r="E73" s="37">
        <v>973</v>
      </c>
      <c r="F73">
        <v>38</v>
      </c>
      <c r="G73" s="69">
        <v>18390</v>
      </c>
      <c r="H73" s="55">
        <f>$G73/$G$144</f>
        <v>2.8217577562241594E-2</v>
      </c>
      <c r="I73" s="7">
        <v>44158</v>
      </c>
      <c r="J73" s="31"/>
      <c r="K73">
        <v>4.3</v>
      </c>
      <c r="L73">
        <v>11545</v>
      </c>
      <c r="M73" s="31">
        <v>19.260000000000002</v>
      </c>
      <c r="N73">
        <v>81</v>
      </c>
      <c r="O73">
        <v>7</v>
      </c>
      <c r="P73" t="s">
        <v>25</v>
      </c>
      <c r="Q73">
        <v>18</v>
      </c>
      <c r="R73" t="s">
        <v>510</v>
      </c>
      <c r="S73" t="s">
        <v>521</v>
      </c>
      <c r="T73" t="s">
        <v>522</v>
      </c>
      <c r="U73" t="s">
        <v>523</v>
      </c>
      <c r="V73" s="70" t="s">
        <v>524</v>
      </c>
    </row>
    <row r="74" spans="1:22" x14ac:dyDescent="0.25">
      <c r="A74" t="s">
        <v>237</v>
      </c>
      <c r="B74" t="s">
        <v>542</v>
      </c>
      <c r="C74" s="87" t="s">
        <v>206</v>
      </c>
      <c r="D74" s="31">
        <v>11.99</v>
      </c>
      <c r="E74" s="37">
        <v>401</v>
      </c>
      <c r="F74">
        <v>7</v>
      </c>
      <c r="G74" s="69">
        <v>4808</v>
      </c>
      <c r="H74" s="55">
        <f>$G74/$G$144</f>
        <v>7.3773851505849692E-3</v>
      </c>
      <c r="I74" s="7">
        <v>45386</v>
      </c>
      <c r="J74" s="31">
        <v>5.96</v>
      </c>
      <c r="K74">
        <v>4.3</v>
      </c>
      <c r="L74">
        <v>9662</v>
      </c>
      <c r="M74" s="31">
        <v>6.03</v>
      </c>
      <c r="N74">
        <v>774</v>
      </c>
      <c r="O74">
        <v>7</v>
      </c>
      <c r="P74" t="s">
        <v>25</v>
      </c>
      <c r="Q74">
        <v>17</v>
      </c>
      <c r="R74" t="s">
        <v>510</v>
      </c>
      <c r="S74" t="s">
        <v>543</v>
      </c>
      <c r="T74" t="s">
        <v>544</v>
      </c>
      <c r="U74" t="s">
        <v>545</v>
      </c>
      <c r="V74" t="s">
        <v>546</v>
      </c>
    </row>
    <row r="75" spans="1:22" x14ac:dyDescent="0.25">
      <c r="A75" t="s">
        <v>248</v>
      </c>
      <c r="B75" t="s">
        <v>584</v>
      </c>
      <c r="C75" s="87" t="s">
        <v>206</v>
      </c>
      <c r="D75" s="31">
        <v>29.99</v>
      </c>
      <c r="E75" s="37">
        <v>286</v>
      </c>
      <c r="F75">
        <v>21</v>
      </c>
      <c r="G75" s="69">
        <v>8577</v>
      </c>
      <c r="H75" s="55">
        <f>$G75/$G$144</f>
        <v>1.3160530872830133E-2</v>
      </c>
      <c r="I75" s="7">
        <v>43046</v>
      </c>
      <c r="J75" s="31">
        <v>21.66</v>
      </c>
      <c r="K75">
        <v>4.5</v>
      </c>
      <c r="L75">
        <v>9198</v>
      </c>
      <c r="M75" s="31">
        <v>8.33</v>
      </c>
      <c r="N75">
        <v>195</v>
      </c>
      <c r="O75">
        <v>7</v>
      </c>
      <c r="P75" t="s">
        <v>25</v>
      </c>
      <c r="Q75">
        <v>6</v>
      </c>
      <c r="R75" t="s">
        <v>510</v>
      </c>
      <c r="S75" t="s">
        <v>516</v>
      </c>
      <c r="T75" t="s">
        <v>585</v>
      </c>
      <c r="U75" t="s">
        <v>586</v>
      </c>
      <c r="V75" t="s">
        <v>587</v>
      </c>
    </row>
    <row r="76" spans="1:22" x14ac:dyDescent="0.25">
      <c r="A76" s="81" t="s">
        <v>905</v>
      </c>
      <c r="B76" t="s">
        <v>906</v>
      </c>
      <c r="C76" t="s">
        <v>907</v>
      </c>
      <c r="D76" s="31">
        <v>29.9</v>
      </c>
      <c r="E76" s="37">
        <v>10</v>
      </c>
      <c r="G76" s="69">
        <v>299</v>
      </c>
      <c r="H76" s="55">
        <f>$G76/$G$144</f>
        <v>4.5878497504677743E-4</v>
      </c>
      <c r="I76" s="7">
        <v>45376</v>
      </c>
      <c r="J76" s="31">
        <v>22.3</v>
      </c>
      <c r="K76">
        <v>3.8</v>
      </c>
      <c r="L76">
        <v>60</v>
      </c>
      <c r="M76" s="31">
        <v>7.6</v>
      </c>
      <c r="N76">
        <v>11701</v>
      </c>
      <c r="O76">
        <v>6</v>
      </c>
      <c r="Q76">
        <v>3</v>
      </c>
      <c r="R76" t="s">
        <v>510</v>
      </c>
      <c r="S76" t="s">
        <v>574</v>
      </c>
      <c r="T76" t="s">
        <v>908</v>
      </c>
      <c r="U76" t="s">
        <v>564</v>
      </c>
      <c r="V76" t="s">
        <v>909</v>
      </c>
    </row>
    <row r="77" spans="1:22" x14ac:dyDescent="0.25">
      <c r="A77" t="s">
        <v>816</v>
      </c>
      <c r="B77" t="s">
        <v>558</v>
      </c>
      <c r="C77" s="4" t="s">
        <v>817</v>
      </c>
      <c r="D77" s="31">
        <v>15.95</v>
      </c>
      <c r="E77" s="37">
        <v>78</v>
      </c>
      <c r="F77">
        <v>2</v>
      </c>
      <c r="G77" s="69">
        <v>1244</v>
      </c>
      <c r="H77" s="55">
        <f>$G77/$G$144</f>
        <v>1.9087909998601708E-3</v>
      </c>
      <c r="I77" s="7">
        <v>45385</v>
      </c>
      <c r="J77" s="31">
        <v>8.6300000000000008</v>
      </c>
      <c r="K77">
        <v>3.6</v>
      </c>
      <c r="L77">
        <v>174</v>
      </c>
      <c r="M77" s="31">
        <v>7.32</v>
      </c>
      <c r="N77">
        <v>2192</v>
      </c>
      <c r="O77">
        <v>7</v>
      </c>
      <c r="P77" t="s">
        <v>25</v>
      </c>
      <c r="Q77">
        <v>4</v>
      </c>
      <c r="R77" t="s">
        <v>510</v>
      </c>
      <c r="S77" t="s">
        <v>516</v>
      </c>
      <c r="T77" t="s">
        <v>818</v>
      </c>
      <c r="U77" t="s">
        <v>739</v>
      </c>
      <c r="V77" t="s">
        <v>819</v>
      </c>
    </row>
    <row r="78" spans="1:22" x14ac:dyDescent="0.25">
      <c r="A78" t="s">
        <v>993</v>
      </c>
      <c r="B78" t="s">
        <v>994</v>
      </c>
      <c r="C78" s="4" t="s">
        <v>817</v>
      </c>
      <c r="D78" s="31">
        <v>25.99</v>
      </c>
      <c r="E78" s="37">
        <v>30</v>
      </c>
      <c r="F78">
        <v>1</v>
      </c>
      <c r="G78" s="69">
        <v>779.7</v>
      </c>
      <c r="H78" s="55">
        <f>$G78/$G$144</f>
        <v>1.1963700503142887E-3</v>
      </c>
      <c r="I78" s="7">
        <v>44856</v>
      </c>
      <c r="J78" s="31">
        <v>17.95</v>
      </c>
      <c r="K78">
        <v>3.6</v>
      </c>
      <c r="L78">
        <v>126</v>
      </c>
      <c r="M78" s="31">
        <v>8.0399999999999991</v>
      </c>
      <c r="N78">
        <v>12546</v>
      </c>
      <c r="O78">
        <v>7</v>
      </c>
      <c r="P78" t="s">
        <v>25</v>
      </c>
      <c r="Q78">
        <v>1</v>
      </c>
      <c r="R78" t="s">
        <v>510</v>
      </c>
      <c r="S78" t="s">
        <v>516</v>
      </c>
      <c r="T78" t="s">
        <v>995</v>
      </c>
      <c r="U78" t="s">
        <v>564</v>
      </c>
      <c r="V78" t="s">
        <v>996</v>
      </c>
    </row>
    <row r="79" spans="1:22" x14ac:dyDescent="0.25">
      <c r="A79" t="s">
        <v>1044</v>
      </c>
      <c r="B79" t="s">
        <v>1045</v>
      </c>
      <c r="C79" t="s">
        <v>1046</v>
      </c>
      <c r="D79" s="31">
        <v>14.99</v>
      </c>
      <c r="E79" s="37">
        <v>12</v>
      </c>
      <c r="G79" s="69">
        <v>179.88</v>
      </c>
      <c r="H79" s="55">
        <f>$G79/$G$144</f>
        <v>2.7600749602479707E-4</v>
      </c>
      <c r="I79" s="7">
        <v>44776</v>
      </c>
      <c r="J79" s="31">
        <v>7.74</v>
      </c>
      <c r="K79">
        <v>3.5</v>
      </c>
      <c r="L79">
        <v>32</v>
      </c>
      <c r="M79" s="31">
        <v>7.25</v>
      </c>
      <c r="N79">
        <v>22692</v>
      </c>
      <c r="O79">
        <v>7</v>
      </c>
      <c r="P79" t="s">
        <v>25</v>
      </c>
      <c r="Q79">
        <v>1</v>
      </c>
      <c r="R79" t="s">
        <v>510</v>
      </c>
      <c r="S79" t="s">
        <v>516</v>
      </c>
      <c r="T79" t="s">
        <v>1047</v>
      </c>
      <c r="U79" t="s">
        <v>571</v>
      </c>
      <c r="V79" t="s">
        <v>1048</v>
      </c>
    </row>
    <row r="80" spans="1:22" x14ac:dyDescent="0.25">
      <c r="A80" t="s">
        <v>1011</v>
      </c>
      <c r="B80" t="s">
        <v>1012</v>
      </c>
      <c r="C80" t="s">
        <v>1013</v>
      </c>
      <c r="D80" s="31">
        <v>25.99</v>
      </c>
      <c r="E80" s="37">
        <v>4</v>
      </c>
      <c r="G80" s="69">
        <v>103.96</v>
      </c>
      <c r="H80" s="55">
        <f>$G80/$G$144</f>
        <v>1.5951600670857183E-4</v>
      </c>
      <c r="I80" s="7">
        <v>45230</v>
      </c>
      <c r="J80" s="31">
        <v>23.13</v>
      </c>
      <c r="K80">
        <v>3.6</v>
      </c>
      <c r="L80">
        <v>31</v>
      </c>
      <c r="M80" s="31">
        <v>2.86</v>
      </c>
      <c r="N80">
        <v>7414</v>
      </c>
      <c r="O80">
        <v>6</v>
      </c>
      <c r="Q80">
        <v>1</v>
      </c>
      <c r="R80" t="s">
        <v>510</v>
      </c>
      <c r="S80" t="s">
        <v>516</v>
      </c>
      <c r="T80" t="s">
        <v>1014</v>
      </c>
      <c r="U80" t="s">
        <v>1015</v>
      </c>
      <c r="V80" t="s">
        <v>1016</v>
      </c>
    </row>
    <row r="81" spans="1:22" x14ac:dyDescent="0.25">
      <c r="A81" t="s">
        <v>1031</v>
      </c>
      <c r="B81" t="s">
        <v>1032</v>
      </c>
      <c r="C81" t="s">
        <v>1033</v>
      </c>
      <c r="D81" s="31">
        <v>19.989999999999998</v>
      </c>
      <c r="E81" s="37">
        <v>10</v>
      </c>
      <c r="G81" s="69">
        <v>199.9</v>
      </c>
      <c r="H81" s="55">
        <f>$G81/$G$144</f>
        <v>3.0672614218010304E-4</v>
      </c>
      <c r="I81" s="7">
        <v>44771</v>
      </c>
      <c r="J81" s="31">
        <v>15.55</v>
      </c>
      <c r="K81">
        <v>3.7</v>
      </c>
      <c r="L81">
        <v>33</v>
      </c>
      <c r="M81" s="31">
        <v>7.44</v>
      </c>
      <c r="N81">
        <v>29533</v>
      </c>
      <c r="O81">
        <v>7</v>
      </c>
      <c r="P81" t="s">
        <v>25</v>
      </c>
      <c r="Q81">
        <v>2</v>
      </c>
      <c r="R81" t="s">
        <v>510</v>
      </c>
      <c r="S81" t="s">
        <v>516</v>
      </c>
      <c r="T81" t="s">
        <v>1034</v>
      </c>
      <c r="U81" t="s">
        <v>739</v>
      </c>
      <c r="V81" t="s">
        <v>1035</v>
      </c>
    </row>
    <row r="82" spans="1:22" x14ac:dyDescent="0.25">
      <c r="A82" t="s">
        <v>244</v>
      </c>
      <c r="B82" t="s">
        <v>590</v>
      </c>
      <c r="C82" s="88" t="s">
        <v>245</v>
      </c>
      <c r="D82" s="31">
        <v>39.24</v>
      </c>
      <c r="E82" s="37">
        <v>288</v>
      </c>
      <c r="F82">
        <v>13</v>
      </c>
      <c r="G82" s="69">
        <v>11301</v>
      </c>
      <c r="H82" s="55">
        <f>$G82/$G$144</f>
        <v>1.734023077927636E-2</v>
      </c>
      <c r="I82" s="7">
        <v>45442</v>
      </c>
      <c r="J82" s="31">
        <v>30.63</v>
      </c>
      <c r="K82">
        <v>4.0999999999999996</v>
      </c>
      <c r="L82">
        <v>2231</v>
      </c>
      <c r="M82" s="31">
        <v>8.61</v>
      </c>
      <c r="N82">
        <v>390</v>
      </c>
      <c r="O82">
        <v>7</v>
      </c>
      <c r="P82" t="s">
        <v>25</v>
      </c>
      <c r="Q82">
        <v>46</v>
      </c>
      <c r="R82" t="s">
        <v>510</v>
      </c>
      <c r="S82" t="s">
        <v>516</v>
      </c>
      <c r="T82" t="s">
        <v>591</v>
      </c>
      <c r="U82" t="s">
        <v>592</v>
      </c>
      <c r="V82" s="70" t="s">
        <v>593</v>
      </c>
    </row>
    <row r="83" spans="1:22" x14ac:dyDescent="0.25">
      <c r="A83" t="s">
        <v>321</v>
      </c>
      <c r="B83" t="s">
        <v>617</v>
      </c>
      <c r="C83" s="88" t="s">
        <v>245</v>
      </c>
      <c r="D83" s="31">
        <v>53.88</v>
      </c>
      <c r="E83" s="37">
        <v>134</v>
      </c>
      <c r="F83">
        <v>5</v>
      </c>
      <c r="G83" s="69">
        <v>7220</v>
      </c>
      <c r="H83" s="55">
        <f>$G83/$G$144</f>
        <v>1.1078352909156297E-2</v>
      </c>
      <c r="I83" s="7">
        <v>44284</v>
      </c>
      <c r="J83" s="31">
        <v>25.06</v>
      </c>
      <c r="K83">
        <v>3.9</v>
      </c>
      <c r="L83">
        <v>2145</v>
      </c>
      <c r="M83" s="31">
        <v>28.82</v>
      </c>
      <c r="N83">
        <v>1033</v>
      </c>
      <c r="O83">
        <v>7</v>
      </c>
      <c r="Q83">
        <v>44</v>
      </c>
      <c r="R83" t="s">
        <v>510</v>
      </c>
      <c r="S83" t="s">
        <v>526</v>
      </c>
      <c r="T83" t="s">
        <v>618</v>
      </c>
      <c r="U83" t="s">
        <v>535</v>
      </c>
      <c r="V83" t="s">
        <v>619</v>
      </c>
    </row>
    <row r="84" spans="1:22" x14ac:dyDescent="0.25">
      <c r="A84" t="s">
        <v>792</v>
      </c>
      <c r="B84" t="s">
        <v>793</v>
      </c>
      <c r="C84" s="88" t="s">
        <v>245</v>
      </c>
      <c r="D84" s="31">
        <v>75.010000000000005</v>
      </c>
      <c r="E84" s="37">
        <v>80</v>
      </c>
      <c r="F84">
        <v>1</v>
      </c>
      <c r="G84" s="69">
        <v>6001</v>
      </c>
      <c r="H84" s="55">
        <f>$G84/$G$144</f>
        <v>9.2079218570425125E-3</v>
      </c>
      <c r="I84" s="7">
        <v>45218</v>
      </c>
      <c r="J84" s="31">
        <v>63.82</v>
      </c>
      <c r="K84">
        <v>4.0999999999999996</v>
      </c>
      <c r="L84">
        <v>5416</v>
      </c>
      <c r="M84" s="31">
        <v>11.19</v>
      </c>
      <c r="N84">
        <v>3307</v>
      </c>
      <c r="O84">
        <v>7</v>
      </c>
      <c r="Q84">
        <v>64</v>
      </c>
      <c r="R84" t="s">
        <v>510</v>
      </c>
      <c r="S84" t="s">
        <v>543</v>
      </c>
      <c r="T84" t="s">
        <v>650</v>
      </c>
      <c r="U84" t="s">
        <v>794</v>
      </c>
      <c r="V84" t="s">
        <v>795</v>
      </c>
    </row>
    <row r="85" spans="1:22" x14ac:dyDescent="0.25">
      <c r="A85" t="s">
        <v>378</v>
      </c>
      <c r="B85" t="s">
        <v>617</v>
      </c>
      <c r="C85" s="88" t="s">
        <v>245</v>
      </c>
      <c r="D85" s="31">
        <v>49.99</v>
      </c>
      <c r="E85" s="37">
        <v>63</v>
      </c>
      <c r="F85">
        <v>6</v>
      </c>
      <c r="G85" s="69">
        <v>3149</v>
      </c>
      <c r="H85" s="55">
        <f>$G85/$G$144</f>
        <v>4.831819018134789E-3</v>
      </c>
      <c r="I85" s="7">
        <v>45396</v>
      </c>
      <c r="J85" s="31">
        <v>40.950000000000003</v>
      </c>
      <c r="K85">
        <v>3.9</v>
      </c>
      <c r="L85">
        <v>7920</v>
      </c>
      <c r="M85" s="31">
        <v>9.0399999999999991</v>
      </c>
      <c r="N85">
        <v>900</v>
      </c>
      <c r="O85">
        <v>7</v>
      </c>
      <c r="P85" t="s">
        <v>25</v>
      </c>
      <c r="Q85">
        <v>37</v>
      </c>
      <c r="R85" t="s">
        <v>510</v>
      </c>
      <c r="S85" t="s">
        <v>574</v>
      </c>
      <c r="T85" t="s">
        <v>656</v>
      </c>
      <c r="U85" t="s">
        <v>657</v>
      </c>
      <c r="V85" t="s">
        <v>658</v>
      </c>
    </row>
    <row r="86" spans="1:22" x14ac:dyDescent="0.25">
      <c r="A86" t="s">
        <v>837</v>
      </c>
      <c r="B86" t="s">
        <v>838</v>
      </c>
      <c r="C86" s="88" t="s">
        <v>839</v>
      </c>
      <c r="D86" s="31">
        <v>60.75</v>
      </c>
      <c r="E86" s="37">
        <v>38</v>
      </c>
      <c r="F86">
        <v>1</v>
      </c>
      <c r="G86" s="69">
        <v>2309</v>
      </c>
      <c r="H86" s="55">
        <f>$G86/$G$144</f>
        <v>3.5429247738562176E-3</v>
      </c>
      <c r="I86" s="7">
        <v>45475</v>
      </c>
      <c r="J86" s="31">
        <v>50.59</v>
      </c>
      <c r="K86">
        <v>4.0999999999999996</v>
      </c>
      <c r="L86">
        <v>481</v>
      </c>
      <c r="M86" s="31">
        <v>10.16</v>
      </c>
      <c r="N86">
        <v>7802</v>
      </c>
      <c r="O86">
        <v>7</v>
      </c>
      <c r="P86" t="s">
        <v>25</v>
      </c>
      <c r="Q86">
        <v>28</v>
      </c>
      <c r="R86" t="s">
        <v>510</v>
      </c>
      <c r="S86" t="s">
        <v>543</v>
      </c>
      <c r="T86" t="s">
        <v>840</v>
      </c>
      <c r="U86" t="s">
        <v>841</v>
      </c>
      <c r="V86" s="70" t="s">
        <v>842</v>
      </c>
    </row>
    <row r="87" spans="1:22" x14ac:dyDescent="0.25">
      <c r="A87" t="s">
        <v>427</v>
      </c>
      <c r="B87" t="s">
        <v>649</v>
      </c>
      <c r="C87" s="88" t="s">
        <v>245</v>
      </c>
      <c r="D87" s="31">
        <v>59.99</v>
      </c>
      <c r="E87" s="37">
        <v>20</v>
      </c>
      <c r="F87">
        <v>2</v>
      </c>
      <c r="G87" s="69">
        <v>1200</v>
      </c>
      <c r="H87" s="55">
        <f>$G87/$G$144</f>
        <v>1.8412774918265314E-3</v>
      </c>
      <c r="I87" s="7">
        <v>45225</v>
      </c>
      <c r="J87" s="31">
        <v>49.88</v>
      </c>
      <c r="K87">
        <v>4</v>
      </c>
      <c r="L87">
        <v>634</v>
      </c>
      <c r="M87" s="31">
        <v>10.11</v>
      </c>
      <c r="N87">
        <v>2756</v>
      </c>
      <c r="O87">
        <v>7</v>
      </c>
      <c r="P87" t="s">
        <v>25</v>
      </c>
      <c r="Q87">
        <v>55</v>
      </c>
      <c r="R87" t="s">
        <v>510</v>
      </c>
      <c r="S87" t="s">
        <v>543</v>
      </c>
      <c r="T87" t="s">
        <v>650</v>
      </c>
      <c r="U87" t="s">
        <v>651</v>
      </c>
      <c r="V87" t="s">
        <v>652</v>
      </c>
    </row>
    <row r="88" spans="1:22" x14ac:dyDescent="0.25">
      <c r="A88" t="s">
        <v>879</v>
      </c>
      <c r="B88" t="s">
        <v>880</v>
      </c>
      <c r="C88" s="88" t="s">
        <v>245</v>
      </c>
      <c r="D88" s="31">
        <v>49.96</v>
      </c>
      <c r="E88" s="37">
        <v>20</v>
      </c>
      <c r="F88">
        <v>1</v>
      </c>
      <c r="G88" s="69">
        <v>999</v>
      </c>
      <c r="H88" s="55">
        <f>$G88/$G$144</f>
        <v>1.5328635119455875E-3</v>
      </c>
      <c r="I88" s="7">
        <v>44305</v>
      </c>
      <c r="J88" s="31">
        <v>40.92</v>
      </c>
      <c r="K88">
        <v>3.8</v>
      </c>
      <c r="L88">
        <v>8015</v>
      </c>
      <c r="M88" s="31">
        <v>9.0399999999999991</v>
      </c>
      <c r="N88">
        <v>7130</v>
      </c>
      <c r="O88">
        <v>7</v>
      </c>
      <c r="P88" t="s">
        <v>25</v>
      </c>
      <c r="Q88">
        <v>13</v>
      </c>
      <c r="R88" t="s">
        <v>510</v>
      </c>
      <c r="S88" t="s">
        <v>574</v>
      </c>
      <c r="T88" t="s">
        <v>881</v>
      </c>
      <c r="U88" t="s">
        <v>882</v>
      </c>
      <c r="V88" t="s">
        <v>883</v>
      </c>
    </row>
    <row r="89" spans="1:22" x14ac:dyDescent="0.25">
      <c r="A89" t="s">
        <v>981</v>
      </c>
      <c r="B89" t="s">
        <v>982</v>
      </c>
      <c r="C89" s="89" t="s">
        <v>867</v>
      </c>
      <c r="D89" s="31">
        <v>22.89</v>
      </c>
      <c r="E89" s="37">
        <v>15</v>
      </c>
      <c r="F89">
        <v>1</v>
      </c>
      <c r="G89" s="69">
        <v>343.35</v>
      </c>
      <c r="H89" s="55">
        <f>$G89/$G$144</f>
        <v>5.2683552234886633E-4</v>
      </c>
      <c r="I89" s="7">
        <v>43706</v>
      </c>
      <c r="J89" s="31">
        <v>15.07</v>
      </c>
      <c r="K89">
        <v>4</v>
      </c>
      <c r="L89">
        <v>92</v>
      </c>
      <c r="M89" s="31">
        <v>7.82</v>
      </c>
      <c r="N89">
        <v>17501</v>
      </c>
      <c r="O89">
        <v>6</v>
      </c>
      <c r="P89" t="s">
        <v>25</v>
      </c>
      <c r="Q89">
        <v>1</v>
      </c>
      <c r="R89" t="s">
        <v>510</v>
      </c>
      <c r="S89" t="s">
        <v>516</v>
      </c>
      <c r="T89" t="s">
        <v>983</v>
      </c>
      <c r="U89" t="s">
        <v>564</v>
      </c>
      <c r="V89" t="s">
        <v>984</v>
      </c>
    </row>
    <row r="90" spans="1:22" x14ac:dyDescent="0.25">
      <c r="A90" t="s">
        <v>865</v>
      </c>
      <c r="B90" t="s">
        <v>866</v>
      </c>
      <c r="C90" s="89" t="s">
        <v>867</v>
      </c>
      <c r="D90" s="31">
        <v>22.89</v>
      </c>
      <c r="E90" s="37">
        <v>8</v>
      </c>
      <c r="G90" s="69">
        <v>183.12</v>
      </c>
      <c r="H90" s="55">
        <f>$G90/$G$144</f>
        <v>2.8097894525272872E-4</v>
      </c>
      <c r="I90" s="7">
        <v>44396</v>
      </c>
      <c r="J90" s="31">
        <v>15.07</v>
      </c>
      <c r="K90">
        <v>4</v>
      </c>
      <c r="L90">
        <v>18</v>
      </c>
      <c r="M90" s="31">
        <v>7.82</v>
      </c>
      <c r="N90">
        <v>28078</v>
      </c>
      <c r="O90">
        <v>7</v>
      </c>
      <c r="P90" t="s">
        <v>25</v>
      </c>
      <c r="Q90">
        <v>1</v>
      </c>
      <c r="R90" t="s">
        <v>510</v>
      </c>
      <c r="S90" t="s">
        <v>516</v>
      </c>
      <c r="T90" t="s">
        <v>868</v>
      </c>
      <c r="U90" t="s">
        <v>869</v>
      </c>
      <c r="V90" t="s">
        <v>870</v>
      </c>
    </row>
    <row r="91" spans="1:22" x14ac:dyDescent="0.25">
      <c r="A91" t="s">
        <v>678</v>
      </c>
      <c r="B91" t="s">
        <v>679</v>
      </c>
      <c r="C91" t="s">
        <v>680</v>
      </c>
      <c r="D91" s="31">
        <v>54.99</v>
      </c>
      <c r="E91" s="37">
        <v>30</v>
      </c>
      <c r="F91">
        <v>1</v>
      </c>
      <c r="G91" s="69">
        <v>1650</v>
      </c>
      <c r="H91" s="55">
        <f>$G91/$G$144</f>
        <v>2.5317565512614805E-3</v>
      </c>
      <c r="I91" s="7">
        <v>42749</v>
      </c>
      <c r="J91" s="31">
        <v>47.34</v>
      </c>
      <c r="K91">
        <v>3.3</v>
      </c>
      <c r="L91">
        <v>7</v>
      </c>
      <c r="M91" s="31">
        <v>7.65</v>
      </c>
      <c r="N91">
        <v>5264</v>
      </c>
      <c r="O91">
        <v>6</v>
      </c>
      <c r="P91" t="s">
        <v>25</v>
      </c>
      <c r="Q91">
        <v>1</v>
      </c>
      <c r="R91" t="s">
        <v>510</v>
      </c>
      <c r="S91" t="s">
        <v>511</v>
      </c>
      <c r="V91" t="s">
        <v>681</v>
      </c>
    </row>
    <row r="92" spans="1:22" x14ac:dyDescent="0.25">
      <c r="A92" s="81" t="s">
        <v>703</v>
      </c>
      <c r="B92" t="s">
        <v>704</v>
      </c>
      <c r="C92" t="s">
        <v>705</v>
      </c>
      <c r="D92" s="31">
        <v>16.989999999999998</v>
      </c>
      <c r="E92" s="37">
        <v>57</v>
      </c>
      <c r="F92">
        <v>2</v>
      </c>
      <c r="G92" s="69">
        <v>968.43</v>
      </c>
      <c r="H92" s="55">
        <f>$G92/$G$144</f>
        <v>1.4859569678413063E-3</v>
      </c>
      <c r="I92" s="7">
        <v>45376</v>
      </c>
      <c r="J92" s="31">
        <v>9.99</v>
      </c>
      <c r="K92">
        <v>3.8</v>
      </c>
      <c r="L92">
        <v>77</v>
      </c>
      <c r="M92" s="31">
        <v>7</v>
      </c>
      <c r="N92">
        <v>2875</v>
      </c>
      <c r="O92">
        <v>6</v>
      </c>
      <c r="P92" t="s">
        <v>25</v>
      </c>
      <c r="Q92">
        <v>6</v>
      </c>
      <c r="R92" t="s">
        <v>510</v>
      </c>
      <c r="S92" t="s">
        <v>516</v>
      </c>
      <c r="T92" t="s">
        <v>706</v>
      </c>
      <c r="U92" t="s">
        <v>707</v>
      </c>
      <c r="V92" t="s">
        <v>708</v>
      </c>
    </row>
    <row r="93" spans="1:22" x14ac:dyDescent="0.25">
      <c r="A93" s="81" t="s">
        <v>352</v>
      </c>
      <c r="B93" t="s">
        <v>682</v>
      </c>
      <c r="C93" s="90" t="s">
        <v>353</v>
      </c>
      <c r="D93" s="31">
        <v>52.98</v>
      </c>
      <c r="E93" s="37">
        <v>86</v>
      </c>
      <c r="F93">
        <v>3</v>
      </c>
      <c r="G93" s="69">
        <v>4556</v>
      </c>
      <c r="H93" s="55">
        <f>$G93/$G$144</f>
        <v>6.9907168773013974E-3</v>
      </c>
      <c r="I93" s="7">
        <v>45408</v>
      </c>
      <c r="J93" s="31">
        <v>45.47</v>
      </c>
      <c r="K93">
        <v>4.8</v>
      </c>
      <c r="L93">
        <v>20</v>
      </c>
      <c r="M93" s="31">
        <v>7.51</v>
      </c>
      <c r="N93">
        <v>9853</v>
      </c>
      <c r="O93">
        <v>7</v>
      </c>
      <c r="P93" t="s">
        <v>25</v>
      </c>
      <c r="Q93">
        <v>1</v>
      </c>
      <c r="R93" t="s">
        <v>510</v>
      </c>
      <c r="S93" t="s">
        <v>511</v>
      </c>
      <c r="V93" t="s">
        <v>683</v>
      </c>
    </row>
    <row r="94" spans="1:22" x14ac:dyDescent="0.25">
      <c r="A94" s="81" t="s">
        <v>376</v>
      </c>
      <c r="B94" t="s">
        <v>709</v>
      </c>
      <c r="C94" s="90" t="s">
        <v>353</v>
      </c>
      <c r="D94" s="31">
        <v>34.880000000000003</v>
      </c>
      <c r="E94" s="37">
        <v>66</v>
      </c>
      <c r="F94">
        <v>2</v>
      </c>
      <c r="G94" s="69">
        <v>2302</v>
      </c>
      <c r="H94" s="55">
        <f>$G94/$G$144</f>
        <v>3.5321839884872295E-3</v>
      </c>
      <c r="I94" s="7">
        <v>45420</v>
      </c>
      <c r="J94" s="31">
        <v>28.68</v>
      </c>
      <c r="K94">
        <v>5</v>
      </c>
      <c r="L94">
        <v>43</v>
      </c>
      <c r="M94" s="31">
        <v>6.2</v>
      </c>
      <c r="N94">
        <v>7916</v>
      </c>
      <c r="O94">
        <v>6</v>
      </c>
      <c r="P94" t="s">
        <v>25</v>
      </c>
      <c r="Q94">
        <v>1</v>
      </c>
      <c r="R94" t="s">
        <v>510</v>
      </c>
      <c r="S94" t="s">
        <v>511</v>
      </c>
      <c r="V94" t="s">
        <v>710</v>
      </c>
    </row>
    <row r="95" spans="1:22" x14ac:dyDescent="0.25">
      <c r="A95" t="s">
        <v>924</v>
      </c>
      <c r="B95" t="s">
        <v>925</v>
      </c>
      <c r="C95" s="90" t="s">
        <v>353</v>
      </c>
      <c r="D95" s="31">
        <v>32.979999999999997</v>
      </c>
      <c r="E95" s="37">
        <v>8</v>
      </c>
      <c r="G95" s="69">
        <v>263.83999999999997</v>
      </c>
      <c r="H95" s="55">
        <f>$G95/$G$144</f>
        <v>4.0483554453625998E-4</v>
      </c>
      <c r="I95" s="7">
        <v>44972</v>
      </c>
      <c r="J95" s="31">
        <v>26.91</v>
      </c>
      <c r="K95">
        <v>4.9000000000000004</v>
      </c>
      <c r="L95">
        <v>17</v>
      </c>
      <c r="M95" s="31">
        <v>6.07</v>
      </c>
      <c r="N95">
        <v>24454</v>
      </c>
      <c r="O95">
        <v>6</v>
      </c>
      <c r="P95" t="s">
        <v>25</v>
      </c>
      <c r="Q95">
        <v>1</v>
      </c>
      <c r="R95" t="s">
        <v>510</v>
      </c>
      <c r="S95" t="s">
        <v>511</v>
      </c>
      <c r="V95" t="s">
        <v>926</v>
      </c>
    </row>
    <row r="96" spans="1:22" x14ac:dyDescent="0.25">
      <c r="A96" t="s">
        <v>741</v>
      </c>
      <c r="B96" t="s">
        <v>742</v>
      </c>
      <c r="C96" s="83" t="s">
        <v>743</v>
      </c>
      <c r="D96" s="31">
        <v>26</v>
      </c>
      <c r="E96" s="37">
        <v>112</v>
      </c>
      <c r="F96">
        <v>4</v>
      </c>
      <c r="G96" s="69">
        <v>2912</v>
      </c>
      <c r="H96" s="55">
        <f>$G96/$G$144</f>
        <v>4.4681667134990498E-3</v>
      </c>
      <c r="I96" s="7">
        <v>43309</v>
      </c>
      <c r="J96" s="31">
        <v>18.350000000000001</v>
      </c>
      <c r="K96">
        <v>3</v>
      </c>
      <c r="L96">
        <v>2</v>
      </c>
      <c r="M96" s="31">
        <v>7.65</v>
      </c>
      <c r="N96">
        <v>13081</v>
      </c>
      <c r="O96">
        <v>7</v>
      </c>
      <c r="P96" t="s">
        <v>25</v>
      </c>
      <c r="Q96">
        <v>3</v>
      </c>
      <c r="R96" t="s">
        <v>510</v>
      </c>
      <c r="S96" t="s">
        <v>516</v>
      </c>
      <c r="T96" t="s">
        <v>744</v>
      </c>
      <c r="U96" t="s">
        <v>571</v>
      </c>
      <c r="V96" s="70" t="s">
        <v>745</v>
      </c>
    </row>
    <row r="97" spans="1:22" x14ac:dyDescent="0.25">
      <c r="A97" s="81" t="s">
        <v>754</v>
      </c>
      <c r="B97" t="s">
        <v>755</v>
      </c>
      <c r="C97" s="83" t="s">
        <v>743</v>
      </c>
      <c r="D97" s="31">
        <v>26.99</v>
      </c>
      <c r="E97" s="37">
        <v>76</v>
      </c>
      <c r="F97">
        <v>3</v>
      </c>
      <c r="G97" s="69">
        <v>2051</v>
      </c>
      <c r="H97" s="55">
        <f>$G97/$G$144</f>
        <v>3.1470501131135131E-3</v>
      </c>
      <c r="I97" s="7">
        <v>45426</v>
      </c>
      <c r="J97" s="31">
        <v>19.260000000000002</v>
      </c>
      <c r="K97">
        <v>2</v>
      </c>
      <c r="L97">
        <v>5</v>
      </c>
      <c r="M97" s="31">
        <v>7.73</v>
      </c>
      <c r="N97">
        <v>15758</v>
      </c>
      <c r="O97">
        <v>7</v>
      </c>
      <c r="P97" t="s">
        <v>25</v>
      </c>
      <c r="Q97">
        <v>1</v>
      </c>
      <c r="R97" t="s">
        <v>510</v>
      </c>
      <c r="S97" t="s">
        <v>516</v>
      </c>
      <c r="T97" t="s">
        <v>756</v>
      </c>
      <c r="U97" t="s">
        <v>571</v>
      </c>
      <c r="V97" s="70" t="s">
        <v>757</v>
      </c>
    </row>
    <row r="98" spans="1:22" x14ac:dyDescent="0.25">
      <c r="A98" s="81" t="s">
        <v>937</v>
      </c>
      <c r="B98" t="s">
        <v>938</v>
      </c>
      <c r="C98" s="83" t="s">
        <v>743</v>
      </c>
      <c r="D98" s="31">
        <v>27.99</v>
      </c>
      <c r="E98" s="37">
        <v>68</v>
      </c>
      <c r="F98">
        <v>1</v>
      </c>
      <c r="G98" s="69">
        <v>1903</v>
      </c>
      <c r="H98" s="55">
        <f>$G98/$G$144</f>
        <v>2.9199592224549075E-3</v>
      </c>
      <c r="I98" s="7">
        <v>45390</v>
      </c>
      <c r="J98" s="31">
        <v>20.190000000000001</v>
      </c>
      <c r="K98">
        <v>5</v>
      </c>
      <c r="L98">
        <v>7</v>
      </c>
      <c r="M98" s="31">
        <v>7.8</v>
      </c>
      <c r="N98">
        <v>4346</v>
      </c>
      <c r="O98">
        <v>7</v>
      </c>
      <c r="P98" t="s">
        <v>25</v>
      </c>
      <c r="Q98">
        <v>1</v>
      </c>
      <c r="R98" t="s">
        <v>510</v>
      </c>
      <c r="S98" t="s">
        <v>516</v>
      </c>
      <c r="T98" t="s">
        <v>939</v>
      </c>
      <c r="U98" t="s">
        <v>571</v>
      </c>
      <c r="V98" s="70" t="s">
        <v>940</v>
      </c>
    </row>
    <row r="99" spans="1:22" x14ac:dyDescent="0.25">
      <c r="A99" t="s">
        <v>913</v>
      </c>
      <c r="B99" t="s">
        <v>914</v>
      </c>
      <c r="C99" s="83" t="s">
        <v>743</v>
      </c>
      <c r="D99" s="31">
        <v>28.88</v>
      </c>
      <c r="E99" s="37">
        <v>40</v>
      </c>
      <c r="F99">
        <v>2</v>
      </c>
      <c r="G99" s="69">
        <v>1155</v>
      </c>
      <c r="H99" s="55">
        <f>$G99/$G$144</f>
        <v>1.7722295858830365E-3</v>
      </c>
      <c r="I99" s="7">
        <v>45101</v>
      </c>
      <c r="J99" s="31">
        <v>20.63</v>
      </c>
      <c r="K99">
        <v>3.4</v>
      </c>
      <c r="L99">
        <v>32</v>
      </c>
      <c r="M99" s="31">
        <v>8.25</v>
      </c>
      <c r="N99">
        <v>2501</v>
      </c>
      <c r="O99">
        <v>7</v>
      </c>
      <c r="P99" t="s">
        <v>25</v>
      </c>
      <c r="Q99">
        <v>1</v>
      </c>
      <c r="R99" t="s">
        <v>510</v>
      </c>
      <c r="S99" t="s">
        <v>516</v>
      </c>
      <c r="T99" t="s">
        <v>915</v>
      </c>
      <c r="U99" t="s">
        <v>571</v>
      </c>
      <c r="V99" s="70" t="s">
        <v>916</v>
      </c>
    </row>
    <row r="100" spans="1:22" x14ac:dyDescent="0.25">
      <c r="A100" t="s">
        <v>225</v>
      </c>
      <c r="B100" t="s">
        <v>603</v>
      </c>
      <c r="C100" s="91" t="s">
        <v>226</v>
      </c>
      <c r="D100" s="31">
        <v>53.99</v>
      </c>
      <c r="E100" s="37">
        <v>431</v>
      </c>
      <c r="F100">
        <v>15</v>
      </c>
      <c r="G100" s="69">
        <v>23270</v>
      </c>
      <c r="H100" s="55">
        <f>$G100/$G$144</f>
        <v>3.5705439362336153E-2</v>
      </c>
      <c r="I100" s="7">
        <v>43787</v>
      </c>
      <c r="J100" s="31">
        <v>43.93</v>
      </c>
      <c r="K100">
        <v>5</v>
      </c>
      <c r="L100">
        <v>28</v>
      </c>
      <c r="M100" s="31">
        <v>10.06</v>
      </c>
      <c r="N100">
        <v>319</v>
      </c>
      <c r="O100">
        <v>7</v>
      </c>
      <c r="P100" t="s">
        <v>25</v>
      </c>
      <c r="Q100">
        <v>1</v>
      </c>
      <c r="R100" t="s">
        <v>510</v>
      </c>
      <c r="S100" t="s">
        <v>516</v>
      </c>
      <c r="T100" t="s">
        <v>604</v>
      </c>
      <c r="U100" t="s">
        <v>545</v>
      </c>
      <c r="V100" t="s">
        <v>605</v>
      </c>
    </row>
    <row r="101" spans="1:22" x14ac:dyDescent="0.25">
      <c r="A101" s="81" t="s">
        <v>229</v>
      </c>
      <c r="B101" t="s">
        <v>578</v>
      </c>
      <c r="C101" s="91" t="s">
        <v>226</v>
      </c>
      <c r="D101" s="31">
        <v>53.99</v>
      </c>
      <c r="E101" s="37">
        <v>410</v>
      </c>
      <c r="F101">
        <v>15</v>
      </c>
      <c r="G101" s="69">
        <v>22136</v>
      </c>
      <c r="H101" s="55">
        <f>$G101/$G$144</f>
        <v>3.3965432132560085E-2</v>
      </c>
      <c r="I101" s="7">
        <v>45432</v>
      </c>
      <c r="J101" s="31">
        <v>43.93</v>
      </c>
      <c r="K101">
        <v>5</v>
      </c>
      <c r="L101">
        <v>37</v>
      </c>
      <c r="M101" s="31">
        <v>10.06</v>
      </c>
      <c r="N101">
        <v>307</v>
      </c>
      <c r="O101">
        <v>7</v>
      </c>
      <c r="P101" t="s">
        <v>25</v>
      </c>
      <c r="Q101">
        <v>1</v>
      </c>
      <c r="R101" t="s">
        <v>510</v>
      </c>
      <c r="S101" t="s">
        <v>516</v>
      </c>
      <c r="T101" t="s">
        <v>579</v>
      </c>
      <c r="U101" t="s">
        <v>545</v>
      </c>
      <c r="V101" s="70" t="s">
        <v>580</v>
      </c>
    </row>
    <row r="102" spans="1:22" x14ac:dyDescent="0.25">
      <c r="A102" s="81" t="s">
        <v>782</v>
      </c>
      <c r="B102" t="s">
        <v>783</v>
      </c>
      <c r="C102" s="91" t="s">
        <v>784</v>
      </c>
      <c r="D102" s="31">
        <v>53.99</v>
      </c>
      <c r="E102" s="37">
        <v>130</v>
      </c>
      <c r="F102">
        <v>4</v>
      </c>
      <c r="G102" s="69">
        <v>7019</v>
      </c>
      <c r="H102" s="55">
        <f>$G102/$G$144</f>
        <v>1.0769938929275353E-2</v>
      </c>
      <c r="I102" s="7">
        <v>45496</v>
      </c>
      <c r="J102" s="31">
        <v>43.93</v>
      </c>
      <c r="K102">
        <v>1</v>
      </c>
      <c r="L102">
        <v>3</v>
      </c>
      <c r="M102" s="31">
        <v>10.06</v>
      </c>
      <c r="N102">
        <v>6863</v>
      </c>
      <c r="O102">
        <v>5</v>
      </c>
      <c r="P102" t="s">
        <v>25</v>
      </c>
      <c r="Q102">
        <v>1</v>
      </c>
      <c r="R102" t="s">
        <v>510</v>
      </c>
      <c r="S102" t="s">
        <v>516</v>
      </c>
      <c r="T102" t="s">
        <v>785</v>
      </c>
      <c r="U102" t="s">
        <v>545</v>
      </c>
      <c r="V102" s="70" t="s">
        <v>786</v>
      </c>
    </row>
    <row r="103" spans="1:22" x14ac:dyDescent="0.25">
      <c r="A103" t="s">
        <v>875</v>
      </c>
      <c r="B103" t="s">
        <v>876</v>
      </c>
      <c r="C103" s="91" t="s">
        <v>226</v>
      </c>
      <c r="D103" s="31">
        <v>53.99</v>
      </c>
      <c r="E103" s="37">
        <v>12</v>
      </c>
      <c r="G103" s="69">
        <v>647.88</v>
      </c>
      <c r="H103" s="55">
        <f>$G103/$G$144</f>
        <v>9.9410571783714423E-4</v>
      </c>
      <c r="I103" s="7">
        <v>45275</v>
      </c>
      <c r="J103" s="31">
        <v>43.93</v>
      </c>
      <c r="K103">
        <v>4.5</v>
      </c>
      <c r="L103">
        <v>5</v>
      </c>
      <c r="M103" s="31">
        <v>10.06</v>
      </c>
      <c r="N103">
        <v>18138</v>
      </c>
      <c r="O103">
        <v>5</v>
      </c>
      <c r="P103" t="s">
        <v>25</v>
      </c>
      <c r="Q103">
        <v>1</v>
      </c>
      <c r="R103" t="s">
        <v>510</v>
      </c>
      <c r="S103" t="s">
        <v>516</v>
      </c>
      <c r="T103" t="s">
        <v>877</v>
      </c>
      <c r="U103" t="s">
        <v>545</v>
      </c>
      <c r="V103" t="s">
        <v>878</v>
      </c>
    </row>
    <row r="104" spans="1:22" x14ac:dyDescent="0.25">
      <c r="A104" t="s">
        <v>415</v>
      </c>
      <c r="B104" t="s">
        <v>633</v>
      </c>
      <c r="C104" t="s">
        <v>416</v>
      </c>
      <c r="D104" s="31">
        <v>29.99</v>
      </c>
      <c r="E104" s="37">
        <v>80</v>
      </c>
      <c r="F104">
        <v>3</v>
      </c>
      <c r="G104" s="69">
        <v>2399</v>
      </c>
      <c r="H104" s="55">
        <f>$G104/$G$144</f>
        <v>3.6810205857432071E-3</v>
      </c>
      <c r="I104" s="7">
        <v>45454</v>
      </c>
      <c r="J104" s="31">
        <v>20.92</v>
      </c>
      <c r="K104">
        <v>4.8</v>
      </c>
      <c r="L104">
        <v>38082</v>
      </c>
      <c r="M104" s="31">
        <v>9.07</v>
      </c>
      <c r="N104">
        <v>1506</v>
      </c>
      <c r="O104">
        <v>7</v>
      </c>
      <c r="P104" t="s">
        <v>25</v>
      </c>
      <c r="Q104">
        <v>2</v>
      </c>
      <c r="R104" t="s">
        <v>510</v>
      </c>
      <c r="S104" t="s">
        <v>516</v>
      </c>
      <c r="T104" t="s">
        <v>634</v>
      </c>
      <c r="U104" t="s">
        <v>635</v>
      </c>
      <c r="V104" s="70" t="s">
        <v>636</v>
      </c>
    </row>
    <row r="105" spans="1:22" x14ac:dyDescent="0.25">
      <c r="A105" t="s">
        <v>606</v>
      </c>
      <c r="B105" t="s">
        <v>607</v>
      </c>
      <c r="C105" s="62" t="s">
        <v>470</v>
      </c>
      <c r="D105" s="31">
        <v>69.989999999999995</v>
      </c>
      <c r="E105" s="37">
        <v>58</v>
      </c>
      <c r="F105">
        <v>2</v>
      </c>
      <c r="G105" s="69">
        <v>4059</v>
      </c>
      <c r="H105" s="55">
        <f>$G105/$G$144</f>
        <v>6.2281211161032421E-3</v>
      </c>
      <c r="I105" s="7">
        <v>44558</v>
      </c>
      <c r="J105" s="31">
        <v>58.77</v>
      </c>
      <c r="K105">
        <v>3.9</v>
      </c>
      <c r="L105">
        <v>437</v>
      </c>
      <c r="M105" s="31">
        <v>11.22</v>
      </c>
      <c r="N105">
        <v>2788</v>
      </c>
      <c r="O105">
        <v>7</v>
      </c>
      <c r="P105" t="s">
        <v>25</v>
      </c>
      <c r="Q105">
        <v>1</v>
      </c>
      <c r="R105" t="s">
        <v>510</v>
      </c>
      <c r="S105" t="s">
        <v>516</v>
      </c>
      <c r="T105" t="s">
        <v>608</v>
      </c>
      <c r="U105" t="s">
        <v>528</v>
      </c>
      <c r="V105" t="s">
        <v>609</v>
      </c>
    </row>
    <row r="106" spans="1:22" x14ac:dyDescent="0.25">
      <c r="A106" t="s">
        <v>828</v>
      </c>
      <c r="B106" t="s">
        <v>829</v>
      </c>
      <c r="C106" s="62" t="s">
        <v>470</v>
      </c>
      <c r="D106" s="31">
        <v>69.989999999999995</v>
      </c>
      <c r="E106" s="37">
        <v>21</v>
      </c>
      <c r="F106">
        <v>1</v>
      </c>
      <c r="G106" s="69">
        <v>1470</v>
      </c>
      <c r="H106" s="55">
        <f>$G106/$G$144</f>
        <v>2.2555649274875011E-3</v>
      </c>
      <c r="I106" s="7">
        <v>44217</v>
      </c>
      <c r="J106" s="31">
        <v>58.77</v>
      </c>
      <c r="K106">
        <v>4.0999999999999996</v>
      </c>
      <c r="L106">
        <v>385</v>
      </c>
      <c r="M106" s="31">
        <v>11.22</v>
      </c>
      <c r="N106">
        <v>9465</v>
      </c>
      <c r="O106">
        <v>7</v>
      </c>
      <c r="P106" t="s">
        <v>25</v>
      </c>
      <c r="Q106">
        <v>1</v>
      </c>
      <c r="R106" t="s">
        <v>510</v>
      </c>
      <c r="S106" t="s">
        <v>516</v>
      </c>
      <c r="T106" t="s">
        <v>830</v>
      </c>
      <c r="U106" t="s">
        <v>528</v>
      </c>
      <c r="V106" t="s">
        <v>831</v>
      </c>
    </row>
    <row r="107" spans="1:22" x14ac:dyDescent="0.25">
      <c r="A107" t="s">
        <v>901</v>
      </c>
      <c r="B107" t="s">
        <v>902</v>
      </c>
      <c r="C107" s="62" t="s">
        <v>470</v>
      </c>
      <c r="D107" s="31">
        <v>40.99</v>
      </c>
      <c r="E107" s="37">
        <v>20</v>
      </c>
      <c r="F107">
        <v>1</v>
      </c>
      <c r="G107" s="69">
        <v>819.8</v>
      </c>
      <c r="H107" s="55">
        <f>$G107/$G$144</f>
        <v>1.2578994064994919E-3</v>
      </c>
      <c r="I107" s="7">
        <v>44536</v>
      </c>
      <c r="J107" s="31">
        <v>32.25</v>
      </c>
      <c r="K107">
        <v>3.7</v>
      </c>
      <c r="L107">
        <v>2880</v>
      </c>
      <c r="M107" s="31">
        <v>8.74</v>
      </c>
      <c r="N107">
        <v>7790</v>
      </c>
      <c r="O107">
        <v>8</v>
      </c>
      <c r="P107" t="s">
        <v>25</v>
      </c>
      <c r="Q107">
        <v>1</v>
      </c>
      <c r="R107" t="s">
        <v>510</v>
      </c>
      <c r="S107" t="s">
        <v>543</v>
      </c>
      <c r="T107" t="s">
        <v>903</v>
      </c>
      <c r="U107" t="s">
        <v>586</v>
      </c>
      <c r="V107" t="s">
        <v>904</v>
      </c>
    </row>
    <row r="108" spans="1:22" x14ac:dyDescent="0.25">
      <c r="A108" t="s">
        <v>917</v>
      </c>
      <c r="B108" t="s">
        <v>918</v>
      </c>
      <c r="C108" s="62" t="s">
        <v>470</v>
      </c>
      <c r="D108" s="31">
        <v>45.99</v>
      </c>
      <c r="E108" s="37">
        <v>12</v>
      </c>
      <c r="G108" s="69">
        <v>551.88</v>
      </c>
      <c r="H108" s="55">
        <f>$G108/$G$144</f>
        <v>8.4680351849102174E-4</v>
      </c>
      <c r="I108" s="7">
        <v>45230</v>
      </c>
      <c r="J108" s="31">
        <v>36.89</v>
      </c>
      <c r="K108">
        <v>3.8</v>
      </c>
      <c r="L108">
        <v>1372</v>
      </c>
      <c r="M108" s="31">
        <v>9.1</v>
      </c>
      <c r="N108">
        <v>11965</v>
      </c>
      <c r="O108">
        <v>8</v>
      </c>
      <c r="P108" t="s">
        <v>25</v>
      </c>
      <c r="Q108">
        <v>2</v>
      </c>
      <c r="R108" t="s">
        <v>510</v>
      </c>
      <c r="S108" t="s">
        <v>543</v>
      </c>
      <c r="T108" t="s">
        <v>903</v>
      </c>
      <c r="U108" t="s">
        <v>586</v>
      </c>
      <c r="V108" t="s">
        <v>919</v>
      </c>
    </row>
    <row r="109" spans="1:22" x14ac:dyDescent="0.25">
      <c r="A109" t="s">
        <v>1049</v>
      </c>
      <c r="B109" t="s">
        <v>1050</v>
      </c>
      <c r="C109" s="62" t="s">
        <v>470</v>
      </c>
      <c r="D109" s="31">
        <v>43.99</v>
      </c>
      <c r="E109" s="37">
        <v>12</v>
      </c>
      <c r="G109" s="69">
        <v>527.88</v>
      </c>
      <c r="H109" s="55">
        <f>$G109/$G$144</f>
        <v>8.0997796865449117E-4</v>
      </c>
      <c r="I109" s="7">
        <v>43765</v>
      </c>
      <c r="J109" s="31">
        <v>34.65</v>
      </c>
      <c r="K109">
        <v>3.7</v>
      </c>
      <c r="L109">
        <v>198</v>
      </c>
      <c r="M109" s="31">
        <v>9.34</v>
      </c>
      <c r="N109">
        <v>19948</v>
      </c>
      <c r="O109">
        <v>7</v>
      </c>
      <c r="P109" t="s">
        <v>25</v>
      </c>
      <c r="Q109">
        <v>1</v>
      </c>
      <c r="R109" t="s">
        <v>510</v>
      </c>
      <c r="S109" t="s">
        <v>516</v>
      </c>
      <c r="T109" t="s">
        <v>1051</v>
      </c>
      <c r="U109" t="s">
        <v>1052</v>
      </c>
      <c r="V109" t="s">
        <v>1053</v>
      </c>
    </row>
    <row r="110" spans="1:22" x14ac:dyDescent="0.25">
      <c r="A110" t="s">
        <v>469</v>
      </c>
      <c r="B110" t="s">
        <v>714</v>
      </c>
      <c r="C110" s="62" t="s">
        <v>470</v>
      </c>
      <c r="D110" s="31">
        <v>42.99</v>
      </c>
      <c r="E110" s="37">
        <v>8</v>
      </c>
      <c r="G110" s="69">
        <v>343.92</v>
      </c>
      <c r="H110" s="55">
        <f>$G110/$G$144</f>
        <v>5.2771012915748389E-4</v>
      </c>
      <c r="I110" s="7">
        <v>44982</v>
      </c>
      <c r="J110" s="31">
        <v>33.72</v>
      </c>
      <c r="K110">
        <v>3.9</v>
      </c>
      <c r="L110">
        <v>946</v>
      </c>
      <c r="M110" s="31">
        <v>9.27</v>
      </c>
      <c r="N110">
        <v>32272</v>
      </c>
      <c r="O110">
        <v>8</v>
      </c>
      <c r="P110" t="s">
        <v>25</v>
      </c>
      <c r="Q110">
        <v>1</v>
      </c>
      <c r="R110" t="s">
        <v>510</v>
      </c>
      <c r="S110" t="s">
        <v>516</v>
      </c>
      <c r="T110" t="s">
        <v>715</v>
      </c>
      <c r="U110" t="s">
        <v>586</v>
      </c>
      <c r="V110" t="s">
        <v>716</v>
      </c>
    </row>
    <row r="111" spans="1:22" x14ac:dyDescent="0.25">
      <c r="A111" s="81" t="s">
        <v>474</v>
      </c>
      <c r="B111" t="s">
        <v>473</v>
      </c>
      <c r="C111" t="s">
        <v>475</v>
      </c>
      <c r="D111" s="31">
        <v>34.99</v>
      </c>
      <c r="E111" s="37">
        <v>8</v>
      </c>
      <c r="G111" s="69">
        <v>279.92</v>
      </c>
      <c r="H111" s="55">
        <f>$G111/$G$144</f>
        <v>4.2950866292673558E-4</v>
      </c>
      <c r="I111" s="7">
        <v>45357</v>
      </c>
      <c r="J111" s="31">
        <v>26.3</v>
      </c>
      <c r="K111">
        <v>4</v>
      </c>
      <c r="L111">
        <v>23</v>
      </c>
      <c r="M111" s="31">
        <v>8.69</v>
      </c>
      <c r="N111">
        <v>11443</v>
      </c>
      <c r="O111">
        <v>7</v>
      </c>
      <c r="P111" t="s">
        <v>25</v>
      </c>
      <c r="Q111">
        <v>1</v>
      </c>
      <c r="R111" t="s">
        <v>510</v>
      </c>
      <c r="S111" t="s">
        <v>516</v>
      </c>
      <c r="T111" t="s">
        <v>717</v>
      </c>
      <c r="U111" t="s">
        <v>564</v>
      </c>
      <c r="V111" t="s">
        <v>718</v>
      </c>
    </row>
    <row r="112" spans="1:22" x14ac:dyDescent="0.25">
      <c r="A112" t="s">
        <v>219</v>
      </c>
      <c r="B112" t="s">
        <v>623</v>
      </c>
      <c r="C112" t="s">
        <v>220</v>
      </c>
      <c r="D112" s="31">
        <v>8.99</v>
      </c>
      <c r="E112" s="37">
        <v>433</v>
      </c>
      <c r="F112">
        <v>8</v>
      </c>
      <c r="G112" s="69">
        <v>3893</v>
      </c>
      <c r="H112" s="55">
        <f>$G112/$G$144</f>
        <v>5.9734110630672386E-3</v>
      </c>
      <c r="I112" s="7">
        <v>45464</v>
      </c>
      <c r="J112" s="31">
        <v>3.17</v>
      </c>
      <c r="K112">
        <v>3.4</v>
      </c>
      <c r="L112">
        <v>130</v>
      </c>
      <c r="M112" s="31">
        <v>5.82</v>
      </c>
      <c r="N112">
        <v>692</v>
      </c>
      <c r="O112">
        <v>7</v>
      </c>
      <c r="P112" t="s">
        <v>25</v>
      </c>
      <c r="Q112">
        <v>3</v>
      </c>
      <c r="R112" t="s">
        <v>510</v>
      </c>
      <c r="S112" t="s">
        <v>516</v>
      </c>
      <c r="T112" t="s">
        <v>624</v>
      </c>
      <c r="U112" t="s">
        <v>625</v>
      </c>
      <c r="V112" s="70" t="s">
        <v>626</v>
      </c>
    </row>
    <row r="113" spans="1:22" x14ac:dyDescent="0.25">
      <c r="A113" t="s">
        <v>832</v>
      </c>
      <c r="B113" t="s">
        <v>833</v>
      </c>
      <c r="C113" s="92" t="s">
        <v>781</v>
      </c>
      <c r="D113" s="31">
        <v>21.44</v>
      </c>
      <c r="E113" s="37">
        <v>10</v>
      </c>
      <c r="G113" s="69">
        <v>214.4</v>
      </c>
      <c r="H113" s="55">
        <f>$G113/$G$144</f>
        <v>3.2897491187300695E-4</v>
      </c>
      <c r="I113" s="7">
        <v>43196</v>
      </c>
      <c r="J113" s="31">
        <v>13.72</v>
      </c>
      <c r="K113">
        <v>3.7</v>
      </c>
      <c r="L113">
        <v>1110</v>
      </c>
      <c r="M113" s="31">
        <v>7.72</v>
      </c>
      <c r="N113">
        <v>21707</v>
      </c>
      <c r="O113">
        <v>5</v>
      </c>
      <c r="P113" t="s">
        <v>25</v>
      </c>
      <c r="Q113">
        <v>28</v>
      </c>
      <c r="R113" t="s">
        <v>510</v>
      </c>
      <c r="S113" t="s">
        <v>516</v>
      </c>
      <c r="T113" t="s">
        <v>834</v>
      </c>
      <c r="U113" t="s">
        <v>835</v>
      </c>
      <c r="V113" t="s">
        <v>836</v>
      </c>
    </row>
    <row r="114" spans="1:22" x14ac:dyDescent="0.25">
      <c r="A114" t="s">
        <v>356</v>
      </c>
      <c r="B114" t="s">
        <v>696</v>
      </c>
      <c r="C114" s="93" t="s">
        <v>197</v>
      </c>
      <c r="D114" s="31">
        <v>14.99</v>
      </c>
      <c r="E114" s="37">
        <v>81</v>
      </c>
      <c r="F114">
        <v>1</v>
      </c>
      <c r="G114" s="69">
        <v>1214</v>
      </c>
      <c r="H114" s="55">
        <f>$G114/$G$144</f>
        <v>1.8627590625645075E-3</v>
      </c>
      <c r="I114" s="7">
        <v>45436</v>
      </c>
      <c r="J114" s="31">
        <v>8.1300000000000008</v>
      </c>
      <c r="K114">
        <v>3.8</v>
      </c>
      <c r="L114">
        <v>18089</v>
      </c>
      <c r="M114" s="31">
        <v>6.86</v>
      </c>
      <c r="N114">
        <v>4892</v>
      </c>
      <c r="O114">
        <v>7</v>
      </c>
      <c r="P114" t="s">
        <v>25</v>
      </c>
      <c r="Q114">
        <v>40</v>
      </c>
      <c r="R114" t="s">
        <v>510</v>
      </c>
      <c r="S114" t="s">
        <v>543</v>
      </c>
      <c r="T114" t="s">
        <v>697</v>
      </c>
      <c r="U114" t="s">
        <v>698</v>
      </c>
      <c r="V114" s="70" t="s">
        <v>699</v>
      </c>
    </row>
    <row r="115" spans="1:22" x14ac:dyDescent="0.25">
      <c r="A115" t="s">
        <v>409</v>
      </c>
      <c r="B115" t="s">
        <v>653</v>
      </c>
      <c r="C115" s="93" t="s">
        <v>197</v>
      </c>
      <c r="D115" s="31">
        <v>34.99</v>
      </c>
      <c r="E115" s="37">
        <v>35</v>
      </c>
      <c r="F115">
        <v>1</v>
      </c>
      <c r="G115" s="69">
        <v>1225</v>
      </c>
      <c r="H115" s="55">
        <f>$G115/$G$144</f>
        <v>1.8796374395729175E-3</v>
      </c>
      <c r="I115" s="7">
        <v>44929</v>
      </c>
      <c r="J115" s="31">
        <v>26.69</v>
      </c>
      <c r="K115">
        <v>4</v>
      </c>
      <c r="L115">
        <v>11259</v>
      </c>
      <c r="M115" s="31">
        <v>8.3000000000000007</v>
      </c>
      <c r="N115">
        <v>6747</v>
      </c>
      <c r="O115">
        <v>7</v>
      </c>
      <c r="P115" t="s">
        <v>25</v>
      </c>
      <c r="Q115">
        <v>39</v>
      </c>
      <c r="R115" t="s">
        <v>510</v>
      </c>
      <c r="S115" t="s">
        <v>543</v>
      </c>
      <c r="T115" t="s">
        <v>654</v>
      </c>
      <c r="U115" t="s">
        <v>528</v>
      </c>
      <c r="V115" t="s">
        <v>655</v>
      </c>
    </row>
    <row r="116" spans="1:22" x14ac:dyDescent="0.25">
      <c r="A116" t="s">
        <v>852</v>
      </c>
      <c r="B116" t="s">
        <v>853</v>
      </c>
      <c r="C116" s="93" t="s">
        <v>197</v>
      </c>
      <c r="D116" s="31">
        <v>64.540000000000006</v>
      </c>
      <c r="E116" s="37">
        <v>12</v>
      </c>
      <c r="G116" s="69">
        <v>774.48</v>
      </c>
      <c r="H116" s="55">
        <f>$G116/$G$144</f>
        <v>1.1883604932248434E-3</v>
      </c>
      <c r="I116" s="7">
        <v>45432</v>
      </c>
      <c r="J116" s="31">
        <v>54.11</v>
      </c>
      <c r="K116">
        <v>3.8</v>
      </c>
      <c r="L116">
        <v>1102</v>
      </c>
      <c r="M116" s="31">
        <v>10.43</v>
      </c>
      <c r="N116">
        <v>6852</v>
      </c>
      <c r="O116">
        <v>7</v>
      </c>
      <c r="P116" t="s">
        <v>25</v>
      </c>
      <c r="Q116">
        <v>38</v>
      </c>
      <c r="R116" t="s">
        <v>510</v>
      </c>
      <c r="S116" t="s">
        <v>543</v>
      </c>
      <c r="T116" t="s">
        <v>854</v>
      </c>
      <c r="U116" t="s">
        <v>552</v>
      </c>
      <c r="V116" s="70" t="s">
        <v>855</v>
      </c>
    </row>
    <row r="117" spans="1:22" x14ac:dyDescent="0.25">
      <c r="A117" s="103" t="s">
        <v>193</v>
      </c>
      <c r="B117" t="s">
        <v>515</v>
      </c>
      <c r="C117" s="94" t="s">
        <v>194</v>
      </c>
      <c r="D117" s="31">
        <v>27.99</v>
      </c>
      <c r="E117" s="37">
        <v>3262</v>
      </c>
      <c r="F117">
        <v>141</v>
      </c>
      <c r="G117" s="69">
        <v>91303</v>
      </c>
      <c r="H117" s="55">
        <f>$G117/$G$144</f>
        <v>0.14009513236353149</v>
      </c>
      <c r="I117" s="7">
        <v>44246</v>
      </c>
      <c r="J117" s="31">
        <v>19.8</v>
      </c>
      <c r="K117">
        <v>4.3</v>
      </c>
      <c r="L117">
        <v>70976</v>
      </c>
      <c r="M117" s="31">
        <v>8.19</v>
      </c>
      <c r="N117">
        <v>6</v>
      </c>
      <c r="O117">
        <v>7</v>
      </c>
      <c r="P117" t="s">
        <v>25</v>
      </c>
      <c r="Q117">
        <v>1</v>
      </c>
      <c r="R117" t="s">
        <v>510</v>
      </c>
      <c r="S117" t="s">
        <v>516</v>
      </c>
      <c r="T117" t="s">
        <v>517</v>
      </c>
      <c r="U117" t="s">
        <v>518</v>
      </c>
      <c r="V117" s="70" t="s">
        <v>519</v>
      </c>
    </row>
    <row r="118" spans="1:22" x14ac:dyDescent="0.25">
      <c r="A118" s="103" t="s">
        <v>199</v>
      </c>
      <c r="B118" t="s">
        <v>537</v>
      </c>
      <c r="C118" s="94" t="s">
        <v>194</v>
      </c>
      <c r="D118" s="31">
        <v>64.989999999999995</v>
      </c>
      <c r="E118" s="37">
        <v>1308</v>
      </c>
      <c r="F118">
        <v>37</v>
      </c>
      <c r="G118" s="69">
        <v>85007</v>
      </c>
      <c r="H118" s="55">
        <f>$G118/$G$144</f>
        <v>0.13043456312308163</v>
      </c>
      <c r="I118" s="7">
        <v>44357</v>
      </c>
      <c r="J118" s="31">
        <v>56.51</v>
      </c>
      <c r="K118">
        <v>4.4000000000000004</v>
      </c>
      <c r="L118">
        <v>16133</v>
      </c>
      <c r="M118" s="31">
        <v>8.48</v>
      </c>
      <c r="N118">
        <v>85</v>
      </c>
      <c r="O118">
        <v>8</v>
      </c>
      <c r="P118" t="s">
        <v>25</v>
      </c>
      <c r="Q118">
        <v>1</v>
      </c>
      <c r="R118" t="s">
        <v>510</v>
      </c>
      <c r="S118" t="s">
        <v>538</v>
      </c>
      <c r="T118" t="s">
        <v>539</v>
      </c>
      <c r="U118" t="s">
        <v>540</v>
      </c>
      <c r="V118" s="70" t="s">
        <v>541</v>
      </c>
    </row>
    <row r="119" spans="1:22" x14ac:dyDescent="0.25">
      <c r="A119" s="103" t="s">
        <v>202</v>
      </c>
      <c r="B119" t="s">
        <v>554</v>
      </c>
      <c r="C119" s="94" t="s">
        <v>194</v>
      </c>
      <c r="D119" s="31">
        <v>18.989999999999998</v>
      </c>
      <c r="E119" s="37">
        <v>1136</v>
      </c>
      <c r="F119">
        <v>23</v>
      </c>
      <c r="G119" s="69">
        <v>21573</v>
      </c>
      <c r="H119" s="55">
        <f>$G119/$G$144</f>
        <v>3.3101566109311469E-2</v>
      </c>
      <c r="I119" s="7">
        <v>44564</v>
      </c>
      <c r="J119" s="31">
        <v>11.84</v>
      </c>
      <c r="K119">
        <v>4.0999999999999996</v>
      </c>
      <c r="L119">
        <v>186191</v>
      </c>
      <c r="M119" s="31">
        <v>7.15</v>
      </c>
      <c r="N119">
        <v>176</v>
      </c>
      <c r="O119">
        <v>7</v>
      </c>
      <c r="P119" t="s">
        <v>25</v>
      </c>
      <c r="Q119">
        <v>23</v>
      </c>
      <c r="R119" t="s">
        <v>510</v>
      </c>
      <c r="S119" t="s">
        <v>516</v>
      </c>
      <c r="T119" t="s">
        <v>555</v>
      </c>
      <c r="U119" t="s">
        <v>556</v>
      </c>
      <c r="V119" s="70" t="s">
        <v>557</v>
      </c>
    </row>
    <row r="120" spans="1:22" x14ac:dyDescent="0.25">
      <c r="A120" t="s">
        <v>209</v>
      </c>
      <c r="B120" t="s">
        <v>620</v>
      </c>
      <c r="C120" s="94" t="s">
        <v>194</v>
      </c>
      <c r="D120" s="31">
        <v>29.99</v>
      </c>
      <c r="E120" s="37">
        <v>664</v>
      </c>
      <c r="F120">
        <v>18</v>
      </c>
      <c r="G120" s="69">
        <v>19913</v>
      </c>
      <c r="H120" s="55">
        <f>$G120/$G$144</f>
        <v>3.0554465578951431E-2</v>
      </c>
      <c r="I120" s="7">
        <v>41206</v>
      </c>
      <c r="J120" s="31">
        <v>22.05</v>
      </c>
      <c r="K120">
        <v>4.2</v>
      </c>
      <c r="L120">
        <v>6474</v>
      </c>
      <c r="M120" s="31">
        <v>7.94</v>
      </c>
      <c r="N120">
        <v>254</v>
      </c>
      <c r="O120">
        <v>7</v>
      </c>
      <c r="P120" t="s">
        <v>25</v>
      </c>
      <c r="Q120">
        <v>50</v>
      </c>
      <c r="R120" t="s">
        <v>510</v>
      </c>
      <c r="S120" t="s">
        <v>516</v>
      </c>
      <c r="T120" t="s">
        <v>621</v>
      </c>
      <c r="U120" t="s">
        <v>523</v>
      </c>
      <c r="V120" t="s">
        <v>622</v>
      </c>
    </row>
    <row r="121" spans="1:22" x14ac:dyDescent="0.25">
      <c r="A121" t="s">
        <v>212</v>
      </c>
      <c r="B121" t="s">
        <v>525</v>
      </c>
      <c r="C121" s="94" t="s">
        <v>194</v>
      </c>
      <c r="D121" s="31">
        <v>39.99</v>
      </c>
      <c r="E121" s="37">
        <v>619</v>
      </c>
      <c r="F121">
        <v>22</v>
      </c>
      <c r="G121" s="69">
        <v>24754</v>
      </c>
      <c r="H121" s="55">
        <f>$G121/$G$144</f>
        <v>3.7982485860561632E-2</v>
      </c>
      <c r="I121" s="7">
        <v>44341</v>
      </c>
      <c r="J121" s="31">
        <v>12.17</v>
      </c>
      <c r="K121">
        <v>4.4000000000000004</v>
      </c>
      <c r="L121">
        <v>76147</v>
      </c>
      <c r="M121" s="31">
        <v>27.82</v>
      </c>
      <c r="N121">
        <v>183</v>
      </c>
      <c r="O121">
        <v>7</v>
      </c>
      <c r="P121" t="s">
        <v>25</v>
      </c>
      <c r="Q121">
        <v>1</v>
      </c>
      <c r="R121" t="s">
        <v>510</v>
      </c>
      <c r="S121" t="s">
        <v>526</v>
      </c>
      <c r="T121" t="s">
        <v>527</v>
      </c>
      <c r="U121" t="s">
        <v>528</v>
      </c>
      <c r="V121" t="s">
        <v>529</v>
      </c>
    </row>
    <row r="122" spans="1:22" x14ac:dyDescent="0.25">
      <c r="A122" t="s">
        <v>215</v>
      </c>
      <c r="B122" t="s">
        <v>551</v>
      </c>
      <c r="C122" s="94" t="s">
        <v>194</v>
      </c>
      <c r="D122" s="31">
        <v>49.99</v>
      </c>
      <c r="E122" s="37">
        <v>523</v>
      </c>
      <c r="F122">
        <v>26</v>
      </c>
      <c r="G122" s="69">
        <v>26145</v>
      </c>
      <c r="H122" s="55">
        <f>$G122/$G$144</f>
        <v>4.0116833353170553E-2</v>
      </c>
      <c r="I122" s="7">
        <v>45379</v>
      </c>
      <c r="J122" s="31">
        <v>42.6</v>
      </c>
      <c r="K122">
        <v>4.4000000000000004</v>
      </c>
      <c r="L122">
        <v>7843</v>
      </c>
      <c r="M122" s="31">
        <v>7.39</v>
      </c>
      <c r="N122">
        <v>143</v>
      </c>
      <c r="O122">
        <v>7</v>
      </c>
      <c r="P122" t="s">
        <v>25</v>
      </c>
      <c r="Q122">
        <v>2</v>
      </c>
      <c r="R122" t="s">
        <v>510</v>
      </c>
      <c r="S122" t="s">
        <v>538</v>
      </c>
      <c r="T122" t="s">
        <v>539</v>
      </c>
      <c r="U122" t="s">
        <v>552</v>
      </c>
      <c r="V122" s="70" t="s">
        <v>553</v>
      </c>
    </row>
    <row r="123" spans="1:22" x14ac:dyDescent="0.25">
      <c r="A123" t="s">
        <v>240</v>
      </c>
      <c r="B123" t="s">
        <v>573</v>
      </c>
      <c r="C123" s="94" t="s">
        <v>194</v>
      </c>
      <c r="D123" s="31">
        <v>22.99</v>
      </c>
      <c r="E123" s="37">
        <v>325</v>
      </c>
      <c r="F123">
        <v>15</v>
      </c>
      <c r="G123" s="69">
        <v>7472</v>
      </c>
      <c r="H123" s="55">
        <f>$G123/$G$144</f>
        <v>1.1465021182439869E-2</v>
      </c>
      <c r="I123" s="7">
        <v>41765</v>
      </c>
      <c r="J123" s="31">
        <v>15.89</v>
      </c>
      <c r="K123">
        <v>4.0999999999999996</v>
      </c>
      <c r="L123">
        <v>14358</v>
      </c>
      <c r="M123" s="31">
        <v>7.1</v>
      </c>
      <c r="N123">
        <v>305</v>
      </c>
      <c r="O123">
        <v>7</v>
      </c>
      <c r="P123" t="s">
        <v>25</v>
      </c>
      <c r="Q123">
        <v>1</v>
      </c>
      <c r="R123" t="s">
        <v>510</v>
      </c>
      <c r="S123" t="s">
        <v>574</v>
      </c>
      <c r="T123" t="s">
        <v>575</v>
      </c>
      <c r="U123" t="s">
        <v>576</v>
      </c>
      <c r="V123" t="s">
        <v>577</v>
      </c>
    </row>
    <row r="124" spans="1:22" x14ac:dyDescent="0.25">
      <c r="A124" t="s">
        <v>242</v>
      </c>
      <c r="B124" t="s">
        <v>594</v>
      </c>
      <c r="C124" s="94" t="s">
        <v>194</v>
      </c>
      <c r="D124" s="31">
        <v>24.99</v>
      </c>
      <c r="E124" s="37">
        <v>292</v>
      </c>
      <c r="F124">
        <v>14</v>
      </c>
      <c r="G124" s="69">
        <v>7297</v>
      </c>
      <c r="H124" s="55">
        <f>$G124/$G$144</f>
        <v>1.1196501548215165E-2</v>
      </c>
      <c r="I124" s="7">
        <v>45483</v>
      </c>
      <c r="J124" s="31">
        <v>17.41</v>
      </c>
      <c r="K124">
        <v>4.0999999999999996</v>
      </c>
      <c r="L124">
        <v>10415</v>
      </c>
      <c r="M124" s="31">
        <v>7.58</v>
      </c>
      <c r="N124">
        <v>353</v>
      </c>
      <c r="O124">
        <v>7</v>
      </c>
      <c r="P124" t="s">
        <v>25</v>
      </c>
      <c r="Q124">
        <v>45</v>
      </c>
      <c r="R124" t="s">
        <v>510</v>
      </c>
      <c r="S124" t="s">
        <v>516</v>
      </c>
      <c r="T124" t="s">
        <v>555</v>
      </c>
      <c r="U124" t="s">
        <v>523</v>
      </c>
      <c r="V124" s="70" t="s">
        <v>595</v>
      </c>
    </row>
    <row r="125" spans="1:22" x14ac:dyDescent="0.25">
      <c r="A125" t="s">
        <v>280</v>
      </c>
      <c r="B125" t="s">
        <v>596</v>
      </c>
      <c r="C125" s="94" t="s">
        <v>194</v>
      </c>
      <c r="D125" s="31">
        <v>43.99</v>
      </c>
      <c r="E125" s="37">
        <v>223</v>
      </c>
      <c r="F125">
        <v>9</v>
      </c>
      <c r="G125" s="69">
        <v>9810</v>
      </c>
      <c r="H125" s="55">
        <f>$G125/$G$144</f>
        <v>1.5052443495681894E-2</v>
      </c>
      <c r="I125" s="7">
        <v>45442</v>
      </c>
      <c r="J125" s="31">
        <v>34.65</v>
      </c>
      <c r="K125">
        <v>4.3</v>
      </c>
      <c r="L125">
        <v>20585</v>
      </c>
      <c r="M125" s="31">
        <v>9.34</v>
      </c>
      <c r="N125">
        <v>560</v>
      </c>
      <c r="O125">
        <v>6</v>
      </c>
      <c r="P125" t="s">
        <v>25</v>
      </c>
      <c r="Q125">
        <v>32</v>
      </c>
      <c r="R125" t="s">
        <v>510</v>
      </c>
      <c r="S125" t="s">
        <v>516</v>
      </c>
      <c r="T125" t="s">
        <v>597</v>
      </c>
      <c r="U125" t="s">
        <v>552</v>
      </c>
      <c r="V125" s="70" t="s">
        <v>598</v>
      </c>
    </row>
    <row r="126" spans="1:22" x14ac:dyDescent="0.25">
      <c r="A126" t="s">
        <v>330</v>
      </c>
      <c r="B126" t="s">
        <v>751</v>
      </c>
      <c r="C126" s="94" t="s">
        <v>194</v>
      </c>
      <c r="D126" s="31">
        <v>47.95</v>
      </c>
      <c r="E126" s="37">
        <v>119</v>
      </c>
      <c r="F126">
        <v>4</v>
      </c>
      <c r="G126" s="69">
        <v>5706</v>
      </c>
      <c r="H126" s="55">
        <f>$G126/$G$144</f>
        <v>8.7552744736351558E-3</v>
      </c>
      <c r="I126" s="7">
        <v>45372</v>
      </c>
      <c r="J126" s="31">
        <v>38.71</v>
      </c>
      <c r="K126">
        <v>4</v>
      </c>
      <c r="L126">
        <v>7088</v>
      </c>
      <c r="M126" s="31">
        <v>9.24</v>
      </c>
      <c r="N126">
        <v>1340</v>
      </c>
      <c r="O126">
        <v>7</v>
      </c>
      <c r="P126" t="s">
        <v>25</v>
      </c>
      <c r="Q126">
        <v>11</v>
      </c>
      <c r="R126" t="s">
        <v>510</v>
      </c>
      <c r="S126" t="s">
        <v>516</v>
      </c>
      <c r="T126" t="s">
        <v>752</v>
      </c>
      <c r="U126" t="s">
        <v>657</v>
      </c>
      <c r="V126" t="s">
        <v>753</v>
      </c>
    </row>
    <row r="127" spans="1:22" x14ac:dyDescent="0.25">
      <c r="A127" t="s">
        <v>941</v>
      </c>
      <c r="B127" t="s">
        <v>942</v>
      </c>
      <c r="C127" s="94" t="s">
        <v>194</v>
      </c>
      <c r="D127" s="31">
        <v>23.99</v>
      </c>
      <c r="E127" s="37">
        <v>118</v>
      </c>
      <c r="F127">
        <v>7</v>
      </c>
      <c r="G127" s="69">
        <v>2831</v>
      </c>
      <c r="H127" s="55">
        <f>$G127/$G$144</f>
        <v>4.3438804828007582E-3</v>
      </c>
      <c r="I127" s="7">
        <v>45436</v>
      </c>
      <c r="J127" s="31">
        <v>16.48</v>
      </c>
      <c r="K127">
        <v>4</v>
      </c>
      <c r="L127">
        <v>57302</v>
      </c>
      <c r="M127" s="31">
        <v>7.51</v>
      </c>
      <c r="N127">
        <v>734</v>
      </c>
      <c r="O127">
        <v>8</v>
      </c>
      <c r="P127" t="s">
        <v>25</v>
      </c>
      <c r="Q127">
        <v>56</v>
      </c>
      <c r="R127" t="s">
        <v>510</v>
      </c>
      <c r="S127" t="s">
        <v>516</v>
      </c>
      <c r="T127" t="s">
        <v>943</v>
      </c>
      <c r="U127" t="s">
        <v>545</v>
      </c>
      <c r="V127" s="70" t="s">
        <v>944</v>
      </c>
    </row>
    <row r="128" spans="1:22" x14ac:dyDescent="0.25">
      <c r="A128" t="s">
        <v>435</v>
      </c>
      <c r="B128" t="s">
        <v>684</v>
      </c>
      <c r="C128" s="94" t="s">
        <v>194</v>
      </c>
      <c r="D128" s="31">
        <v>42.04</v>
      </c>
      <c r="E128" s="37">
        <v>15</v>
      </c>
      <c r="F128">
        <v>1</v>
      </c>
      <c r="G128" s="69">
        <v>630.6</v>
      </c>
      <c r="H128" s="55">
        <f>$G128/$G$144</f>
        <v>9.675913219548423E-4</v>
      </c>
      <c r="I128" s="7">
        <v>42229</v>
      </c>
      <c r="J128" s="31">
        <v>32.840000000000003</v>
      </c>
      <c r="K128">
        <v>4.2</v>
      </c>
      <c r="L128">
        <v>9264</v>
      </c>
      <c r="M128" s="31">
        <v>9.1999999999999993</v>
      </c>
      <c r="N128">
        <v>13120</v>
      </c>
      <c r="O128">
        <v>7</v>
      </c>
      <c r="Q128">
        <v>36</v>
      </c>
      <c r="R128" t="s">
        <v>510</v>
      </c>
      <c r="S128" t="s">
        <v>516</v>
      </c>
      <c r="T128" t="s">
        <v>685</v>
      </c>
      <c r="U128" t="s">
        <v>686</v>
      </c>
      <c r="V128" t="s">
        <v>687</v>
      </c>
    </row>
    <row r="129" spans="1:22" x14ac:dyDescent="0.25">
      <c r="A129" t="s">
        <v>1040</v>
      </c>
      <c r="B129" t="s">
        <v>1041</v>
      </c>
      <c r="C129" s="94" t="s">
        <v>194</v>
      </c>
      <c r="D129" s="31">
        <v>79.08</v>
      </c>
      <c r="E129" s="37">
        <v>12</v>
      </c>
      <c r="G129" s="69">
        <v>948.96</v>
      </c>
      <c r="H129" s="55">
        <f>$G129/$G$144</f>
        <v>1.4560822405364211E-3</v>
      </c>
      <c r="I129" s="7">
        <v>45431</v>
      </c>
      <c r="J129" s="31">
        <v>67.209999999999994</v>
      </c>
      <c r="K129">
        <v>4.0999999999999996</v>
      </c>
      <c r="L129">
        <v>6233</v>
      </c>
      <c r="M129" s="31">
        <v>11.87</v>
      </c>
      <c r="N129">
        <v>10047</v>
      </c>
      <c r="O129">
        <v>7</v>
      </c>
      <c r="Q129">
        <v>7</v>
      </c>
      <c r="R129" t="s">
        <v>510</v>
      </c>
      <c r="S129" t="s">
        <v>516</v>
      </c>
      <c r="T129" t="s">
        <v>597</v>
      </c>
      <c r="U129" t="s">
        <v>1042</v>
      </c>
      <c r="V129" s="70" t="s">
        <v>1043</v>
      </c>
    </row>
    <row r="130" spans="1:22" x14ac:dyDescent="0.25">
      <c r="A130" t="s">
        <v>898</v>
      </c>
      <c r="B130" t="s">
        <v>899</v>
      </c>
      <c r="C130" s="94" t="s">
        <v>194</v>
      </c>
      <c r="D130" s="31">
        <v>54.99</v>
      </c>
      <c r="E130" s="37">
        <v>6</v>
      </c>
      <c r="G130" s="69">
        <v>329.94</v>
      </c>
      <c r="H130" s="55">
        <f>$G130/$G$144</f>
        <v>5.0625924637770481E-4</v>
      </c>
      <c r="I130" s="7">
        <v>45097</v>
      </c>
      <c r="J130" s="31">
        <v>44.86</v>
      </c>
      <c r="K130">
        <v>3.9</v>
      </c>
      <c r="L130">
        <v>622</v>
      </c>
      <c r="M130" s="31">
        <v>6.08</v>
      </c>
      <c r="N130">
        <v>10961</v>
      </c>
      <c r="O130">
        <v>7</v>
      </c>
      <c r="Q130">
        <v>1</v>
      </c>
      <c r="R130" t="s">
        <v>510</v>
      </c>
      <c r="S130" t="s">
        <v>516</v>
      </c>
      <c r="T130" t="s">
        <v>752</v>
      </c>
      <c r="U130" t="s">
        <v>882</v>
      </c>
      <c r="V130" t="s">
        <v>900</v>
      </c>
    </row>
    <row r="131" spans="1:22" x14ac:dyDescent="0.25">
      <c r="A131" t="s">
        <v>734</v>
      </c>
      <c r="B131" t="s">
        <v>735</v>
      </c>
      <c r="C131" t="s">
        <v>736</v>
      </c>
      <c r="D131" s="31">
        <v>36.880000000000003</v>
      </c>
      <c r="E131" s="37">
        <v>30</v>
      </c>
      <c r="F131">
        <v>1</v>
      </c>
      <c r="G131" s="69">
        <v>1106</v>
      </c>
      <c r="H131" s="55">
        <f>$G131/$G$144</f>
        <v>1.6970440883001198E-3</v>
      </c>
      <c r="I131" s="7">
        <v>45428</v>
      </c>
      <c r="J131" s="31">
        <v>30.53</v>
      </c>
      <c r="K131">
        <v>4.4000000000000004</v>
      </c>
      <c r="L131">
        <v>1213</v>
      </c>
      <c r="M131" s="31">
        <v>6.35</v>
      </c>
      <c r="N131">
        <v>9342</v>
      </c>
      <c r="O131">
        <v>7</v>
      </c>
      <c r="P131" t="s">
        <v>25</v>
      </c>
      <c r="Q131">
        <v>1</v>
      </c>
      <c r="R131" t="s">
        <v>510</v>
      </c>
      <c r="S131" t="s">
        <v>511</v>
      </c>
      <c r="V131" t="s">
        <v>737</v>
      </c>
    </row>
    <row r="132" spans="1:22" x14ac:dyDescent="0.25">
      <c r="A132" t="s">
        <v>787</v>
      </c>
      <c r="B132" t="s">
        <v>788</v>
      </c>
      <c r="C132" t="s">
        <v>789</v>
      </c>
      <c r="D132" s="31">
        <v>16.989999999999998</v>
      </c>
      <c r="E132" s="37">
        <v>25</v>
      </c>
      <c r="F132">
        <v>1</v>
      </c>
      <c r="G132" s="69">
        <v>424.75</v>
      </c>
      <c r="H132" s="55">
        <f>$G132/$G$144</f>
        <v>6.5173551221109935E-4</v>
      </c>
      <c r="I132" s="7">
        <v>45273</v>
      </c>
      <c r="J132" s="31">
        <v>12.38</v>
      </c>
      <c r="K132">
        <v>4.2</v>
      </c>
      <c r="L132">
        <v>1009</v>
      </c>
      <c r="M132" s="31">
        <v>7.61</v>
      </c>
      <c r="N132">
        <v>18297</v>
      </c>
      <c r="O132">
        <v>7</v>
      </c>
      <c r="P132" t="s">
        <v>25</v>
      </c>
      <c r="Q132">
        <v>1</v>
      </c>
      <c r="R132" t="s">
        <v>510</v>
      </c>
      <c r="S132" t="s">
        <v>516</v>
      </c>
      <c r="T132" t="s">
        <v>790</v>
      </c>
      <c r="U132" t="s">
        <v>564</v>
      </c>
      <c r="V132" t="s">
        <v>791</v>
      </c>
    </row>
    <row r="133" spans="1:22" x14ac:dyDescent="0.25">
      <c r="A133" t="s">
        <v>423</v>
      </c>
      <c r="B133" t="s">
        <v>688</v>
      </c>
      <c r="C133" s="95" t="s">
        <v>287</v>
      </c>
      <c r="D133" s="31">
        <v>39.99</v>
      </c>
      <c r="E133" s="37">
        <v>30</v>
      </c>
      <c r="F133">
        <v>1</v>
      </c>
      <c r="G133" s="69">
        <v>1200</v>
      </c>
      <c r="H133" s="55">
        <f>$G133/$G$144</f>
        <v>1.8412774918265314E-3</v>
      </c>
      <c r="I133" s="7">
        <v>43592</v>
      </c>
      <c r="J133" s="31">
        <v>30.94</v>
      </c>
      <c r="K133">
        <v>3.8</v>
      </c>
      <c r="L133">
        <v>488</v>
      </c>
      <c r="M133" s="31">
        <v>9.0500000000000007</v>
      </c>
      <c r="N133">
        <v>11299</v>
      </c>
      <c r="O133">
        <v>7</v>
      </c>
      <c r="P133" t="s">
        <v>25</v>
      </c>
      <c r="Q133">
        <v>1</v>
      </c>
      <c r="R133" t="s">
        <v>510</v>
      </c>
      <c r="S133" t="s">
        <v>516</v>
      </c>
      <c r="T133" t="s">
        <v>689</v>
      </c>
      <c r="U133" t="s">
        <v>523</v>
      </c>
      <c r="V133" t="s">
        <v>690</v>
      </c>
    </row>
    <row r="134" spans="1:22" x14ac:dyDescent="0.25">
      <c r="A134" s="81" t="s">
        <v>453</v>
      </c>
      <c r="B134" t="s">
        <v>641</v>
      </c>
      <c r="C134" s="95" t="s">
        <v>287</v>
      </c>
      <c r="D134" s="31">
        <v>79.989999999999995</v>
      </c>
      <c r="E134" s="37">
        <v>12</v>
      </c>
      <c r="G134" s="69">
        <v>959.88</v>
      </c>
      <c r="H134" s="55">
        <f>$G134/$G$144</f>
        <v>1.4728378657120425E-3</v>
      </c>
      <c r="I134" s="7">
        <v>45368</v>
      </c>
      <c r="J134" s="31">
        <v>67.31</v>
      </c>
      <c r="K134">
        <v>4.3</v>
      </c>
      <c r="L134">
        <v>79</v>
      </c>
      <c r="M134" s="31">
        <v>12.68</v>
      </c>
      <c r="N134">
        <v>11767</v>
      </c>
      <c r="O134">
        <v>7</v>
      </c>
      <c r="P134" t="s">
        <v>25</v>
      </c>
      <c r="Q134">
        <v>1</v>
      </c>
      <c r="R134" t="s">
        <v>510</v>
      </c>
      <c r="S134" t="s">
        <v>516</v>
      </c>
      <c r="T134" t="s">
        <v>642</v>
      </c>
      <c r="U134" t="s">
        <v>643</v>
      </c>
      <c r="V134" t="s">
        <v>644</v>
      </c>
    </row>
    <row r="135" spans="1:22" x14ac:dyDescent="0.25">
      <c r="A135" t="s">
        <v>667</v>
      </c>
      <c r="B135" t="s">
        <v>668</v>
      </c>
      <c r="C135" s="95" t="s">
        <v>287</v>
      </c>
      <c r="D135" s="31">
        <v>69.989999999999995</v>
      </c>
      <c r="E135" s="37">
        <v>8</v>
      </c>
      <c r="G135" s="69">
        <v>559.91999999999996</v>
      </c>
      <c r="H135" s="55">
        <f>$G135/$G$144</f>
        <v>8.5914007768625943E-4</v>
      </c>
      <c r="I135" s="7">
        <v>43839</v>
      </c>
      <c r="J135" s="31">
        <v>58.03</v>
      </c>
      <c r="K135">
        <v>4.3</v>
      </c>
      <c r="L135">
        <v>57</v>
      </c>
      <c r="M135" s="31">
        <v>11.96</v>
      </c>
      <c r="N135">
        <v>53317</v>
      </c>
      <c r="O135">
        <v>7</v>
      </c>
      <c r="P135" t="s">
        <v>25</v>
      </c>
      <c r="Q135">
        <v>1</v>
      </c>
      <c r="R135" t="s">
        <v>510</v>
      </c>
      <c r="S135" t="s">
        <v>516</v>
      </c>
      <c r="T135" t="s">
        <v>669</v>
      </c>
      <c r="U135" t="s">
        <v>670</v>
      </c>
      <c r="V135" t="s">
        <v>671</v>
      </c>
    </row>
    <row r="136" spans="1:22" x14ac:dyDescent="0.25">
      <c r="A136" s="81" t="s">
        <v>370</v>
      </c>
      <c r="B136" t="s">
        <v>627</v>
      </c>
      <c r="C136" s="96" t="s">
        <v>371</v>
      </c>
      <c r="D136" s="31">
        <v>14.99</v>
      </c>
      <c r="E136" s="37">
        <v>68</v>
      </c>
      <c r="F136">
        <v>4</v>
      </c>
      <c r="G136" s="69">
        <v>1019</v>
      </c>
      <c r="H136" s="55">
        <f>$G136/$G$144</f>
        <v>1.5635514701426963E-3</v>
      </c>
      <c r="I136" s="7">
        <v>45435</v>
      </c>
      <c r="J136" s="31">
        <v>8.1300000000000008</v>
      </c>
      <c r="K136">
        <v>3.3</v>
      </c>
      <c r="L136">
        <v>3</v>
      </c>
      <c r="M136" s="31">
        <v>6.86</v>
      </c>
      <c r="N136">
        <v>1491</v>
      </c>
      <c r="O136">
        <v>8</v>
      </c>
      <c r="P136" t="s">
        <v>25</v>
      </c>
      <c r="Q136">
        <v>1</v>
      </c>
      <c r="R136" t="s">
        <v>510</v>
      </c>
      <c r="S136" t="s">
        <v>516</v>
      </c>
      <c r="T136" t="s">
        <v>628</v>
      </c>
      <c r="U136" t="s">
        <v>560</v>
      </c>
      <c r="V136" s="70" t="s">
        <v>629</v>
      </c>
    </row>
    <row r="137" spans="1:22" x14ac:dyDescent="0.25">
      <c r="A137" s="81" t="s">
        <v>871</v>
      </c>
      <c r="B137" t="s">
        <v>872</v>
      </c>
      <c r="C137" s="96" t="s">
        <v>371</v>
      </c>
      <c r="D137" s="31">
        <v>15.99</v>
      </c>
      <c r="E137" s="37">
        <v>38</v>
      </c>
      <c r="F137">
        <v>1</v>
      </c>
      <c r="G137" s="69">
        <v>607.62</v>
      </c>
      <c r="H137" s="55">
        <f>$G137/$G$144</f>
        <v>9.3233085798636412E-4</v>
      </c>
      <c r="I137" s="7">
        <v>45394</v>
      </c>
      <c r="J137" s="31">
        <v>9.06</v>
      </c>
      <c r="K137">
        <v>2.8</v>
      </c>
      <c r="L137">
        <v>5</v>
      </c>
      <c r="M137" s="31">
        <v>6.93</v>
      </c>
      <c r="N137">
        <v>19355</v>
      </c>
      <c r="O137">
        <v>8</v>
      </c>
      <c r="P137" t="s">
        <v>25</v>
      </c>
      <c r="Q137">
        <v>2</v>
      </c>
      <c r="R137" t="s">
        <v>510</v>
      </c>
      <c r="S137" t="s">
        <v>516</v>
      </c>
      <c r="T137" t="s">
        <v>873</v>
      </c>
      <c r="U137" t="s">
        <v>560</v>
      </c>
      <c r="V137" t="s">
        <v>874</v>
      </c>
    </row>
    <row r="138" spans="1:22" x14ac:dyDescent="0.25">
      <c r="A138" t="s">
        <v>961</v>
      </c>
      <c r="B138" t="s">
        <v>962</v>
      </c>
      <c r="C138" t="s">
        <v>485</v>
      </c>
      <c r="D138" s="31">
        <v>27.99</v>
      </c>
      <c r="E138" s="37">
        <v>76</v>
      </c>
      <c r="F138">
        <v>3</v>
      </c>
      <c r="G138" s="69">
        <v>2127</v>
      </c>
      <c r="H138" s="55">
        <f>$G138/$G$144</f>
        <v>3.2636643542625268E-3</v>
      </c>
      <c r="I138" s="7">
        <v>44749</v>
      </c>
      <c r="J138" s="31">
        <v>26.46</v>
      </c>
      <c r="K138">
        <v>4.3</v>
      </c>
      <c r="L138">
        <v>28</v>
      </c>
      <c r="M138" s="31">
        <v>9.49</v>
      </c>
      <c r="N138">
        <v>5410</v>
      </c>
      <c r="O138">
        <v>7</v>
      </c>
      <c r="P138" t="s">
        <v>25</v>
      </c>
      <c r="Q138">
        <v>1</v>
      </c>
      <c r="R138" t="s">
        <v>510</v>
      </c>
      <c r="S138" t="s">
        <v>963</v>
      </c>
      <c r="T138" t="s">
        <v>964</v>
      </c>
      <c r="U138" t="s">
        <v>545</v>
      </c>
      <c r="V138" t="s">
        <v>965</v>
      </c>
    </row>
    <row r="139" spans="1:22" x14ac:dyDescent="0.25">
      <c r="A139" t="s">
        <v>927</v>
      </c>
      <c r="B139" t="s">
        <v>928</v>
      </c>
      <c r="C139" s="97" t="s">
        <v>929</v>
      </c>
      <c r="D139" s="31">
        <v>30</v>
      </c>
      <c r="E139" s="37">
        <v>47</v>
      </c>
      <c r="F139">
        <v>1</v>
      </c>
      <c r="G139" s="69">
        <v>1410</v>
      </c>
      <c r="H139" s="55">
        <f>$G139/$G$144</f>
        <v>2.1635010528961744E-3</v>
      </c>
      <c r="I139" s="7">
        <v>45449</v>
      </c>
      <c r="J139" s="31">
        <v>21.37</v>
      </c>
      <c r="K139">
        <v>3.8</v>
      </c>
      <c r="L139">
        <v>19297</v>
      </c>
      <c r="M139" s="31">
        <v>7.89</v>
      </c>
      <c r="N139">
        <v>5334</v>
      </c>
      <c r="O139">
        <v>5</v>
      </c>
      <c r="P139" t="s">
        <v>25</v>
      </c>
      <c r="Q139">
        <v>7</v>
      </c>
      <c r="R139" t="s">
        <v>510</v>
      </c>
      <c r="S139" t="s">
        <v>516</v>
      </c>
      <c r="T139" t="s">
        <v>930</v>
      </c>
      <c r="U139" t="s">
        <v>694</v>
      </c>
      <c r="V139" s="70" t="s">
        <v>931</v>
      </c>
    </row>
    <row r="140" spans="1:22" x14ac:dyDescent="0.25">
      <c r="A140" t="s">
        <v>1021</v>
      </c>
      <c r="B140" t="s">
        <v>1022</v>
      </c>
      <c r="C140" s="97" t="s">
        <v>929</v>
      </c>
      <c r="D140" s="31">
        <v>28.41</v>
      </c>
      <c r="E140" s="37">
        <v>10</v>
      </c>
      <c r="G140" s="69">
        <v>284.10000000000002</v>
      </c>
      <c r="H140" s="55">
        <f>$G140/$G$144</f>
        <v>4.3592244618993135E-4</v>
      </c>
      <c r="I140" s="7">
        <v>43250</v>
      </c>
      <c r="J140" s="31">
        <v>1.42</v>
      </c>
      <c r="K140">
        <v>3.7</v>
      </c>
      <c r="L140">
        <v>956</v>
      </c>
      <c r="M140" s="31">
        <v>26.99</v>
      </c>
      <c r="N140">
        <v>17069</v>
      </c>
      <c r="O140">
        <v>7</v>
      </c>
      <c r="Q140">
        <v>4</v>
      </c>
      <c r="R140" t="s">
        <v>510</v>
      </c>
      <c r="S140" t="s">
        <v>526</v>
      </c>
      <c r="T140" t="s">
        <v>1023</v>
      </c>
      <c r="U140" t="s">
        <v>1024</v>
      </c>
      <c r="V140" t="s">
        <v>1025</v>
      </c>
    </row>
    <row r="144" spans="1:22" x14ac:dyDescent="0.25">
      <c r="B144" s="102" t="s">
        <v>182</v>
      </c>
      <c r="E144" s="47">
        <f>SUM($E2:$E140)</f>
        <v>19439</v>
      </c>
      <c r="F144" s="37">
        <f>SUM($F2:$F140)</f>
        <v>719</v>
      </c>
      <c r="G144" s="74">
        <f>SUM($G2:G140)</f>
        <v>651721.42999999982</v>
      </c>
      <c r="J144" s="71">
        <f>SUM($J2:$J140)</f>
        <v>3763.7100000000014</v>
      </c>
      <c r="L144" s="37">
        <f>SUM($L2:$L140)</f>
        <v>792102</v>
      </c>
      <c r="Q144">
        <f>SUM($Q2:$Q140)</f>
        <v>1158</v>
      </c>
    </row>
    <row r="145" spans="2:17" x14ac:dyDescent="0.25">
      <c r="B145" s="102" t="s">
        <v>183</v>
      </c>
      <c r="D145" s="75">
        <f>GEOMEAN($D2:$D140)</f>
        <v>31.908722701886489</v>
      </c>
      <c r="E145" s="37">
        <f>GEOMEAN($E2:$E140)</f>
        <v>46.196839240164948</v>
      </c>
      <c r="F145" s="37">
        <f>GEOMEAN($F2:$F140)</f>
        <v>3.1618483120485017</v>
      </c>
      <c r="G145" s="69">
        <f>GEOMEAN($G2:$G140)</f>
        <v>1474.0705722558102</v>
      </c>
      <c r="H145" s="45">
        <f>GEOMEAN($H2:$H140)</f>
        <v>2.2618108050487316E-3</v>
      </c>
      <c r="I145" s="101" t="e">
        <f>GEOMEAN(#REF!)</f>
        <v>#REF!</v>
      </c>
      <c r="J145" s="72">
        <f>GEOMEAN($J2:$J140)</f>
        <v>22.427365311098175</v>
      </c>
      <c r="K145" s="76">
        <f>GEOMEAN($K2:$K140)</f>
        <v>3.8902599097520887</v>
      </c>
      <c r="L145" s="47">
        <f>GEOMEAN($L2:$L140)</f>
        <v>164.70685640710016</v>
      </c>
      <c r="M145" s="31">
        <f>GEOMEAN($M2:$M140)</f>
        <v>8.4796595420186129</v>
      </c>
      <c r="N145" s="73">
        <f>GEOMEAN($N2:$N140)</f>
        <v>4273.3873337832265</v>
      </c>
      <c r="O145" s="37">
        <f>GEOMEAN($O2:$O140)</f>
        <v>6.8276425509254377</v>
      </c>
      <c r="Q145" s="37">
        <f>GEOMEAN($Q2:$Q140)</f>
        <v>2.5095710049447582</v>
      </c>
    </row>
    <row r="147" spans="2:17" x14ac:dyDescent="0.25">
      <c r="B147" s="102" t="s">
        <v>184</v>
      </c>
    </row>
    <row r="148" spans="2:17" x14ac:dyDescent="0.25">
      <c r="B148" t="s">
        <v>186</v>
      </c>
    </row>
    <row r="150" spans="2:17" x14ac:dyDescent="0.25">
      <c r="B150" s="102" t="s">
        <v>185</v>
      </c>
    </row>
    <row r="151" spans="2:17" x14ac:dyDescent="0.25">
      <c r="B151" t="s">
        <v>187</v>
      </c>
    </row>
    <row r="152" spans="2:17" x14ac:dyDescent="0.25">
      <c r="B152" t="s">
        <v>191</v>
      </c>
    </row>
  </sheetData>
  <sortState xmlns:xlrd2="http://schemas.microsoft.com/office/spreadsheetml/2017/richdata2" ref="A2:V140">
    <sortCondition descending="1" ref="G6:G140"/>
  </sortState>
  <conditionalFormatting sqref="D2:D140">
    <cfRule type="colorScale" priority="66">
      <colorScale>
        <cfvo type="min"/>
        <cfvo type="percentile" val="50"/>
        <cfvo type="max"/>
        <color rgb="FFF8696B"/>
        <color rgb="FFFCFCFF"/>
        <color rgb="FF63BE7B"/>
      </colorScale>
    </cfRule>
  </conditionalFormatting>
  <conditionalFormatting sqref="E2:E140">
    <cfRule type="colorScale" priority="42">
      <colorScale>
        <cfvo type="min"/>
        <cfvo type="percentile" val="50"/>
        <cfvo type="max"/>
        <color rgb="FF5A8AC6"/>
        <color rgb="FFFCFCFF"/>
        <color rgb="FFF8696B"/>
      </colorScale>
    </cfRule>
  </conditionalFormatting>
  <conditionalFormatting sqref="F2:F86">
    <cfRule type="colorScale" priority="44">
      <colorScale>
        <cfvo type="min"/>
        <cfvo type="percentile" val="50"/>
        <cfvo type="max"/>
        <color rgb="FF5A8AC6"/>
        <color rgb="FFFCFCFF"/>
        <color rgb="FFF8696B"/>
      </colorScale>
    </cfRule>
  </conditionalFormatting>
  <conditionalFormatting sqref="F2:F140">
    <cfRule type="colorScale" priority="48">
      <colorScale>
        <cfvo type="min"/>
        <cfvo type="percentile" val="50"/>
        <cfvo type="max"/>
        <color rgb="FF5A8AC6"/>
        <color rgb="FFFCFCFF"/>
        <color rgb="FFF8696B"/>
      </colorScale>
    </cfRule>
  </conditionalFormatting>
  <conditionalFormatting sqref="F87:F140">
    <cfRule type="colorScale" priority="12">
      <colorScale>
        <cfvo type="min"/>
        <cfvo type="percentile" val="50"/>
        <cfvo type="max"/>
        <color rgb="FF5A8AC6"/>
        <color rgb="FFFCFCFF"/>
        <color rgb="FFF8696B"/>
      </colorScale>
    </cfRule>
  </conditionalFormatting>
  <conditionalFormatting sqref="G2:G140">
    <cfRule type="colorScale" priority="46">
      <colorScale>
        <cfvo type="min"/>
        <cfvo type="percentile" val="50"/>
        <cfvo type="max"/>
        <color rgb="FF5A8AC6"/>
        <color rgb="FFFCFCFF"/>
        <color rgb="FFF8696B"/>
      </colorScale>
    </cfRule>
  </conditionalFormatting>
  <conditionalFormatting sqref="H2:H140">
    <cfRule type="colorScale" priority="60">
      <colorScale>
        <cfvo type="min"/>
        <cfvo type="percentile" val="50"/>
        <cfvo type="max"/>
        <color rgb="FF5A8AC6"/>
        <color rgb="FFFCFCFF"/>
        <color rgb="FFF8696B"/>
      </colorScale>
    </cfRule>
  </conditionalFormatting>
  <conditionalFormatting sqref="I2:I140">
    <cfRule type="colorScale" priority="62">
      <colorScale>
        <cfvo type="min"/>
        <cfvo type="percentile" val="50"/>
        <cfvo type="max"/>
        <color rgb="FF5A8AC6"/>
        <color rgb="FFFCFCFF"/>
        <color rgb="FFF8696B"/>
      </colorScale>
    </cfRule>
  </conditionalFormatting>
  <conditionalFormatting sqref="K2:K140">
    <cfRule type="colorScale" priority="50">
      <colorScale>
        <cfvo type="min"/>
        <cfvo type="percentile" val="50"/>
        <cfvo type="max"/>
        <color rgb="FFF8696B"/>
        <color rgb="FFFCFCFF"/>
        <color rgb="FF63BE7B"/>
      </colorScale>
    </cfRule>
  </conditionalFormatting>
  <conditionalFormatting sqref="L2:L140">
    <cfRule type="colorScale" priority="52">
      <colorScale>
        <cfvo type="min"/>
        <cfvo type="percentile" val="50"/>
        <cfvo type="max"/>
        <color rgb="FF5A8AC6"/>
        <color rgb="FFFCFCFF"/>
        <color rgb="FFF8696B"/>
      </colorScale>
    </cfRule>
  </conditionalFormatting>
  <conditionalFormatting sqref="M2:M140">
    <cfRule type="colorScale" priority="64">
      <colorScale>
        <cfvo type="min"/>
        <cfvo type="percentile" val="50"/>
        <cfvo type="max"/>
        <color rgb="FF63BE7B"/>
        <color rgb="FFFFEB84"/>
        <color rgb="FFF8696B"/>
      </colorScale>
    </cfRule>
  </conditionalFormatting>
  <conditionalFormatting sqref="N2:N140">
    <cfRule type="colorScale" priority="54">
      <colorScale>
        <cfvo type="min"/>
        <cfvo type="percentile" val="50"/>
        <cfvo type="max"/>
        <color rgb="FFF8696B"/>
        <color rgb="FFFCFCFF"/>
        <color rgb="FF5A8AC6"/>
      </colorScale>
    </cfRule>
  </conditionalFormatting>
  <conditionalFormatting sqref="O2:O140">
    <cfRule type="colorScale" priority="56">
      <colorScale>
        <cfvo type="min"/>
        <cfvo type="percentile" val="50"/>
        <cfvo type="max"/>
        <color rgb="FFF8696B"/>
        <color rgb="FFFCFCFF"/>
        <color rgb="FF63BE7B"/>
      </colorScale>
    </cfRule>
  </conditionalFormatting>
  <conditionalFormatting sqref="Q2:Q140">
    <cfRule type="colorScale" priority="58">
      <colorScale>
        <cfvo type="min"/>
        <cfvo type="max"/>
        <color rgb="FFFCFCFF"/>
        <color rgb="FFF8696B"/>
      </colorScale>
    </cfRule>
  </conditionalFormatting>
  <hyperlinks>
    <hyperlink ref="V117" r:id="rId1" xr:uid="{66135D9A-1705-4505-9FD6-FAF31BD670E3}"/>
    <hyperlink ref="V118" r:id="rId2" xr:uid="{A9D7D3D8-B91B-4BC8-B5CE-AFC61364D2F5}"/>
    <hyperlink ref="V26" r:id="rId3" xr:uid="{2B44DC8C-F596-4562-892A-09F74FABC43C}"/>
    <hyperlink ref="V136" r:id="rId4" xr:uid="{490AA409-FD39-4834-9D4F-CDB5EFA28367}"/>
    <hyperlink ref="V50" r:id="rId5" xr:uid="{A3DAE6F3-0DC5-469E-8364-84A93DCC0D87}"/>
    <hyperlink ref="V51" r:id="rId6" xr:uid="{BBC9E180-E165-413F-A672-1426DBB9151B}"/>
    <hyperlink ref="V52" r:id="rId7" xr:uid="{688E80DA-01AA-40C6-B80E-7A04090602AA}"/>
    <hyperlink ref="V54" r:id="rId8" xr:uid="{703ACB33-C80B-489B-86D9-5284FB0B4528}"/>
    <hyperlink ref="V55" r:id="rId9" xr:uid="{229146A4-0724-4BA1-982E-1C0C85B4BF44}"/>
    <hyperlink ref="V53" r:id="rId10" xr:uid="{7AFB76A0-2BCF-4588-85A1-DE00D3BB8363}"/>
    <hyperlink ref="V56" r:id="rId11" xr:uid="{9090A88A-AE55-44DB-97EA-A66AC7D14A58}"/>
    <hyperlink ref="V57" r:id="rId12" xr:uid="{96085C30-FC9C-444B-B4C6-9DA5C7942731}"/>
    <hyperlink ref="V58" r:id="rId13" xr:uid="{D823F295-D1BB-4C9E-A017-241F6FA92D03}"/>
    <hyperlink ref="V59" r:id="rId14" xr:uid="{67C55EB0-4CC9-490C-89FD-FEC170F37AF7}"/>
    <hyperlink ref="V60" r:id="rId15" xr:uid="{99D36FAB-FF19-4796-B3EB-C128FBA855EF}"/>
    <hyperlink ref="V61" r:id="rId16" xr:uid="{9EDB1B5E-0BC8-41F2-9DBC-C4462D131F74}"/>
    <hyperlink ref="V102" r:id="rId17" xr:uid="{C74B24F0-C46C-4718-A538-A357BFFB5552}"/>
    <hyperlink ref="V124" r:id="rId18" xr:uid="{9609AC9C-52DC-4809-BCB2-5DE307779E49}"/>
    <hyperlink ref="V37" r:id="rId19" xr:uid="{ECC4C8CB-4779-4048-89B7-42136B4A286E}"/>
    <hyperlink ref="V63" r:id="rId20" xr:uid="{6A1839C5-0CF7-4AFD-BBF0-9D72E16EC55A}"/>
    <hyperlink ref="V34" r:id="rId21" xr:uid="{C5E1883A-4FC9-4726-B883-EC1C1E1AA446}"/>
    <hyperlink ref="V86" r:id="rId22" xr:uid="{DF21D0BF-0B92-4AAA-B35A-C0FA2DB717C0}"/>
    <hyperlink ref="V13" r:id="rId23" xr:uid="{88BC6F6D-EF7D-432A-BA62-D51028702685}"/>
    <hyperlink ref="V112" r:id="rId24" xr:uid="{3E01B432-1456-447E-9D65-4686E581724C}"/>
    <hyperlink ref="V6" r:id="rId25" xr:uid="{8F106F28-2D10-4937-96EF-D9265C3C1000}"/>
    <hyperlink ref="V69" r:id="rId26" xr:uid="{5DC4B972-D1BA-4B31-8F9B-B6729565DEDB}"/>
    <hyperlink ref="V38" r:id="rId27" xr:uid="{815EEE22-E94A-467A-9C5F-8ED2913AC547}"/>
    <hyperlink ref="V104" r:id="rId28" xr:uid="{818EDB52-51A6-4C55-94C4-CFCFBFEA68C0}"/>
    <hyperlink ref="V23" r:id="rId29" xr:uid="{CF1E15EF-EBCC-4F27-A94F-BD396B966913}"/>
    <hyperlink ref="V139" r:id="rId30" xr:uid="{4A2E44FF-2A96-4E3C-BFB1-D3C0B5AC5906}"/>
    <hyperlink ref="V18" r:id="rId31" xr:uid="{EE2C7752-BD06-40A3-98D0-65F7F910B7DB}"/>
    <hyperlink ref="V82" r:id="rId32" xr:uid="{5BC59D73-E77E-42D6-A6A6-419F60EBEE46}"/>
    <hyperlink ref="V125" r:id="rId33" xr:uid="{346729D3-7160-4067-90E9-C0424B0234F6}"/>
    <hyperlink ref="V127" r:id="rId34" xr:uid="{401D4493-539E-4B6A-B3B8-B4A6D87B7B04}"/>
    <hyperlink ref="V114" r:id="rId35" xr:uid="{C8CF76C8-88F0-42DF-A3B2-EBE07734F85E}"/>
    <hyperlink ref="V101" r:id="rId36" xr:uid="{67BE38CB-2760-42CF-BD49-0F19EFD09509}"/>
    <hyperlink ref="V4" r:id="rId37" xr:uid="{5BCC1D42-66DC-4ED4-A238-7C8EA760EEC9}"/>
    <hyperlink ref="V116" r:id="rId38" xr:uid="{DB7F8BBB-ED35-4D4C-B136-52C68EF58F1E}"/>
    <hyperlink ref="V129" r:id="rId39" xr:uid="{BEE1BE05-8834-48BC-8FD5-12F4B3188DBD}"/>
    <hyperlink ref="V97" r:id="rId40" xr:uid="{12A54E00-0DE9-4C67-8B23-331DDCB2648F}"/>
    <hyperlink ref="V98" r:id="rId41" xr:uid="{4C6CCDF7-3F05-4B8B-B779-312A9FD8B503}"/>
    <hyperlink ref="V99" r:id="rId42" xr:uid="{42F64DE5-A642-4FAC-A408-6C022C64AD25}"/>
    <hyperlink ref="V96" r:id="rId43" xr:uid="{5C0F89AD-5AB4-4A67-AD35-27B51E17B890}"/>
    <hyperlink ref="V122" r:id="rId44" xr:uid="{82A163F0-3546-4FC8-9E10-C648ADEB4C2B}"/>
    <hyperlink ref="V73" r:id="rId45" xr:uid="{237B8886-0657-462E-B03D-8900775CC1E1}"/>
    <hyperlink ref="V119" r:id="rId46" xr:uid="{ADAD13B7-8B73-4401-BAA3-8BF6F91C2938}"/>
    <hyperlink ref="V27" r:id="rId47" xr:uid="{3BA0E20E-D5CC-4528-9F5D-EBC0FB064E0C}"/>
  </hyperlinks>
  <pageMargins left="0.7" right="0.7" top="0.75" bottom="0.75" header="0.3" footer="0.3"/>
  <tableParts count="1">
    <tablePart r:id="rId4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6487-0023-4E84-A765-178E9283DEFB}">
  <dimension ref="A1"/>
  <sheetViews>
    <sheetView workbookViewId="0">
      <selection activeCell="N50" sqref="N50"/>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DC38-FBDB-45C5-B1F7-B02D6EC00C45}">
  <dimension ref="A12:V12"/>
  <sheetViews>
    <sheetView workbookViewId="0">
      <selection activeCell="N50" sqref="N50"/>
    </sheetView>
  </sheetViews>
  <sheetFormatPr defaultRowHeight="15" x14ac:dyDescent="0.25"/>
  <sheetData>
    <row r="12" spans="1:22" x14ac:dyDescent="0.25">
      <c r="A12" t="s">
        <v>449</v>
      </c>
      <c r="B12" t="s">
        <v>448</v>
      </c>
      <c r="C12" t="s">
        <v>450</v>
      </c>
      <c r="D12" s="50">
        <v>151.91999999999999</v>
      </c>
      <c r="E12" s="31">
        <v>1823.04</v>
      </c>
      <c r="F12" s="37">
        <v>12</v>
      </c>
      <c r="G12" s="55">
        <f>E12/'repeteur wifi DD'!$E$64</f>
        <v>3.2351357778699101E-3</v>
      </c>
      <c r="H12" s="37">
        <v>15584</v>
      </c>
      <c r="I12" s="7">
        <v>45245</v>
      </c>
      <c r="J12" t="s">
        <v>78</v>
      </c>
      <c r="K12">
        <v>5.92</v>
      </c>
      <c r="L12">
        <v>17</v>
      </c>
      <c r="M12">
        <v>4</v>
      </c>
      <c r="N12">
        <v>171</v>
      </c>
      <c r="O12">
        <v>5</v>
      </c>
      <c r="P12">
        <v>6</v>
      </c>
      <c r="Q12" t="s">
        <v>79</v>
      </c>
      <c r="R12" t="s">
        <v>26</v>
      </c>
      <c r="S12">
        <v>1.39</v>
      </c>
      <c r="T12" t="s">
        <v>451</v>
      </c>
      <c r="U12" t="s">
        <v>81</v>
      </c>
      <c r="V12"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33522-74C5-4892-90E3-39B4E3EE3E85}">
  <dimension ref="A6:V13"/>
  <sheetViews>
    <sheetView workbookViewId="0">
      <selection activeCell="N50" sqref="N50"/>
    </sheetView>
  </sheetViews>
  <sheetFormatPr defaultRowHeight="15" x14ac:dyDescent="0.25"/>
  <sheetData>
    <row r="6" spans="1:22" x14ac:dyDescent="0.25">
      <c r="A6" t="s">
        <v>286</v>
      </c>
      <c r="B6" t="s">
        <v>285</v>
      </c>
      <c r="C6" t="s">
        <v>287</v>
      </c>
      <c r="D6" s="50">
        <v>219.99</v>
      </c>
      <c r="E6" s="31">
        <v>43778.01</v>
      </c>
      <c r="F6" s="37">
        <v>199</v>
      </c>
      <c r="G6" s="55">
        <f>E6/'repeteur wifi DD'!$E$64</f>
        <v>7.7687711972829282E-2</v>
      </c>
      <c r="H6" s="37">
        <v>683</v>
      </c>
      <c r="I6" s="7">
        <v>45365</v>
      </c>
      <c r="J6" t="s">
        <v>24</v>
      </c>
      <c r="K6">
        <v>9.3699999999999992</v>
      </c>
      <c r="L6">
        <v>1</v>
      </c>
      <c r="M6">
        <v>4.3</v>
      </c>
      <c r="N6">
        <v>99</v>
      </c>
      <c r="O6">
        <v>13</v>
      </c>
      <c r="P6">
        <v>6</v>
      </c>
      <c r="Q6" t="s">
        <v>25</v>
      </c>
      <c r="R6" t="s">
        <v>26</v>
      </c>
      <c r="S6">
        <v>5.51</v>
      </c>
      <c r="T6" t="s">
        <v>288</v>
      </c>
      <c r="U6" t="s">
        <v>289</v>
      </c>
      <c r="V6" t="s">
        <v>196</v>
      </c>
    </row>
    <row r="7" spans="1:22" x14ac:dyDescent="0.25">
      <c r="A7" t="s">
        <v>297</v>
      </c>
      <c r="B7" t="s">
        <v>296</v>
      </c>
      <c r="C7" t="s">
        <v>287</v>
      </c>
      <c r="D7" s="50">
        <v>129.99</v>
      </c>
      <c r="E7" s="31">
        <v>21968.31</v>
      </c>
      <c r="F7" s="37">
        <v>169</v>
      </c>
      <c r="G7" s="55">
        <f>E7/'repeteur wifi DD'!$E$64</f>
        <v>3.8984589290601043E-2</v>
      </c>
      <c r="H7" s="37">
        <v>1239</v>
      </c>
      <c r="I7" s="7">
        <v>44395</v>
      </c>
      <c r="J7" t="s">
        <v>24</v>
      </c>
      <c r="K7">
        <v>6.28</v>
      </c>
      <c r="L7">
        <v>2</v>
      </c>
      <c r="M7">
        <v>4</v>
      </c>
      <c r="N7">
        <v>393</v>
      </c>
      <c r="O7">
        <v>10</v>
      </c>
      <c r="P7">
        <v>7</v>
      </c>
      <c r="Q7" t="s">
        <v>25</v>
      </c>
      <c r="R7" t="s">
        <v>26</v>
      </c>
      <c r="S7">
        <v>1.59</v>
      </c>
      <c r="T7" t="s">
        <v>298</v>
      </c>
      <c r="U7" t="s">
        <v>289</v>
      </c>
      <c r="V7" t="s">
        <v>196</v>
      </c>
    </row>
    <row r="8" spans="1:22" x14ac:dyDescent="0.25">
      <c r="A8" t="s">
        <v>349</v>
      </c>
      <c r="B8" t="s">
        <v>348</v>
      </c>
      <c r="C8" t="s">
        <v>287</v>
      </c>
      <c r="D8" s="50">
        <v>195</v>
      </c>
      <c r="E8" s="31">
        <v>17745</v>
      </c>
      <c r="F8" s="37">
        <v>91</v>
      </c>
      <c r="G8" s="55">
        <f>E8/'repeteur wifi DD'!$E$64</f>
        <v>3.1489975194346556E-2</v>
      </c>
      <c r="H8" s="37">
        <v>4868</v>
      </c>
      <c r="I8" s="7">
        <v>45000</v>
      </c>
      <c r="J8" t="s">
        <v>24</v>
      </c>
      <c r="K8">
        <v>9.5500000000000007</v>
      </c>
      <c r="L8">
        <v>1</v>
      </c>
      <c r="M8">
        <v>4.2</v>
      </c>
      <c r="N8">
        <v>241</v>
      </c>
      <c r="O8">
        <v>11</v>
      </c>
      <c r="P8">
        <v>8</v>
      </c>
      <c r="Q8" t="s">
        <v>25</v>
      </c>
      <c r="R8" t="s">
        <v>26</v>
      </c>
      <c r="S8">
        <v>5.35</v>
      </c>
      <c r="T8" t="s">
        <v>350</v>
      </c>
      <c r="U8" t="s">
        <v>289</v>
      </c>
      <c r="V8" t="s">
        <v>196</v>
      </c>
    </row>
    <row r="9" spans="1:22" x14ac:dyDescent="0.25">
      <c r="A9" t="s">
        <v>341</v>
      </c>
      <c r="B9" t="s">
        <v>340</v>
      </c>
      <c r="C9" t="s">
        <v>287</v>
      </c>
      <c r="D9" s="50">
        <v>78.989999999999995</v>
      </c>
      <c r="E9" s="31">
        <v>8372.94</v>
      </c>
      <c r="F9" s="37">
        <v>106</v>
      </c>
      <c r="G9" s="55" t="e">
        <f>E9/$E$76</f>
        <v>#DIV/0!</v>
      </c>
      <c r="H9" s="37">
        <v>2949</v>
      </c>
      <c r="I9" s="7">
        <v>44666</v>
      </c>
      <c r="J9" t="s">
        <v>24</v>
      </c>
      <c r="K9">
        <v>4.74</v>
      </c>
      <c r="L9">
        <v>1</v>
      </c>
      <c r="M9">
        <v>3.8</v>
      </c>
      <c r="N9">
        <v>326</v>
      </c>
      <c r="O9">
        <v>5</v>
      </c>
      <c r="P9">
        <v>9</v>
      </c>
      <c r="Q9" t="s">
        <v>25</v>
      </c>
      <c r="R9" t="s">
        <v>26</v>
      </c>
      <c r="S9">
        <v>1.06</v>
      </c>
      <c r="T9" t="s">
        <v>342</v>
      </c>
      <c r="U9" t="s">
        <v>289</v>
      </c>
      <c r="V9" t="s">
        <v>196</v>
      </c>
    </row>
    <row r="10" spans="1:22" x14ac:dyDescent="0.25">
      <c r="A10" t="s">
        <v>405</v>
      </c>
      <c r="B10" t="s">
        <v>404</v>
      </c>
      <c r="C10" t="s">
        <v>287</v>
      </c>
      <c r="D10" s="50">
        <v>199</v>
      </c>
      <c r="E10" s="31">
        <v>7960</v>
      </c>
      <c r="F10" s="37">
        <v>40</v>
      </c>
      <c r="G10" s="55">
        <f>E10/'repeteur wifi DD'!$E$64</f>
        <v>1.4125680616906092E-2</v>
      </c>
      <c r="H10" s="37">
        <v>12054</v>
      </c>
      <c r="I10" s="7">
        <v>45019</v>
      </c>
      <c r="J10" t="s">
        <v>24</v>
      </c>
      <c r="K10">
        <v>9.3699999999999992</v>
      </c>
      <c r="L10">
        <v>1</v>
      </c>
      <c r="M10">
        <v>4</v>
      </c>
      <c r="N10">
        <v>73</v>
      </c>
      <c r="O10">
        <v>6</v>
      </c>
      <c r="P10">
        <v>8</v>
      </c>
      <c r="Q10" t="s">
        <v>25</v>
      </c>
      <c r="R10" t="s">
        <v>26</v>
      </c>
      <c r="S10">
        <v>5.45</v>
      </c>
      <c r="T10" t="s">
        <v>406</v>
      </c>
      <c r="U10" t="s">
        <v>407</v>
      </c>
      <c r="V10" t="s">
        <v>196</v>
      </c>
    </row>
    <row r="11" spans="1:22" x14ac:dyDescent="0.25">
      <c r="A11" t="s">
        <v>439</v>
      </c>
      <c r="B11" t="s">
        <v>438</v>
      </c>
      <c r="C11" t="s">
        <v>440</v>
      </c>
      <c r="D11" s="50">
        <v>139.99</v>
      </c>
      <c r="E11" s="31">
        <v>2099.85</v>
      </c>
      <c r="F11" s="37">
        <v>15</v>
      </c>
      <c r="G11" s="55">
        <f>E11/'repeteur wifi DD'!$E$64</f>
        <v>3.7263580959058114E-3</v>
      </c>
      <c r="H11" s="37">
        <v>10879</v>
      </c>
      <c r="I11" s="7">
        <v>44542</v>
      </c>
      <c r="J11" t="s">
        <v>24</v>
      </c>
      <c r="K11">
        <v>6.4</v>
      </c>
      <c r="L11">
        <v>1</v>
      </c>
      <c r="M11">
        <v>3.9</v>
      </c>
      <c r="N11">
        <v>176</v>
      </c>
      <c r="O11">
        <v>4</v>
      </c>
      <c r="P11">
        <v>8</v>
      </c>
      <c r="Q11" t="s">
        <v>25</v>
      </c>
      <c r="R11" t="s">
        <v>26</v>
      </c>
      <c r="S11">
        <v>1.59</v>
      </c>
      <c r="T11" t="s">
        <v>441</v>
      </c>
      <c r="U11" t="s">
        <v>442</v>
      </c>
      <c r="V11" t="s">
        <v>196</v>
      </c>
    </row>
    <row r="12" spans="1:22" x14ac:dyDescent="0.25">
      <c r="A12" t="s">
        <v>456</v>
      </c>
      <c r="B12" t="s">
        <v>455</v>
      </c>
      <c r="C12" t="s">
        <v>287</v>
      </c>
      <c r="D12" s="50">
        <v>125.99</v>
      </c>
      <c r="E12" s="31">
        <v>1007.92</v>
      </c>
      <c r="F12" s="37">
        <v>8</v>
      </c>
      <c r="G12" s="55">
        <f>E12/'repeteur wifi DD'!$E$64</f>
        <v>1.7886376893708528E-3</v>
      </c>
      <c r="H12" s="37">
        <v>11900</v>
      </c>
      <c r="I12" s="7">
        <v>43720</v>
      </c>
      <c r="J12" t="s">
        <v>24</v>
      </c>
      <c r="K12">
        <v>6.28</v>
      </c>
      <c r="L12">
        <v>1</v>
      </c>
      <c r="M12">
        <v>3.9</v>
      </c>
      <c r="N12">
        <v>289</v>
      </c>
      <c r="O12">
        <v>4</v>
      </c>
      <c r="P12">
        <v>13</v>
      </c>
      <c r="Q12" t="s">
        <v>25</v>
      </c>
      <c r="R12" t="s">
        <v>26</v>
      </c>
      <c r="S12">
        <v>1.72</v>
      </c>
      <c r="T12" t="s">
        <v>457</v>
      </c>
      <c r="U12" t="s">
        <v>289</v>
      </c>
      <c r="V12" t="s">
        <v>196</v>
      </c>
    </row>
    <row r="13" spans="1:22" x14ac:dyDescent="0.25">
      <c r="A13" t="s">
        <v>459</v>
      </c>
      <c r="B13" t="s">
        <v>458</v>
      </c>
      <c r="C13" t="s">
        <v>460</v>
      </c>
      <c r="D13" s="50">
        <v>109.99</v>
      </c>
      <c r="E13" s="31">
        <v>879.92</v>
      </c>
      <c r="F13" s="37">
        <v>8</v>
      </c>
      <c r="G13" s="55">
        <f>E13/'repeteur wifi DD'!$E$64</f>
        <v>1.5614910663854281E-3</v>
      </c>
      <c r="H13" s="37">
        <v>22749</v>
      </c>
      <c r="I13" s="7">
        <v>45162</v>
      </c>
      <c r="J13" t="s">
        <v>24</v>
      </c>
      <c r="K13">
        <v>6.28</v>
      </c>
      <c r="L13">
        <v>1</v>
      </c>
      <c r="M13">
        <v>3.5</v>
      </c>
      <c r="N13">
        <v>17</v>
      </c>
      <c r="O13">
        <v>4</v>
      </c>
      <c r="P13">
        <v>13</v>
      </c>
      <c r="Q13" t="s">
        <v>25</v>
      </c>
      <c r="R13" t="s">
        <v>26</v>
      </c>
      <c r="S13">
        <v>1.63</v>
      </c>
      <c r="T13" t="s">
        <v>461</v>
      </c>
      <c r="U13" t="s">
        <v>462</v>
      </c>
      <c r="V13"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C50A0-20F4-4B04-888B-6286A1F92751}">
  <dimension ref="A7:V11"/>
  <sheetViews>
    <sheetView workbookViewId="0">
      <selection activeCell="M33" sqref="M33"/>
    </sheetView>
  </sheetViews>
  <sheetFormatPr defaultRowHeight="15" x14ac:dyDescent="0.25"/>
  <sheetData>
    <row r="7" spans="1:22" x14ac:dyDescent="0.25">
      <c r="A7" t="s">
        <v>338</v>
      </c>
      <c r="B7" t="s">
        <v>337</v>
      </c>
      <c r="C7" t="s">
        <v>206</v>
      </c>
      <c r="D7" s="50">
        <v>89.99</v>
      </c>
      <c r="E7" s="31">
        <v>9718.92</v>
      </c>
      <c r="F7" s="37">
        <v>108</v>
      </c>
      <c r="G7" s="55" t="e">
        <f>E7/$E$77</f>
        <v>#DIV/0!</v>
      </c>
      <c r="H7" s="37">
        <v>8244</v>
      </c>
      <c r="I7" s="7">
        <v>45303</v>
      </c>
      <c r="J7" t="s">
        <v>78</v>
      </c>
      <c r="K7">
        <v>6.97</v>
      </c>
      <c r="L7">
        <v>1</v>
      </c>
      <c r="M7">
        <v>4.4000000000000004</v>
      </c>
      <c r="N7">
        <v>1553</v>
      </c>
      <c r="P7">
        <v>6</v>
      </c>
      <c r="Q7" t="s">
        <v>79</v>
      </c>
      <c r="R7" t="s">
        <v>26</v>
      </c>
      <c r="S7">
        <v>2.1800000000000002</v>
      </c>
      <c r="T7" t="s">
        <v>339</v>
      </c>
      <c r="U7" t="s">
        <v>81</v>
      </c>
      <c r="V7" t="s">
        <v>217</v>
      </c>
    </row>
    <row r="8" spans="1:22" x14ac:dyDescent="0.25">
      <c r="A8" t="s">
        <v>381</v>
      </c>
      <c r="B8" t="s">
        <v>380</v>
      </c>
      <c r="C8" t="s">
        <v>197</v>
      </c>
      <c r="D8" s="50">
        <v>110.89</v>
      </c>
      <c r="E8" s="31">
        <v>6875.18</v>
      </c>
      <c r="F8" s="37">
        <v>62</v>
      </c>
      <c r="G8" s="55">
        <f>E8/'repeteur wifi DD'!$E$64</f>
        <v>1.2200577495444778E-2</v>
      </c>
      <c r="H8" s="37">
        <v>3990</v>
      </c>
      <c r="I8" s="7">
        <v>43051</v>
      </c>
      <c r="J8" t="s">
        <v>78</v>
      </c>
      <c r="K8">
        <v>6.82</v>
      </c>
      <c r="L8">
        <v>66</v>
      </c>
      <c r="M8">
        <v>4.3</v>
      </c>
      <c r="N8">
        <v>6433</v>
      </c>
      <c r="O8">
        <v>40</v>
      </c>
      <c r="P8">
        <v>7</v>
      </c>
      <c r="Q8" t="s">
        <v>79</v>
      </c>
      <c r="R8" t="s">
        <v>26</v>
      </c>
      <c r="S8">
        <v>3.62</v>
      </c>
      <c r="T8" t="s">
        <v>382</v>
      </c>
      <c r="U8" t="s">
        <v>81</v>
      </c>
      <c r="V8" t="s">
        <v>217</v>
      </c>
    </row>
    <row r="9" spans="1:22" x14ac:dyDescent="0.25">
      <c r="A9" t="s">
        <v>359</v>
      </c>
      <c r="B9" t="s">
        <v>358</v>
      </c>
      <c r="C9" t="s">
        <v>206</v>
      </c>
      <c r="D9" s="50">
        <v>84.99</v>
      </c>
      <c r="E9" s="31">
        <v>6544.23</v>
      </c>
      <c r="F9" s="37">
        <v>77</v>
      </c>
      <c r="G9" s="55">
        <f>E9/'repeteur wifi DD'!$E$64</f>
        <v>1.1613279254218008E-2</v>
      </c>
      <c r="H9" s="37">
        <v>1447</v>
      </c>
      <c r="I9" s="7">
        <v>45191</v>
      </c>
      <c r="J9" t="s">
        <v>78</v>
      </c>
      <c r="K9">
        <v>6.82</v>
      </c>
      <c r="L9">
        <v>1</v>
      </c>
      <c r="M9">
        <v>4.4000000000000004</v>
      </c>
      <c r="N9">
        <v>325</v>
      </c>
      <c r="P9">
        <v>9</v>
      </c>
      <c r="Q9" t="s">
        <v>79</v>
      </c>
      <c r="R9" t="s">
        <v>26</v>
      </c>
      <c r="S9">
        <v>2.29</v>
      </c>
      <c r="T9" t="s">
        <v>360</v>
      </c>
      <c r="U9" t="s">
        <v>81</v>
      </c>
      <c r="V9" t="s">
        <v>217</v>
      </c>
    </row>
    <row r="10" spans="1:22" x14ac:dyDescent="0.25">
      <c r="A10" t="s">
        <v>401</v>
      </c>
      <c r="B10" t="s">
        <v>400</v>
      </c>
      <c r="C10" t="s">
        <v>245</v>
      </c>
      <c r="D10" s="50">
        <v>120.14</v>
      </c>
      <c r="E10" s="31">
        <v>4620</v>
      </c>
      <c r="F10" s="37">
        <v>42</v>
      </c>
      <c r="G10" s="55">
        <f>E10/'repeteur wifi DD'!$E$64</f>
        <v>8.1985734233801701E-3</v>
      </c>
      <c r="H10" s="37">
        <v>2396</v>
      </c>
      <c r="I10" s="7">
        <v>43917</v>
      </c>
      <c r="J10" t="s">
        <v>322</v>
      </c>
      <c r="K10">
        <v>6.08</v>
      </c>
      <c r="L10">
        <v>55</v>
      </c>
      <c r="M10">
        <v>4</v>
      </c>
      <c r="N10">
        <v>5319</v>
      </c>
      <c r="O10">
        <v>1</v>
      </c>
      <c r="P10">
        <v>6</v>
      </c>
      <c r="Q10" t="s">
        <v>25</v>
      </c>
      <c r="R10" t="s">
        <v>26</v>
      </c>
      <c r="S10">
        <v>2.23</v>
      </c>
      <c r="T10" t="s">
        <v>402</v>
      </c>
      <c r="U10" t="s">
        <v>403</v>
      </c>
      <c r="V10" t="s">
        <v>196</v>
      </c>
    </row>
    <row r="11" spans="1:22" x14ac:dyDescent="0.25">
      <c r="A11" t="s">
        <v>412</v>
      </c>
      <c r="B11" t="s">
        <v>411</v>
      </c>
      <c r="C11" t="s">
        <v>197</v>
      </c>
      <c r="D11" s="50">
        <v>72.989999999999995</v>
      </c>
      <c r="E11" s="31">
        <v>2408.67</v>
      </c>
      <c r="F11" s="37">
        <v>33</v>
      </c>
      <c r="G11" s="55">
        <f>E11/'repeteur wifi DD'!$E$64</f>
        <v>4.2743848155179899E-3</v>
      </c>
      <c r="H11" s="37">
        <v>8011</v>
      </c>
      <c r="I11" s="7">
        <v>43183</v>
      </c>
      <c r="J11" t="s">
        <v>78</v>
      </c>
      <c r="K11">
        <v>6.63</v>
      </c>
      <c r="L11">
        <v>23</v>
      </c>
      <c r="M11">
        <v>4.2</v>
      </c>
      <c r="N11">
        <v>2805</v>
      </c>
      <c r="O11">
        <v>27</v>
      </c>
      <c r="P11">
        <v>8</v>
      </c>
      <c r="Q11" t="s">
        <v>79</v>
      </c>
      <c r="R11" t="s">
        <v>26</v>
      </c>
      <c r="S11">
        <v>2.5099999999999998</v>
      </c>
      <c r="T11" t="s">
        <v>413</v>
      </c>
      <c r="U11" t="s">
        <v>81</v>
      </c>
      <c r="V11" t="s">
        <v>217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7"/>
  <sheetViews>
    <sheetView workbookViewId="0">
      <pane xSplit="1" topLeftCell="B1" activePane="topRight" state="frozen"/>
      <selection pane="topRight" activeCell="C47" sqref="C47"/>
    </sheetView>
  </sheetViews>
  <sheetFormatPr defaultRowHeight="15" x14ac:dyDescent="0.25"/>
  <cols>
    <col min="1" max="1" width="14.85546875" customWidth="1"/>
    <col min="2" max="2" width="33" customWidth="1"/>
    <col min="3" max="3" width="22.140625" customWidth="1"/>
    <col min="4" max="5" width="13" style="31" customWidth="1"/>
    <col min="6" max="7" width="13" customWidth="1"/>
    <col min="8" max="8" width="18" customWidth="1"/>
    <col min="9" max="9" width="20" customWidth="1"/>
    <col min="10" max="10" width="19" customWidth="1"/>
    <col min="11" max="11" width="13" style="31" customWidth="1"/>
    <col min="12" max="12" width="13" customWidth="1"/>
    <col min="13" max="13" width="18" customWidth="1"/>
    <col min="14" max="15" width="13" customWidth="1"/>
    <col min="16" max="16" width="14" customWidth="1"/>
    <col min="17" max="17" width="21.140625" customWidth="1"/>
    <col min="18" max="18" width="19.140625" customWidth="1"/>
    <col min="19" max="19" width="15" customWidth="1"/>
    <col min="20" max="20" width="17" customWidth="1"/>
    <col min="21" max="21" width="22" customWidth="1"/>
    <col min="22" max="22" width="24" customWidth="1"/>
  </cols>
  <sheetData>
    <row r="1" spans="1:22" x14ac:dyDescent="0.25">
      <c r="A1" t="s">
        <v>1</v>
      </c>
      <c r="B1" t="s">
        <v>0</v>
      </c>
      <c r="C1" t="s">
        <v>2</v>
      </c>
      <c r="D1" s="31" t="s">
        <v>3</v>
      </c>
      <c r="E1" s="31" t="s">
        <v>4</v>
      </c>
      <c r="F1" t="s">
        <v>5</v>
      </c>
      <c r="G1" t="s">
        <v>181</v>
      </c>
      <c r="H1" t="s">
        <v>6</v>
      </c>
      <c r="I1" t="s">
        <v>7</v>
      </c>
      <c r="J1" t="s">
        <v>8</v>
      </c>
      <c r="K1" s="31" t="s">
        <v>9</v>
      </c>
      <c r="L1" t="s">
        <v>10</v>
      </c>
      <c r="M1" t="s">
        <v>11</v>
      </c>
      <c r="N1" t="s">
        <v>12</v>
      </c>
      <c r="O1" t="s">
        <v>13</v>
      </c>
      <c r="P1" t="s">
        <v>14</v>
      </c>
      <c r="Q1" t="s">
        <v>15</v>
      </c>
      <c r="R1" t="s">
        <v>16</v>
      </c>
      <c r="S1" t="s">
        <v>17</v>
      </c>
      <c r="T1" t="s">
        <v>18</v>
      </c>
      <c r="U1" t="s">
        <v>19</v>
      </c>
      <c r="V1" t="s">
        <v>20</v>
      </c>
    </row>
    <row r="2" spans="1:22" x14ac:dyDescent="0.25">
      <c r="A2" s="6" t="s">
        <v>107</v>
      </c>
      <c r="B2" t="s">
        <v>106</v>
      </c>
      <c r="C2" t="s">
        <v>108</v>
      </c>
      <c r="D2" s="31">
        <v>27.98</v>
      </c>
      <c r="E2" s="31">
        <v>2462.2399999999998</v>
      </c>
      <c r="F2">
        <v>88</v>
      </c>
      <c r="G2" s="2">
        <f t="shared" ref="G2:G34" si="0">E2/$E$37</f>
        <v>5.4522464420529073E-3</v>
      </c>
      <c r="H2">
        <v>11739</v>
      </c>
      <c r="I2" s="7">
        <v>44963</v>
      </c>
      <c r="J2" t="s">
        <v>24</v>
      </c>
      <c r="L2">
        <v>1</v>
      </c>
      <c r="M2">
        <v>4.3</v>
      </c>
      <c r="N2">
        <v>47</v>
      </c>
      <c r="O2">
        <v>4</v>
      </c>
      <c r="P2">
        <v>8</v>
      </c>
      <c r="Q2" t="s">
        <v>67</v>
      </c>
      <c r="R2" t="s">
        <v>109</v>
      </c>
      <c r="U2" t="s">
        <v>110</v>
      </c>
      <c r="V2" t="s">
        <v>29</v>
      </c>
    </row>
    <row r="3" spans="1:22" x14ac:dyDescent="0.25">
      <c r="A3" s="6" t="s">
        <v>143</v>
      </c>
      <c r="B3" t="s">
        <v>142</v>
      </c>
      <c r="C3" s="5" t="s">
        <v>59</v>
      </c>
      <c r="D3" s="31">
        <v>46.99</v>
      </c>
      <c r="E3" s="31">
        <v>1080.77</v>
      </c>
      <c r="F3">
        <v>23</v>
      </c>
      <c r="G3" s="2">
        <f t="shared" si="0"/>
        <v>2.3931965962609336E-3</v>
      </c>
      <c r="H3">
        <v>8117</v>
      </c>
      <c r="I3" s="7">
        <v>45062</v>
      </c>
      <c r="J3" t="s">
        <v>24</v>
      </c>
      <c r="K3" s="31">
        <v>9.99</v>
      </c>
      <c r="L3">
        <v>1</v>
      </c>
      <c r="M3">
        <v>4.5</v>
      </c>
      <c r="N3">
        <v>53</v>
      </c>
      <c r="O3">
        <v>7</v>
      </c>
      <c r="P3">
        <v>13</v>
      </c>
      <c r="Q3" t="s">
        <v>25</v>
      </c>
      <c r="R3" t="s">
        <v>26</v>
      </c>
      <c r="S3">
        <v>5.25</v>
      </c>
      <c r="T3" t="s">
        <v>144</v>
      </c>
      <c r="U3" t="s">
        <v>62</v>
      </c>
      <c r="V3" t="s">
        <v>29</v>
      </c>
    </row>
    <row r="4" spans="1:22" x14ac:dyDescent="0.25">
      <c r="A4" s="6" t="s">
        <v>92</v>
      </c>
      <c r="B4" t="s">
        <v>91</v>
      </c>
      <c r="C4" t="s">
        <v>93</v>
      </c>
      <c r="D4" s="31">
        <v>36.770000000000003</v>
      </c>
      <c r="E4" s="31">
        <v>3713.77</v>
      </c>
      <c r="F4">
        <v>101</v>
      </c>
      <c r="G4" s="2">
        <f t="shared" si="0"/>
        <v>8.22356442471198E-3</v>
      </c>
      <c r="H4">
        <v>1711</v>
      </c>
      <c r="I4" s="7">
        <v>45156</v>
      </c>
      <c r="J4" t="s">
        <v>24</v>
      </c>
      <c r="K4" s="31">
        <v>6.97</v>
      </c>
      <c r="L4">
        <v>1</v>
      </c>
      <c r="M4">
        <v>3.9</v>
      </c>
      <c r="N4">
        <v>65</v>
      </c>
      <c r="O4">
        <v>3</v>
      </c>
      <c r="P4">
        <v>8</v>
      </c>
      <c r="Q4" t="s">
        <v>25</v>
      </c>
      <c r="R4" t="s">
        <v>26</v>
      </c>
      <c r="S4">
        <v>2.67</v>
      </c>
      <c r="T4" t="s">
        <v>94</v>
      </c>
      <c r="U4" t="s">
        <v>95</v>
      </c>
      <c r="V4" t="s">
        <v>29</v>
      </c>
    </row>
    <row r="5" spans="1:22" x14ac:dyDescent="0.25">
      <c r="A5" s="6" t="s">
        <v>178</v>
      </c>
      <c r="B5" t="s">
        <v>177</v>
      </c>
      <c r="C5" t="s">
        <v>179</v>
      </c>
      <c r="D5" s="31">
        <v>42.99</v>
      </c>
      <c r="E5" s="31">
        <v>86</v>
      </c>
      <c r="F5">
        <v>2</v>
      </c>
      <c r="G5" s="2">
        <f t="shared" si="0"/>
        <v>1.904335864970718E-4</v>
      </c>
      <c r="H5">
        <v>22462</v>
      </c>
      <c r="I5" s="7">
        <v>45167</v>
      </c>
      <c r="J5" t="s">
        <v>24</v>
      </c>
      <c r="K5" s="31">
        <v>9.99</v>
      </c>
      <c r="L5">
        <v>1</v>
      </c>
      <c r="M5">
        <v>4</v>
      </c>
      <c r="N5">
        <v>15</v>
      </c>
      <c r="O5">
        <v>2</v>
      </c>
      <c r="P5">
        <v>8</v>
      </c>
      <c r="Q5" t="s">
        <v>25</v>
      </c>
      <c r="R5" t="s">
        <v>26</v>
      </c>
      <c r="S5">
        <v>4.32</v>
      </c>
      <c r="T5" t="s">
        <v>180</v>
      </c>
      <c r="U5" t="s">
        <v>179</v>
      </c>
      <c r="V5" t="s">
        <v>29</v>
      </c>
    </row>
    <row r="6" spans="1:22" x14ac:dyDescent="0.25">
      <c r="A6" s="6" t="s">
        <v>76</v>
      </c>
      <c r="B6" t="s">
        <v>75</v>
      </c>
      <c r="C6" t="s">
        <v>77</v>
      </c>
      <c r="D6" s="31">
        <v>43.99</v>
      </c>
      <c r="E6" s="31">
        <v>7522.29</v>
      </c>
      <c r="F6">
        <v>171</v>
      </c>
      <c r="G6" s="2">
        <f t="shared" si="0"/>
        <v>1.6656937946175097E-2</v>
      </c>
      <c r="H6">
        <v>11591</v>
      </c>
      <c r="I6" s="7">
        <v>45211</v>
      </c>
      <c r="J6" t="s">
        <v>78</v>
      </c>
      <c r="K6" s="31">
        <v>9.99</v>
      </c>
      <c r="L6">
        <v>3</v>
      </c>
      <c r="M6">
        <v>4.3</v>
      </c>
      <c r="N6">
        <v>85</v>
      </c>
      <c r="O6">
        <v>7</v>
      </c>
      <c r="P6">
        <v>9</v>
      </c>
      <c r="Q6" t="s">
        <v>79</v>
      </c>
      <c r="R6" t="s">
        <v>26</v>
      </c>
      <c r="S6">
        <v>6.7</v>
      </c>
      <c r="T6" t="s">
        <v>80</v>
      </c>
      <c r="U6" t="s">
        <v>81</v>
      </c>
      <c r="V6" t="s">
        <v>29</v>
      </c>
    </row>
    <row r="7" spans="1:22" x14ac:dyDescent="0.25">
      <c r="A7" s="6" t="s">
        <v>163</v>
      </c>
      <c r="B7" t="s">
        <v>162</v>
      </c>
      <c r="C7" t="s">
        <v>164</v>
      </c>
      <c r="D7" s="31">
        <v>105.99</v>
      </c>
      <c r="E7" s="31">
        <v>1589.85</v>
      </c>
      <c r="F7">
        <v>15</v>
      </c>
      <c r="G7" s="2">
        <f t="shared" si="0"/>
        <v>3.5204748545624369E-3</v>
      </c>
      <c r="H7">
        <v>26894</v>
      </c>
      <c r="I7" s="7">
        <v>45215</v>
      </c>
      <c r="J7" t="s">
        <v>24</v>
      </c>
      <c r="K7" s="31">
        <v>11.91</v>
      </c>
      <c r="L7">
        <v>1</v>
      </c>
      <c r="M7">
        <v>4.4000000000000004</v>
      </c>
      <c r="N7">
        <v>37</v>
      </c>
      <c r="O7">
        <v>3</v>
      </c>
      <c r="P7">
        <v>9</v>
      </c>
      <c r="Q7" t="s">
        <v>25</v>
      </c>
      <c r="R7" t="s">
        <v>60</v>
      </c>
      <c r="S7">
        <v>15.67</v>
      </c>
      <c r="T7" t="s">
        <v>165</v>
      </c>
      <c r="U7" t="s">
        <v>166</v>
      </c>
      <c r="V7" t="s">
        <v>29</v>
      </c>
    </row>
    <row r="8" spans="1:22" x14ac:dyDescent="0.25">
      <c r="A8" s="6" t="s">
        <v>155</v>
      </c>
      <c r="B8" t="s">
        <v>154</v>
      </c>
      <c r="C8" s="6" t="s">
        <v>41</v>
      </c>
      <c r="D8" s="31">
        <v>59.99</v>
      </c>
      <c r="E8" s="31">
        <v>899.85</v>
      </c>
      <c r="F8">
        <v>15</v>
      </c>
      <c r="G8" s="2">
        <f t="shared" si="0"/>
        <v>1.9925774745277913E-3</v>
      </c>
      <c r="H8">
        <v>31400</v>
      </c>
      <c r="I8" s="7">
        <v>45289</v>
      </c>
      <c r="J8" t="s">
        <v>24</v>
      </c>
      <c r="K8" s="31">
        <v>10.220000000000001</v>
      </c>
      <c r="L8">
        <v>1</v>
      </c>
      <c r="M8">
        <v>4.5999999999999996</v>
      </c>
      <c r="N8">
        <v>53</v>
      </c>
      <c r="O8">
        <v>6</v>
      </c>
      <c r="P8">
        <v>8</v>
      </c>
      <c r="Q8" t="s">
        <v>25</v>
      </c>
      <c r="R8" t="s">
        <v>26</v>
      </c>
      <c r="S8">
        <v>6.7</v>
      </c>
      <c r="T8" t="s">
        <v>156</v>
      </c>
      <c r="U8" t="s">
        <v>43</v>
      </c>
      <c r="V8" t="s">
        <v>29</v>
      </c>
    </row>
    <row r="9" spans="1:22" x14ac:dyDescent="0.25">
      <c r="A9" s="6" t="s">
        <v>158</v>
      </c>
      <c r="B9" t="s">
        <v>157</v>
      </c>
      <c r="C9" t="s">
        <v>159</v>
      </c>
      <c r="D9" s="31">
        <v>79.989999999999995</v>
      </c>
      <c r="E9" s="31">
        <v>1199.8499999999999</v>
      </c>
      <c r="F9">
        <v>15</v>
      </c>
      <c r="G9" s="2">
        <f t="shared" si="0"/>
        <v>2.6568806832385069E-3</v>
      </c>
      <c r="H9">
        <v>18215</v>
      </c>
      <c r="I9" s="7">
        <v>45408</v>
      </c>
      <c r="J9" t="s">
        <v>24</v>
      </c>
      <c r="K9" s="31">
        <v>12.54</v>
      </c>
      <c r="L9">
        <v>1</v>
      </c>
      <c r="M9">
        <v>4.2</v>
      </c>
      <c r="N9">
        <v>9</v>
      </c>
      <c r="O9">
        <v>5</v>
      </c>
      <c r="P9">
        <v>9</v>
      </c>
      <c r="Q9" t="s">
        <v>25</v>
      </c>
      <c r="R9" t="s">
        <v>60</v>
      </c>
      <c r="S9">
        <v>6.83</v>
      </c>
      <c r="T9" t="s">
        <v>160</v>
      </c>
      <c r="U9" t="s">
        <v>161</v>
      </c>
      <c r="V9" t="s">
        <v>29</v>
      </c>
    </row>
    <row r="10" spans="1:22" x14ac:dyDescent="0.25">
      <c r="A10" s="8" t="s">
        <v>31</v>
      </c>
      <c r="B10" t="s">
        <v>30</v>
      </c>
      <c r="C10" s="4" t="s">
        <v>23</v>
      </c>
      <c r="D10" s="31">
        <v>64.989999999999995</v>
      </c>
      <c r="E10" s="31">
        <v>77273.11</v>
      </c>
      <c r="F10">
        <v>1189</v>
      </c>
      <c r="G10" s="2">
        <f t="shared" si="0"/>
        <v>0.17110924973352029</v>
      </c>
      <c r="H10">
        <v>181</v>
      </c>
      <c r="I10" s="7">
        <v>44457</v>
      </c>
      <c r="J10" t="s">
        <v>24</v>
      </c>
      <c r="K10" s="31">
        <v>9.74</v>
      </c>
      <c r="L10">
        <v>2</v>
      </c>
      <c r="M10">
        <v>4.4000000000000004</v>
      </c>
      <c r="N10">
        <v>2627</v>
      </c>
      <c r="O10">
        <v>110</v>
      </c>
      <c r="P10">
        <v>15</v>
      </c>
      <c r="Q10" t="s">
        <v>25</v>
      </c>
      <c r="R10" t="s">
        <v>26</v>
      </c>
      <c r="S10">
        <v>4.54</v>
      </c>
      <c r="T10" t="s">
        <v>32</v>
      </c>
      <c r="U10" t="s">
        <v>28</v>
      </c>
      <c r="V10" t="s">
        <v>29</v>
      </c>
    </row>
    <row r="11" spans="1:22" x14ac:dyDescent="0.25">
      <c r="A11" s="8" t="s">
        <v>34</v>
      </c>
      <c r="B11" t="s">
        <v>33</v>
      </c>
      <c r="C11" s="3" t="s">
        <v>35</v>
      </c>
      <c r="D11" s="31">
        <v>53.99</v>
      </c>
      <c r="E11" s="31">
        <v>58903.09</v>
      </c>
      <c r="F11">
        <v>1091</v>
      </c>
      <c r="G11" s="2">
        <f t="shared" si="0"/>
        <v>0.13043170563325354</v>
      </c>
      <c r="H11">
        <v>188</v>
      </c>
      <c r="I11" s="7">
        <v>44258</v>
      </c>
      <c r="J11" t="s">
        <v>36</v>
      </c>
      <c r="K11" s="31">
        <v>9.99</v>
      </c>
      <c r="L11">
        <v>2</v>
      </c>
      <c r="M11">
        <v>4.5999999999999996</v>
      </c>
      <c r="N11">
        <v>13126</v>
      </c>
      <c r="O11">
        <v>282</v>
      </c>
      <c r="P11">
        <v>12</v>
      </c>
      <c r="Q11" t="s">
        <v>25</v>
      </c>
      <c r="R11" t="s">
        <v>26</v>
      </c>
      <c r="S11">
        <v>4.74</v>
      </c>
      <c r="T11" t="s">
        <v>37</v>
      </c>
      <c r="U11" t="s">
        <v>38</v>
      </c>
      <c r="V11" t="s">
        <v>29</v>
      </c>
    </row>
    <row r="12" spans="1:22" x14ac:dyDescent="0.25">
      <c r="A12" s="8" t="s">
        <v>22</v>
      </c>
      <c r="B12" t="s">
        <v>21</v>
      </c>
      <c r="C12" s="4" t="s">
        <v>23</v>
      </c>
      <c r="D12" s="31">
        <v>62.99</v>
      </c>
      <c r="E12" s="31">
        <v>82957.83</v>
      </c>
      <c r="F12">
        <v>1317</v>
      </c>
      <c r="G12" s="2">
        <f t="shared" si="0"/>
        <v>0.18369717552226023</v>
      </c>
      <c r="H12">
        <v>283</v>
      </c>
      <c r="I12" s="7">
        <v>44984</v>
      </c>
      <c r="J12" t="s">
        <v>24</v>
      </c>
      <c r="K12" s="31">
        <v>9.99</v>
      </c>
      <c r="L12">
        <v>2</v>
      </c>
      <c r="M12">
        <v>4.5</v>
      </c>
      <c r="N12">
        <v>9147</v>
      </c>
      <c r="O12">
        <v>675</v>
      </c>
      <c r="P12">
        <v>15</v>
      </c>
      <c r="Q12" t="s">
        <v>25</v>
      </c>
      <c r="R12" t="s">
        <v>26</v>
      </c>
      <c r="S12">
        <v>6.22</v>
      </c>
      <c r="T12" t="s">
        <v>27</v>
      </c>
      <c r="U12" t="s">
        <v>28</v>
      </c>
      <c r="V12" t="s">
        <v>29</v>
      </c>
    </row>
    <row r="13" spans="1:22" x14ac:dyDescent="0.25">
      <c r="A13" t="s">
        <v>146</v>
      </c>
      <c r="B13" t="s">
        <v>145</v>
      </c>
      <c r="C13" t="s">
        <v>147</v>
      </c>
      <c r="D13" s="31">
        <v>57.8</v>
      </c>
      <c r="E13" s="31">
        <v>1040.4000000000001</v>
      </c>
      <c r="F13">
        <v>18</v>
      </c>
      <c r="G13" s="2">
        <f t="shared" si="0"/>
        <v>2.3038035278087616E-3</v>
      </c>
      <c r="H13">
        <v>16429</v>
      </c>
      <c r="I13" s="7">
        <v>45029</v>
      </c>
      <c r="J13" t="s">
        <v>66</v>
      </c>
      <c r="L13">
        <v>1</v>
      </c>
      <c r="M13">
        <v>4.4000000000000004</v>
      </c>
      <c r="N13">
        <v>267</v>
      </c>
      <c r="O13">
        <v>16</v>
      </c>
      <c r="P13">
        <v>9</v>
      </c>
      <c r="Q13" t="s">
        <v>67</v>
      </c>
      <c r="R13" t="s">
        <v>109</v>
      </c>
      <c r="U13" t="s">
        <v>148</v>
      </c>
      <c r="V13" t="s">
        <v>29</v>
      </c>
    </row>
    <row r="14" spans="1:22" x14ac:dyDescent="0.25">
      <c r="A14" t="s">
        <v>58</v>
      </c>
      <c r="B14" t="s">
        <v>57</v>
      </c>
      <c r="C14" s="5" t="s">
        <v>59</v>
      </c>
      <c r="D14" s="31">
        <v>85.49</v>
      </c>
      <c r="E14" s="31">
        <v>27356.799999999999</v>
      </c>
      <c r="F14">
        <v>320</v>
      </c>
      <c r="G14" s="2">
        <f t="shared" si="0"/>
        <v>6.0577366733524346E-2</v>
      </c>
      <c r="H14">
        <v>731</v>
      </c>
      <c r="I14" s="7">
        <v>42813</v>
      </c>
      <c r="J14" t="s">
        <v>24</v>
      </c>
      <c r="K14" s="31">
        <v>10.83</v>
      </c>
      <c r="L14">
        <v>1</v>
      </c>
      <c r="M14">
        <v>4.5999999999999996</v>
      </c>
      <c r="N14">
        <v>27004</v>
      </c>
      <c r="O14">
        <v>186</v>
      </c>
      <c r="P14">
        <v>12</v>
      </c>
      <c r="Q14" t="s">
        <v>25</v>
      </c>
      <c r="R14" t="s">
        <v>60</v>
      </c>
      <c r="S14">
        <v>8.9499999999999993</v>
      </c>
      <c r="T14" t="s">
        <v>61</v>
      </c>
      <c r="U14" t="s">
        <v>62</v>
      </c>
      <c r="V14" t="s">
        <v>29</v>
      </c>
    </row>
    <row r="15" spans="1:22" x14ac:dyDescent="0.25">
      <c r="A15" t="s">
        <v>64</v>
      </c>
      <c r="B15" t="s">
        <v>63</v>
      </c>
      <c r="C15" t="s">
        <v>65</v>
      </c>
      <c r="D15" s="31">
        <v>86.99</v>
      </c>
      <c r="E15" s="31">
        <v>25287.19</v>
      </c>
      <c r="F15">
        <v>281</v>
      </c>
      <c r="G15" s="2">
        <f t="shared" si="0"/>
        <v>5.599453818759173E-2</v>
      </c>
      <c r="H15">
        <v>2223</v>
      </c>
      <c r="I15" s="7">
        <v>44760</v>
      </c>
      <c r="J15" t="s">
        <v>66</v>
      </c>
      <c r="K15" s="31">
        <v>11.71</v>
      </c>
      <c r="L15">
        <v>2</v>
      </c>
      <c r="M15">
        <v>4.5999999999999996</v>
      </c>
      <c r="N15">
        <v>2313</v>
      </c>
      <c r="O15">
        <v>72</v>
      </c>
      <c r="P15">
        <v>9</v>
      </c>
      <c r="Q15" t="s">
        <v>67</v>
      </c>
      <c r="R15" t="s">
        <v>60</v>
      </c>
      <c r="S15">
        <v>12.28</v>
      </c>
      <c r="T15" t="s">
        <v>68</v>
      </c>
      <c r="U15" t="s">
        <v>69</v>
      </c>
      <c r="V15" t="s">
        <v>29</v>
      </c>
    </row>
    <row r="16" spans="1:22" x14ac:dyDescent="0.25">
      <c r="A16" t="s">
        <v>51</v>
      </c>
      <c r="B16" t="s">
        <v>50</v>
      </c>
      <c r="C16" s="3" t="s">
        <v>35</v>
      </c>
      <c r="D16" s="31">
        <v>53.99</v>
      </c>
      <c r="E16" s="31">
        <v>22837.77</v>
      </c>
      <c r="F16">
        <v>423</v>
      </c>
      <c r="G16" s="2">
        <f t="shared" si="0"/>
        <v>5.0570679635991066E-2</v>
      </c>
      <c r="H16">
        <v>1205</v>
      </c>
      <c r="I16" s="7">
        <v>43645</v>
      </c>
      <c r="J16" t="s">
        <v>36</v>
      </c>
      <c r="K16" s="31">
        <v>9.99</v>
      </c>
      <c r="L16">
        <v>1</v>
      </c>
      <c r="M16">
        <v>4.5</v>
      </c>
      <c r="N16">
        <v>21207</v>
      </c>
      <c r="O16">
        <v>190</v>
      </c>
      <c r="P16">
        <v>9</v>
      </c>
      <c r="Q16" t="s">
        <v>25</v>
      </c>
      <c r="R16" t="s">
        <v>26</v>
      </c>
      <c r="S16">
        <v>5.93</v>
      </c>
      <c r="T16" t="s">
        <v>52</v>
      </c>
      <c r="U16" t="s">
        <v>38</v>
      </c>
      <c r="V16" t="s">
        <v>29</v>
      </c>
    </row>
    <row r="17" spans="1:22" x14ac:dyDescent="0.25">
      <c r="A17" t="s">
        <v>45</v>
      </c>
      <c r="B17" t="s">
        <v>44</v>
      </c>
      <c r="C17" s="3" t="s">
        <v>35</v>
      </c>
      <c r="D17" s="31">
        <v>31.48</v>
      </c>
      <c r="E17" s="31">
        <v>18573.2</v>
      </c>
      <c r="F17">
        <v>590</v>
      </c>
      <c r="G17" s="2">
        <f t="shared" si="0"/>
        <v>4.1127454520086211E-2</v>
      </c>
      <c r="H17">
        <v>403</v>
      </c>
      <c r="I17" s="7">
        <v>44137</v>
      </c>
      <c r="J17" t="s">
        <v>36</v>
      </c>
      <c r="K17" s="31">
        <v>9.5299999999999994</v>
      </c>
      <c r="L17">
        <v>2</v>
      </c>
      <c r="M17">
        <v>4.4000000000000004</v>
      </c>
      <c r="N17">
        <v>13200</v>
      </c>
      <c r="O17">
        <v>115</v>
      </c>
      <c r="P17">
        <v>7</v>
      </c>
      <c r="Q17" t="s">
        <v>25</v>
      </c>
      <c r="R17" t="s">
        <v>26</v>
      </c>
      <c r="S17">
        <v>4.37</v>
      </c>
      <c r="T17" t="s">
        <v>46</v>
      </c>
      <c r="U17" t="s">
        <v>38</v>
      </c>
      <c r="V17" t="s">
        <v>29</v>
      </c>
    </row>
    <row r="18" spans="1:22" x14ac:dyDescent="0.25">
      <c r="A18" t="s">
        <v>83</v>
      </c>
      <c r="B18" t="s">
        <v>82</v>
      </c>
      <c r="C18" t="s">
        <v>84</v>
      </c>
      <c r="D18" s="31">
        <v>46.99</v>
      </c>
      <c r="E18" s="31">
        <v>7659.37</v>
      </c>
      <c r="F18">
        <v>163</v>
      </c>
      <c r="G18" s="2">
        <f t="shared" si="0"/>
        <v>1.6960480225675312E-2</v>
      </c>
      <c r="H18">
        <v>1976</v>
      </c>
      <c r="I18" s="7">
        <v>44267</v>
      </c>
      <c r="J18" t="s">
        <v>24</v>
      </c>
      <c r="K18" s="31">
        <v>9.5299999999999994</v>
      </c>
      <c r="L18">
        <v>1</v>
      </c>
      <c r="M18">
        <v>4.5</v>
      </c>
      <c r="N18">
        <v>5316</v>
      </c>
      <c r="O18">
        <v>87</v>
      </c>
      <c r="P18">
        <v>7</v>
      </c>
      <c r="Q18" t="s">
        <v>25</v>
      </c>
      <c r="R18" t="s">
        <v>26</v>
      </c>
      <c r="S18">
        <v>3.01</v>
      </c>
      <c r="T18" t="s">
        <v>85</v>
      </c>
      <c r="U18" t="s">
        <v>86</v>
      </c>
      <c r="V18" t="s">
        <v>29</v>
      </c>
    </row>
    <row r="19" spans="1:22" x14ac:dyDescent="0.25">
      <c r="A19" t="s">
        <v>150</v>
      </c>
      <c r="B19" t="s">
        <v>149</v>
      </c>
      <c r="C19" t="s">
        <v>151</v>
      </c>
      <c r="D19" s="31">
        <v>49.99</v>
      </c>
      <c r="E19" s="31">
        <v>899.82</v>
      </c>
      <c r="F19">
        <v>18</v>
      </c>
      <c r="G19" s="2">
        <f t="shared" si="0"/>
        <v>1.9925110442069204E-3</v>
      </c>
      <c r="H19">
        <v>12798</v>
      </c>
      <c r="I19" s="7">
        <v>45050</v>
      </c>
      <c r="J19" t="s">
        <v>24</v>
      </c>
      <c r="K19" s="31">
        <v>9.5299999999999994</v>
      </c>
      <c r="L19">
        <v>1</v>
      </c>
      <c r="M19">
        <v>4.4000000000000004</v>
      </c>
      <c r="N19">
        <v>294</v>
      </c>
      <c r="O19">
        <v>12</v>
      </c>
      <c r="P19">
        <v>9</v>
      </c>
      <c r="Q19" t="s">
        <v>25</v>
      </c>
      <c r="R19" t="s">
        <v>60</v>
      </c>
      <c r="S19">
        <v>3.95</v>
      </c>
      <c r="T19" t="s">
        <v>152</v>
      </c>
      <c r="U19" t="s">
        <v>153</v>
      </c>
      <c r="V19" t="s">
        <v>29</v>
      </c>
    </row>
    <row r="20" spans="1:22" x14ac:dyDescent="0.25">
      <c r="A20" t="s">
        <v>71</v>
      </c>
      <c r="B20" t="s">
        <v>70</v>
      </c>
      <c r="C20" t="s">
        <v>72</v>
      </c>
      <c r="D20" s="31">
        <v>36.99</v>
      </c>
      <c r="E20" s="31">
        <v>7213.05</v>
      </c>
      <c r="F20">
        <v>195</v>
      </c>
      <c r="G20" s="2">
        <f t="shared" si="0"/>
        <v>1.5972174198636089E-2</v>
      </c>
      <c r="H20">
        <v>2191</v>
      </c>
      <c r="I20" s="7">
        <v>44601</v>
      </c>
      <c r="J20" t="s">
        <v>24</v>
      </c>
      <c r="K20" s="31">
        <v>9.3699999999999992</v>
      </c>
      <c r="L20">
        <v>1</v>
      </c>
      <c r="M20">
        <v>4.0999999999999996</v>
      </c>
      <c r="N20">
        <v>2243</v>
      </c>
      <c r="O20">
        <v>44</v>
      </c>
      <c r="P20">
        <v>9</v>
      </c>
      <c r="Q20" t="s">
        <v>25</v>
      </c>
      <c r="R20" t="s">
        <v>26</v>
      </c>
      <c r="S20">
        <v>2.5099999999999998</v>
      </c>
      <c r="T20" t="s">
        <v>73</v>
      </c>
      <c r="U20" t="s">
        <v>74</v>
      </c>
      <c r="V20" t="s">
        <v>29</v>
      </c>
    </row>
    <row r="21" spans="1:22" x14ac:dyDescent="0.25">
      <c r="A21" t="s">
        <v>102</v>
      </c>
      <c r="B21" t="s">
        <v>101</v>
      </c>
      <c r="C21" t="s">
        <v>103</v>
      </c>
      <c r="D21" s="31">
        <v>69.989999999999995</v>
      </c>
      <c r="E21" s="31">
        <v>6159.12</v>
      </c>
      <c r="F21">
        <v>88</v>
      </c>
      <c r="G21" s="2">
        <f t="shared" si="0"/>
        <v>1.3638410596114476E-2</v>
      </c>
      <c r="H21">
        <v>2913</v>
      </c>
      <c r="I21" s="7">
        <v>43677</v>
      </c>
      <c r="J21" t="s">
        <v>24</v>
      </c>
      <c r="K21" s="31">
        <v>11.71</v>
      </c>
      <c r="L21">
        <v>1</v>
      </c>
      <c r="M21">
        <v>4.4000000000000004</v>
      </c>
      <c r="N21">
        <v>5910</v>
      </c>
      <c r="O21">
        <v>41</v>
      </c>
      <c r="P21">
        <v>9</v>
      </c>
      <c r="Q21" t="s">
        <v>25</v>
      </c>
      <c r="R21" t="s">
        <v>26</v>
      </c>
      <c r="S21">
        <v>6.37</v>
      </c>
      <c r="T21" t="s">
        <v>104</v>
      </c>
      <c r="U21" t="s">
        <v>105</v>
      </c>
      <c r="V21" t="s">
        <v>29</v>
      </c>
    </row>
    <row r="22" spans="1:22" x14ac:dyDescent="0.25">
      <c r="A22" t="s">
        <v>173</v>
      </c>
      <c r="B22" t="s">
        <v>172</v>
      </c>
      <c r="C22" t="s">
        <v>174</v>
      </c>
      <c r="D22" s="31">
        <v>43.99</v>
      </c>
      <c r="E22" s="31">
        <v>439.9</v>
      </c>
      <c r="F22">
        <v>10</v>
      </c>
      <c r="G22" s="2">
        <f t="shared" si="0"/>
        <v>9.7408993837281254E-4</v>
      </c>
      <c r="H22">
        <v>19928</v>
      </c>
      <c r="I22" s="7">
        <v>45135</v>
      </c>
      <c r="J22" t="s">
        <v>24</v>
      </c>
      <c r="K22" s="31">
        <v>9.99</v>
      </c>
      <c r="L22">
        <v>1</v>
      </c>
      <c r="M22">
        <v>4.4000000000000004</v>
      </c>
      <c r="N22">
        <v>1470</v>
      </c>
      <c r="O22">
        <v>14</v>
      </c>
      <c r="P22">
        <v>8</v>
      </c>
      <c r="Q22" t="s">
        <v>25</v>
      </c>
      <c r="R22" t="s">
        <v>60</v>
      </c>
      <c r="S22">
        <v>2.87</v>
      </c>
      <c r="T22" t="s">
        <v>175</v>
      </c>
      <c r="U22" t="s">
        <v>176</v>
      </c>
      <c r="V22" t="s">
        <v>29</v>
      </c>
    </row>
    <row r="23" spans="1:22" x14ac:dyDescent="0.25">
      <c r="A23" t="s">
        <v>88</v>
      </c>
      <c r="B23" t="s">
        <v>87</v>
      </c>
      <c r="C23" t="s">
        <v>89</v>
      </c>
      <c r="D23" s="31">
        <v>31.99</v>
      </c>
      <c r="E23" s="31">
        <v>3742.83</v>
      </c>
      <c r="F23">
        <v>117</v>
      </c>
      <c r="G23" s="2">
        <f t="shared" si="0"/>
        <v>8.2879132621957591E-3</v>
      </c>
      <c r="H23">
        <v>1677</v>
      </c>
      <c r="I23" s="7">
        <v>44488</v>
      </c>
      <c r="J23" t="s">
        <v>24</v>
      </c>
      <c r="K23" s="31">
        <v>6.82</v>
      </c>
      <c r="L23">
        <v>1</v>
      </c>
      <c r="M23">
        <v>4.0999999999999996</v>
      </c>
      <c r="N23">
        <v>1234</v>
      </c>
      <c r="O23">
        <v>25</v>
      </c>
      <c r="P23">
        <v>8</v>
      </c>
      <c r="Q23" t="s">
        <v>25</v>
      </c>
      <c r="R23" t="s">
        <v>26</v>
      </c>
      <c r="S23">
        <v>3.59</v>
      </c>
      <c r="T23" t="s">
        <v>90</v>
      </c>
      <c r="U23" t="s">
        <v>89</v>
      </c>
      <c r="V23" t="s">
        <v>29</v>
      </c>
    </row>
    <row r="24" spans="1:22" x14ac:dyDescent="0.25">
      <c r="A24" t="s">
        <v>112</v>
      </c>
      <c r="B24" t="s">
        <v>111</v>
      </c>
      <c r="C24" t="s">
        <v>113</v>
      </c>
      <c r="D24" s="31">
        <v>34.99</v>
      </c>
      <c r="E24" s="31">
        <v>3009.14</v>
      </c>
      <c r="F24">
        <v>86</v>
      </c>
      <c r="G24" s="2">
        <f t="shared" si="0"/>
        <v>6.6632711915325417E-3</v>
      </c>
      <c r="H24">
        <v>3468</v>
      </c>
      <c r="I24" s="7">
        <v>44755</v>
      </c>
      <c r="J24" t="s">
        <v>114</v>
      </c>
      <c r="K24" s="31">
        <v>9.5299999999999994</v>
      </c>
      <c r="L24">
        <v>2</v>
      </c>
      <c r="M24">
        <v>4.5999999999999996</v>
      </c>
      <c r="N24">
        <v>2571</v>
      </c>
      <c r="O24">
        <v>23</v>
      </c>
      <c r="P24">
        <v>8</v>
      </c>
      <c r="Q24" t="s">
        <v>25</v>
      </c>
      <c r="R24" t="s">
        <v>26</v>
      </c>
      <c r="S24">
        <v>3.06</v>
      </c>
      <c r="T24" t="s">
        <v>115</v>
      </c>
      <c r="U24" t="s">
        <v>116</v>
      </c>
      <c r="V24" t="s">
        <v>29</v>
      </c>
    </row>
    <row r="25" spans="1:22" x14ac:dyDescent="0.25">
      <c r="A25" t="s">
        <v>168</v>
      </c>
      <c r="B25" t="s">
        <v>167</v>
      </c>
      <c r="C25" t="s">
        <v>169</v>
      </c>
      <c r="D25" s="31">
        <v>46.99</v>
      </c>
      <c r="E25" s="31">
        <v>704.85</v>
      </c>
      <c r="F25">
        <v>15</v>
      </c>
      <c r="G25" s="2">
        <f t="shared" si="0"/>
        <v>1.5607803888658264E-3</v>
      </c>
      <c r="H25">
        <v>4044</v>
      </c>
      <c r="I25" s="7">
        <v>45175</v>
      </c>
      <c r="J25" t="s">
        <v>24</v>
      </c>
      <c r="K25" s="31">
        <v>9.5500000000000007</v>
      </c>
      <c r="L25">
        <v>1</v>
      </c>
      <c r="M25">
        <v>4.3</v>
      </c>
      <c r="N25">
        <v>1138</v>
      </c>
      <c r="O25">
        <v>36</v>
      </c>
      <c r="P25">
        <v>8</v>
      </c>
      <c r="Q25" t="s">
        <v>25</v>
      </c>
      <c r="R25" t="s">
        <v>26</v>
      </c>
      <c r="S25">
        <v>3.95</v>
      </c>
      <c r="T25" t="s">
        <v>170</v>
      </c>
      <c r="U25" t="s">
        <v>171</v>
      </c>
      <c r="V25" t="s">
        <v>29</v>
      </c>
    </row>
    <row r="26" spans="1:22" x14ac:dyDescent="0.25">
      <c r="A26" t="s">
        <v>130</v>
      </c>
      <c r="B26" t="s">
        <v>129</v>
      </c>
      <c r="C26" s="3" t="s">
        <v>35</v>
      </c>
      <c r="D26" s="31">
        <v>60.99</v>
      </c>
      <c r="E26" s="31">
        <v>2378.61</v>
      </c>
      <c r="F26">
        <v>39</v>
      </c>
      <c r="G26" s="2">
        <f t="shared" si="0"/>
        <v>5.2670608509046511E-3</v>
      </c>
      <c r="H26">
        <v>2802</v>
      </c>
      <c r="I26" s="7">
        <v>43906</v>
      </c>
      <c r="J26" t="s">
        <v>36</v>
      </c>
      <c r="K26" s="31">
        <v>9.99</v>
      </c>
      <c r="L26">
        <v>2</v>
      </c>
      <c r="M26">
        <v>4.5</v>
      </c>
      <c r="N26">
        <v>12437</v>
      </c>
      <c r="O26">
        <v>45</v>
      </c>
      <c r="P26">
        <v>14</v>
      </c>
      <c r="Q26" t="s">
        <v>25</v>
      </c>
      <c r="R26" t="s">
        <v>60</v>
      </c>
      <c r="S26">
        <v>6.9</v>
      </c>
      <c r="T26" t="s">
        <v>131</v>
      </c>
      <c r="U26" t="s">
        <v>38</v>
      </c>
      <c r="V26" t="s">
        <v>132</v>
      </c>
    </row>
    <row r="27" spans="1:22" x14ac:dyDescent="0.25">
      <c r="A27" t="s">
        <v>118</v>
      </c>
      <c r="B27" t="s">
        <v>117</v>
      </c>
      <c r="C27" t="s">
        <v>119</v>
      </c>
      <c r="D27" s="31">
        <v>45.99</v>
      </c>
      <c r="E27" s="31">
        <v>1977.57</v>
      </c>
      <c r="F27">
        <v>43</v>
      </c>
      <c r="G27" s="2">
        <f t="shared" si="0"/>
        <v>4.3790203215001659E-3</v>
      </c>
      <c r="H27">
        <v>9344</v>
      </c>
      <c r="I27" s="7">
        <v>44767</v>
      </c>
      <c r="J27" t="s">
        <v>120</v>
      </c>
      <c r="K27" s="31">
        <v>10.220000000000001</v>
      </c>
      <c r="L27">
        <v>1</v>
      </c>
      <c r="M27">
        <v>4</v>
      </c>
      <c r="N27">
        <v>532</v>
      </c>
      <c r="O27">
        <v>5</v>
      </c>
      <c r="P27">
        <v>8</v>
      </c>
      <c r="Q27" t="s">
        <v>67</v>
      </c>
      <c r="R27" t="s">
        <v>60</v>
      </c>
      <c r="S27">
        <v>3.88</v>
      </c>
      <c r="T27" t="s">
        <v>121</v>
      </c>
      <c r="U27" t="s">
        <v>122</v>
      </c>
      <c r="V27" t="s">
        <v>29</v>
      </c>
    </row>
    <row r="28" spans="1:22" x14ac:dyDescent="0.25">
      <c r="A28" t="s">
        <v>134</v>
      </c>
      <c r="B28" t="s">
        <v>133</v>
      </c>
      <c r="C28" t="s">
        <v>135</v>
      </c>
      <c r="D28" s="31">
        <v>59.99</v>
      </c>
      <c r="E28" s="31">
        <v>1799.7</v>
      </c>
      <c r="F28">
        <v>30</v>
      </c>
      <c r="G28" s="2">
        <f t="shared" si="0"/>
        <v>3.9851549490555827E-3</v>
      </c>
      <c r="H28">
        <v>7629</v>
      </c>
      <c r="I28" s="7">
        <v>44097</v>
      </c>
      <c r="J28" t="s">
        <v>66</v>
      </c>
      <c r="K28" s="31">
        <v>22.76</v>
      </c>
      <c r="L28">
        <v>1</v>
      </c>
      <c r="M28">
        <v>4.5</v>
      </c>
      <c r="N28">
        <v>253</v>
      </c>
      <c r="O28">
        <v>3</v>
      </c>
      <c r="P28">
        <v>7</v>
      </c>
      <c r="Q28" t="s">
        <v>67</v>
      </c>
      <c r="R28" t="s">
        <v>136</v>
      </c>
      <c r="S28">
        <v>6.61</v>
      </c>
      <c r="T28" t="s">
        <v>137</v>
      </c>
      <c r="U28" t="s">
        <v>135</v>
      </c>
      <c r="V28" t="s">
        <v>29</v>
      </c>
    </row>
    <row r="29" spans="1:22" x14ac:dyDescent="0.25">
      <c r="A29" t="s">
        <v>40</v>
      </c>
      <c r="B29" t="s">
        <v>39</v>
      </c>
      <c r="C29" s="6" t="s">
        <v>41</v>
      </c>
      <c r="D29" s="31">
        <v>39.99</v>
      </c>
      <c r="E29" s="31">
        <v>34871.279999999999</v>
      </c>
      <c r="F29">
        <v>872</v>
      </c>
      <c r="G29" s="2">
        <f t="shared" si="0"/>
        <v>7.7217010652832666E-2</v>
      </c>
      <c r="H29">
        <v>309</v>
      </c>
      <c r="I29" s="7">
        <v>45191</v>
      </c>
      <c r="J29" t="s">
        <v>24</v>
      </c>
      <c r="K29" s="31">
        <v>9.5500000000000007</v>
      </c>
      <c r="L29">
        <v>3</v>
      </c>
      <c r="M29">
        <v>4.7</v>
      </c>
      <c r="N29">
        <v>1285</v>
      </c>
      <c r="O29">
        <v>118</v>
      </c>
      <c r="P29">
        <v>8</v>
      </c>
      <c r="Q29" t="s">
        <v>25</v>
      </c>
      <c r="R29" t="s">
        <v>26</v>
      </c>
      <c r="S29">
        <v>3.2</v>
      </c>
      <c r="T29" t="s">
        <v>42</v>
      </c>
      <c r="U29" t="s">
        <v>43</v>
      </c>
      <c r="V29" t="s">
        <v>29</v>
      </c>
    </row>
    <row r="30" spans="1:22" x14ac:dyDescent="0.25">
      <c r="A30" t="s">
        <v>139</v>
      </c>
      <c r="B30" t="s">
        <v>138</v>
      </c>
      <c r="C30" t="s">
        <v>140</v>
      </c>
      <c r="D30" s="31">
        <v>55.99</v>
      </c>
      <c r="E30" s="31">
        <v>1567.72</v>
      </c>
      <c r="F30">
        <v>28</v>
      </c>
      <c r="G30" s="2">
        <f t="shared" si="0"/>
        <v>3.4714714211998769E-3</v>
      </c>
      <c r="H30">
        <v>7283</v>
      </c>
      <c r="I30" s="7">
        <v>44841</v>
      </c>
      <c r="J30" t="s">
        <v>24</v>
      </c>
      <c r="K30" s="31">
        <v>9.5299999999999994</v>
      </c>
      <c r="L30">
        <v>1</v>
      </c>
      <c r="M30">
        <v>4.5</v>
      </c>
      <c r="N30">
        <v>923</v>
      </c>
      <c r="O30">
        <v>12</v>
      </c>
      <c r="P30">
        <v>7</v>
      </c>
      <c r="Q30" t="s">
        <v>25</v>
      </c>
      <c r="R30" t="s">
        <v>26</v>
      </c>
      <c r="S30">
        <v>4.74</v>
      </c>
      <c r="T30" t="s">
        <v>141</v>
      </c>
      <c r="U30" t="s">
        <v>140</v>
      </c>
      <c r="V30" t="s">
        <v>29</v>
      </c>
    </row>
    <row r="31" spans="1:22" x14ac:dyDescent="0.25">
      <c r="A31" t="s">
        <v>54</v>
      </c>
      <c r="B31" t="s">
        <v>53</v>
      </c>
      <c r="C31" s="4" t="s">
        <v>23</v>
      </c>
      <c r="D31" s="31">
        <v>20.99</v>
      </c>
      <c r="E31" s="31">
        <v>7346.5</v>
      </c>
      <c r="F31">
        <v>350</v>
      </c>
      <c r="G31" s="2">
        <f t="shared" si="0"/>
        <v>1.6267678409310905E-2</v>
      </c>
      <c r="H31">
        <v>1746</v>
      </c>
      <c r="I31" s="7">
        <v>45267</v>
      </c>
      <c r="J31" t="s">
        <v>24</v>
      </c>
      <c r="K31" s="31">
        <v>9.5500000000000007</v>
      </c>
      <c r="L31">
        <v>1</v>
      </c>
      <c r="M31">
        <v>4.0999999999999996</v>
      </c>
      <c r="N31">
        <v>846</v>
      </c>
      <c r="O31">
        <v>76</v>
      </c>
      <c r="P31">
        <v>8</v>
      </c>
      <c r="Q31" t="s">
        <v>25</v>
      </c>
      <c r="R31" t="s">
        <v>26</v>
      </c>
      <c r="S31">
        <v>5.09</v>
      </c>
      <c r="T31" t="s">
        <v>55</v>
      </c>
      <c r="U31" t="s">
        <v>56</v>
      </c>
      <c r="V31" t="s">
        <v>29</v>
      </c>
    </row>
    <row r="32" spans="1:22" x14ac:dyDescent="0.25">
      <c r="A32" t="s">
        <v>48</v>
      </c>
      <c r="B32" t="s">
        <v>47</v>
      </c>
      <c r="C32" s="6" t="s">
        <v>41</v>
      </c>
      <c r="D32" s="31">
        <v>59.99</v>
      </c>
      <c r="E32" s="31">
        <v>30654.89</v>
      </c>
      <c r="F32">
        <v>511</v>
      </c>
      <c r="G32" s="2">
        <f t="shared" si="0"/>
        <v>6.7880472632246752E-2</v>
      </c>
      <c r="H32">
        <v>675</v>
      </c>
      <c r="I32" s="7">
        <v>45279</v>
      </c>
      <c r="J32" t="s">
        <v>24</v>
      </c>
      <c r="K32" s="31">
        <v>9.99</v>
      </c>
      <c r="L32">
        <v>1</v>
      </c>
      <c r="M32">
        <v>4.7</v>
      </c>
      <c r="N32">
        <v>613</v>
      </c>
      <c r="O32">
        <v>110</v>
      </c>
      <c r="P32">
        <v>9</v>
      </c>
      <c r="Q32" t="s">
        <v>25</v>
      </c>
      <c r="R32" t="s">
        <v>26</v>
      </c>
      <c r="S32">
        <v>7.03</v>
      </c>
      <c r="T32" t="s">
        <v>49</v>
      </c>
      <c r="U32" t="s">
        <v>43</v>
      </c>
      <c r="V32" t="s">
        <v>29</v>
      </c>
    </row>
    <row r="33" spans="1:22" x14ac:dyDescent="0.25">
      <c r="A33" t="s">
        <v>124</v>
      </c>
      <c r="B33" t="s">
        <v>123</v>
      </c>
      <c r="C33" t="s">
        <v>125</v>
      </c>
      <c r="D33" s="31">
        <v>69.989999999999995</v>
      </c>
      <c r="E33" s="31">
        <v>2729.61</v>
      </c>
      <c r="F33">
        <v>39</v>
      </c>
      <c r="G33" s="2">
        <f t="shared" si="0"/>
        <v>6.0442956050961883E-3</v>
      </c>
      <c r="H33">
        <v>4406</v>
      </c>
      <c r="I33" s="7">
        <v>45282</v>
      </c>
      <c r="J33" t="s">
        <v>126</v>
      </c>
      <c r="K33" s="31">
        <v>11.71</v>
      </c>
      <c r="L33">
        <v>2</v>
      </c>
      <c r="M33">
        <v>4.4000000000000004</v>
      </c>
      <c r="N33">
        <v>322</v>
      </c>
      <c r="P33">
        <v>9</v>
      </c>
      <c r="Q33" t="s">
        <v>25</v>
      </c>
      <c r="R33" t="s">
        <v>26</v>
      </c>
      <c r="S33">
        <v>8.44</v>
      </c>
      <c r="T33" t="s">
        <v>127</v>
      </c>
      <c r="U33" t="s">
        <v>128</v>
      </c>
      <c r="V33" t="s">
        <v>29</v>
      </c>
    </row>
    <row r="34" spans="1:22" x14ac:dyDescent="0.25">
      <c r="A34" t="s">
        <v>97</v>
      </c>
      <c r="B34" t="s">
        <v>96</v>
      </c>
      <c r="C34" t="s">
        <v>98</v>
      </c>
      <c r="D34" s="31">
        <v>49.99</v>
      </c>
      <c r="E34" s="31">
        <v>5663.04</v>
      </c>
      <c r="F34">
        <v>96</v>
      </c>
      <c r="G34" s="2">
        <f t="shared" si="0"/>
        <v>1.2539918810190436E-2</v>
      </c>
      <c r="H34">
        <v>4526</v>
      </c>
      <c r="I34" s="7">
        <v>45292</v>
      </c>
      <c r="J34" t="s">
        <v>24</v>
      </c>
      <c r="K34" s="31">
        <v>9.99</v>
      </c>
      <c r="L34">
        <v>2</v>
      </c>
      <c r="M34">
        <v>4.5999999999999996</v>
      </c>
      <c r="N34">
        <v>1127</v>
      </c>
      <c r="O34">
        <v>22</v>
      </c>
      <c r="P34">
        <v>6</v>
      </c>
      <c r="Q34" t="s">
        <v>25</v>
      </c>
      <c r="R34" t="s">
        <v>26</v>
      </c>
      <c r="S34">
        <v>9.26</v>
      </c>
      <c r="T34" t="s">
        <v>99</v>
      </c>
      <c r="U34" t="s">
        <v>100</v>
      </c>
      <c r="V34" t="s">
        <v>29</v>
      </c>
    </row>
    <row r="36" spans="1:22" ht="15.75" thickBot="1" x14ac:dyDescent="0.3"/>
    <row r="37" spans="1:22" x14ac:dyDescent="0.25">
      <c r="A37" s="9" t="s">
        <v>182</v>
      </c>
      <c r="B37" s="40"/>
      <c r="C37" s="12"/>
      <c r="D37" s="32"/>
      <c r="E37" s="46">
        <f>SUM($E2:$E34)</f>
        <v>451601.01000000007</v>
      </c>
      <c r="F37" s="10">
        <f>SUM($F2:$F34)</f>
        <v>8359</v>
      </c>
      <c r="G37" s="26"/>
      <c r="H37" s="25"/>
      <c r="I37" s="43"/>
      <c r="J37" s="25"/>
      <c r="K37" s="32"/>
      <c r="L37" s="11">
        <f>SUM($L2:$L34)</f>
        <v>46</v>
      </c>
      <c r="M37" s="26"/>
      <c r="N37" s="11">
        <f>SUM($N1:$N34)</f>
        <v>127769</v>
      </c>
      <c r="O37" s="11">
        <f>SUM(O2:O34)</f>
        <v>2356</v>
      </c>
      <c r="P37" s="25"/>
      <c r="Q37" s="30" t="s">
        <v>190</v>
      </c>
      <c r="R37" s="30"/>
      <c r="S37" s="27"/>
    </row>
    <row r="38" spans="1:22" ht="15.75" thickBot="1" x14ac:dyDescent="0.3">
      <c r="A38" s="13" t="s">
        <v>183</v>
      </c>
      <c r="B38" s="24"/>
      <c r="C38" s="20"/>
      <c r="D38" s="48">
        <f>GEOMEAN(D2:D34)</f>
        <v>50.624622607487566</v>
      </c>
      <c r="E38" s="33">
        <f>GEOMEAN($E2:$E35)</f>
        <v>4432.1610114361465</v>
      </c>
      <c r="F38" s="14">
        <f>GEOMEAN($F2:$F35)</f>
        <v>87.021349814468351</v>
      </c>
      <c r="G38" s="29">
        <f>GEOMEAN(G2:G34)</f>
        <v>9.8143292713985409E-3</v>
      </c>
      <c r="H38" s="14">
        <f>GEOMEAN(H2:H34)</f>
        <v>3232.3003654901786</v>
      </c>
      <c r="I38" s="44">
        <f>GEOMEAN(I2:I34)</f>
        <v>44742.136436882422</v>
      </c>
      <c r="J38" s="28"/>
      <c r="K38" s="33">
        <f t="shared" ref="K38:P38" si="1">GEOMEAN(K2:K34)</f>
        <v>10.194260611532268</v>
      </c>
      <c r="L38" s="16">
        <f t="shared" si="1"/>
        <v>1.2912654455736929</v>
      </c>
      <c r="M38" s="16">
        <f t="shared" si="1"/>
        <v>4.3889933739214353</v>
      </c>
      <c r="N38" s="14">
        <f t="shared" si="1"/>
        <v>774.7993847443804</v>
      </c>
      <c r="O38" s="14">
        <f t="shared" si="1"/>
        <v>25.479380494658304</v>
      </c>
      <c r="P38" s="14">
        <f t="shared" si="1"/>
        <v>8.9186165682452678</v>
      </c>
      <c r="Q38" s="28"/>
      <c r="R38" s="28"/>
      <c r="S38" s="17">
        <f>GEOMEAN(S2:S34)</f>
        <v>5.2382156077517656</v>
      </c>
    </row>
    <row r="39" spans="1:22" ht="15.75" thickBot="1" x14ac:dyDescent="0.3">
      <c r="A39" s="1"/>
    </row>
    <row r="40" spans="1:22" x14ac:dyDescent="0.25">
      <c r="A40" s="18" t="s">
        <v>184</v>
      </c>
      <c r="B40" s="40"/>
      <c r="C40" s="12"/>
      <c r="D40" s="32"/>
      <c r="E40" s="34">
        <f>SUM(E10:E12)</f>
        <v>219134.03000000003</v>
      </c>
      <c r="F40" s="10">
        <f>SUM(F10:F12)</f>
        <v>3597</v>
      </c>
      <c r="G40" s="25"/>
      <c r="H40" s="25"/>
      <c r="I40" s="43"/>
      <c r="J40" s="25"/>
      <c r="K40" s="32"/>
      <c r="L40" s="10">
        <f>SUM(L10:L12)</f>
        <v>6</v>
      </c>
      <c r="M40" s="25"/>
      <c r="N40" s="10">
        <f>SUM(N10:N12)</f>
        <v>24900</v>
      </c>
      <c r="O40" s="10">
        <f>SUM(O10:O12)</f>
        <v>1067</v>
      </c>
      <c r="P40" s="25"/>
      <c r="Q40" s="10" t="s">
        <v>188</v>
      </c>
      <c r="R40" s="10"/>
      <c r="S40" s="27"/>
    </row>
    <row r="41" spans="1:22" ht="15.75" thickBot="1" x14ac:dyDescent="0.3">
      <c r="A41" s="19" t="s">
        <v>186</v>
      </c>
      <c r="B41" s="24"/>
      <c r="C41" s="20"/>
      <c r="D41" s="33">
        <f t="shared" ref="D41:I41" si="2">GEOMEAN(D10:D12)</f>
        <v>60.461254995682005</v>
      </c>
      <c r="E41" s="33">
        <f t="shared" si="2"/>
        <v>72278.303606354035</v>
      </c>
      <c r="F41" s="14">
        <f t="shared" si="2"/>
        <v>1195.4482852120084</v>
      </c>
      <c r="G41" s="42">
        <f t="shared" si="2"/>
        <v>0.16004903001956092</v>
      </c>
      <c r="H41" s="14">
        <f t="shared" si="2"/>
        <v>212.75231114264943</v>
      </c>
      <c r="I41" s="44">
        <f t="shared" si="2"/>
        <v>44565.283050916347</v>
      </c>
      <c r="J41" s="28"/>
      <c r="K41" s="33">
        <f>GEOMEAN(K10:K12)</f>
        <v>9.9059616984498611</v>
      </c>
      <c r="L41" s="15">
        <f>GEOMEAN(L10:L12)</f>
        <v>2</v>
      </c>
      <c r="M41" s="15"/>
      <c r="N41" s="14">
        <f>GEOMEAN(N10:N12)</f>
        <v>6807.0203757224635</v>
      </c>
      <c r="O41" s="14">
        <f>GEOMEAN(O10:O12)</f>
        <v>275.62283074788644</v>
      </c>
      <c r="P41" s="14">
        <f>GEOMEAN(P10:P12)</f>
        <v>13.924766500838336</v>
      </c>
      <c r="Q41" s="39"/>
      <c r="R41" s="39"/>
      <c r="S41" s="17">
        <f>GEOMEAN(S10:S12)</f>
        <v>5.1153441765713605</v>
      </c>
    </row>
    <row r="42" spans="1:22" ht="15.75" thickBot="1" x14ac:dyDescent="0.3"/>
    <row r="43" spans="1:22" x14ac:dyDescent="0.25">
      <c r="A43" s="21" t="s">
        <v>185</v>
      </c>
      <c r="B43" s="40"/>
      <c r="C43" s="12"/>
      <c r="D43" s="32"/>
      <c r="E43" s="34">
        <f>SUM(E2:E9)</f>
        <v>18554.619999999995</v>
      </c>
      <c r="F43" s="36">
        <f>SUM(F2:F9)</f>
        <v>430</v>
      </c>
      <c r="G43" s="25"/>
      <c r="H43" s="25"/>
      <c r="I43" s="43"/>
      <c r="J43" s="25"/>
      <c r="K43" s="32"/>
      <c r="L43" s="10">
        <f>SUM(L2:L9)</f>
        <v>10</v>
      </c>
      <c r="M43" s="25"/>
      <c r="N43" s="10">
        <f>SUM(N2:N9)</f>
        <v>364</v>
      </c>
      <c r="O43" s="10">
        <f>SUM(O2:O9)</f>
        <v>37</v>
      </c>
      <c r="P43" s="25"/>
      <c r="Q43" s="10" t="s">
        <v>189</v>
      </c>
      <c r="R43" s="10"/>
      <c r="S43" s="27"/>
    </row>
    <row r="44" spans="1:22" x14ac:dyDescent="0.25">
      <c r="A44" s="22" t="s">
        <v>187</v>
      </c>
      <c r="B44" s="22"/>
      <c r="C44" s="23"/>
      <c r="D44" s="35">
        <f t="shared" ref="D44:I44" si="3">GEOMEAN(D2:D9)</f>
        <v>51.101183134690046</v>
      </c>
      <c r="E44" s="35">
        <f t="shared" si="3"/>
        <v>1349.1105930641627</v>
      </c>
      <c r="F44" s="47">
        <f t="shared" si="3"/>
        <v>26.4000026611191</v>
      </c>
      <c r="G44" s="45">
        <f t="shared" si="3"/>
        <v>2.9873949862604656E-3</v>
      </c>
      <c r="H44" s="37">
        <f t="shared" si="3"/>
        <v>12643.215091137772</v>
      </c>
      <c r="I44" s="7">
        <f t="shared" si="3"/>
        <v>45183.698371711318</v>
      </c>
      <c r="J44" s="38"/>
      <c r="K44" s="31">
        <f>GEOMEAN(K2:K9)</f>
        <v>10.084529338642136</v>
      </c>
      <c r="L44" s="37">
        <f>GEOMEAN(L2:L9)</f>
        <v>1.1472026904398771</v>
      </c>
      <c r="N44" s="37">
        <f>GEOMEAN(N2:N9)</f>
        <v>37.169752689343206</v>
      </c>
      <c r="O44" s="37">
        <f>GEOMEAN(O2:O9)</f>
        <v>4.2469899070906907</v>
      </c>
      <c r="P44" s="37">
        <f>GEOMEAN($P2:$P9)</f>
        <v>8.884415345517418</v>
      </c>
      <c r="Q44" s="38"/>
      <c r="R44" s="38"/>
      <c r="S44" s="41">
        <f>GEOMEAN(S2:S9)</f>
        <v>6.0331197457287145</v>
      </c>
    </row>
    <row r="45" spans="1:22" ht="15.75" thickBot="1" x14ac:dyDescent="0.3">
      <c r="A45" s="24" t="s">
        <v>191</v>
      </c>
      <c r="B45" s="24"/>
      <c r="C45" s="20"/>
      <c r="D45" s="33"/>
      <c r="E45" s="33"/>
      <c r="F45" s="15"/>
      <c r="G45" s="15"/>
      <c r="H45" s="15"/>
      <c r="I45" s="15"/>
      <c r="J45" s="15"/>
      <c r="K45" s="33"/>
      <c r="L45" s="15"/>
      <c r="M45" s="15"/>
      <c r="N45" s="15"/>
      <c r="O45" s="15"/>
      <c r="P45" s="15"/>
      <c r="Q45" s="15"/>
      <c r="R45" s="15"/>
      <c r="S45" s="20"/>
    </row>
    <row r="47" spans="1:22" x14ac:dyDescent="0.25">
      <c r="A47" s="7">
        <v>45500</v>
      </c>
    </row>
  </sheetData>
  <autoFilter ref="B1:V34" xr:uid="{00000000-0001-0000-0000-000000000000}"/>
  <sortState xmlns:xlrd2="http://schemas.microsoft.com/office/spreadsheetml/2017/richdata2" ref="B2:V34">
    <sortCondition descending="1" ref="G2:G34"/>
  </sortState>
  <pageMargins left="0.7" right="0.7" top="0.75" bottom="0.75" header="0.3" footer="0.3"/>
  <ignoredErrors>
    <ignoredError sqref="E43:F44 F40:F41 D41 E40:E41 D44 N41:P41 N44:P44 N43:O43 N40:O40 L43:L44 L40:L41 H44 H41 K41 K44 S41 S44"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11F5-A689-4C19-BAFF-D84EE779A26F}">
  <dimension ref="A3:R87"/>
  <sheetViews>
    <sheetView topLeftCell="A36" workbookViewId="0">
      <selection activeCell="R87" sqref="R87"/>
    </sheetView>
  </sheetViews>
  <sheetFormatPr defaultRowHeight="15" x14ac:dyDescent="0.25"/>
  <sheetData>
    <row r="3" spans="2:5" x14ac:dyDescent="0.25">
      <c r="B3" t="s">
        <v>1250</v>
      </c>
    </row>
    <row r="7" spans="2:5" x14ac:dyDescent="0.25">
      <c r="B7" t="s">
        <v>1249</v>
      </c>
    </row>
    <row r="8" spans="2:5" x14ac:dyDescent="0.25">
      <c r="B8" t="s">
        <v>1248</v>
      </c>
    </row>
    <row r="9" spans="2:5" x14ac:dyDescent="0.25">
      <c r="B9" t="s">
        <v>1247</v>
      </c>
    </row>
    <row r="10" spans="2:5" x14ac:dyDescent="0.25">
      <c r="B10" t="s">
        <v>1246</v>
      </c>
    </row>
    <row r="11" spans="2:5" x14ac:dyDescent="0.25">
      <c r="B11" t="s">
        <v>1245</v>
      </c>
    </row>
    <row r="12" spans="2:5" x14ac:dyDescent="0.25">
      <c r="B12" t="s">
        <v>1244</v>
      </c>
    </row>
    <row r="13" spans="2:5" x14ac:dyDescent="0.25">
      <c r="B13" t="s">
        <v>1243</v>
      </c>
    </row>
    <row r="14" spans="2:5" x14ac:dyDescent="0.25">
      <c r="B14" t="s">
        <v>1242</v>
      </c>
    </row>
    <row r="15" spans="2:5" x14ac:dyDescent="0.25">
      <c r="B15" t="s">
        <v>1241</v>
      </c>
    </row>
    <row r="16" spans="2:5" x14ac:dyDescent="0.25">
      <c r="B16" t="s">
        <v>1240</v>
      </c>
      <c r="E16" t="s">
        <v>1239</v>
      </c>
    </row>
    <row r="17" spans="2:5" x14ac:dyDescent="0.25">
      <c r="B17">
        <v>5</v>
      </c>
      <c r="E17" t="s">
        <v>1238</v>
      </c>
    </row>
    <row r="18" spans="2:5" x14ac:dyDescent="0.25">
      <c r="B18" t="s">
        <v>1237</v>
      </c>
    </row>
    <row r="19" spans="2:5" x14ac:dyDescent="0.25">
      <c r="B19" t="s">
        <v>1236</v>
      </c>
      <c r="E19" s="102" t="s">
        <v>1235</v>
      </c>
    </row>
    <row r="20" spans="2:5" x14ac:dyDescent="0.25">
      <c r="B20" t="s">
        <v>1234</v>
      </c>
      <c r="E20" t="s">
        <v>1233</v>
      </c>
    </row>
    <row r="21" spans="2:5" x14ac:dyDescent="0.25">
      <c r="B21" t="s">
        <v>1232</v>
      </c>
      <c r="E21" t="s">
        <v>1231</v>
      </c>
    </row>
    <row r="22" spans="2:5" x14ac:dyDescent="0.25">
      <c r="B22" t="s">
        <v>1230</v>
      </c>
    </row>
    <row r="23" spans="2:5" x14ac:dyDescent="0.25">
      <c r="B23" t="s">
        <v>1229</v>
      </c>
      <c r="E23" s="102" t="s">
        <v>1228</v>
      </c>
    </row>
    <row r="24" spans="2:5" x14ac:dyDescent="0.25">
      <c r="B24" t="s">
        <v>1227</v>
      </c>
      <c r="E24" t="s">
        <v>1226</v>
      </c>
    </row>
    <row r="25" spans="2:5" x14ac:dyDescent="0.25">
      <c r="B25" t="s">
        <v>1225</v>
      </c>
      <c r="E25" t="s">
        <v>1224</v>
      </c>
    </row>
    <row r="26" spans="2:5" x14ac:dyDescent="0.25">
      <c r="B26" t="s">
        <v>1223</v>
      </c>
    </row>
    <row r="27" spans="2:5" x14ac:dyDescent="0.25">
      <c r="B27" t="s">
        <v>1091</v>
      </c>
      <c r="E27" s="102" t="s">
        <v>1222</v>
      </c>
    </row>
    <row r="28" spans="2:5" x14ac:dyDescent="0.25">
      <c r="B28" t="s">
        <v>1221</v>
      </c>
      <c r="E28" t="s">
        <v>1220</v>
      </c>
    </row>
    <row r="29" spans="2:5" x14ac:dyDescent="0.25">
      <c r="B29" t="s">
        <v>1219</v>
      </c>
      <c r="E29" t="s">
        <v>1218</v>
      </c>
    </row>
    <row r="30" spans="2:5" x14ac:dyDescent="0.25">
      <c r="B30" t="s">
        <v>1217</v>
      </c>
    </row>
    <row r="31" spans="2:5" x14ac:dyDescent="0.25">
      <c r="B31" t="s">
        <v>1216</v>
      </c>
      <c r="E31" s="102" t="s">
        <v>1215</v>
      </c>
    </row>
    <row r="32" spans="2:5" x14ac:dyDescent="0.25">
      <c r="B32" t="s">
        <v>1214</v>
      </c>
      <c r="E32" t="s">
        <v>1213</v>
      </c>
    </row>
    <row r="33" spans="1:18" x14ac:dyDescent="0.25">
      <c r="B33" t="s">
        <v>1212</v>
      </c>
      <c r="E33" t="s">
        <v>1211</v>
      </c>
    </row>
    <row r="34" spans="1:18" x14ac:dyDescent="0.25">
      <c r="B34" t="s">
        <v>1210</v>
      </c>
    </row>
    <row r="35" spans="1:18" x14ac:dyDescent="0.25">
      <c r="B35" t="s">
        <v>1209</v>
      </c>
    </row>
    <row r="36" spans="1:18" x14ac:dyDescent="0.25">
      <c r="B36" t="s">
        <v>1208</v>
      </c>
      <c r="E36" t="s">
        <v>1207</v>
      </c>
    </row>
    <row r="37" spans="1:18" x14ac:dyDescent="0.25">
      <c r="B37" t="s">
        <v>1206</v>
      </c>
      <c r="E37" t="s">
        <v>1205</v>
      </c>
    </row>
    <row r="38" spans="1:18" x14ac:dyDescent="0.25">
      <c r="B38" t="s">
        <v>1204</v>
      </c>
      <c r="E38" t="s">
        <v>1203</v>
      </c>
    </row>
    <row r="39" spans="1:18" x14ac:dyDescent="0.25">
      <c r="B39" t="s">
        <v>1202</v>
      </c>
    </row>
    <row r="40" spans="1:18" x14ac:dyDescent="0.25">
      <c r="B40" t="s">
        <v>1201</v>
      </c>
    </row>
    <row r="41" spans="1:18" x14ac:dyDescent="0.25">
      <c r="B41" t="s">
        <v>1200</v>
      </c>
    </row>
    <row r="42" spans="1:18" x14ac:dyDescent="0.25">
      <c r="B42" t="s">
        <v>1199</v>
      </c>
    </row>
    <row r="44" spans="1:18" x14ac:dyDescent="0.25">
      <c r="C44" s="107" t="s">
        <v>1198</v>
      </c>
      <c r="D44" s="107" t="s">
        <v>1197</v>
      </c>
      <c r="E44" s="107" t="s">
        <v>1196</v>
      </c>
      <c r="F44" s="107" t="s">
        <v>1195</v>
      </c>
      <c r="G44" s="107" t="s">
        <v>1194</v>
      </c>
      <c r="H44" s="107" t="s">
        <v>1193</v>
      </c>
      <c r="I44" s="107" t="s">
        <v>1192</v>
      </c>
      <c r="J44" s="107" t="s">
        <v>1191</v>
      </c>
      <c r="K44" s="107" t="s">
        <v>1190</v>
      </c>
      <c r="L44" s="107" t="s">
        <v>1189</v>
      </c>
      <c r="M44" s="107" t="s">
        <v>1188</v>
      </c>
      <c r="N44" s="107" t="s">
        <v>1187</v>
      </c>
      <c r="O44" s="107" t="s">
        <v>1186</v>
      </c>
      <c r="P44" s="107" t="s">
        <v>1185</v>
      </c>
      <c r="Q44" s="107" t="s">
        <v>1184</v>
      </c>
    </row>
    <row r="45" spans="1:18" x14ac:dyDescent="0.25">
      <c r="A45" s="104" t="s">
        <v>1183</v>
      </c>
      <c r="B45" s="108">
        <v>1</v>
      </c>
      <c r="C45" s="104" t="s">
        <v>1064</v>
      </c>
      <c r="D45" s="104" t="s">
        <v>1064</v>
      </c>
      <c r="E45" s="104" t="s">
        <v>1064</v>
      </c>
      <c r="F45" s="104" t="s">
        <v>1064</v>
      </c>
      <c r="G45" s="104" t="s">
        <v>1064</v>
      </c>
      <c r="H45" s="104" t="s">
        <v>1064</v>
      </c>
      <c r="I45" s="104" t="s">
        <v>1064</v>
      </c>
      <c r="J45" s="104" t="s">
        <v>1064</v>
      </c>
      <c r="K45" s="104" t="s">
        <v>1064</v>
      </c>
      <c r="L45" s="104" t="s">
        <v>1064</v>
      </c>
      <c r="M45" s="104" t="s">
        <v>1064</v>
      </c>
      <c r="N45" s="104" t="s">
        <v>1064</v>
      </c>
      <c r="O45" s="104" t="s">
        <v>1064</v>
      </c>
      <c r="P45" s="104" t="s">
        <v>1064</v>
      </c>
      <c r="Q45" s="104" t="s">
        <v>1064</v>
      </c>
      <c r="R45" s="104"/>
    </row>
    <row r="46" spans="1:18" x14ac:dyDescent="0.25">
      <c r="A46" s="104" t="s">
        <v>1182</v>
      </c>
      <c r="B46" s="108"/>
      <c r="C46" s="104" t="s">
        <v>1064</v>
      </c>
      <c r="D46" s="104" t="s">
        <v>1064</v>
      </c>
      <c r="E46" s="104" t="s">
        <v>1064</v>
      </c>
      <c r="F46" s="104" t="s">
        <v>1064</v>
      </c>
      <c r="G46" s="104" t="s">
        <v>1064</v>
      </c>
      <c r="H46" s="104" t="s">
        <v>1064</v>
      </c>
      <c r="I46" s="104" t="s">
        <v>1064</v>
      </c>
      <c r="J46" s="104" t="s">
        <v>1064</v>
      </c>
      <c r="K46" s="104" t="s">
        <v>1064</v>
      </c>
      <c r="L46" s="104" t="s">
        <v>1064</v>
      </c>
      <c r="M46" s="104" t="s">
        <v>1064</v>
      </c>
      <c r="N46" s="104" t="s">
        <v>1064</v>
      </c>
      <c r="O46" s="104" t="s">
        <v>1064</v>
      </c>
      <c r="P46" s="104" t="s">
        <v>1064</v>
      </c>
      <c r="Q46" s="104" t="s">
        <v>1064</v>
      </c>
      <c r="R46" s="104"/>
    </row>
    <row r="47" spans="1:18" x14ac:dyDescent="0.25">
      <c r="A47" s="104" t="s">
        <v>1181</v>
      </c>
      <c r="B47" s="108"/>
      <c r="C47" s="104" t="s">
        <v>1179</v>
      </c>
      <c r="D47" s="104" t="s">
        <v>1179</v>
      </c>
      <c r="E47" s="104" t="s">
        <v>1179</v>
      </c>
      <c r="F47" s="104" t="s">
        <v>1179</v>
      </c>
      <c r="G47" s="104" t="s">
        <v>1179</v>
      </c>
      <c r="H47" s="104" t="s">
        <v>1179</v>
      </c>
      <c r="I47" s="104" t="s">
        <v>1179</v>
      </c>
      <c r="J47" s="104" t="s">
        <v>1179</v>
      </c>
      <c r="K47" s="104" t="s">
        <v>1179</v>
      </c>
      <c r="L47" s="104" t="s">
        <v>1179</v>
      </c>
      <c r="M47" s="104" t="s">
        <v>1179</v>
      </c>
      <c r="N47" s="104" t="s">
        <v>1180</v>
      </c>
      <c r="O47" s="104" t="s">
        <v>1179</v>
      </c>
      <c r="P47" s="104" t="s">
        <v>1179</v>
      </c>
      <c r="Q47" s="104" t="s">
        <v>1179</v>
      </c>
      <c r="R47" s="104"/>
    </row>
    <row r="48" spans="1:18" x14ac:dyDescent="0.25">
      <c r="A48" s="104" t="s">
        <v>1178</v>
      </c>
      <c r="B48" s="108"/>
      <c r="C48" s="104"/>
      <c r="D48" s="104" t="s">
        <v>1064</v>
      </c>
      <c r="E48" s="104"/>
      <c r="F48" s="104" t="s">
        <v>1064</v>
      </c>
      <c r="G48" s="104" t="s">
        <v>1064</v>
      </c>
      <c r="H48" s="104" t="s">
        <v>1064</v>
      </c>
      <c r="I48" s="104" t="s">
        <v>1064</v>
      </c>
      <c r="J48" s="104" t="s">
        <v>1064</v>
      </c>
      <c r="K48" s="104" t="s">
        <v>1064</v>
      </c>
      <c r="L48" s="104" t="s">
        <v>1064</v>
      </c>
      <c r="M48" s="104" t="s">
        <v>1064</v>
      </c>
      <c r="N48" s="104" t="s">
        <v>1064</v>
      </c>
      <c r="O48" s="104" t="s">
        <v>1064</v>
      </c>
      <c r="P48" s="104" t="s">
        <v>1064</v>
      </c>
      <c r="Q48" s="104" t="s">
        <v>1064</v>
      </c>
      <c r="R48" s="104"/>
    </row>
    <row r="49" spans="1:18" x14ac:dyDescent="0.25">
      <c r="A49" s="104" t="s">
        <v>1177</v>
      </c>
      <c r="B49" s="108"/>
      <c r="C49" s="104"/>
      <c r="D49" s="104" t="s">
        <v>1064</v>
      </c>
      <c r="E49" s="104"/>
      <c r="F49" s="104" t="s">
        <v>1064</v>
      </c>
      <c r="G49" s="104"/>
      <c r="H49" s="104"/>
      <c r="I49" s="104" t="s">
        <v>1064</v>
      </c>
      <c r="J49" s="104"/>
      <c r="K49" s="104"/>
      <c r="L49" s="104" t="s">
        <v>1064</v>
      </c>
      <c r="M49" s="104" t="s">
        <v>1064</v>
      </c>
      <c r="N49" s="104"/>
      <c r="O49" s="104"/>
      <c r="P49" s="104"/>
      <c r="Q49" s="104" t="s">
        <v>1064</v>
      </c>
      <c r="R49" s="104"/>
    </row>
    <row r="50" spans="1:18" x14ac:dyDescent="0.25">
      <c r="A50" s="104" t="s">
        <v>1176</v>
      </c>
      <c r="B50" s="108"/>
      <c r="C50" s="104">
        <v>3</v>
      </c>
      <c r="D50" s="104">
        <v>4</v>
      </c>
      <c r="E50" s="104">
        <v>2</v>
      </c>
      <c r="F50" s="104">
        <v>4</v>
      </c>
      <c r="G50" s="104">
        <v>2</v>
      </c>
      <c r="H50" s="104"/>
      <c r="I50" s="104"/>
      <c r="J50" s="104">
        <v>2</v>
      </c>
      <c r="K50" s="104"/>
      <c r="L50" s="104">
        <v>4</v>
      </c>
      <c r="M50" s="104"/>
      <c r="N50" s="104">
        <v>4</v>
      </c>
      <c r="O50" s="104">
        <v>2</v>
      </c>
      <c r="P50" s="104">
        <v>4</v>
      </c>
      <c r="Q50" s="104">
        <v>4</v>
      </c>
      <c r="R50" s="104"/>
    </row>
    <row r="51" spans="1:18" x14ac:dyDescent="0.25">
      <c r="A51" s="104" t="s">
        <v>1175</v>
      </c>
      <c r="B51" s="108"/>
      <c r="C51" s="104" t="s">
        <v>1149</v>
      </c>
      <c r="D51" s="104" t="s">
        <v>1149</v>
      </c>
      <c r="E51" s="104" t="s">
        <v>1149</v>
      </c>
      <c r="F51" s="104" t="s">
        <v>1149</v>
      </c>
      <c r="G51" s="104" t="s">
        <v>1149</v>
      </c>
      <c r="H51" s="104"/>
      <c r="I51" s="104"/>
      <c r="J51" s="104" t="s">
        <v>1149</v>
      </c>
      <c r="K51" s="104"/>
      <c r="L51" s="104" t="s">
        <v>1149</v>
      </c>
      <c r="M51" s="104"/>
      <c r="N51" s="104" t="s">
        <v>1148</v>
      </c>
      <c r="O51" s="104" t="s">
        <v>1149</v>
      </c>
      <c r="P51" s="104" t="s">
        <v>1174</v>
      </c>
      <c r="Q51" s="104" t="s">
        <v>1174</v>
      </c>
      <c r="R51" s="104"/>
    </row>
    <row r="52" spans="1:18" x14ac:dyDescent="0.25">
      <c r="A52" s="104" t="s">
        <v>1173</v>
      </c>
      <c r="B52" s="108"/>
      <c r="C52" s="104"/>
      <c r="D52" s="104" t="s">
        <v>1064</v>
      </c>
      <c r="E52" s="104"/>
      <c r="F52" s="104"/>
      <c r="G52" s="104"/>
      <c r="H52" s="104"/>
      <c r="I52" s="104" t="s">
        <v>1064</v>
      </c>
      <c r="J52" s="104"/>
      <c r="K52" s="104"/>
      <c r="L52" s="104" t="s">
        <v>1064</v>
      </c>
      <c r="M52" s="104" t="s">
        <v>1064</v>
      </c>
      <c r="N52" s="104"/>
      <c r="O52" s="104"/>
      <c r="P52" s="104"/>
      <c r="Q52" s="104"/>
      <c r="R52" s="104"/>
    </row>
    <row r="53" spans="1:18" x14ac:dyDescent="0.25">
      <c r="A53" s="104" t="s">
        <v>1172</v>
      </c>
      <c r="B53" s="108"/>
      <c r="C53" s="104" t="s">
        <v>1171</v>
      </c>
      <c r="D53" s="104"/>
      <c r="E53" s="104" t="s">
        <v>1165</v>
      </c>
      <c r="F53" s="104" t="s">
        <v>1170</v>
      </c>
      <c r="G53" s="104" t="s">
        <v>1165</v>
      </c>
      <c r="H53" s="104" t="s">
        <v>1165</v>
      </c>
      <c r="I53" s="104" t="s">
        <v>1169</v>
      </c>
      <c r="J53" s="104" t="s">
        <v>1169</v>
      </c>
      <c r="K53" s="104" t="s">
        <v>1165</v>
      </c>
      <c r="L53" s="104" t="s">
        <v>1168</v>
      </c>
      <c r="M53" s="104" t="s">
        <v>1167</v>
      </c>
      <c r="N53" s="104" t="s">
        <v>1165</v>
      </c>
      <c r="O53" s="104" t="s">
        <v>1166</v>
      </c>
      <c r="P53" s="104" t="s">
        <v>1152</v>
      </c>
      <c r="Q53" s="104" t="s">
        <v>1165</v>
      </c>
      <c r="R53" s="104"/>
    </row>
    <row r="54" spans="1:18" x14ac:dyDescent="0.25">
      <c r="A54" s="104" t="s">
        <v>1164</v>
      </c>
      <c r="B54" s="108"/>
      <c r="C54" s="104" t="s">
        <v>1148</v>
      </c>
      <c r="D54" s="104"/>
      <c r="E54" s="104" t="s">
        <v>1149</v>
      </c>
      <c r="F54" s="104" t="s">
        <v>1148</v>
      </c>
      <c r="G54" s="104" t="s">
        <v>1148</v>
      </c>
      <c r="H54" s="104" t="s">
        <v>1145</v>
      </c>
      <c r="I54" s="104" t="s">
        <v>1145</v>
      </c>
      <c r="J54" s="104" t="s">
        <v>1145</v>
      </c>
      <c r="K54" s="104" t="s">
        <v>1148</v>
      </c>
      <c r="L54" s="104" t="s">
        <v>1145</v>
      </c>
      <c r="M54" s="104" t="s">
        <v>1145</v>
      </c>
      <c r="N54" s="104" t="s">
        <v>1148</v>
      </c>
      <c r="O54" s="104" t="s">
        <v>1145</v>
      </c>
      <c r="P54" s="104" t="s">
        <v>1148</v>
      </c>
      <c r="Q54" s="104" t="s">
        <v>1148</v>
      </c>
      <c r="R54" s="104"/>
    </row>
    <row r="55" spans="1:18" x14ac:dyDescent="0.25">
      <c r="A55" s="104" t="s">
        <v>1163</v>
      </c>
      <c r="B55" s="108"/>
      <c r="C55" s="104" t="s">
        <v>1162</v>
      </c>
      <c r="D55" s="104" t="s">
        <v>1161</v>
      </c>
      <c r="E55" s="104" t="s">
        <v>1160</v>
      </c>
      <c r="F55" s="104" t="s">
        <v>1159</v>
      </c>
      <c r="G55" s="104" t="s">
        <v>1158</v>
      </c>
      <c r="H55" s="104" t="s">
        <v>1156</v>
      </c>
      <c r="I55" s="104" t="s">
        <v>1157</v>
      </c>
      <c r="J55" s="104" t="s">
        <v>1156</v>
      </c>
      <c r="K55" s="104" t="s">
        <v>1156</v>
      </c>
      <c r="L55" s="104" t="s">
        <v>1155</v>
      </c>
      <c r="M55" s="104" t="s">
        <v>1154</v>
      </c>
      <c r="N55" s="104" t="s">
        <v>1152</v>
      </c>
      <c r="O55" s="104" t="s">
        <v>1153</v>
      </c>
      <c r="P55" s="104" t="s">
        <v>1152</v>
      </c>
      <c r="Q55" s="104" t="s">
        <v>1151</v>
      </c>
      <c r="R55" s="104"/>
    </row>
    <row r="56" spans="1:18" x14ac:dyDescent="0.25">
      <c r="A56" s="104" t="s">
        <v>1150</v>
      </c>
      <c r="B56" s="108"/>
      <c r="C56" s="104" t="s">
        <v>1148</v>
      </c>
      <c r="D56" s="104" t="s">
        <v>1148</v>
      </c>
      <c r="E56" s="104" t="s">
        <v>1149</v>
      </c>
      <c r="F56" s="104" t="s">
        <v>1148</v>
      </c>
      <c r="G56" s="104" t="s">
        <v>1148</v>
      </c>
      <c r="H56" s="104" t="s">
        <v>1148</v>
      </c>
      <c r="I56" s="104" t="s">
        <v>1148</v>
      </c>
      <c r="J56" s="104" t="s">
        <v>1148</v>
      </c>
      <c r="K56" s="104" t="s">
        <v>1148</v>
      </c>
      <c r="L56" s="104" t="s">
        <v>1148</v>
      </c>
      <c r="M56" s="104" t="s">
        <v>1148</v>
      </c>
      <c r="N56" s="104" t="s">
        <v>1148</v>
      </c>
      <c r="O56" s="104" t="s">
        <v>1148</v>
      </c>
      <c r="P56" s="104" t="s">
        <v>1148</v>
      </c>
      <c r="Q56" s="104" t="s">
        <v>1148</v>
      </c>
      <c r="R56" s="104"/>
    </row>
    <row r="57" spans="1:18" x14ac:dyDescent="0.25">
      <c r="A57" s="104" t="s">
        <v>1147</v>
      </c>
      <c r="B57" s="108"/>
      <c r="C57" s="104">
        <v>1</v>
      </c>
      <c r="D57" s="104">
        <v>2</v>
      </c>
      <c r="E57" s="104">
        <v>1</v>
      </c>
      <c r="F57" s="104">
        <v>2</v>
      </c>
      <c r="G57" s="104">
        <v>1</v>
      </c>
      <c r="H57" s="104">
        <v>1</v>
      </c>
      <c r="I57" s="104">
        <v>1</v>
      </c>
      <c r="J57" s="104">
        <v>1</v>
      </c>
      <c r="K57" s="104">
        <v>1</v>
      </c>
      <c r="L57" s="104">
        <v>2</v>
      </c>
      <c r="M57" s="104">
        <v>1</v>
      </c>
      <c r="N57" s="104">
        <v>1</v>
      </c>
      <c r="O57" s="104">
        <v>1</v>
      </c>
      <c r="P57" s="104">
        <v>1</v>
      </c>
      <c r="Q57" s="104">
        <v>1</v>
      </c>
      <c r="R57" s="104"/>
    </row>
    <row r="58" spans="1:18" x14ac:dyDescent="0.25">
      <c r="A58" s="104" t="s">
        <v>1146</v>
      </c>
      <c r="B58" s="108"/>
      <c r="C58" s="104" t="s">
        <v>1145</v>
      </c>
      <c r="D58" s="104" t="s">
        <v>1144</v>
      </c>
      <c r="E58" s="104" t="s">
        <v>1144</v>
      </c>
      <c r="F58" s="104" t="s">
        <v>1144</v>
      </c>
      <c r="G58" s="104" t="s">
        <v>1144</v>
      </c>
      <c r="H58" s="104" t="s">
        <v>1145</v>
      </c>
      <c r="I58" s="104" t="s">
        <v>1145</v>
      </c>
      <c r="J58" s="104" t="s">
        <v>1145</v>
      </c>
      <c r="K58" s="104" t="s">
        <v>1144</v>
      </c>
      <c r="L58" s="104" t="s">
        <v>1144</v>
      </c>
      <c r="M58" s="104" t="s">
        <v>1144</v>
      </c>
      <c r="N58" s="104" t="s">
        <v>1144</v>
      </c>
      <c r="O58" s="104" t="s">
        <v>1145</v>
      </c>
      <c r="P58" s="104" t="s">
        <v>1144</v>
      </c>
      <c r="Q58" s="104" t="s">
        <v>1144</v>
      </c>
      <c r="R58" s="104"/>
    </row>
    <row r="59" spans="1:18" x14ac:dyDescent="0.25">
      <c r="A59" s="104" t="s">
        <v>1143</v>
      </c>
      <c r="B59" s="108"/>
      <c r="C59" s="104" t="s">
        <v>1142</v>
      </c>
      <c r="D59" s="104" t="s">
        <v>1141</v>
      </c>
      <c r="E59" s="104" t="s">
        <v>1140</v>
      </c>
      <c r="F59" s="104" t="s">
        <v>1139</v>
      </c>
      <c r="G59" s="104" t="s">
        <v>1138</v>
      </c>
      <c r="H59" s="104"/>
      <c r="I59" s="104"/>
      <c r="J59" s="104" t="s">
        <v>1137</v>
      </c>
      <c r="K59" s="104" t="s">
        <v>1136</v>
      </c>
      <c r="L59" s="104" t="s">
        <v>1135</v>
      </c>
      <c r="M59" s="104" t="s">
        <v>1134</v>
      </c>
      <c r="N59" s="104" t="s">
        <v>1133</v>
      </c>
      <c r="O59" s="104" t="s">
        <v>1132</v>
      </c>
      <c r="P59" s="104" t="s">
        <v>1131</v>
      </c>
      <c r="Q59" s="104"/>
      <c r="R59" s="104"/>
    </row>
    <row r="60" spans="1:18" x14ac:dyDescent="0.25">
      <c r="A60" s="104" t="s">
        <v>1130</v>
      </c>
      <c r="B60" s="108"/>
      <c r="C60" s="104" t="s">
        <v>1129</v>
      </c>
      <c r="D60" s="104" t="s">
        <v>1128</v>
      </c>
      <c r="E60" s="104" t="s">
        <v>1127</v>
      </c>
      <c r="F60" s="104" t="s">
        <v>1126</v>
      </c>
      <c r="G60" s="104" t="s">
        <v>1125</v>
      </c>
      <c r="H60" s="104" t="s">
        <v>1124</v>
      </c>
      <c r="I60" s="104"/>
      <c r="J60" s="104" t="s">
        <v>1123</v>
      </c>
      <c r="K60" s="104" t="s">
        <v>1122</v>
      </c>
      <c r="L60" s="104" t="s">
        <v>1119</v>
      </c>
      <c r="M60" s="104" t="s">
        <v>1121</v>
      </c>
      <c r="N60" s="104" t="s">
        <v>1119</v>
      </c>
      <c r="O60" s="104" t="s">
        <v>1120</v>
      </c>
      <c r="P60" s="104" t="s">
        <v>1119</v>
      </c>
      <c r="Q60" s="104" t="s">
        <v>1118</v>
      </c>
      <c r="R60" s="104"/>
    </row>
    <row r="61" spans="1:18" x14ac:dyDescent="0.25">
      <c r="A61" s="104" t="s">
        <v>1117</v>
      </c>
      <c r="B61" s="108"/>
      <c r="C61" s="104" t="s">
        <v>1116</v>
      </c>
      <c r="D61" s="104" t="s">
        <v>1114</v>
      </c>
      <c r="E61" s="104" t="s">
        <v>1115</v>
      </c>
      <c r="F61" s="104" t="s">
        <v>1111</v>
      </c>
      <c r="G61" s="104" t="s">
        <v>1107</v>
      </c>
      <c r="H61" s="104" t="s">
        <v>1108</v>
      </c>
      <c r="I61" s="104" t="s">
        <v>1114</v>
      </c>
      <c r="J61" s="104" t="s">
        <v>1113</v>
      </c>
      <c r="K61" s="104" t="s">
        <v>1112</v>
      </c>
      <c r="L61" s="104" t="s">
        <v>1111</v>
      </c>
      <c r="M61" s="104" t="s">
        <v>1110</v>
      </c>
      <c r="N61" s="104" t="s">
        <v>1109</v>
      </c>
      <c r="O61" s="104" t="s">
        <v>1108</v>
      </c>
      <c r="P61" s="104" t="s">
        <v>1107</v>
      </c>
      <c r="Q61" s="104" t="s">
        <v>1106</v>
      </c>
      <c r="R61" s="104"/>
    </row>
    <row r="62" spans="1:18" x14ac:dyDescent="0.25">
      <c r="A62" s="104" t="s">
        <v>1105</v>
      </c>
      <c r="B62" s="108"/>
      <c r="C62" s="106">
        <v>44228</v>
      </c>
      <c r="D62" s="106">
        <v>45444</v>
      </c>
      <c r="E62" s="106">
        <v>44013</v>
      </c>
      <c r="F62" s="106">
        <v>45444</v>
      </c>
      <c r="G62" s="106">
        <v>44805</v>
      </c>
      <c r="H62" s="106">
        <v>43983</v>
      </c>
      <c r="I62" s="106">
        <v>45474</v>
      </c>
      <c r="J62" s="106">
        <v>44166</v>
      </c>
      <c r="K62" s="106">
        <v>43466</v>
      </c>
      <c r="L62" s="106">
        <v>45444</v>
      </c>
      <c r="M62" s="106">
        <v>45444</v>
      </c>
      <c r="N62" s="106">
        <v>45444</v>
      </c>
      <c r="O62" s="106">
        <v>42248</v>
      </c>
      <c r="P62" s="106">
        <v>45383</v>
      </c>
      <c r="Q62" s="106">
        <v>45413</v>
      </c>
      <c r="R62" s="104"/>
    </row>
    <row r="63" spans="1:18" x14ac:dyDescent="0.25">
      <c r="A63" s="104" t="s">
        <v>1104</v>
      </c>
      <c r="B63" s="108"/>
      <c r="C63" s="104" t="s">
        <v>1064</v>
      </c>
      <c r="D63" s="104"/>
      <c r="E63" s="104" t="s">
        <v>1064</v>
      </c>
      <c r="F63" s="104"/>
      <c r="G63" s="104"/>
      <c r="H63" s="104"/>
      <c r="I63" s="104"/>
      <c r="J63" s="104" t="s">
        <v>1064</v>
      </c>
      <c r="K63" s="104" t="s">
        <v>1064</v>
      </c>
      <c r="L63" s="104"/>
      <c r="M63" s="104"/>
      <c r="N63" s="104"/>
      <c r="O63" s="104" t="s">
        <v>1064</v>
      </c>
      <c r="P63" s="104"/>
      <c r="Q63" s="104"/>
      <c r="R63" s="104"/>
    </row>
    <row r="64" spans="1:18" x14ac:dyDescent="0.25">
      <c r="A64" s="104" t="s">
        <v>1103</v>
      </c>
      <c r="B64" s="108"/>
      <c r="C64" s="104" t="s">
        <v>1099</v>
      </c>
      <c r="D64" s="104" t="s">
        <v>1100</v>
      </c>
      <c r="E64" s="104" t="s">
        <v>1102</v>
      </c>
      <c r="F64" s="104"/>
      <c r="G64" s="104" t="s">
        <v>1099</v>
      </c>
      <c r="H64" s="104"/>
      <c r="I64" s="104"/>
      <c r="J64" s="104" t="s">
        <v>1099</v>
      </c>
      <c r="K64" s="104" t="s">
        <v>1099</v>
      </c>
      <c r="L64" s="104" t="s">
        <v>1101</v>
      </c>
      <c r="M64" s="104" t="s">
        <v>1100</v>
      </c>
      <c r="N64" s="104" t="s">
        <v>1098</v>
      </c>
      <c r="O64" s="104" t="s">
        <v>1099</v>
      </c>
      <c r="P64" s="104" t="s">
        <v>1099</v>
      </c>
      <c r="Q64" s="104" t="s">
        <v>1098</v>
      </c>
      <c r="R64" s="104"/>
    </row>
    <row r="65" spans="1:18" x14ac:dyDescent="0.25">
      <c r="A65" s="104" t="s">
        <v>1097</v>
      </c>
      <c r="B65" s="108"/>
      <c r="C65" s="104" t="s">
        <v>1096</v>
      </c>
      <c r="D65" s="104" t="s">
        <v>1096</v>
      </c>
      <c r="E65" s="104" t="s">
        <v>1096</v>
      </c>
      <c r="F65" s="104" t="s">
        <v>1096</v>
      </c>
      <c r="G65" s="104" t="s">
        <v>1095</v>
      </c>
      <c r="H65" s="104"/>
      <c r="I65" s="104" t="s">
        <v>1094</v>
      </c>
      <c r="J65" s="104" t="s">
        <v>1094</v>
      </c>
      <c r="K65" s="104" t="s">
        <v>1093</v>
      </c>
      <c r="L65" s="104" t="s">
        <v>1094</v>
      </c>
      <c r="M65" s="104" t="s">
        <v>1094</v>
      </c>
      <c r="N65" s="104"/>
      <c r="O65" s="104" t="s">
        <v>1093</v>
      </c>
      <c r="P65" s="104"/>
      <c r="Q65" s="104" t="s">
        <v>1092</v>
      </c>
      <c r="R65" s="104"/>
    </row>
    <row r="66" spans="1:18" x14ac:dyDescent="0.25">
      <c r="A66" s="104" t="s">
        <v>1091</v>
      </c>
      <c r="B66" s="108"/>
      <c r="C66" s="104" t="s">
        <v>1090</v>
      </c>
      <c r="D66" s="104" t="s">
        <v>1089</v>
      </c>
      <c r="E66" s="104" t="s">
        <v>1089</v>
      </c>
      <c r="F66" s="104" t="s">
        <v>1088</v>
      </c>
      <c r="G66" s="104"/>
      <c r="H66" s="104" t="s">
        <v>1084</v>
      </c>
      <c r="I66" s="104">
        <v>300</v>
      </c>
      <c r="J66" s="104" t="s">
        <v>1087</v>
      </c>
      <c r="K66" s="104" t="s">
        <v>1086</v>
      </c>
      <c r="L66" s="104" t="s">
        <v>1085</v>
      </c>
      <c r="M66" s="104">
        <v>300</v>
      </c>
      <c r="N66" s="104" t="s">
        <v>1084</v>
      </c>
      <c r="O66" s="104">
        <v>1200</v>
      </c>
      <c r="P66" s="104">
        <v>300</v>
      </c>
      <c r="Q66" s="104" t="s">
        <v>1083</v>
      </c>
      <c r="R66" s="104"/>
    </row>
    <row r="67" spans="1:18" x14ac:dyDescent="0.25">
      <c r="A67" s="104" t="s">
        <v>1082</v>
      </c>
      <c r="B67" s="108"/>
      <c r="C67" s="104" t="s">
        <v>1079</v>
      </c>
      <c r="D67" s="104" t="s">
        <v>1080</v>
      </c>
      <c r="E67" s="104" t="s">
        <v>1080</v>
      </c>
      <c r="F67" s="104" t="s">
        <v>1079</v>
      </c>
      <c r="G67" s="104" t="s">
        <v>1081</v>
      </c>
      <c r="H67" s="104" t="s">
        <v>1079</v>
      </c>
      <c r="I67" s="104" t="s">
        <v>1080</v>
      </c>
      <c r="J67" s="104" t="s">
        <v>1079</v>
      </c>
      <c r="K67" s="104" t="s">
        <v>1079</v>
      </c>
      <c r="L67" s="104" t="s">
        <v>1079</v>
      </c>
      <c r="M67" s="104" t="s">
        <v>1080</v>
      </c>
      <c r="N67" s="104" t="s">
        <v>1079</v>
      </c>
      <c r="O67" s="104" t="s">
        <v>1079</v>
      </c>
      <c r="P67" s="104" t="s">
        <v>1080</v>
      </c>
      <c r="Q67" s="104" t="s">
        <v>1079</v>
      </c>
      <c r="R67" s="104"/>
    </row>
    <row r="68" spans="1:18" x14ac:dyDescent="0.25">
      <c r="A68" s="104" t="s">
        <v>1078</v>
      </c>
      <c r="B68" s="108"/>
      <c r="C68" s="104" t="s">
        <v>1077</v>
      </c>
      <c r="D68" s="104" t="s">
        <v>1076</v>
      </c>
      <c r="E68" s="104"/>
      <c r="F68" s="104" t="s">
        <v>1070</v>
      </c>
      <c r="G68" s="104" t="s">
        <v>1071</v>
      </c>
      <c r="H68" s="104" t="s">
        <v>1072</v>
      </c>
      <c r="I68" s="104" t="s">
        <v>1075</v>
      </c>
      <c r="J68" s="104" t="s">
        <v>1072</v>
      </c>
      <c r="K68" s="104"/>
      <c r="L68" s="104" t="s">
        <v>1074</v>
      </c>
      <c r="M68" s="104" t="s">
        <v>1073</v>
      </c>
      <c r="N68" s="104" t="s">
        <v>1072</v>
      </c>
      <c r="O68" s="104" t="s">
        <v>1072</v>
      </c>
      <c r="P68" s="104" t="s">
        <v>1071</v>
      </c>
      <c r="Q68" s="104" t="s">
        <v>1070</v>
      </c>
      <c r="R68" s="104"/>
    </row>
    <row r="69" spans="1:18" x14ac:dyDescent="0.25">
      <c r="A69" s="104" t="s">
        <v>1069</v>
      </c>
      <c r="B69" s="108"/>
      <c r="C69" s="104">
        <v>35</v>
      </c>
      <c r="D69" s="104">
        <v>40</v>
      </c>
      <c r="E69" s="104"/>
      <c r="F69" s="104">
        <v>20</v>
      </c>
      <c r="G69" s="104" t="s">
        <v>1068</v>
      </c>
      <c r="H69" s="104">
        <v>25</v>
      </c>
      <c r="I69" s="104"/>
      <c r="J69" s="104">
        <v>30</v>
      </c>
      <c r="K69" s="104">
        <v>30</v>
      </c>
      <c r="L69" s="104">
        <v>105</v>
      </c>
      <c r="M69" s="104" t="s">
        <v>1067</v>
      </c>
      <c r="N69" s="104"/>
      <c r="O69" s="104">
        <v>25</v>
      </c>
      <c r="P69" s="104">
        <v>45</v>
      </c>
      <c r="Q69" s="104">
        <v>20</v>
      </c>
      <c r="R69" s="104"/>
    </row>
    <row r="70" spans="1:18" x14ac:dyDescent="0.25">
      <c r="A70" s="104" t="s">
        <v>1066</v>
      </c>
      <c r="B70" s="108"/>
      <c r="C70" s="104" t="s">
        <v>1064</v>
      </c>
      <c r="D70" s="104"/>
      <c r="E70" s="104"/>
      <c r="F70" s="104"/>
      <c r="G70" s="104"/>
      <c r="H70" s="104" t="s">
        <v>1064</v>
      </c>
      <c r="I70" s="104"/>
      <c r="J70" s="104" t="s">
        <v>1064</v>
      </c>
      <c r="K70" s="104" t="s">
        <v>1064</v>
      </c>
      <c r="L70" s="104"/>
      <c r="M70" s="104"/>
      <c r="N70" s="104"/>
      <c r="O70" s="104" t="s">
        <v>1064</v>
      </c>
      <c r="P70" s="104"/>
      <c r="Q70" s="104"/>
      <c r="R70" s="104"/>
    </row>
    <row r="71" spans="1:18" x14ac:dyDescent="0.25">
      <c r="A71" s="104" t="s">
        <v>1065</v>
      </c>
      <c r="B71" s="108"/>
      <c r="C71" s="104" t="s">
        <v>1064</v>
      </c>
      <c r="D71" s="104"/>
      <c r="E71" s="104"/>
      <c r="F71" s="104"/>
      <c r="G71" s="104"/>
      <c r="H71" s="104" t="s">
        <v>1064</v>
      </c>
      <c r="I71" s="104"/>
      <c r="J71" s="104" t="s">
        <v>1064</v>
      </c>
      <c r="K71" s="104"/>
      <c r="L71" s="104"/>
      <c r="M71" s="104"/>
      <c r="N71" s="104"/>
      <c r="O71" s="104" t="s">
        <v>1064</v>
      </c>
      <c r="P71" s="104"/>
      <c r="Q71" s="104"/>
      <c r="R71" s="104"/>
    </row>
    <row r="72" spans="1:18" x14ac:dyDescent="0.25">
      <c r="A72" s="104" t="s">
        <v>1063</v>
      </c>
      <c r="B72" s="108"/>
      <c r="C72" s="104"/>
      <c r="D72" s="104"/>
      <c r="E72" s="104" t="s">
        <v>1062</v>
      </c>
      <c r="F72" s="104"/>
      <c r="G72" s="104"/>
      <c r="H72" s="104"/>
      <c r="I72" s="104"/>
      <c r="J72" s="104"/>
      <c r="K72" s="104"/>
      <c r="L72" s="104"/>
      <c r="M72" s="104"/>
      <c r="N72" s="104"/>
      <c r="O72" s="104"/>
      <c r="P72" s="104"/>
      <c r="Q72" s="104"/>
      <c r="R72" s="104"/>
    </row>
    <row r="73" spans="1:18" x14ac:dyDescent="0.25">
      <c r="A73" s="104" t="s">
        <v>1061</v>
      </c>
      <c r="B73" s="108"/>
      <c r="C73" s="104"/>
      <c r="D73" s="104"/>
      <c r="E73" s="105" t="s">
        <v>1060</v>
      </c>
      <c r="F73" s="104"/>
      <c r="G73" s="104"/>
      <c r="H73" s="104"/>
      <c r="I73" s="104"/>
      <c r="J73" s="104"/>
      <c r="K73" s="104"/>
      <c r="L73" s="104"/>
      <c r="M73" s="104"/>
      <c r="N73" s="104"/>
      <c r="O73" s="104"/>
      <c r="P73" s="104"/>
      <c r="Q73" s="104"/>
      <c r="R73" s="104"/>
    </row>
    <row r="74" spans="1:18" x14ac:dyDescent="0.25">
      <c r="A74" s="104" t="s">
        <v>1059</v>
      </c>
      <c r="B74" s="108"/>
      <c r="D74" s="104"/>
      <c r="E74" s="104"/>
      <c r="F74" s="104"/>
      <c r="G74" s="104"/>
      <c r="H74" s="104"/>
      <c r="I74" s="104"/>
      <c r="J74" s="104"/>
      <c r="K74" s="104"/>
      <c r="L74" s="104"/>
      <c r="M74" s="104"/>
      <c r="N74" s="104"/>
      <c r="O74" s="104"/>
      <c r="P74" s="104"/>
      <c r="Q74" s="104"/>
      <c r="R74" s="104"/>
    </row>
    <row r="75" spans="1:18" x14ac:dyDescent="0.25">
      <c r="B75" s="104">
        <v>2</v>
      </c>
      <c r="C75" s="104"/>
      <c r="D75" s="104"/>
      <c r="E75" s="104"/>
      <c r="F75" s="104"/>
      <c r="G75" s="104"/>
      <c r="H75" s="104"/>
      <c r="I75" s="104"/>
      <c r="J75" s="104"/>
      <c r="K75" s="104"/>
      <c r="L75" s="104"/>
      <c r="M75" s="104" t="s">
        <v>1058</v>
      </c>
      <c r="N75" s="104"/>
      <c r="O75" s="104"/>
      <c r="P75" s="104"/>
      <c r="Q75" s="104"/>
      <c r="R75" s="104"/>
    </row>
    <row r="76" spans="1:18" x14ac:dyDescent="0.25">
      <c r="B76" s="104">
        <v>3</v>
      </c>
      <c r="C76" s="104"/>
      <c r="D76" s="104"/>
      <c r="E76" s="104"/>
      <c r="F76" s="104"/>
      <c r="G76" s="104"/>
      <c r="H76" s="104"/>
      <c r="I76" s="104"/>
      <c r="J76" s="104"/>
      <c r="K76" s="104"/>
      <c r="L76" s="104"/>
      <c r="M76" s="104"/>
      <c r="N76" s="104"/>
      <c r="O76" s="104"/>
      <c r="P76" s="104"/>
      <c r="Q76" s="104"/>
      <c r="R76" s="104"/>
    </row>
    <row r="77" spans="1:18" x14ac:dyDescent="0.25">
      <c r="B77" s="104">
        <v>4</v>
      </c>
      <c r="C77" s="104"/>
      <c r="D77" s="104"/>
      <c r="E77" s="104"/>
      <c r="F77" s="104"/>
      <c r="G77" s="104"/>
      <c r="H77" s="104"/>
      <c r="I77" s="104"/>
      <c r="J77" s="104"/>
      <c r="K77" s="104"/>
      <c r="L77" s="104"/>
      <c r="M77" s="104"/>
      <c r="N77" s="104"/>
      <c r="O77" s="104"/>
      <c r="P77" s="104"/>
      <c r="Q77" s="104"/>
      <c r="R77" s="104"/>
    </row>
    <row r="78" spans="1:18" x14ac:dyDescent="0.25">
      <c r="B78" s="104">
        <v>5</v>
      </c>
      <c r="C78" s="104"/>
      <c r="D78" s="104"/>
      <c r="E78" s="104"/>
      <c r="F78" s="104"/>
      <c r="G78" s="104"/>
      <c r="H78" s="104"/>
      <c r="I78" s="104"/>
      <c r="J78" s="104"/>
      <c r="K78" s="104"/>
      <c r="L78" s="104"/>
      <c r="M78" s="104"/>
      <c r="N78" s="104"/>
      <c r="O78" s="104"/>
      <c r="P78" s="104"/>
      <c r="Q78" s="104"/>
      <c r="R78" s="104"/>
    </row>
    <row r="79" spans="1:18" x14ac:dyDescent="0.25">
      <c r="B79" s="104">
        <v>6</v>
      </c>
      <c r="C79" s="104"/>
      <c r="D79" s="104"/>
      <c r="E79" s="104"/>
      <c r="F79" s="104"/>
      <c r="G79" s="104"/>
      <c r="H79" s="104"/>
      <c r="I79" s="104"/>
      <c r="J79" s="104"/>
      <c r="K79" s="104"/>
      <c r="L79" s="104"/>
      <c r="M79" s="104"/>
      <c r="N79" s="104"/>
      <c r="O79" s="104"/>
      <c r="P79" s="104"/>
      <c r="Q79" s="104"/>
      <c r="R79" s="104"/>
    </row>
    <row r="80" spans="1:18" x14ac:dyDescent="0.25">
      <c r="B80" s="104">
        <v>7</v>
      </c>
      <c r="C80" s="104"/>
      <c r="D80" s="104"/>
      <c r="E80" s="104"/>
      <c r="F80" s="104"/>
      <c r="G80" s="104"/>
      <c r="H80" s="104"/>
      <c r="I80" s="104"/>
      <c r="J80" s="104"/>
      <c r="K80" s="104"/>
      <c r="L80" s="104"/>
      <c r="M80" s="104"/>
      <c r="N80" s="104"/>
      <c r="O80" s="104"/>
      <c r="P80" s="104"/>
      <c r="Q80" s="104"/>
      <c r="R80" s="104"/>
    </row>
    <row r="81" spans="2:18" x14ac:dyDescent="0.25">
      <c r="B81" s="104">
        <v>8</v>
      </c>
      <c r="C81" s="104"/>
      <c r="D81" s="104"/>
      <c r="E81" s="104"/>
      <c r="F81" s="104"/>
      <c r="G81" s="104"/>
      <c r="H81" s="104"/>
      <c r="I81" s="104"/>
      <c r="J81" s="104"/>
      <c r="K81" s="104"/>
      <c r="L81" s="104"/>
      <c r="M81" s="104"/>
      <c r="N81" s="104"/>
      <c r="O81" s="104"/>
      <c r="P81" s="104"/>
      <c r="Q81" s="104"/>
      <c r="R81" s="104"/>
    </row>
    <row r="82" spans="2:18" x14ac:dyDescent="0.25">
      <c r="B82" s="104">
        <v>9</v>
      </c>
      <c r="C82" s="104"/>
      <c r="D82" s="104"/>
      <c r="E82" s="104"/>
      <c r="F82" s="104"/>
      <c r="G82" s="104"/>
      <c r="H82" s="104"/>
      <c r="I82" s="104"/>
      <c r="J82" s="104"/>
      <c r="K82" s="104"/>
      <c r="L82" s="104"/>
      <c r="M82" s="104"/>
      <c r="N82" s="104"/>
      <c r="O82" s="104"/>
      <c r="P82" s="104"/>
      <c r="Q82" s="104"/>
      <c r="R82" s="104"/>
    </row>
    <row r="83" spans="2:18" x14ac:dyDescent="0.25">
      <c r="C83" s="104"/>
      <c r="D83" s="104"/>
      <c r="E83" s="104"/>
      <c r="F83" s="104"/>
      <c r="G83" s="104"/>
      <c r="H83" s="104"/>
      <c r="I83" s="104"/>
      <c r="J83" s="104"/>
      <c r="K83" s="104"/>
      <c r="L83" s="104"/>
      <c r="M83" s="104"/>
      <c r="N83" s="104"/>
      <c r="O83" s="104"/>
      <c r="P83" s="104"/>
      <c r="Q83" s="104"/>
      <c r="R83" s="104"/>
    </row>
    <row r="84" spans="2:18" x14ac:dyDescent="0.25">
      <c r="C84" s="104"/>
      <c r="D84" s="104"/>
      <c r="E84" s="104"/>
      <c r="G84" s="104"/>
      <c r="H84" s="104"/>
      <c r="I84" s="104"/>
      <c r="J84" s="104"/>
      <c r="K84" s="104"/>
      <c r="L84" s="104"/>
      <c r="M84" s="104"/>
      <c r="N84" s="104"/>
      <c r="O84" s="104"/>
      <c r="P84" s="104"/>
      <c r="Q84" s="104"/>
      <c r="R84" s="104"/>
    </row>
    <row r="87" spans="2:18" x14ac:dyDescent="0.25">
      <c r="R87" t="s">
        <v>1058</v>
      </c>
    </row>
  </sheetData>
  <mergeCells count="1">
    <mergeCell ref="B45:B7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repeteur wifi DD</vt:lpstr>
      <vt:lpstr>repeteur wifi JS - 7-28-24</vt:lpstr>
      <vt:lpstr>prise CPL</vt:lpstr>
      <vt:lpstr>big wifi repeater</vt:lpstr>
      <vt:lpstr>repeteur wifi exterieur</vt:lpstr>
      <vt:lpstr>mesh routers</vt:lpstr>
      <vt:lpstr>orthopedic dog bed</vt:lpstr>
      <vt:lpstr>wifi repeater comparisons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creator>AG Grid</dc:creator>
  <cp:lastModifiedBy>Sofiane Baltaci</cp:lastModifiedBy>
  <dcterms:created xsi:type="dcterms:W3CDTF">2024-07-27T13:32:56Z</dcterms:created>
  <dcterms:modified xsi:type="dcterms:W3CDTF">2024-07-31T14:09:18Z</dcterms:modified>
</cp:coreProperties>
</file>